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5CF25AC6-A6D5-45A2-8965-0D765BA26613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Datos" sheetId="6" r:id="rId2"/>
  </sheets>
  <definedNames>
    <definedName name="DatosExternos_1" localSheetId="1" hidden="1">Datos!$A$1:$E$13</definedName>
    <definedName name="DatosExternos_2" localSheetId="1" hidden="1">Datos!$G$1:$AB$502</definedName>
    <definedName name="DatosExternos_3" localSheetId="1" hidden="1">Datos!$AD$1:$AG$3</definedName>
  </definedNames>
  <calcPr calcId="191029"/>
  <pivotCaches>
    <pivotCache cacheId="88" r:id="rId3"/>
    <pivotCache cacheId="90" r:id="rId4"/>
    <pivotCache cacheId="9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5" i="1" l="1"/>
  <c r="AG15" i="6"/>
  <c r="AE15" i="6"/>
  <c r="AH12" i="6"/>
  <c r="AH11" i="6"/>
  <c r="AH10" i="6"/>
  <c r="AH9" i="6"/>
  <c r="AH8" i="6"/>
  <c r="AE12" i="6"/>
  <c r="AE11" i="6"/>
  <c r="AE10" i="6"/>
  <c r="AE9" i="6"/>
  <c r="AE8" i="6"/>
  <c r="AG5" i="6"/>
  <c r="D2" i="1"/>
  <c r="C2" i="1"/>
  <c r="AE14" i="6" l="1"/>
  <c r="AF9" i="6" s="1"/>
  <c r="AG14" i="6"/>
  <c r="AI11" i="6" s="1"/>
  <c r="J45" i="1" l="1"/>
  <c r="J46" i="1"/>
  <c r="J44" i="1"/>
  <c r="J47" i="1"/>
  <c r="J43" i="1"/>
  <c r="AI8" i="6"/>
  <c r="AI9" i="6"/>
  <c r="AI12" i="6"/>
  <c r="AF10" i="6"/>
  <c r="AF8" i="6"/>
  <c r="C43" i="1"/>
  <c r="AE16" i="6"/>
  <c r="AF11" i="6"/>
  <c r="AF12" i="6"/>
  <c r="C45" i="1"/>
  <c r="C44" i="1"/>
  <c r="AG16" i="6"/>
  <c r="C46" i="1"/>
  <c r="AI10" i="6"/>
  <c r="C47" i="1"/>
  <c r="J48" i="1" l="1"/>
  <c r="C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AF7160-DB04-4F91-B78B-EAF8803B5A75}" keepAlive="1" name="Consulta - Cerdo" description="Conexión a la consulta 'Cerdo' en el libro." type="5" refreshedVersion="6" background="1" saveData="1">
    <dbPr connection="Provider=Microsoft.Mashup.OleDb.1;Data Source=$Workbook$;Location=Cerdo;Extended Properties=&quot;&quot;" command="SELECT * FROM [Cerdo]"/>
  </connection>
  <connection id="2" xr16:uid="{DFCA40DF-AF2A-4423-9F01-94E6D78B540F}" keepAlive="1" name="Consulta - VCresumen" description="Conexión a la consulta 'VCresumen' en el libro." type="5" refreshedVersion="0" background="1">
    <dbPr connection="Provider=Microsoft.Mashup.OleDb.1;Data Source=$Workbook$;Location=VCResumen;Extended Properties=&quot;&quot;" command="SELECT * FROM [VCresumen]"/>
  </connection>
  <connection id="3" xr16:uid="{CB363816-B0C8-4351-ADED-3E2EA799B21E}" keepAlive="1" name="Consulta - VCresumen(1)1" description="Conexión a la consulta 'VCresumen' en el libro." type="5" refreshedVersion="6" background="1" saveData="1">
    <dbPr connection="Provider=Microsoft.Mashup.OleDb.1;Data Source=$Workbook$;Location=VCresumen;Extended Properties=&quot;&quot;" command="SELECT * FROM [VCresumen]"/>
  </connection>
  <connection id="4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5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6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7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8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9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<sst xmlns="http://schemas.openxmlformats.org/spreadsheetml/2006/main" count="3611" uniqueCount="180">
  <si>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</si>
  <si>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</si>
  <si>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</si>
  <si>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</si>
  <si>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</si>
  <si>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</si>
  <si>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</si>
  <si>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</si>
  <si>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</si>
  <si>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</si>
  <si>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</si>
  <si>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</si>
  <si>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</si>
  <si>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Borregos</t>
  </si>
  <si>
    <t xml:space="preserve">Huevo 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</si>
  <si>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</si>
  <si>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</si>
  <si>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</si>
  <si>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</si>
  <si>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</si>
  <si>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</si>
  <si>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</si>
  <si>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</si>
  <si>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</si>
  <si>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</si>
  <si>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</si>
  <si>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</si>
  <si>
    <t>CERDO:</t>
  </si>
  <si>
    <t>GV107</t>
  </si>
  <si>
    <t>GV108</t>
  </si>
  <si>
    <t>GV109</t>
  </si>
  <si>
    <t>GV110</t>
  </si>
  <si>
    <t>GV401</t>
  </si>
  <si>
    <t>GV406</t>
  </si>
  <si>
    <t>GV407</t>
  </si>
  <si>
    <t>GV408</t>
  </si>
  <si>
    <t>GV411</t>
  </si>
  <si>
    <t>EMB</t>
  </si>
  <si>
    <t>E</t>
  </si>
  <si>
    <t>S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</si>
  <si>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</si>
  <si>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</si>
  <si>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</si>
  <si>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</si>
  <si>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</si>
  <si>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</si>
  <si>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</si>
  <si>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</si>
  <si>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</si>
  <si>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</si>
  <si>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</si>
  <si>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</si>
  <si>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Costo Uni</t>
  </si>
  <si>
    <t>Peso</t>
  </si>
  <si>
    <t>Precio</t>
  </si>
  <si>
    <t>Semana del año</t>
  </si>
  <si>
    <t>No. Ventas</t>
  </si>
  <si>
    <t>CABEZAS</t>
  </si>
  <si>
    <t>Carlos Policarpo Contreras Moreno</t>
  </si>
  <si>
    <t>Vazquez Zamora Rafael</t>
  </si>
  <si>
    <t>Innovacion y Comercio</t>
  </si>
  <si>
    <t>Gutierrez Olivarez Jaime Gibran</t>
  </si>
  <si>
    <t>Rafael Osorio Zamora</t>
  </si>
  <si>
    <t>Cecilia Robles Perez</t>
  </si>
  <si>
    <t>Ricardo Perez Garcia</t>
  </si>
  <si>
    <t>PUBLICO EN GENERAL</t>
  </si>
  <si>
    <t>Martinez Valdez Hugo Alberto F</t>
  </si>
  <si>
    <t>Lopez Garcia Martin FG</t>
  </si>
  <si>
    <t>Lopez Castro Erica</t>
  </si>
  <si>
    <t>Cobian Chavez Rodolfo FG</t>
  </si>
  <si>
    <t>Oregon Rene NA</t>
  </si>
  <si>
    <t>Edgar Ruiz Lopez</t>
  </si>
  <si>
    <t>Coronado Rodriguez Alma Lorena FG</t>
  </si>
  <si>
    <t>Anaya Chavarin Oscar FG</t>
  </si>
  <si>
    <t>De Leon Diaz Salvador FG</t>
  </si>
  <si>
    <t>Diaz Araiza Maria Magdalena</t>
  </si>
  <si>
    <t>Victor Alejandro Flores Pelayo</t>
  </si>
  <si>
    <t>RODRIGO RODRIGUEZ</t>
  </si>
  <si>
    <t>Salas Nadia</t>
  </si>
  <si>
    <t>Pelayo Sebastian Rosa Maria G</t>
  </si>
  <si>
    <t>Juan Manuel Jacobo</t>
  </si>
  <si>
    <t>Verdin Vizcarra Irma Lucila F</t>
  </si>
  <si>
    <t>Raul Armando Oregon Herrera</t>
  </si>
  <si>
    <t>Lopez Jorge FG</t>
  </si>
  <si>
    <t>Jose Luis Guzman Cornejo</t>
  </si>
  <si>
    <t>Gil Peña Martin FG</t>
  </si>
  <si>
    <t>Avalos Silva Juan</t>
  </si>
  <si>
    <t>Araiza Chavez Diana Rosiquiel FG</t>
  </si>
  <si>
    <t>Camacho Monroy Agustin</t>
  </si>
  <si>
    <t>Camacho Santana Gabriel</t>
  </si>
  <si>
    <t>Noe Ramirez Brambila</t>
  </si>
  <si>
    <t>Fletes Castillo Hortencia</t>
  </si>
  <si>
    <t>Robles Santana Jorge</t>
  </si>
  <si>
    <t>Arturo Saray</t>
  </si>
  <si>
    <t>Carlos Sanchez Camacho</t>
  </si>
  <si>
    <t>Ramos Mejia Juan Diego FG</t>
  </si>
  <si>
    <t>Prado Barajas Aureliano FG</t>
  </si>
  <si>
    <t>Langurain Juan Pablo NA</t>
  </si>
  <si>
    <t>Leonardo Jimenez Chacon</t>
  </si>
  <si>
    <t>Chavez Barajas Contensina NA</t>
  </si>
  <si>
    <t>Becerra Bañuelos Norma Elizabeth F</t>
  </si>
  <si>
    <t>Alvarez Lopez Salvador (Padre)</t>
  </si>
  <si>
    <t>Camolinga Maldonado Pedro</t>
  </si>
  <si>
    <t>Casillas Tapia Alfredo</t>
  </si>
  <si>
    <t>Lopez Mendoza Librado F</t>
  </si>
  <si>
    <t>No Ventas Registradas</t>
  </si>
  <si>
    <t>No. Ventas Reales</t>
  </si>
  <si>
    <t>% DE ERROR EN REGISTRO</t>
  </si>
  <si>
    <t>Medida</t>
  </si>
  <si>
    <t>mu</t>
  </si>
  <si>
    <t>std</t>
  </si>
  <si>
    <t>TE</t>
  </si>
  <si>
    <t>PESO</t>
  </si>
  <si>
    <t>&lt; 4.9</t>
  </si>
  <si>
    <t>&gt; 6.8</t>
  </si>
  <si>
    <t>&lt; 101.33</t>
  </si>
  <si>
    <t>106.61&lt;116.88</t>
  </si>
  <si>
    <t>&gt; 122.06</t>
  </si>
  <si>
    <t>116.88 &lt; 122.06</t>
  </si>
  <si>
    <t>4.9 &lt; 5.4</t>
  </si>
  <si>
    <t>5.4 &lt; 6.4</t>
  </si>
  <si>
    <t>6.4 &lt; 6.8</t>
  </si>
  <si>
    <t>101.33 &lt; 106.51</t>
  </si>
  <si>
    <t>#</t>
  </si>
  <si>
    <t>%</t>
  </si>
  <si>
    <t>GV415</t>
  </si>
  <si>
    <t xml:space="preserve">Diaz Juan </t>
  </si>
  <si>
    <t>GV106</t>
  </si>
  <si>
    <t>GV409</t>
  </si>
  <si>
    <t>GV410</t>
  </si>
  <si>
    <t>GV416</t>
  </si>
  <si>
    <t>GV112</t>
  </si>
  <si>
    <t>GV403</t>
  </si>
  <si>
    <t>GV5PROD</t>
  </si>
  <si>
    <t>GV413</t>
  </si>
  <si>
    <t>GV414</t>
  </si>
  <si>
    <t>GV111</t>
  </si>
  <si>
    <t>GV1-18-040519</t>
  </si>
  <si>
    <t>Vazquez Pelayo Hugo</t>
  </si>
  <si>
    <t>GV1-19-110519</t>
  </si>
  <si>
    <t>GV4-19-120519</t>
  </si>
  <si>
    <t>Silva Rodriguez Jorge Armando</t>
  </si>
  <si>
    <t>Gonzalez Araiza Horacio</t>
  </si>
  <si>
    <t>GV5-20-220519</t>
  </si>
  <si>
    <t>GV1J</t>
  </si>
  <si>
    <t>GV1-33-170819</t>
  </si>
  <si>
    <t>GV4-31-030819</t>
  </si>
  <si>
    <t>GV4-18-050519</t>
  </si>
  <si>
    <t>GV4-20-190519</t>
  </si>
  <si>
    <t xml:space="preserve">Camacho Gomez Maria del Rosario </t>
  </si>
  <si>
    <t>GV1-14-060419</t>
  </si>
  <si>
    <t>GV4-29-190719</t>
  </si>
  <si>
    <t>GV4-27-050719</t>
  </si>
  <si>
    <t>GV4-28-120719</t>
  </si>
  <si>
    <t>GV1-20-180519</t>
  </si>
  <si>
    <t>GV4-21-260519</t>
  </si>
  <si>
    <t>Muñoz Gomez Rosalba</t>
  </si>
  <si>
    <t>GV1-11-160319</t>
  </si>
  <si>
    <t>GV1-15-130419</t>
  </si>
  <si>
    <t>GV4-06-080219</t>
  </si>
  <si>
    <t>GV5-21-290519</t>
  </si>
  <si>
    <t>GV1-31-040819</t>
  </si>
  <si>
    <t xml:space="preserve">Michel Jose Cruz </t>
  </si>
  <si>
    <t>Diaz Govea Pablo</t>
  </si>
  <si>
    <t>Fernando de Jesus Marquez Tejeda</t>
  </si>
  <si>
    <t>GV502</t>
  </si>
  <si>
    <t>GV4-26-290619</t>
  </si>
  <si>
    <t>GV4-22-020619</t>
  </si>
  <si>
    <t>GV1-23-080619</t>
  </si>
  <si>
    <t>Alvarez Garcia Salvador</t>
  </si>
  <si>
    <t>GV5-22-050619</t>
  </si>
  <si>
    <t>GV4-23-090619</t>
  </si>
  <si>
    <t>Puebla Hector</t>
  </si>
  <si>
    <t>GV1-22-010619</t>
  </si>
  <si>
    <t>GV4-05-260119</t>
  </si>
  <si>
    <t>GV1-24-150619</t>
  </si>
  <si>
    <t>GV1-28-140719</t>
  </si>
  <si>
    <t>GV1-25-220619</t>
  </si>
  <si>
    <t>VENTAS</t>
  </si>
  <si>
    <t>GASTOS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</si>
</sst>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;[Red]\-&quot;$&quot;#,##0.00"/>
    <numFmt numFmtId="164" formatCode="#,##0.00;[Red]#,##0.00"/>
    <numFmt numFmtId="165" formatCode="#,##0;[Red]#,##0"/>
    <numFmt numFmtId="166" formatCode="0.0%"/>
  </numFmts>
  <fonts count="8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6"/>
      <color theme="1"/>
      <name val="Tw Cen MT"/>
      <family val="2"/>
      <scheme val="minor"/>
    </font>
    <font>
      <b/>
      <sz val="16"/>
      <name val="Tw Cen MT"/>
      <family val="2"/>
      <scheme val="minor"/>
    </font>
    <font>
      <b/>
      <sz val="14"/>
      <color theme="8"/>
      <name val="Tw Cen MT"/>
      <family val="2"/>
      <scheme val="minor"/>
    </font>
    <font>
      <b/>
      <sz val="14"/>
      <color rgb="FFC00000"/>
      <name val="Tw Cen MT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AB9B4"/>
        <bgColor indexed="64"/>
      </patternFill>
    </fill>
  </fills>
  <borders count="29">
    <border>
      <left/>
      <right/>
      <top/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rgb="FFEAB9B4"/>
      </left>
      <right/>
      <top style="medium">
        <color rgb="FFEAB9B4"/>
      </top>
      <bottom/>
      <diagonal/>
    </border>
    <border>
      <left/>
      <right style="medium">
        <color rgb="FFEAB9B4"/>
      </right>
      <top style="medium">
        <color rgb="FFEAB9B4"/>
      </top>
      <bottom/>
      <diagonal/>
    </border>
    <border>
      <left style="medium">
        <color rgb="FFEAB9B4"/>
      </left>
      <right/>
      <top style="thin">
        <color rgb="FFEAB9B4"/>
      </top>
      <bottom style="thin">
        <color rgb="FFEAB9B4"/>
      </bottom>
      <diagonal/>
    </border>
    <border>
      <left/>
      <right style="medium">
        <color rgb="FFEAB9B4"/>
      </right>
      <top style="thin">
        <color rgb="FFEAB9B4"/>
      </top>
      <bottom style="thin">
        <color rgb="FFEAB9B4"/>
      </bottom>
      <diagonal/>
    </border>
    <border>
      <left style="medium">
        <color rgb="FFEAB9B4"/>
      </left>
      <right/>
      <top style="thin">
        <color rgb="FFEAB9B4"/>
      </top>
      <bottom style="medium">
        <color rgb="FFEAB9B4"/>
      </bottom>
      <diagonal/>
    </border>
    <border>
      <left/>
      <right style="medium">
        <color rgb="FFEAB9B4"/>
      </right>
      <top style="thin">
        <color rgb="FFEAB9B4"/>
      </top>
      <bottom style="medium">
        <color rgb="FFEAB9B4"/>
      </bottom>
      <diagonal/>
    </border>
    <border>
      <left style="medium">
        <color rgb="FFEAB9B4"/>
      </left>
      <right/>
      <top/>
      <bottom style="medium">
        <color rgb="FFEAB9B4"/>
      </bottom>
      <diagonal/>
    </border>
    <border>
      <left/>
      <right style="medium">
        <color rgb="FFEAB9B4"/>
      </right>
      <top/>
      <bottom style="medium">
        <color rgb="FFEAB9B4"/>
      </bottom>
      <diagonal/>
    </border>
    <border>
      <left style="medium">
        <color rgb="FFEAB9B4"/>
      </left>
      <right/>
      <top style="medium">
        <color rgb="FFEAB9B4"/>
      </top>
      <bottom style="thin">
        <color rgb="FFEAB9B4"/>
      </bottom>
      <diagonal/>
    </border>
    <border>
      <left/>
      <right style="medium">
        <color rgb="FFEAB9B4"/>
      </right>
      <top style="medium">
        <color rgb="FFEAB9B4"/>
      </top>
      <bottom style="thin">
        <color rgb="FFEAB9B4"/>
      </bottom>
      <diagonal/>
    </border>
    <border>
      <left style="medium">
        <color theme="8"/>
      </left>
      <right/>
      <top style="medium">
        <color rgb="FFEAB9B4"/>
      </top>
      <bottom/>
      <diagonal/>
    </border>
    <border>
      <left style="medium">
        <color theme="8"/>
      </left>
      <right/>
      <top style="thin">
        <color rgb="FFEAB9B4"/>
      </top>
      <bottom style="thin">
        <color rgb="FFEAB9B4"/>
      </bottom>
      <diagonal/>
    </border>
    <border>
      <left style="medium">
        <color theme="8"/>
      </left>
      <right/>
      <top style="thin">
        <color rgb="FFEAB9B4"/>
      </top>
      <bottom style="medium">
        <color rgb="FFEAB9B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4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Border="1"/>
    <xf numFmtId="8" fontId="0" fillId="0" borderId="0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Fill="1" applyBorder="1" applyAlignment="1">
      <alignment horizontal="center"/>
    </xf>
    <xf numFmtId="15" fontId="4" fillId="0" borderId="0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NumberFormat="1" applyFill="1" applyBorder="1"/>
    <xf numFmtId="14" fontId="0" fillId="0" borderId="9" xfId="0" applyNumberFormat="1" applyFill="1" applyBorder="1"/>
    <xf numFmtId="0" fontId="0" fillId="0" borderId="9" xfId="0" applyBorder="1"/>
    <xf numFmtId="165" fontId="0" fillId="0" borderId="9" xfId="0" applyNumberFormat="1" applyBorder="1"/>
    <xf numFmtId="8" fontId="0" fillId="0" borderId="2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8" xfId="0" applyBorder="1"/>
    <xf numFmtId="0" fontId="0" fillId="0" borderId="0" xfId="0" applyNumberFormat="1"/>
    <xf numFmtId="8" fontId="0" fillId="0" borderId="4" xfId="0" applyNumberFormat="1" applyBorder="1"/>
    <xf numFmtId="8" fontId="0" fillId="0" borderId="5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8" fontId="0" fillId="0" borderId="8" xfId="0" applyNumberFormat="1" applyBorder="1"/>
    <xf numFmtId="8" fontId="0" fillId="0" borderId="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18" xfId="0" applyFont="1" applyBorder="1" applyAlignment="1">
      <alignment horizontal="center"/>
    </xf>
    <xf numFmtId="10" fontId="0" fillId="0" borderId="19" xfId="1" applyNumberFormat="1" applyFont="1" applyFill="1" applyBorder="1" applyAlignment="1">
      <alignment horizontal="center"/>
    </xf>
    <xf numFmtId="0" fontId="0" fillId="0" borderId="20" xfId="0" applyFont="1" applyBorder="1" applyAlignment="1">
      <alignment horizontal="center"/>
    </xf>
    <xf numFmtId="10" fontId="0" fillId="0" borderId="21" xfId="1" applyNumberFormat="1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14" fontId="3" fillId="2" borderId="17" xfId="0" applyNumberFormat="1" applyFont="1" applyFill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166" fontId="0" fillId="0" borderId="22" xfId="1" applyNumberFormat="1" applyFont="1" applyBorder="1" applyAlignment="1">
      <alignment horizontal="center"/>
    </xf>
    <xf numFmtId="166" fontId="0" fillId="0" borderId="23" xfId="1" applyNumberFormat="1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10" fontId="3" fillId="0" borderId="19" xfId="1" applyNumberFormat="1" applyFont="1" applyFill="1" applyBorder="1" applyAlignment="1">
      <alignment horizontal="center"/>
    </xf>
    <xf numFmtId="0" fontId="0" fillId="0" borderId="24" xfId="0" applyFont="1" applyBorder="1" applyAlignment="1">
      <alignment horizontal="center"/>
    </xf>
    <xf numFmtId="10" fontId="0" fillId="0" borderId="25" xfId="1" applyNumberFormat="1" applyFont="1" applyFill="1" applyBorder="1" applyAlignment="1">
      <alignment horizontal="center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11" xfId="0" pivotButton="1" applyBorder="1"/>
    <xf numFmtId="0" fontId="5" fillId="2" borderId="0" xfId="0" applyNumberFormat="1" applyFont="1" applyFill="1" applyBorder="1" applyAlignment="1">
      <alignment horizontal="left"/>
    </xf>
    <xf numFmtId="0" fontId="7" fillId="0" borderId="0" xfId="0" applyFont="1" applyFill="1" applyAlignment="1">
      <alignment horizontal="right"/>
    </xf>
    <xf numFmtId="0" fontId="6" fillId="0" borderId="4" xfId="0" applyNumberFormat="1" applyFont="1" applyFill="1" applyBorder="1" applyAlignment="1">
      <alignment horizontal="right"/>
    </xf>
    <xf numFmtId="0" fontId="0" fillId="0" borderId="5" xfId="0" applyNumberFormat="1" applyFill="1" applyBorder="1"/>
    <xf numFmtId="14" fontId="0" fillId="0" borderId="5" xfId="0" applyNumberFormat="1" applyFill="1" applyBorder="1"/>
    <xf numFmtId="0" fontId="0" fillId="0" borderId="8" xfId="0" applyFill="1" applyBorder="1"/>
    <xf numFmtId="14" fontId="0" fillId="0" borderId="0" xfId="0" applyNumberFormat="1" applyFill="1" applyBorder="1"/>
    <xf numFmtId="0" fontId="0" fillId="0" borderId="0" xfId="0" applyNumberFormat="1" applyBorder="1"/>
    <xf numFmtId="9" fontId="0" fillId="0" borderId="0" xfId="1" applyFont="1" applyBorder="1"/>
    <xf numFmtId="0" fontId="3" fillId="2" borderId="26" xfId="0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0" fontId="0" fillId="0" borderId="1" xfId="0" applyFill="1" applyBorder="1"/>
    <xf numFmtId="0" fontId="0" fillId="0" borderId="2" xfId="0" applyFill="1" applyBorder="1"/>
    <xf numFmtId="0" fontId="0" fillId="0" borderId="2" xfId="0" applyNumberFormat="1" applyFill="1" applyBorder="1"/>
    <xf numFmtId="14" fontId="0" fillId="0" borderId="2" xfId="0" applyNumberFormat="1" applyFill="1" applyBorder="1"/>
  </cellXfs>
  <cellStyles count="2">
    <cellStyle name="Normal" xfId="0" builtinId="0"/>
    <cellStyle name="Porcentaje" xfId="1" builtinId="5"/>
  </cellStyles>
  <dxfs count="100"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EAB9B4"/>
      <color rgb="FFD26B60"/>
      <color rgb="FF000CF2"/>
      <color rgb="FFE3D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3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Datos!$C$1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Datos!$C$2:$C$13</c:f>
              <c:numCache>
                <c:formatCode>General</c:formatCode>
                <c:ptCount val="12"/>
                <c:pt idx="0">
                  <c:v>9398250.3399999999</c:v>
                </c:pt>
                <c:pt idx="1">
                  <c:v>6223349.7499999991</c:v>
                </c:pt>
                <c:pt idx="2">
                  <c:v>7217837.3099999987</c:v>
                </c:pt>
                <c:pt idx="3">
                  <c:v>5998535.5600000005</c:v>
                </c:pt>
                <c:pt idx="4">
                  <c:v>8084375.3399999999</c:v>
                </c:pt>
                <c:pt idx="5">
                  <c:v>6958018.2909999993</c:v>
                </c:pt>
                <c:pt idx="6">
                  <c:v>7903992.3600000003</c:v>
                </c:pt>
                <c:pt idx="7">
                  <c:v>9570511.5900000017</c:v>
                </c:pt>
                <c:pt idx="8">
                  <c:v>9079019.839999998</c:v>
                </c:pt>
                <c:pt idx="9">
                  <c:v>7958144.0800000001</c:v>
                </c:pt>
                <c:pt idx="10">
                  <c:v>11047616.210000003</c:v>
                </c:pt>
                <c:pt idx="11">
                  <c:v>10383878.179999996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Datos!$D$1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Datos!$D$2:$D$13</c:f>
              <c:numCache>
                <c:formatCode>General</c:formatCode>
                <c:ptCount val="12"/>
                <c:pt idx="0">
                  <c:v>7766766.4650000064</c:v>
                </c:pt>
                <c:pt idx="1">
                  <c:v>4756766.4120000023</c:v>
                </c:pt>
                <c:pt idx="2">
                  <c:v>5852942.7209999971</c:v>
                </c:pt>
                <c:pt idx="3">
                  <c:v>4836168.5010000039</c:v>
                </c:pt>
                <c:pt idx="4">
                  <c:v>6621667.3780000005</c:v>
                </c:pt>
                <c:pt idx="5">
                  <c:v>5355617.7789999973</c:v>
                </c:pt>
                <c:pt idx="6">
                  <c:v>6102367.5849999972</c:v>
                </c:pt>
                <c:pt idx="7">
                  <c:v>8036006.8189999945</c:v>
                </c:pt>
                <c:pt idx="8">
                  <c:v>7433351.5460000038</c:v>
                </c:pt>
                <c:pt idx="9">
                  <c:v>6452233.9640000025</c:v>
                </c:pt>
                <c:pt idx="10">
                  <c:v>8555744.5260000024</c:v>
                </c:pt>
                <c:pt idx="11">
                  <c:v>6320937.6590000046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Datos!$E$1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Datos!$E$2:$E$13</c:f>
              <c:numCache>
                <c:formatCode>General</c:formatCode>
                <c:ptCount val="12"/>
                <c:pt idx="0">
                  <c:v>1631483.8750000005</c:v>
                </c:pt>
                <c:pt idx="1">
                  <c:v>1466583.3380000002</c:v>
                </c:pt>
                <c:pt idx="2">
                  <c:v>1364894.5890000002</c:v>
                </c:pt>
                <c:pt idx="3">
                  <c:v>1162367.0589999999</c:v>
                </c:pt>
                <c:pt idx="4">
                  <c:v>1462707.9620000008</c:v>
                </c:pt>
                <c:pt idx="5">
                  <c:v>1602400.5120000024</c:v>
                </c:pt>
                <c:pt idx="6">
                  <c:v>1801624.7750000004</c:v>
                </c:pt>
                <c:pt idx="7">
                  <c:v>1534504.7709999976</c:v>
                </c:pt>
                <c:pt idx="8">
                  <c:v>1645668.2940000002</c:v>
                </c:pt>
                <c:pt idx="9">
                  <c:v>1505910.1160000004</c:v>
                </c:pt>
                <c:pt idx="10">
                  <c:v>2491871.6840000022</c:v>
                </c:pt>
                <c:pt idx="11">
                  <c:v>4062940.5209999979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TABLERO!$J$7:$J$10</c:f>
              <c:numCache>
                <c:formatCode>"$"#,##0.00_);[Red]\("$"#,##0.00\)</c:formatCode>
                <c:ptCount val="3"/>
                <c:pt idx="0">
                  <c:v>187544</c:v>
                </c:pt>
                <c:pt idx="1">
                  <c:v>7402763.4100000011</c:v>
                </c:pt>
                <c:pt idx="2">
                  <c:v>3457308.8000000017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TABLERO!$K$7:$K$10</c:f>
              <c:numCache>
                <c:formatCode>"$"#,##0.00_);[Red]\("$"#,##0.00\)</c:formatCode>
                <c:ptCount val="3"/>
                <c:pt idx="0">
                  <c:v>362292.65500000003</c:v>
                </c:pt>
                <c:pt idx="1">
                  <c:v>6063363.2769999998</c:v>
                </c:pt>
                <c:pt idx="2">
                  <c:v>2130088.5940000019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TABLERO!$L$7:$L$10</c:f>
              <c:numCache>
                <c:formatCode>"$"#,##0.00_);[Red]\("$"#,##0.00\)</c:formatCode>
                <c:ptCount val="3"/>
                <c:pt idx="0">
                  <c:v>-174748.655</c:v>
                </c:pt>
                <c:pt idx="1">
                  <c:v>1339400.1330000015</c:v>
                </c:pt>
                <c:pt idx="2">
                  <c:v>1327220.2060000009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TABLERO!$M$7:$M$10</c:f>
              <c:numCache>
                <c:formatCode>#,##0.00;[Red]#,##0.00</c:formatCode>
                <c:ptCount val="3"/>
                <c:pt idx="0">
                  <c:v>252</c:v>
                </c:pt>
                <c:pt idx="1">
                  <c:v>273207.99999999994</c:v>
                </c:pt>
                <c:pt idx="2">
                  <c:v>129456.00399999999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TABLERO!$N$7:$N$10</c:f>
              <c:numCache>
                <c:formatCode>#,##0;[Red]#,##0</c:formatCode>
                <c:ptCount val="3"/>
                <c:pt idx="0">
                  <c:v>126</c:v>
                </c:pt>
                <c:pt idx="1">
                  <c:v>2197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4516351"/>
        <c:axId val="654520927"/>
      </c:bar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Distribución</a:t>
            </a:r>
            <a:r>
              <a:rPr lang="es-MX" baseline="0"/>
              <a:t> de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Datos!$AH$7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23-4497-8A0D-567D6B3A99B9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223-4497-8A0D-567D6B3A99B9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223-4497-8A0D-567D6B3A99B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223-4497-8A0D-567D6B3A99B9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223-4497-8A0D-567D6B3A99B9}"/>
              </c:ext>
            </c:extLst>
          </c:dPt>
          <c:cat>
            <c:strRef>
              <c:f>Datos!$AG$8:$AG$12</c:f>
              <c:strCache>
                <c:ptCount val="5"/>
                <c:pt idx="0">
                  <c:v>&lt; 101.33</c:v>
                </c:pt>
                <c:pt idx="1">
                  <c:v>101.33 &lt; 106.51</c:v>
                </c:pt>
                <c:pt idx="2">
                  <c:v>106.61&lt;116.88</c:v>
                </c:pt>
                <c:pt idx="3">
                  <c:v>116.88 &lt; 122.06</c:v>
                </c:pt>
                <c:pt idx="4">
                  <c:v>&gt; 122.06</c:v>
                </c:pt>
              </c:strCache>
            </c:strRef>
          </c:cat>
          <c:val>
            <c:numRef>
              <c:f>Datos!$AH$8:$AH$12</c:f>
              <c:numCache>
                <c:formatCode>General</c:formatCode>
                <c:ptCount val="5"/>
                <c:pt idx="0">
                  <c:v>77</c:v>
                </c:pt>
                <c:pt idx="1">
                  <c:v>101</c:v>
                </c:pt>
                <c:pt idx="2">
                  <c:v>189</c:v>
                </c:pt>
                <c:pt idx="3">
                  <c:v>71</c:v>
                </c:pt>
                <c:pt idx="4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497-8A0D-567D6B3A9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258159"/>
        <c:axId val="1744258575"/>
      </c:barChart>
      <c:catAx>
        <c:axId val="17442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575"/>
        <c:crosses val="autoZero"/>
        <c:auto val="1"/>
        <c:lblAlgn val="ctr"/>
        <c:lblOffset val="100"/>
        <c:noMultiLvlLbl val="0"/>
      </c:catAx>
      <c:valAx>
        <c:axId val="17442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Tiempo Engorda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Datos!$AE$7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0-4158-806A-F1610AE45A50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B0-4158-806A-F1610AE45A50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B0-4158-806A-F1610AE45A5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B0-4158-806A-F1610AE45A50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CB0-4158-806A-F1610AE45A50}"/>
              </c:ext>
            </c:extLst>
          </c:dPt>
          <c:cat>
            <c:strRef>
              <c:f>Datos!$AD$8:$AD$12</c:f>
              <c:strCache>
                <c:ptCount val="5"/>
                <c:pt idx="0">
                  <c:v>&lt; 4.9</c:v>
                </c:pt>
                <c:pt idx="1">
                  <c:v>4.9 &lt; 5.4</c:v>
                </c:pt>
                <c:pt idx="2">
                  <c:v>5.4 &lt; 6.4</c:v>
                </c:pt>
                <c:pt idx="3">
                  <c:v>6.4 &lt; 6.8</c:v>
                </c:pt>
                <c:pt idx="4">
                  <c:v>&gt; 6.8</c:v>
                </c:pt>
              </c:strCache>
            </c:strRef>
          </c:cat>
          <c:val>
            <c:numRef>
              <c:f>Datos!$AE$8:$AE$12</c:f>
              <c:numCache>
                <c:formatCode>General</c:formatCode>
                <c:ptCount val="5"/>
                <c:pt idx="0">
                  <c:v>8</c:v>
                </c:pt>
                <c:pt idx="1">
                  <c:v>8</c:v>
                </c:pt>
                <c:pt idx="2">
                  <c:v>476</c:v>
                </c:pt>
                <c:pt idx="3">
                  <c:v>3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0-4158-806A-F1610AE45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3202783"/>
        <c:axId val="1743200287"/>
      </c:barChart>
      <c:catAx>
        <c:axId val="17432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0287"/>
        <c:crosses val="autoZero"/>
        <c:auto val="1"/>
        <c:lblAlgn val="ctr"/>
        <c:lblOffset val="100"/>
        <c:noMultiLvlLbl val="0"/>
      </c:catAx>
      <c:valAx>
        <c:axId val="17432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2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559594</xdr:colOff>
      <xdr:row>11</xdr:row>
      <xdr:rowOff>11906</xdr:rowOff>
    </xdr:from>
    <xdr:to>
      <xdr:col>13</xdr:col>
      <xdr:colOff>714374</xdr:colOff>
      <xdr:row>26</xdr:row>
      <xdr:rowOff>23812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202406</xdr:colOff>
      <xdr:row>38</xdr:row>
      <xdr:rowOff>142874</xdr:rowOff>
    </xdr:from>
    <xdr:to>
      <xdr:col>6</xdr:col>
      <xdr:colOff>1107281</xdr:colOff>
      <xdr:row>49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244190-D67A-47D1-A6A6-8DEB4DC2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47626</xdr:colOff>
      <xdr:row>38</xdr:row>
      <xdr:rowOff>95252</xdr:rowOff>
    </xdr:from>
    <xdr:to>
      <xdr:col>13</xdr:col>
      <xdr:colOff>1047750</xdr:colOff>
      <xdr:row>49</xdr:row>
      <xdr:rowOff>119064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CB6479E-CC24-4A7B-90D3-9417276FF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571983912036" createdVersion="6" refreshedVersion="6" minRefreshableVersion="3" recordCount="501" xr:uid="{1B08CE41-F00C-44A9-ACDB-C4E64C02B37F}">
  <cacheSource type="worksheet">
    <worksheetSource name="VCresumen"/>
  </cacheSource>
  <cacheFields count="22">
    <cacheField name="Categoría" numFmtId="0">
      <sharedItems/>
    </cacheField>
    <cacheField name="Clasificacion" numFmtId="0">
      <sharedItems count="4">
        <s v="GV1"/>
        <s v="GV4"/>
        <s v="GV5"/>
        <s v="EMB"/>
      </sharedItems>
    </cacheField>
    <cacheField name="Almacén" numFmtId="0">
      <sharedItems count="53">
        <s v="GV108"/>
        <s v="GV109"/>
        <s v="GV414"/>
        <s v="GV5PROD"/>
        <s v="GV1J"/>
        <s v="GV403"/>
        <s v="GV413"/>
        <s v="GV415"/>
        <s v="EMBAR"/>
        <s v="GV401"/>
        <s v="GV407"/>
        <s v="GV408"/>
        <s v="GV110"/>
        <s v="GV416"/>
        <s v="GV106"/>
        <s v="GV502"/>
        <s v="GV406"/>
        <s v="GV409"/>
        <s v="GV111"/>
        <s v="GV410"/>
        <s v="GV411"/>
        <s v="GV112"/>
        <s v="GV107"/>
        <s v="GV1Ia" u="1"/>
        <s v="GV417" u="1"/>
        <s v="GV510" u="1"/>
        <s v="GV507" u="1"/>
        <s v="GV1H" u="1"/>
        <s v="GV516" u="1"/>
        <s v="GV1G" u="1"/>
        <s v="GV506" u="1"/>
        <s v="GV105" u="1"/>
        <s v="GV1F" u="1"/>
        <s v="GV405" u="1"/>
        <s v="GV4F" u="1"/>
        <s v="GV1E" u="1"/>
        <s v="GV104" u="1"/>
        <s v="GV514" u="1"/>
        <s v="GV4E" u="1"/>
        <s v="GV404" u="1"/>
        <s v="GV4D" u="1"/>
        <s v="GV103" u="1"/>
        <s v="GV1C" u="1"/>
        <s v="GV519" u="1"/>
        <s v="GV4C" u="1"/>
        <s v="GV412" u="1"/>
        <s v="GV102" u="1"/>
        <s v="GV509" u="1"/>
        <s v="GV4B" u="1"/>
        <s v="GV418" u="1"/>
        <s v="GV402" u="1"/>
        <s v="GV4A" u="1"/>
        <s v="GV101" u="1"/>
      </sharedItems>
    </cacheField>
    <cacheField name="Capa" numFmtId="0">
      <sharedItems/>
    </cacheField>
    <cacheField name="E/S" numFmtId="0">
      <sharedItems/>
    </cacheField>
    <cacheField name="Fecha" numFmtId="14">
      <sharedItems containsSemiMixedTypes="0" containsNonDate="0" containsDate="1" containsString="0" minDate="2019-11-01T00:00:00" maxDate="2019-12-01T00:00:00"/>
    </cacheField>
    <cacheField name="Unidad" numFmtId="0">
      <sharedItems/>
    </cacheField>
    <cacheField name="Cliente / Proveedor" numFmtId="0">
      <sharedItems/>
    </cacheField>
    <cacheField name="FechaNacimiento" numFmtId="0">
      <sharedItems containsSemiMixedTypes="0" containsString="0" containsNumber="1" containsInteger="1" minValue="43491" maxValue="43694"/>
    </cacheField>
    <cacheField name="TiempoEngorda" numFmtId="0">
      <sharedItems containsSemiMixedTypes="0" containsString="0" containsNumber="1" minValue="2.6333333333333333" maxValue="10.133333333333333"/>
    </cacheField>
    <cacheField name="Kilo" numFmtId="0">
      <sharedItems containsSemiMixedTypes="0" containsString="0" containsNumber="1" minValue="-3560" maxValue="12785"/>
    </cacheField>
    <cacheField name="Cabezas" numFmtId="0">
      <sharedItems containsSemiMixedTypes="0" containsString="0" containsNumber="1" containsInteger="1" minValue="-30" maxValue="100"/>
    </cacheField>
    <cacheField name="Venta" numFmtId="0">
      <sharedItems containsSemiMixedTypes="0" containsString="0" containsNumber="1" minValue="-103220.5" maxValue="346208.88900000002"/>
    </cacheField>
    <cacheField name="Costo" numFmtId="0">
      <sharedItems containsSemiMixedTypes="0" containsString="0" containsNumber="1" minValue="-94123.433000000005" maxValue="286371.94500000001"/>
    </cacheField>
    <cacheField name="Costo Uni" numFmtId="0">
      <sharedItems containsSemiMixedTypes="0" containsString="0" containsNumber="1" minValue="-3137.4479999999999" maxValue="4603.277"/>
    </cacheField>
    <cacheField name="Peso" numFmtId="0">
      <sharedItems containsSemiMixedTypes="0" containsString="0" containsNumber="1" minValue="0.33333333333333331" maxValue="1064.1666666666667"/>
    </cacheField>
    <cacheField name="Precio" numFmtId="0">
      <sharedItems containsSemiMixedTypes="0" containsString="0" containsNumber="1" minValue="0" maxValue="2608"/>
    </cacheField>
    <cacheField name="Utilidad Bruta" numFmtId="0">
      <sharedItems containsSemiMixedTypes="0" containsString="0" containsNumber="1" minValue="-20006.111000000001" maxValue="76501.176000000007"/>
    </cacheField>
    <cacheField name="Año" numFmtId="0">
      <sharedItems containsSemiMixedTypes="0" containsString="0" containsNumber="1" containsInteger="1" minValue="2019" maxValue="2019"/>
    </cacheField>
    <cacheField name="Mes" numFmtId="0">
      <sharedItems containsSemiMixedTypes="0" containsString="0" containsNumber="1" containsInteger="1" minValue="11" maxValue="11"/>
    </cacheField>
    <cacheField name="Semana del año" numFmtId="0">
      <sharedItems containsSemiMixedTypes="0" containsString="0" containsNumber="1" containsInteger="1" minValue="44" maxValue="48"/>
    </cacheField>
    <cacheField name="No. Ventas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571997453706" backgroundQuery="1" createdVersion="6" refreshedVersion="6" minRefreshableVersion="3" recordCount="7544" xr:uid="{E99E44D2-D802-4FC6-8363-D82E104F9BD4}">
  <cacheSource type="external" connectionId="8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9-01-02T00:00:00" maxDate="2020-01-01T00:00:00"/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230" maxValue="43754"/>
    </cacheField>
    <cacheField name="TiempoEngorda" numFmtId="0">
      <sharedItems containsString="0" containsBlank="1" containsNumber="1" minValue="2.1" maxValue="10.166666666666666"/>
    </cacheField>
    <cacheField name="Kilo" numFmtId="0">
      <sharedItems containsSemiMixedTypes="0" containsString="0" containsNumber="1" minValue="-3560" maxValue="13478"/>
    </cacheField>
    <cacheField name="Cabezas" numFmtId="0">
      <sharedItems containsString="0" containsBlank="1" containsNumber="1" containsInteger="1" minValue="-70" maxValue="123"/>
    </cacheField>
    <cacheField name="Venta" numFmtId="0">
      <sharedItems containsSemiMixedTypes="0" containsString="0" containsNumber="1" minValue="-2290275" maxValue="2290275"/>
    </cacheField>
    <cacheField name="Costo" numFmtId="0">
      <sharedItems containsSemiMixedTypes="0" containsString="0" containsNumber="1" minValue="-215788.084" maxValue="358834.17200000002"/>
    </cacheField>
    <cacheField name="Costo Uni" numFmtId="0">
      <sharedItems containsSemiMixedTypes="0" containsString="0" containsNumber="1" minValue="-4317.95" maxValue="5107.54"/>
    </cacheField>
    <cacheField name="Peso" numFmtId="0">
      <sharedItems containsString="0" containsBlank="1" containsNumber="1" minValue="0.33333333333333331" maxValue="3946.25"/>
    </cacheField>
    <cacheField name="Precio" numFmtId="0">
      <sharedItems containsSemiMixedTypes="0" containsString="0" containsNumber="1" minValue="0" maxValue="2608"/>
    </cacheField>
    <cacheField name="Utilidad Bruta" numFmtId="0">
      <sharedItems containsSemiMixedTypes="0" containsString="0" containsNumber="1" minValue="-2271213.4950000001" maxValue="2271213.4950000001"/>
    </cacheField>
    <cacheField name="Año" numFmtId="0">
      <sharedItems containsSemiMixedTypes="0" containsString="0" containsNumber="1" containsInteger="1" minValue="2019" maxValue="2019" count="1">
        <n v="2019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2">
        <m/>
        <s v="Borregos de Line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5.572004050926" backgroundQuery="1" createdVersion="6" refreshedVersion="6" minRefreshableVersion="3" recordCount="827" xr:uid="{4676CCCC-EA32-4813-983B-A1D043D7C7CE}">
  <cacheSource type="external" connectionId="9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GV1"/>
        <s v="GV4"/>
        <s v="GV5"/>
        <s v="EMB"/>
        <m/>
      </sharedItems>
    </cacheField>
    <cacheField name="Almacén" numFmtId="0">
      <sharedItems count="38">
        <s v="GV108"/>
        <s v="GV109"/>
        <s v="GV414"/>
        <s v="GV5PROD"/>
        <s v="GV1J"/>
        <s v="GV403"/>
        <s v="GV413"/>
        <s v="GV415"/>
        <s v="EMBAR"/>
        <s v="GV401"/>
        <s v="GV407"/>
        <s v="GV408"/>
        <s v="GV110"/>
        <s v="GV416"/>
        <s v="GV106"/>
        <s v="GV502"/>
        <s v="GV406"/>
        <s v="GV409"/>
        <s v="GV111"/>
        <s v="GV410"/>
        <s v="GV411"/>
        <s v="GV112"/>
        <s v="GV107"/>
        <s v="OVIE00"/>
        <s v="AREP"/>
        <s v="GRAL"/>
        <s v="ARSPP1"/>
        <s v="GV1Ia" u="1"/>
        <s v="GV516" u="1"/>
        <s v="GV1G" u="1"/>
        <s v="GV506" u="1"/>
        <s v="GV405" u="1"/>
        <s v="GV1E" u="1"/>
        <s v="GV514" u="1"/>
        <s v="GV519" u="1"/>
        <s v="GV412" u="1"/>
        <s v="GV418" u="1"/>
        <s v="GV402" u="1"/>
      </sharedItems>
      <fieldGroup par="22"/>
    </cacheField>
    <cacheField name="Capa" numFmtId="0">
      <sharedItems containsBlank="1" count="30">
        <s v="GV1-18-040519"/>
        <s v="GV1-19-110519"/>
        <s v="GV4-19-120519"/>
        <s v="GV5-20-220519"/>
        <s v="GV1-33-170819"/>
        <s v="GV4-31-030819"/>
        <s v="GV4-18-050519"/>
        <s v="GV4-20-190519"/>
        <s v="GV1-14-060419"/>
        <s v="GV4-29-190719"/>
        <s v="GV4-27-050719"/>
        <s v="GV4-28-120719"/>
        <s v="GV1-20-180519"/>
        <s v="GV4-21-260519"/>
        <s v="GV1-11-160319"/>
        <s v="GV1-15-130419"/>
        <s v="GV4-06-080219"/>
        <s v="GV5-21-290519"/>
        <s v="GV1-31-040819"/>
        <s v="GV4-26-290619"/>
        <s v="GV4-22-020619"/>
        <s v="GV1-23-080619"/>
        <s v="GV5-22-050619"/>
        <s v="GV4-23-090619"/>
        <s v="GV1-22-010619"/>
        <s v="GV4-05-260119"/>
        <s v="GV1-24-150619"/>
        <s v="GV1-28-140719"/>
        <s v="GV1-25-220619"/>
        <m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9-11-01T00:00:00" maxDate="2019-12-01T00:00:00" count="21">
        <d v="2019-11-01T00:00:00"/>
        <d v="2019-11-02T00:00:00"/>
        <d v="2019-11-04T00:00:00"/>
        <d v="2019-11-05T00:00:00"/>
        <d v="2019-11-06T00:00:00"/>
        <d v="2019-11-07T00:00:00"/>
        <d v="2019-11-11T00:00:00"/>
        <d v="2019-11-12T00:00:00"/>
        <d v="2019-11-14T00:00:00"/>
        <d v="2019-11-18T00:00:00"/>
        <d v="2019-11-19T00:00:00"/>
        <d v="2019-11-20T00:00:00"/>
        <d v="2019-11-21T00:00:00"/>
        <d v="2019-11-23T00:00:00"/>
        <d v="2019-11-25T00:00:00"/>
        <d v="2019-11-26T00:00:00"/>
        <d v="2019-11-28T00:00:00"/>
        <d v="2019-11-29T00:00:00"/>
        <d v="2019-11-30T00:00:00"/>
        <d v="2019-11-08T00:00:00"/>
        <d v="2019-11-09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491" maxValue="43694" count="30">
        <n v="43589"/>
        <n v="43596"/>
        <n v="43597"/>
        <n v="43607"/>
        <n v="43694"/>
        <n v="43680"/>
        <n v="43590"/>
        <n v="43604"/>
        <n v="43561"/>
        <n v="43665"/>
        <n v="43651"/>
        <n v="43658"/>
        <n v="43603"/>
        <n v="43611"/>
        <n v="43540"/>
        <n v="43568"/>
        <n v="43504"/>
        <n v="43614"/>
        <n v="43681"/>
        <n v="43645"/>
        <n v="43618"/>
        <n v="43624"/>
        <n v="43621"/>
        <n v="43625"/>
        <n v="43617"/>
        <n v="43491"/>
        <n v="43631"/>
        <n v="43660"/>
        <n v="43638"/>
        <m/>
      </sharedItems>
    </cacheField>
    <cacheField name="TiempoEngorda" numFmtId="0">
      <sharedItems containsString="0" containsBlank="1" containsNumber="1" minValue="2.6333333333333333" maxValue="10.133333333333333"/>
    </cacheField>
    <cacheField name="Kilo" numFmtId="0">
      <sharedItems containsSemiMixedTypes="0" containsString="0" containsNumber="1" minValue="-3560" maxValue="12785"/>
    </cacheField>
    <cacheField name="Cabezas" numFmtId="0">
      <sharedItems containsString="0" containsBlank="1" containsNumber="1" containsInteger="1" minValue="-30" maxValue="123"/>
    </cacheField>
    <cacheField name="Venta" numFmtId="0">
      <sharedItems containsSemiMixedTypes="0" containsString="0" containsNumber="1" minValue="-103220.5" maxValue="346208.88900000002"/>
    </cacheField>
    <cacheField name="Costo" numFmtId="0">
      <sharedItems containsSemiMixedTypes="0" containsString="0" containsNumber="1" minValue="-94123.433000000005" maxValue="353666.63900000002"/>
    </cacheField>
    <cacheField name="Costo Uni" numFmtId="0">
      <sharedItems containsSemiMixedTypes="0" containsString="0" containsNumber="1" minValue="-3137.4479999999999" maxValue="4603.277"/>
    </cacheField>
    <cacheField name="Peso" numFmtId="0">
      <sharedItems containsString="0" containsBlank="1" containsNumber="1" minValue="0.33333333333333331" maxValue="1064.1666666666667"/>
    </cacheField>
    <cacheField name="Precio" numFmtId="0">
      <sharedItems containsSemiMixedTypes="0" containsString="0" containsNumber="1" minValue="0" maxValue="2608"/>
    </cacheField>
    <cacheField name="Utilidad Bruta" numFmtId="0">
      <sharedItems containsSemiMixedTypes="0" containsString="0" containsNumber="1" minValue="-172662.639" maxValue="76501.176000000007"/>
    </cacheField>
    <cacheField name="Año" numFmtId="0">
      <sharedItems containsSemiMixedTypes="0" containsString="0" containsNumber="1" containsInteger="1" minValue="2019" maxValue="2019" count="1">
        <n v="2019"/>
      </sharedItems>
    </cacheField>
    <cacheField name="Mes" numFmtId="0">
      <sharedItems containsSemiMixedTypes="0" containsString="0" containsNumber="1" containsInteger="1" minValue="11" maxValue="11" count="1">
        <n v="11"/>
      </sharedItems>
    </cacheField>
    <cacheField name="Semana del año" numFmtId="0">
      <sharedItems containsSemiMixedTypes="0" containsString="0" containsNumber="1" containsInteger="1" minValue="44" maxValue="48" count="5">
        <n v="44"/>
        <n v="45"/>
        <n v="46"/>
        <n v="47"/>
        <n v="48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38">
          <x v="5"/>
          <x v="5"/>
          <x v="8"/>
          <x v="9"/>
          <x v="10"/>
          <x v="11"/>
          <x v="12"/>
          <x v="13"/>
          <x v="0"/>
          <x v="6"/>
          <x v="6"/>
          <x v="6"/>
          <x v="5"/>
          <x v="14"/>
          <x v="15"/>
          <x v="16"/>
          <x v="6"/>
          <x v="17"/>
          <x v="18"/>
          <x v="19"/>
          <x v="6"/>
          <x v="20"/>
          <x v="5"/>
          <x v="1"/>
          <x v="3"/>
          <x v="2"/>
          <x v="4"/>
          <x v="5"/>
          <x v="7"/>
          <x v="5"/>
          <x v="7"/>
          <x v="6"/>
          <x v="5"/>
          <x v="7"/>
          <x v="7"/>
          <x v="6"/>
          <x v="6"/>
          <x v="6"/>
        </discretePr>
        <groupItems count="21">
          <s v="EMBAR"/>
          <s v="OVIE00"/>
          <s v="GRAL"/>
          <s v="AREP"/>
          <s v="ARSPP1"/>
          <s v="Grupo1"/>
          <s v="Grupo2"/>
          <s v="Grupo3"/>
          <s v="GV414"/>
          <s v="GV5PROD"/>
          <s v="GV1J"/>
          <s v="GV403"/>
          <s v="GV413"/>
          <s v="GV415"/>
          <s v="GV416"/>
          <s v="GV106"/>
          <s v="GV502"/>
          <s v="GV409"/>
          <s v="GV111"/>
          <s v="GV410"/>
          <s v="GV1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s v="Cerdos"/>
    <x v="0"/>
    <x v="0"/>
    <s v="GV1-18-040519"/>
    <s v="S"/>
    <d v="2019-11-01T00:00:00"/>
    <s v="CABEZAS"/>
    <s v="Carlos Sanchez Camacho"/>
    <n v="43589"/>
    <n v="6.0333333333333332"/>
    <n v="457"/>
    <n v="4"/>
    <n v="13481.5"/>
    <n v="8532.3040000000001"/>
    <n v="2133.076"/>
    <n v="114.25"/>
    <n v="29.5"/>
    <n v="4949.1959999999999"/>
    <n v="2019"/>
    <n v="11"/>
    <n v="44"/>
    <n v="1"/>
  </r>
  <r>
    <s v="Cerdos"/>
    <x v="0"/>
    <x v="0"/>
    <s v="GV1-18-040519"/>
    <s v="S"/>
    <d v="2019-11-01T00:00:00"/>
    <s v="CABEZAS"/>
    <s v="Casillas Tapia Alfredo"/>
    <n v="43589"/>
    <n v="6.0333333333333332"/>
    <n v="1090.5"/>
    <n v="10"/>
    <n v="31406.400000000001"/>
    <n v="21330.758999999998"/>
    <n v="2133.076"/>
    <n v="109.05"/>
    <n v="28.8"/>
    <n v="10075.641"/>
    <n v="2019"/>
    <n v="11"/>
    <n v="44"/>
    <n v="1"/>
  </r>
  <r>
    <s v="Cerdos"/>
    <x v="0"/>
    <x v="0"/>
    <s v="GV1-18-040519"/>
    <s v="S"/>
    <d v="2019-11-01T00:00:00"/>
    <s v="CABEZAS"/>
    <s v="Vazquez Zamora Rafael"/>
    <n v="43589"/>
    <n v="6.0333333333333332"/>
    <n v="294"/>
    <n v="3"/>
    <n v="8673"/>
    <n v="6399.2280000000001"/>
    <n v="2133.076"/>
    <n v="98"/>
    <n v="29.5"/>
    <n v="2273.7719999999999"/>
    <n v="2019"/>
    <n v="11"/>
    <n v="44"/>
    <n v="1"/>
  </r>
  <r>
    <s v="Cerdos"/>
    <x v="0"/>
    <x v="0"/>
    <s v="GV1-18-040519"/>
    <s v="S"/>
    <d v="2019-11-01T00:00:00"/>
    <s v="CABEZAS"/>
    <s v="Vazquez Pelayo Hugo"/>
    <n v="43589"/>
    <n v="6.0333333333333332"/>
    <n v="111.5"/>
    <n v="1"/>
    <n v="3289.25"/>
    <n v="2133.076"/>
    <n v="2133.076"/>
    <n v="111.5"/>
    <n v="29.5"/>
    <n v="1156.174"/>
    <n v="2019"/>
    <n v="11"/>
    <n v="44"/>
    <n v="1"/>
  </r>
  <r>
    <s v="Cerdos"/>
    <x v="0"/>
    <x v="0"/>
    <s v="GV1-18-040519"/>
    <s v="S"/>
    <d v="2019-11-01T00:00:00"/>
    <s v="CABEZAS"/>
    <s v="Rafael Osorio Zamora"/>
    <n v="43589"/>
    <n v="6.0333333333333332"/>
    <n v="698"/>
    <n v="6"/>
    <n v="20591"/>
    <n v="12798.455"/>
    <n v="2133.076"/>
    <n v="116.33333333333333"/>
    <n v="29.5"/>
    <n v="7792.5450000000001"/>
    <n v="2019"/>
    <n v="11"/>
    <n v="44"/>
    <n v="1"/>
  </r>
  <r>
    <s v="Cerdos"/>
    <x v="0"/>
    <x v="0"/>
    <s v="GV1-18-040519"/>
    <s v="S"/>
    <d v="2019-11-01T00:00:00"/>
    <s v="CABEZAS"/>
    <s v="Cecilia Robles Perez"/>
    <n v="43589"/>
    <n v="6.0333333333333332"/>
    <n v="84.5"/>
    <n v="1"/>
    <n v="2492.75"/>
    <n v="2133.076"/>
    <n v="2133.076"/>
    <n v="84.5"/>
    <n v="29.5"/>
    <n v="359.67399999999998"/>
    <n v="2019"/>
    <n v="11"/>
    <n v="44"/>
    <n v="1"/>
  </r>
  <r>
    <s v="Cerdos"/>
    <x v="0"/>
    <x v="0"/>
    <s v="GV1-18-040519"/>
    <s v="S"/>
    <d v="2019-11-01T00:00:00"/>
    <s v="CABEZAS"/>
    <s v="Gutierrez Olivarez Jaime Gibran"/>
    <n v="43589"/>
    <n v="6.0333333333333332"/>
    <n v="132"/>
    <n v="1"/>
    <n v="3894"/>
    <n v="2133.076"/>
    <n v="2133.076"/>
    <n v="132"/>
    <n v="29.5"/>
    <n v="1760.924"/>
    <n v="2019"/>
    <n v="11"/>
    <n v="44"/>
    <n v="1"/>
  </r>
  <r>
    <s v="Cerdos"/>
    <x v="0"/>
    <x v="0"/>
    <s v="GV1-18-040519"/>
    <s v="S"/>
    <d v="2019-11-01T00:00:00"/>
    <s v="CABEZAS"/>
    <s v="PUBLICO EN GENERAL"/>
    <n v="43589"/>
    <n v="6.0333333333333332"/>
    <n v="105"/>
    <n v="1"/>
    <n v="3097.5"/>
    <n v="2133.076"/>
    <n v="2133.076"/>
    <n v="105"/>
    <n v="29.5"/>
    <n v="964.42399999999998"/>
    <n v="2019"/>
    <n v="11"/>
    <n v="44"/>
    <n v="1"/>
  </r>
  <r>
    <s v="Cerdos"/>
    <x v="0"/>
    <x v="0"/>
    <s v="GV1-18-040519"/>
    <s v="S"/>
    <d v="2019-11-01T00:00:00"/>
    <s v="CABEZAS"/>
    <s v="Innovacion y Comercio"/>
    <n v="43589"/>
    <n v="6.0333333333333332"/>
    <n v="539.5"/>
    <n v="6"/>
    <n v="16724.5"/>
    <n v="12798.455"/>
    <n v="2133.076"/>
    <n v="89.916666666666671"/>
    <n v="31"/>
    <n v="3926.0450000000001"/>
    <n v="2019"/>
    <n v="11"/>
    <n v="44"/>
    <n v="1"/>
  </r>
  <r>
    <s v="Cerdos"/>
    <x v="0"/>
    <x v="0"/>
    <s v="GV1-18-040519"/>
    <s v="S"/>
    <d v="2019-11-01T00:00:00"/>
    <s v="CABEZAS"/>
    <s v="Vazquez Zamora Rafael"/>
    <n v="43589"/>
    <n v="6.0333333333333332"/>
    <n v="294.5"/>
    <n v="3"/>
    <n v="8687.75"/>
    <n v="6399.2280000000001"/>
    <n v="2133.076"/>
    <n v="98.166666666666671"/>
    <n v="29.5"/>
    <n v="2288.5219999999999"/>
    <n v="2019"/>
    <n v="11"/>
    <n v="44"/>
    <n v="1"/>
  </r>
  <r>
    <s v="Cerdos"/>
    <x v="0"/>
    <x v="0"/>
    <s v="GV1-18-040519"/>
    <s v="S"/>
    <d v="2019-11-01T00:00:00"/>
    <s v="CABEZAS"/>
    <s v="Rafael Osorio Zamora"/>
    <n v="43589"/>
    <n v="6.0333333333333332"/>
    <n v="404.5"/>
    <n v="4"/>
    <n v="11932.75"/>
    <n v="8532.3040000000001"/>
    <n v="2133.076"/>
    <n v="101.125"/>
    <n v="29.5"/>
    <n v="3400.4459999999999"/>
    <n v="2019"/>
    <n v="11"/>
    <n v="44"/>
    <n v="1"/>
  </r>
  <r>
    <s v="Cerdos"/>
    <x v="0"/>
    <x v="0"/>
    <s v="GV1-18-040519"/>
    <s v="S"/>
    <d v="2019-11-01T00:00:00"/>
    <s v="CABEZAS"/>
    <s v="Cecilia Robles Perez"/>
    <n v="43589"/>
    <n v="6.0333333333333332"/>
    <n v="110.5"/>
    <n v="1"/>
    <n v="3259.75"/>
    <n v="2133.076"/>
    <n v="2133.076"/>
    <n v="110.5"/>
    <n v="29.5"/>
    <n v="1126.674"/>
    <n v="2019"/>
    <n v="11"/>
    <n v="44"/>
    <n v="1"/>
  </r>
  <r>
    <s v="Cerdos"/>
    <x v="0"/>
    <x v="0"/>
    <s v="GV1-18-040519"/>
    <s v="S"/>
    <d v="2019-11-01T00:00:00"/>
    <s v="CABEZAS"/>
    <s v="PUBLICO EN GENERAL"/>
    <n v="43589"/>
    <n v="6.0333333333333332"/>
    <n v="96"/>
    <n v="1"/>
    <n v="2832"/>
    <n v="2133.076"/>
    <n v="2133.076"/>
    <n v="96"/>
    <n v="29.5"/>
    <n v="698.92399999999998"/>
    <n v="2019"/>
    <n v="11"/>
    <n v="44"/>
    <n v="1"/>
  </r>
  <r>
    <s v="Cerdos"/>
    <x v="0"/>
    <x v="0"/>
    <s v="GV1-18-040519"/>
    <s v="S"/>
    <d v="2019-11-01T00:00:00"/>
    <s v="CABEZAS"/>
    <s v="Arturo Saray"/>
    <n v="43589"/>
    <n v="6.0333333333333332"/>
    <n v="114"/>
    <n v="1"/>
    <n v="3363"/>
    <n v="2133.076"/>
    <n v="2133.076"/>
    <n v="114"/>
    <n v="29.5"/>
    <n v="1229.924"/>
    <n v="2019"/>
    <n v="11"/>
    <n v="44"/>
    <n v="1"/>
  </r>
  <r>
    <s v="Cerdos"/>
    <x v="0"/>
    <x v="0"/>
    <s v="GV1-18-040519"/>
    <s v="S"/>
    <d v="2019-11-01T00:00:00"/>
    <s v="CABEZAS"/>
    <s v="Ricardo Perez Garcia"/>
    <n v="43589"/>
    <n v="6.0333333333333332"/>
    <n v="101.5"/>
    <n v="1"/>
    <n v="2994.25"/>
    <n v="2133.076"/>
    <n v="2133.076"/>
    <n v="101.5"/>
    <n v="29.5"/>
    <n v="861.17399999999998"/>
    <n v="2019"/>
    <n v="11"/>
    <n v="44"/>
    <n v="1"/>
  </r>
  <r>
    <s v="Cerdos"/>
    <x v="0"/>
    <x v="1"/>
    <s v="GV1-19-110519"/>
    <s v="S"/>
    <d v="2019-11-01T00:00:00"/>
    <s v="CABEZAS"/>
    <s v="Innovacion y Comercio"/>
    <n v="43596"/>
    <n v="5.8"/>
    <n v="439.5"/>
    <n v="4"/>
    <n v="13624.5"/>
    <n v="8992.0730000000003"/>
    <n v="2248.018"/>
    <n v="109.875"/>
    <n v="31"/>
    <n v="4632.4269999999997"/>
    <n v="2019"/>
    <n v="11"/>
    <n v="44"/>
    <n v="1"/>
  </r>
  <r>
    <s v="Cerdos"/>
    <x v="0"/>
    <x v="1"/>
    <s v="GV1-19-110519"/>
    <s v="S"/>
    <d v="2019-11-01T00:00:00"/>
    <s v="CABEZAS"/>
    <s v="Innovacion y Comercio"/>
    <n v="43596"/>
    <n v="5.8"/>
    <n v="1027"/>
    <n v="10"/>
    <n v="31837"/>
    <n v="22480.183000000001"/>
    <n v="2248.018"/>
    <n v="102.7"/>
    <n v="31"/>
    <n v="9356.8169999999991"/>
    <n v="2019"/>
    <n v="11"/>
    <n v="44"/>
    <n v="1"/>
  </r>
  <r>
    <s v="Cerdos"/>
    <x v="0"/>
    <x v="1"/>
    <s v="GV1-19-110519"/>
    <s v="S"/>
    <d v="2019-11-01T00:00:00"/>
    <s v="CABEZAS"/>
    <s v="Casillas Tapia Alfredo"/>
    <n v="43596"/>
    <n v="5.8"/>
    <n v="1059"/>
    <n v="10"/>
    <n v="30499.200000000001"/>
    <n v="22480.183000000001"/>
    <n v="2248.018"/>
    <n v="105.9"/>
    <n v="28.8"/>
    <n v="8019.0169999999998"/>
    <n v="2019"/>
    <n v="11"/>
    <n v="44"/>
    <n v="1"/>
  </r>
  <r>
    <s v="Cerdos"/>
    <x v="0"/>
    <x v="1"/>
    <s v="GV1-19-110519"/>
    <s v="S"/>
    <d v="2019-11-01T00:00:00"/>
    <s v="CABEZAS"/>
    <s v="Diaz Juan "/>
    <n v="43596"/>
    <n v="5.8"/>
    <n v="106"/>
    <n v="1"/>
    <n v="2756"/>
    <n v="2248.018"/>
    <n v="2248.018"/>
    <n v="106"/>
    <n v="26"/>
    <n v="507.98200000000003"/>
    <n v="2019"/>
    <n v="11"/>
    <n v="44"/>
    <n v="1"/>
  </r>
  <r>
    <s v="Cerdos"/>
    <x v="0"/>
    <x v="1"/>
    <s v="GV1-19-110519"/>
    <s v="S"/>
    <d v="2019-11-01T00:00:00"/>
    <s v="CABEZAS"/>
    <s v="PUBLICO EN GENERAL"/>
    <n v="43596"/>
    <n v="5.8"/>
    <n v="102"/>
    <n v="1"/>
    <n v="2652"/>
    <n v="2248.018"/>
    <n v="2248.018"/>
    <n v="102"/>
    <n v="26"/>
    <n v="403.98200000000003"/>
    <n v="2019"/>
    <n v="11"/>
    <n v="44"/>
    <n v="1"/>
  </r>
  <r>
    <s v="Cerdos"/>
    <x v="0"/>
    <x v="1"/>
    <s v="GV1-19-110519"/>
    <s v="S"/>
    <d v="2019-11-01T00:00:00"/>
    <s v="CABEZAS"/>
    <s v="Carlos Sanchez Camacho"/>
    <n v="43596"/>
    <n v="5.8"/>
    <n v="473.5"/>
    <n v="4"/>
    <n v="13968.25"/>
    <n v="8992.0730000000003"/>
    <n v="2248.018"/>
    <n v="118.375"/>
    <n v="29.5"/>
    <n v="4976.1769999999997"/>
    <n v="2019"/>
    <n v="11"/>
    <n v="44"/>
    <n v="1"/>
  </r>
  <r>
    <s v="Cerdos"/>
    <x v="0"/>
    <x v="1"/>
    <s v="GV1-19-110519"/>
    <s v="S"/>
    <d v="2019-11-01T00:00:00"/>
    <s v="CABEZAS"/>
    <s v="PUBLICO EN GENERAL"/>
    <n v="43596"/>
    <n v="5.8"/>
    <n v="107"/>
    <n v="1"/>
    <n v="2782"/>
    <n v="2248.018"/>
    <n v="2248.018"/>
    <n v="107"/>
    <n v="26"/>
    <n v="533.98199999999997"/>
    <n v="2019"/>
    <n v="11"/>
    <n v="44"/>
    <n v="1"/>
  </r>
  <r>
    <s v="Cerdos"/>
    <x v="1"/>
    <x v="2"/>
    <s v="GV4-19-120519"/>
    <s v="S"/>
    <d v="2019-11-01T00:00:00"/>
    <s v="CABEZAS"/>
    <s v="PUBLICO EN GENERAL"/>
    <n v="43597"/>
    <n v="5.7666666666666666"/>
    <n v="88"/>
    <n v="1"/>
    <n v="2640"/>
    <n v="3031.2289999999998"/>
    <n v="3031.2289999999998"/>
    <n v="88"/>
    <n v="30"/>
    <n v="-391.22899999999998"/>
    <n v="2019"/>
    <n v="11"/>
    <n v="44"/>
    <n v="1"/>
  </r>
  <r>
    <s v="Cerdos"/>
    <x v="1"/>
    <x v="2"/>
    <s v="GV4-19-120519"/>
    <s v="S"/>
    <d v="2019-11-01T00:00:00"/>
    <s v="CABEZAS"/>
    <s v="Martinez Valdez Hugo Alberto F"/>
    <n v="43597"/>
    <n v="5.7666666666666666"/>
    <n v="312"/>
    <n v="3"/>
    <n v="9360"/>
    <n v="9093.6869999999999"/>
    <n v="3031.2289999999998"/>
    <n v="104"/>
    <n v="30"/>
    <n v="266.31299999999999"/>
    <n v="2019"/>
    <n v="11"/>
    <n v="44"/>
    <n v="1"/>
  </r>
  <r>
    <s v="Cerdos"/>
    <x v="1"/>
    <x v="2"/>
    <s v="GV4-19-120519"/>
    <s v="S"/>
    <d v="2019-11-01T00:00:00"/>
    <s v="CABEZAS"/>
    <s v="RODRIGO RODRIGUEZ"/>
    <n v="43597"/>
    <n v="5.7666666666666666"/>
    <n v="838"/>
    <n v="8"/>
    <n v="25140"/>
    <n v="24249.832999999999"/>
    <n v="3031.2289999999998"/>
    <n v="104.75"/>
    <n v="30"/>
    <n v="890.16700000000003"/>
    <n v="2019"/>
    <n v="11"/>
    <n v="44"/>
    <n v="1"/>
  </r>
  <r>
    <s v="Cerdos"/>
    <x v="1"/>
    <x v="2"/>
    <s v="GV4-19-120519"/>
    <s v="S"/>
    <d v="2019-11-01T00:00:00"/>
    <s v="CABEZAS"/>
    <s v="Edgar Ruiz Lopez"/>
    <n v="43597"/>
    <n v="5.7666666666666666"/>
    <n v="276"/>
    <n v="3"/>
    <n v="8280"/>
    <n v="9093.6869999999999"/>
    <n v="3031.2289999999998"/>
    <n v="92"/>
    <n v="30"/>
    <n v="-813.68700000000001"/>
    <n v="2019"/>
    <n v="11"/>
    <n v="44"/>
    <n v="1"/>
  </r>
  <r>
    <s v="Cerdos"/>
    <x v="1"/>
    <x v="2"/>
    <s v="GV4-19-120519"/>
    <s v="S"/>
    <d v="2019-11-01T00:00:00"/>
    <s v="CABEZAS"/>
    <s v="Cobian Chavez Rodolfo FG"/>
    <n v="43597"/>
    <n v="5.7666666666666666"/>
    <n v="2000"/>
    <n v="18"/>
    <n v="59000"/>
    <n v="54562.124000000003"/>
    <n v="3031.2289999999998"/>
    <n v="111.11111111111111"/>
    <n v="29.5"/>
    <n v="4437.8760000000002"/>
    <n v="2019"/>
    <n v="11"/>
    <n v="44"/>
    <n v="1"/>
  </r>
  <r>
    <s v="Cerdos"/>
    <x v="1"/>
    <x v="2"/>
    <s v="GV4-19-120519"/>
    <s v="S"/>
    <d v="2019-11-01T00:00:00"/>
    <s v="CABEZAS"/>
    <s v="Ramos Mejia Juan Diego FG"/>
    <n v="43597"/>
    <n v="5.7666666666666666"/>
    <n v="29.5"/>
    <n v="23"/>
    <n v="76936"/>
    <n v="69718.269"/>
    <n v="3031.2289999999998"/>
    <n v="1.2826086956521738"/>
    <n v="2608"/>
    <n v="7217.7309999999998"/>
    <n v="2019"/>
    <n v="11"/>
    <n v="44"/>
    <n v="1"/>
  </r>
  <r>
    <s v="Cerdos"/>
    <x v="1"/>
    <x v="2"/>
    <s v="GV4-19-120519"/>
    <s v="S"/>
    <d v="2019-11-01T00:00:00"/>
    <s v="CABEZAS"/>
    <s v="Verdin Vizcarra Irma Lucila F"/>
    <n v="43597"/>
    <n v="5.7666666666666666"/>
    <n v="30"/>
    <n v="2"/>
    <n v="6360"/>
    <n v="6062.4579999999996"/>
    <n v="3031.2289999999998"/>
    <n v="15"/>
    <n v="212"/>
    <n v="297.54199999999997"/>
    <n v="2019"/>
    <n v="11"/>
    <n v="44"/>
    <n v="1"/>
  </r>
  <r>
    <s v="Cerdos"/>
    <x v="1"/>
    <x v="2"/>
    <s v="GV4-19-120519"/>
    <s v="S"/>
    <d v="2019-11-01T00:00:00"/>
    <s v="CABEZAS"/>
    <s v="Lopez Jorge FG"/>
    <n v="43597"/>
    <n v="5.7666666666666666"/>
    <n v="240"/>
    <n v="2"/>
    <n v="7200"/>
    <n v="6062.4579999999996"/>
    <n v="3031.2289999999998"/>
    <n v="120"/>
    <n v="30"/>
    <n v="1137.5419999999999"/>
    <n v="2019"/>
    <n v="11"/>
    <n v="44"/>
    <n v="1"/>
  </r>
  <r>
    <s v="Cerdos"/>
    <x v="1"/>
    <x v="2"/>
    <s v="GV4-19-120519"/>
    <s v="S"/>
    <d v="2019-11-01T00:00:00"/>
    <s v="CABEZAS"/>
    <s v="Langurain Juan Pablo NA"/>
    <n v="43597"/>
    <n v="5.7666666666666666"/>
    <n v="1140"/>
    <n v="10"/>
    <n v="34200"/>
    <n v="30312.291000000001"/>
    <n v="3031.2289999999998"/>
    <n v="114"/>
    <n v="30"/>
    <n v="3887.7089999999998"/>
    <n v="2019"/>
    <n v="11"/>
    <n v="44"/>
    <n v="1"/>
  </r>
  <r>
    <s v="Cerdos"/>
    <x v="1"/>
    <x v="2"/>
    <s v="GV4-19-120519"/>
    <s v="S"/>
    <d v="2019-11-01T00:00:00"/>
    <s v="CABEZAS"/>
    <s v="Leonardo Jimenez Chacon"/>
    <n v="43597"/>
    <n v="5.7666666666666666"/>
    <n v="114"/>
    <n v="1"/>
    <n v="3420"/>
    <n v="3031.2289999999998"/>
    <n v="3031.2289999999998"/>
    <n v="114"/>
    <n v="30"/>
    <n v="388.77100000000002"/>
    <n v="2019"/>
    <n v="11"/>
    <n v="44"/>
    <n v="1"/>
  </r>
  <r>
    <s v="Cerdos"/>
    <x v="1"/>
    <x v="2"/>
    <s v="GV4-19-120519"/>
    <s v="S"/>
    <d v="2019-11-01T00:00:00"/>
    <s v="CABEZAS"/>
    <s v="Jose Luis Guzman Cornejo"/>
    <n v="43597"/>
    <n v="5.7666666666666666"/>
    <n v="347"/>
    <n v="3"/>
    <n v="10410"/>
    <n v="9093.6869999999999"/>
    <n v="3031.2289999999998"/>
    <n v="115.66666666666667"/>
    <n v="30"/>
    <n v="1316.3130000000001"/>
    <n v="2019"/>
    <n v="11"/>
    <n v="44"/>
    <n v="1"/>
  </r>
  <r>
    <s v="Cerdos"/>
    <x v="1"/>
    <x v="2"/>
    <s v="GV4-19-120519"/>
    <s v="S"/>
    <d v="2019-11-01T00:00:00"/>
    <s v="CABEZAS"/>
    <s v="Lopez Castro Erica"/>
    <n v="43597"/>
    <n v="5.7666666666666666"/>
    <n v="117"/>
    <n v="1"/>
    <n v="3510"/>
    <n v="3031.2289999999998"/>
    <n v="3031.2289999999998"/>
    <n v="117"/>
    <n v="30"/>
    <n v="478.77100000000002"/>
    <n v="2019"/>
    <n v="11"/>
    <n v="44"/>
    <n v="1"/>
  </r>
  <r>
    <s v="Cerdos"/>
    <x v="1"/>
    <x v="2"/>
    <s v="GV4-19-120519"/>
    <s v="S"/>
    <d v="2019-11-01T00:00:00"/>
    <s v="CABEZAS"/>
    <s v="Gil Peña Martin FG"/>
    <n v="43597"/>
    <n v="5.7666666666666666"/>
    <n v="130"/>
    <n v="1"/>
    <n v="3900"/>
    <n v="3031.2289999999998"/>
    <n v="3031.2289999999998"/>
    <n v="130"/>
    <n v="30"/>
    <n v="868.77099999999996"/>
    <n v="2019"/>
    <n v="11"/>
    <n v="44"/>
    <n v="1"/>
  </r>
  <r>
    <s v="Cerdos"/>
    <x v="1"/>
    <x v="2"/>
    <s v="GV4-19-120519"/>
    <s v="S"/>
    <d v="2019-11-01T00:00:00"/>
    <s v="CABEZAS"/>
    <s v="Araiza Chavez Diana Rosiquiel FG"/>
    <n v="43597"/>
    <n v="5.7666666666666666"/>
    <n v="330"/>
    <n v="3"/>
    <n v="9735"/>
    <n v="9093.6869999999999"/>
    <n v="3031.2289999999998"/>
    <n v="110"/>
    <n v="29.5"/>
    <n v="641.31299999999999"/>
    <n v="2019"/>
    <n v="11"/>
    <n v="44"/>
    <n v="1"/>
  </r>
  <r>
    <s v="Cerdos"/>
    <x v="1"/>
    <x v="2"/>
    <s v="GV4-19-120519"/>
    <s v="S"/>
    <d v="2019-11-01T00:00:00"/>
    <s v="CABEZAS"/>
    <s v="Silva Rodriguez Jorge Armando"/>
    <n v="43597"/>
    <n v="5.7666666666666666"/>
    <n v="321"/>
    <n v="3"/>
    <n v="9469.5"/>
    <n v="9093.6869999999999"/>
    <n v="3031.2289999999998"/>
    <n v="107"/>
    <n v="29.5"/>
    <n v="375.81299999999999"/>
    <n v="2019"/>
    <n v="11"/>
    <n v="44"/>
    <n v="1"/>
  </r>
  <r>
    <s v="Cerdos"/>
    <x v="1"/>
    <x v="2"/>
    <s v="GV4-19-120519"/>
    <s v="S"/>
    <d v="2019-11-01T00:00:00"/>
    <s v="CABEZAS"/>
    <s v="Juan Manuel Jacobo"/>
    <n v="43597"/>
    <n v="5.7666666666666666"/>
    <n v="240"/>
    <n v="2"/>
    <n v="7200"/>
    <n v="6062.4579999999996"/>
    <n v="3031.2289999999998"/>
    <n v="120"/>
    <n v="30"/>
    <n v="1137.5419999999999"/>
    <n v="2019"/>
    <n v="11"/>
    <n v="44"/>
    <n v="1"/>
  </r>
  <r>
    <s v="Cerdos"/>
    <x v="1"/>
    <x v="2"/>
    <s v="GV4-19-120519"/>
    <s v="S"/>
    <d v="2019-11-01T00:00:00"/>
    <s v="CABEZAS"/>
    <s v="Victor Alejandro Flores Pelayo"/>
    <n v="43597"/>
    <n v="5.7666666666666666"/>
    <n v="102"/>
    <n v="1"/>
    <n v="3060"/>
    <n v="3031.2289999999998"/>
    <n v="3031.2289999999998"/>
    <n v="102"/>
    <n v="30"/>
    <n v="28.771000000000001"/>
    <n v="2019"/>
    <n v="11"/>
    <n v="44"/>
    <n v="1"/>
  </r>
  <r>
    <s v="Cerdos"/>
    <x v="1"/>
    <x v="2"/>
    <s v="GV4-19-120519"/>
    <s v="S"/>
    <d v="2019-11-01T00:00:00"/>
    <s v="CABEZAS"/>
    <s v="Gonzalez Araiza Horacio"/>
    <n v="43597"/>
    <n v="5.7666666666666666"/>
    <n v="224"/>
    <n v="2"/>
    <n v="6608"/>
    <n v="6062.4579999999996"/>
    <n v="3031.2289999999998"/>
    <n v="112"/>
    <n v="29.5"/>
    <n v="545.54200000000003"/>
    <n v="2019"/>
    <n v="11"/>
    <n v="44"/>
    <n v="1"/>
  </r>
  <r>
    <s v="Cerdos"/>
    <x v="1"/>
    <x v="2"/>
    <s v="GV4-19-120519"/>
    <s v="S"/>
    <d v="2019-11-01T00:00:00"/>
    <s v="CABEZAS"/>
    <s v="PUBLICO EN GENERAL"/>
    <n v="43597"/>
    <n v="5.7666666666666666"/>
    <n v="223"/>
    <n v="2"/>
    <n v="6690"/>
    <n v="6062.4579999999996"/>
    <n v="3031.2289999999998"/>
    <n v="111.5"/>
    <n v="30"/>
    <n v="627.54200000000003"/>
    <n v="2019"/>
    <n v="11"/>
    <n v="44"/>
    <n v="1"/>
  </r>
  <r>
    <s v="Cerdos"/>
    <x v="1"/>
    <x v="2"/>
    <s v="GV4-19-120519"/>
    <s v="S"/>
    <d v="2019-11-01T00:00:00"/>
    <s v="CABEZAS"/>
    <s v="PUBLICO EN GENERAL"/>
    <n v="43597"/>
    <n v="5.7666666666666666"/>
    <n v="221"/>
    <n v="2"/>
    <n v="6630"/>
    <n v="6062.4579999999996"/>
    <n v="3031.2289999999998"/>
    <n v="110.5"/>
    <n v="30"/>
    <n v="567.54200000000003"/>
    <n v="2019"/>
    <n v="11"/>
    <n v="44"/>
    <n v="1"/>
  </r>
  <r>
    <s v="Cerdos"/>
    <x v="1"/>
    <x v="2"/>
    <s v="GV4-19-120519"/>
    <s v="S"/>
    <d v="2019-11-01T00:00:00"/>
    <s v="CABEZAS"/>
    <s v="De Leon Diaz Salvador FG"/>
    <n v="43597"/>
    <n v="5.7666666666666666"/>
    <n v="118"/>
    <n v="1"/>
    <n v="3540"/>
    <n v="3031.2289999999998"/>
    <n v="3031.2289999999998"/>
    <n v="118"/>
    <n v="30"/>
    <n v="508.77100000000002"/>
    <n v="2019"/>
    <n v="11"/>
    <n v="44"/>
    <n v="1"/>
  </r>
  <r>
    <s v="Cerdos"/>
    <x v="1"/>
    <x v="2"/>
    <s v="GV4-19-120519"/>
    <s v="S"/>
    <d v="2019-11-01T00:00:00"/>
    <s v="CABEZAS"/>
    <s v="Diaz Araiza Maria Magdalena"/>
    <n v="43597"/>
    <n v="5.7666666666666666"/>
    <n v="105"/>
    <n v="1"/>
    <n v="3150"/>
    <n v="3031.2289999999998"/>
    <n v="3031.2289999999998"/>
    <n v="105"/>
    <n v="30"/>
    <n v="118.771"/>
    <n v="2019"/>
    <n v="11"/>
    <n v="44"/>
    <n v="1"/>
  </r>
  <r>
    <s v="Cerdos"/>
    <x v="2"/>
    <x v="3"/>
    <s v="GV5-20-220519"/>
    <s v="S"/>
    <d v="2019-11-02T00:00:00"/>
    <s v="CABEZAS"/>
    <s v="Martinez Valdez Hugo Alberto F"/>
    <n v="43607"/>
    <n v="5.4666666666666668"/>
    <n v="322"/>
    <n v="3"/>
    <n v="9660"/>
    <n v="9412.3430000000008"/>
    <n v="3137.4479999999999"/>
    <n v="107.33333333333333"/>
    <n v="30"/>
    <n v="247.65700000000001"/>
    <n v="2019"/>
    <n v="11"/>
    <n v="44"/>
    <n v="1"/>
  </r>
  <r>
    <s v="Cerdos"/>
    <x v="2"/>
    <x v="3"/>
    <s v="GV5-20-220519"/>
    <s v="S"/>
    <d v="2019-11-02T00:00:00"/>
    <s v="CABEZAS"/>
    <s v="RODRIGO RODRIGUEZ"/>
    <n v="43607"/>
    <n v="5.4666666666666668"/>
    <n v="610"/>
    <n v="6"/>
    <n v="18300"/>
    <n v="18824.687000000002"/>
    <n v="3137.4479999999999"/>
    <n v="101.66666666666667"/>
    <n v="30"/>
    <n v="-524.68700000000001"/>
    <n v="2019"/>
    <n v="11"/>
    <n v="44"/>
    <n v="1"/>
  </r>
  <r>
    <s v="Cerdos"/>
    <x v="2"/>
    <x v="3"/>
    <s v="GV5-20-220519"/>
    <s v="S"/>
    <d v="2019-11-02T00:00:00"/>
    <s v="CABEZAS"/>
    <s v="Edgar Ruiz Lopez"/>
    <n v="43607"/>
    <n v="5.4666666666666668"/>
    <n v="566"/>
    <n v="5"/>
    <n v="16980"/>
    <n v="15687.239"/>
    <n v="3137.4479999999999"/>
    <n v="113.2"/>
    <n v="30"/>
    <n v="1292.761"/>
    <n v="2019"/>
    <n v="11"/>
    <n v="44"/>
    <n v="1"/>
  </r>
  <r>
    <s v="Cerdos"/>
    <x v="2"/>
    <x v="3"/>
    <s v="GV5-20-220519"/>
    <s v="S"/>
    <d v="2019-11-02T00:00:00"/>
    <s v="CABEZAS"/>
    <s v="Oregon Rene NA"/>
    <n v="43607"/>
    <n v="5.4666666666666668"/>
    <n v="100"/>
    <n v="1"/>
    <n v="3000"/>
    <n v="3137.4479999999999"/>
    <n v="3137.4479999999999"/>
    <n v="100"/>
    <n v="30"/>
    <n v="-137.44800000000001"/>
    <n v="2019"/>
    <n v="11"/>
    <n v="44"/>
    <n v="1"/>
  </r>
  <r>
    <s v="Cerdos"/>
    <x v="2"/>
    <x v="3"/>
    <s v="GV5-20-220519"/>
    <s v="S"/>
    <d v="2019-11-02T00:00:00"/>
    <s v="CABEZAS"/>
    <s v="Raul Armando Oregon Herrera"/>
    <n v="43607"/>
    <n v="5.4666666666666668"/>
    <n v="220"/>
    <n v="2"/>
    <n v="6600"/>
    <n v="6274.8959999999997"/>
    <n v="3137.4479999999999"/>
    <n v="110"/>
    <n v="30"/>
    <n v="325.10399999999998"/>
    <n v="2019"/>
    <n v="11"/>
    <n v="44"/>
    <n v="1"/>
  </r>
  <r>
    <s v="Cerdos"/>
    <x v="2"/>
    <x v="3"/>
    <s v="GV5-20-220519"/>
    <s v="S"/>
    <d v="2019-11-02T00:00:00"/>
    <s v="CABEZAS"/>
    <s v="Becerra Bañuelos Norma Elizabeth F"/>
    <n v="43607"/>
    <n v="5.4666666666666668"/>
    <n v="534"/>
    <n v="5"/>
    <n v="16020"/>
    <n v="15687.239"/>
    <n v="3137.4479999999999"/>
    <n v="106.8"/>
    <n v="30"/>
    <n v="332.76100000000002"/>
    <n v="2019"/>
    <n v="11"/>
    <n v="44"/>
    <n v="1"/>
  </r>
  <r>
    <s v="Cerdos"/>
    <x v="2"/>
    <x v="3"/>
    <s v="GV5-20-220519"/>
    <s v="S"/>
    <d v="2019-11-02T00:00:00"/>
    <s v="CABEZAS"/>
    <s v="Leonardo Jimenez Chacon"/>
    <n v="43607"/>
    <n v="5.4666666666666668"/>
    <n v="182"/>
    <n v="2"/>
    <n v="5460"/>
    <n v="6274.8959999999997"/>
    <n v="3137.4479999999999"/>
    <n v="91"/>
    <n v="30"/>
    <n v="-814.89599999999996"/>
    <n v="2019"/>
    <n v="11"/>
    <n v="44"/>
    <n v="1"/>
  </r>
  <r>
    <s v="Cerdos"/>
    <x v="2"/>
    <x v="3"/>
    <s v="GV5-20-220519"/>
    <s v="S"/>
    <d v="2019-11-02T00:00:00"/>
    <s v="CABEZAS"/>
    <s v="Salas Nadia"/>
    <n v="43607"/>
    <n v="5.4666666666666668"/>
    <n v="206"/>
    <n v="2"/>
    <n v="6180"/>
    <n v="6274.8959999999997"/>
    <n v="3137.4479999999999"/>
    <n v="103"/>
    <n v="30"/>
    <n v="-94.896000000000001"/>
    <n v="2019"/>
    <n v="11"/>
    <n v="44"/>
    <n v="1"/>
  </r>
  <r>
    <s v="Cerdos"/>
    <x v="2"/>
    <x v="3"/>
    <s v="GV5-20-220519"/>
    <s v="S"/>
    <d v="2019-11-02T00:00:00"/>
    <s v="CABEZAS"/>
    <s v="Pelayo Sebastian Rosa Maria G"/>
    <n v="43607"/>
    <n v="5.4666666666666668"/>
    <n v="440"/>
    <n v="4"/>
    <n v="13200"/>
    <n v="12549.790999999999"/>
    <n v="3137.4479999999999"/>
    <n v="110"/>
    <n v="30"/>
    <n v="650.20899999999995"/>
    <n v="2019"/>
    <n v="11"/>
    <n v="44"/>
    <n v="1"/>
  </r>
  <r>
    <s v="Cerdos"/>
    <x v="2"/>
    <x v="3"/>
    <s v="GV5-20-220519"/>
    <s v="S"/>
    <d v="2019-11-02T00:00:00"/>
    <s v="CABEZAS"/>
    <s v="Juan Manuel Jacobo"/>
    <n v="43607"/>
    <n v="5.4666666666666668"/>
    <n v="238"/>
    <n v="2"/>
    <n v="7140"/>
    <n v="6274.8959999999997"/>
    <n v="3137.4479999999999"/>
    <n v="119"/>
    <n v="30"/>
    <n v="865.10400000000004"/>
    <n v="2019"/>
    <n v="11"/>
    <n v="44"/>
    <n v="1"/>
  </r>
  <r>
    <s v="Cerdos"/>
    <x v="2"/>
    <x v="3"/>
    <s v="GV5-20-220519"/>
    <s v="S"/>
    <d v="2019-11-02T00:00:00"/>
    <s v="CABEZAS"/>
    <s v="Araiza Chavez Diana Rosiquiel FG"/>
    <n v="43607"/>
    <n v="5.4666666666666668"/>
    <n v="370"/>
    <n v="3"/>
    <n v="10915"/>
    <n v="9412.3430000000008"/>
    <n v="3137.4479999999999"/>
    <n v="123.33333333333333"/>
    <n v="29.5"/>
    <n v="1502.6569999999999"/>
    <n v="2019"/>
    <n v="11"/>
    <n v="44"/>
    <n v="1"/>
  </r>
  <r>
    <s v="Cerdos"/>
    <x v="2"/>
    <x v="3"/>
    <s v="GV5-20-220519"/>
    <s v="S"/>
    <d v="2019-11-02T00:00:00"/>
    <s v="CABEZAS"/>
    <s v="Verdin Vizcarra Irma Lucila F"/>
    <n v="43607"/>
    <n v="5.4666666666666668"/>
    <n v="209"/>
    <n v="2"/>
    <n v="6270"/>
    <n v="6274.8959999999997"/>
    <n v="3137.4479999999999"/>
    <n v="104.5"/>
    <n v="30"/>
    <n v="-4.8959999999999999"/>
    <n v="2019"/>
    <n v="11"/>
    <n v="44"/>
    <n v="1"/>
  </r>
  <r>
    <s v="Cerdos"/>
    <x v="2"/>
    <x v="3"/>
    <s v="GV5-20-220519"/>
    <s v="S"/>
    <d v="2019-11-02T00:00:00"/>
    <s v="CABEZAS"/>
    <s v="Lopez Castro Erica"/>
    <n v="43607"/>
    <n v="5.4666666666666668"/>
    <n v="216"/>
    <n v="2"/>
    <n v="6480"/>
    <n v="6274.8959999999997"/>
    <n v="3137.4479999999999"/>
    <n v="108"/>
    <n v="30"/>
    <n v="205.10400000000001"/>
    <n v="2019"/>
    <n v="11"/>
    <n v="44"/>
    <n v="1"/>
  </r>
  <r>
    <s v="Cerdos"/>
    <x v="2"/>
    <x v="3"/>
    <s v="GV5-20-220519"/>
    <s v="S"/>
    <d v="2019-11-02T00:00:00"/>
    <s v="CABEZAS"/>
    <s v="Gil Peña Martin FG"/>
    <n v="43607"/>
    <n v="5.4666666666666668"/>
    <n v="592"/>
    <n v="5"/>
    <n v="17760"/>
    <n v="15687.239"/>
    <n v="3137.4479999999999"/>
    <n v="118.4"/>
    <n v="30"/>
    <n v="2072.761"/>
    <n v="2019"/>
    <n v="11"/>
    <n v="44"/>
    <n v="1"/>
  </r>
  <r>
    <s v="Cerdos"/>
    <x v="2"/>
    <x v="3"/>
    <s v="GV5-20-220519"/>
    <s v="S"/>
    <d v="2019-11-02T00:00:00"/>
    <s v="CABEZAS"/>
    <s v="Coronado Rodriguez Alma Lorena FG"/>
    <n v="43607"/>
    <n v="5.4666666666666668"/>
    <n v="110"/>
    <n v="1"/>
    <n v="3300"/>
    <n v="3137.4479999999999"/>
    <n v="3137.4479999999999"/>
    <n v="110"/>
    <n v="30"/>
    <n v="162.55199999999999"/>
    <n v="2019"/>
    <n v="11"/>
    <n v="44"/>
    <n v="1"/>
  </r>
  <r>
    <s v="Cerdos"/>
    <x v="2"/>
    <x v="3"/>
    <s v="GV5-20-220519"/>
    <s v="S"/>
    <d v="2019-11-02T00:00:00"/>
    <s v="CABEZAS"/>
    <s v="Cobian Chavez Rodolfo FG"/>
    <n v="43607"/>
    <n v="5.4666666666666668"/>
    <n v="3499"/>
    <n v="30"/>
    <n v="103220.5"/>
    <n v="94123.433000000005"/>
    <n v="3137.4479999999999"/>
    <n v="116.63333333333334"/>
    <n v="29.5"/>
    <n v="9097.0669999999991"/>
    <n v="2019"/>
    <n v="11"/>
    <n v="44"/>
    <n v="1"/>
  </r>
  <r>
    <s v="Cerdos"/>
    <x v="2"/>
    <x v="3"/>
    <s v="GV5-20-220519"/>
    <s v="S"/>
    <d v="2019-11-02T00:00:00"/>
    <s v="CABEZAS"/>
    <s v="Chavez Barajas Contensina NA"/>
    <n v="43607"/>
    <n v="5.4666666666666668"/>
    <n v="108"/>
    <n v="1"/>
    <n v="3240"/>
    <n v="3137.4479999999999"/>
    <n v="3137.4479999999999"/>
    <n v="108"/>
    <n v="30"/>
    <n v="102.55200000000001"/>
    <n v="2019"/>
    <n v="11"/>
    <n v="44"/>
    <n v="1"/>
  </r>
  <r>
    <s v="Cerdos"/>
    <x v="2"/>
    <x v="3"/>
    <s v="GV5-20-220519"/>
    <s v="S"/>
    <d v="2019-11-02T00:00:00"/>
    <s v="CABEZAS"/>
    <s v="Silva Rodriguez Jorge Armando"/>
    <n v="43607"/>
    <n v="5.4666666666666668"/>
    <n v="526"/>
    <n v="5"/>
    <n v="15517"/>
    <n v="15687.239"/>
    <n v="3137.4479999999999"/>
    <n v="105.2"/>
    <n v="29.5"/>
    <n v="-170.239"/>
    <n v="2019"/>
    <n v="11"/>
    <n v="44"/>
    <n v="1"/>
  </r>
  <r>
    <s v="Cerdos"/>
    <x v="2"/>
    <x v="3"/>
    <s v="GV5-20-220519"/>
    <s v="S"/>
    <d v="2019-11-02T00:00:00"/>
    <s v="CABEZAS"/>
    <s v="Langurain Juan Pablo NA"/>
    <n v="43607"/>
    <n v="5.4666666666666668"/>
    <n v="574"/>
    <n v="5"/>
    <n v="17220"/>
    <n v="15687.239"/>
    <n v="3137.4479999999999"/>
    <n v="114.8"/>
    <n v="30"/>
    <n v="1532.761"/>
    <n v="2019"/>
    <n v="11"/>
    <n v="44"/>
    <n v="1"/>
  </r>
  <r>
    <s v="Cerdos"/>
    <x v="2"/>
    <x v="3"/>
    <s v="GV5-20-220519"/>
    <s v="S"/>
    <d v="2019-11-02T00:00:00"/>
    <s v="CABEZAS"/>
    <s v="Diaz Araiza Maria Magdalena"/>
    <n v="43607"/>
    <n v="5.4666666666666668"/>
    <n v="218"/>
    <n v="2"/>
    <n v="6540"/>
    <n v="6274.8959999999997"/>
    <n v="3137.4479999999999"/>
    <n v="109"/>
    <n v="30"/>
    <n v="265.10399999999998"/>
    <n v="2019"/>
    <n v="11"/>
    <n v="44"/>
    <n v="1"/>
  </r>
  <r>
    <s v="Cerdos"/>
    <x v="2"/>
    <x v="3"/>
    <s v="GV5-20-220519"/>
    <s v="S"/>
    <d v="2019-11-02T00:00:00"/>
    <s v="CABEZAS"/>
    <s v="Avalos Silva Juan"/>
    <n v="43607"/>
    <n v="5.4666666666666668"/>
    <n v="230"/>
    <n v="2"/>
    <n v="6900"/>
    <n v="6274.8959999999997"/>
    <n v="3137.4479999999999"/>
    <n v="115"/>
    <n v="30"/>
    <n v="625.10400000000004"/>
    <n v="2019"/>
    <n v="11"/>
    <n v="44"/>
    <n v="1"/>
  </r>
  <r>
    <s v="Cerdos"/>
    <x v="2"/>
    <x v="3"/>
    <s v="GV5-20-220519"/>
    <s v="S"/>
    <d v="2019-11-02T00:00:00"/>
    <s v="CABEZAS"/>
    <s v="Gonzalez Araiza Horacio"/>
    <n v="43607"/>
    <n v="5.4666666666666668"/>
    <n v="216"/>
    <n v="2"/>
    <n v="6372"/>
    <n v="6274.8959999999997"/>
    <n v="3137.4479999999999"/>
    <n v="108"/>
    <n v="29.5"/>
    <n v="97.103999999999999"/>
    <n v="2019"/>
    <n v="11"/>
    <n v="44"/>
    <n v="1"/>
  </r>
  <r>
    <s v="Cerdos"/>
    <x v="2"/>
    <x v="3"/>
    <s v="GV5-20-220519"/>
    <s v="S"/>
    <d v="2019-11-02T00:00:00"/>
    <s v="CABEZAS"/>
    <s v="Carlos Policarpo Contreras Moreno"/>
    <n v="43607"/>
    <n v="5.4666666666666668"/>
    <n v="3560"/>
    <n v="30"/>
    <n v="96120"/>
    <n v="94123.433000000005"/>
    <n v="3137.4479999999999"/>
    <n v="118.66666666666667"/>
    <n v="27"/>
    <n v="1996.567"/>
    <n v="2019"/>
    <n v="11"/>
    <n v="44"/>
    <n v="1"/>
  </r>
  <r>
    <s v="Cerdos"/>
    <x v="2"/>
    <x v="3"/>
    <s v="GV5-20-220519"/>
    <s v="E"/>
    <d v="2019-11-02T00:00:00"/>
    <s v="CABEZAS"/>
    <s v="Carlos Policarpo Contreras Moreno"/>
    <n v="43607"/>
    <n v="5.4666666666666668"/>
    <n v="-3560"/>
    <n v="-30"/>
    <n v="-96120"/>
    <n v="-94123.433000000005"/>
    <n v="-3137.4479999999999"/>
    <n v="118.66666666666667"/>
    <n v="27"/>
    <n v="-1996.567"/>
    <n v="2019"/>
    <n v="11"/>
    <n v="44"/>
    <n v="-1"/>
  </r>
  <r>
    <s v="Cerdos"/>
    <x v="0"/>
    <x v="0"/>
    <s v="GV1-18-040519"/>
    <s v="S"/>
    <d v="2019-11-04T00:00:00"/>
    <s v="CABEZAS"/>
    <s v="Vazquez Zamora Rafael"/>
    <n v="43589"/>
    <n v="6.1333333333333329"/>
    <n v="295"/>
    <n v="3"/>
    <n v="8702.5"/>
    <n v="6399.2280000000001"/>
    <n v="2133.076"/>
    <n v="98.333333333333329"/>
    <n v="29.5"/>
    <n v="2303.2719999999999"/>
    <n v="2019"/>
    <n v="11"/>
    <n v="45"/>
    <n v="1"/>
  </r>
  <r>
    <s v="Cerdos"/>
    <x v="0"/>
    <x v="0"/>
    <s v="GV1-18-040519"/>
    <s v="S"/>
    <d v="2019-11-04T00:00:00"/>
    <s v="CABEZAS"/>
    <s v="Cecilia Robles Perez"/>
    <n v="43589"/>
    <n v="6.1333333333333329"/>
    <n v="106"/>
    <n v="1"/>
    <n v="3127"/>
    <n v="2133.076"/>
    <n v="2133.076"/>
    <n v="106"/>
    <n v="29.5"/>
    <n v="993.92399999999998"/>
    <n v="2019"/>
    <n v="11"/>
    <n v="45"/>
    <n v="1"/>
  </r>
  <r>
    <s v="Cerdos"/>
    <x v="0"/>
    <x v="1"/>
    <s v="GV1-19-110519"/>
    <s v="S"/>
    <d v="2019-11-04T00:00:00"/>
    <s v="CABEZAS"/>
    <s v="Vazquez Pelayo Hugo"/>
    <n v="43596"/>
    <n v="5.8999999999999995"/>
    <n v="236.5"/>
    <n v="2"/>
    <n v="6976.75"/>
    <n v="4496.0370000000003"/>
    <n v="2248.018"/>
    <n v="118.25"/>
    <n v="29.5"/>
    <n v="2480.7130000000002"/>
    <n v="2019"/>
    <n v="11"/>
    <n v="45"/>
    <n v="1"/>
  </r>
  <r>
    <s v="Cerdos"/>
    <x v="0"/>
    <x v="1"/>
    <s v="GV1-19-110519"/>
    <s v="S"/>
    <d v="2019-11-04T00:00:00"/>
    <s v="CABEZAS"/>
    <s v="Rafael Osorio Zamora"/>
    <n v="43596"/>
    <n v="5.8999999999999995"/>
    <n v="1015"/>
    <n v="9"/>
    <n v="29942.5"/>
    <n v="20232.165000000001"/>
    <n v="2248.018"/>
    <n v="112.77777777777777"/>
    <n v="29.5"/>
    <n v="9710.3349999999991"/>
    <n v="2019"/>
    <n v="11"/>
    <n v="45"/>
    <n v="1"/>
  </r>
  <r>
    <s v="Cerdos"/>
    <x v="0"/>
    <x v="1"/>
    <s v="GV1-19-110519"/>
    <s v="S"/>
    <d v="2019-11-04T00:00:00"/>
    <s v="CABEZAS"/>
    <s v="Gutierrez Olivarez Jaime Gibran"/>
    <n v="43596"/>
    <n v="5.8999999999999995"/>
    <n v="461.5"/>
    <n v="4"/>
    <n v="13614.25"/>
    <n v="8992.0730000000003"/>
    <n v="2248.018"/>
    <n v="115.375"/>
    <n v="29.5"/>
    <n v="4622.1769999999997"/>
    <n v="2019"/>
    <n v="11"/>
    <n v="45"/>
    <n v="1"/>
  </r>
  <r>
    <s v="Cerdos"/>
    <x v="0"/>
    <x v="1"/>
    <s v="GV1-19-110519"/>
    <s v="S"/>
    <d v="2019-11-04T00:00:00"/>
    <s v="CABEZAS"/>
    <s v="Innovacion y Comercio"/>
    <n v="43596"/>
    <n v="5.8999999999999995"/>
    <n v="1654"/>
    <n v="15"/>
    <n v="51274"/>
    <n v="33720.273999999998"/>
    <n v="2248.018"/>
    <n v="110.26666666666667"/>
    <n v="31"/>
    <n v="17553.725999999999"/>
    <n v="2019"/>
    <n v="11"/>
    <n v="45"/>
    <n v="1"/>
  </r>
  <r>
    <s v="Cerdos"/>
    <x v="0"/>
    <x v="4"/>
    <s v="GV1-33-170819"/>
    <s v="S"/>
    <d v="2019-11-04T00:00:00"/>
    <s v="CABEZAS"/>
    <s v="PUBLICO EN GENERAL"/>
    <n v="43694"/>
    <n v="2.6333333333333333"/>
    <n v="138.5"/>
    <n v="5"/>
    <n v="6153.5"/>
    <n v="4119.1180000000004"/>
    <n v="823.82399999999996"/>
    <n v="27.7"/>
    <n v="44.429600000000001"/>
    <n v="2034.3820000000001"/>
    <n v="2019"/>
    <n v="11"/>
    <n v="45"/>
    <n v="1"/>
  </r>
  <r>
    <s v="Cerdos"/>
    <x v="1"/>
    <x v="5"/>
    <s v="GV4-31-030819"/>
    <s v="E"/>
    <d v="2019-11-04T00:00:00"/>
    <s v="CABEZAS"/>
    <s v="Cecilia Robles Perez"/>
    <n v="43680"/>
    <n v="3.1"/>
    <n v="-116.4"/>
    <n v="-1"/>
    <n v="-3433.8"/>
    <n v="-1148.586"/>
    <n v="-1148.586"/>
    <n v="116.4"/>
    <n v="29.5"/>
    <n v="-2285.2139999999999"/>
    <n v="2019"/>
    <n v="11"/>
    <n v="45"/>
    <n v="-1"/>
  </r>
  <r>
    <s v="Cerdos"/>
    <x v="1"/>
    <x v="6"/>
    <s v="GV4-18-050519"/>
    <s v="S"/>
    <d v="2019-11-04T00:00:00"/>
    <s v="CABEZAS"/>
    <s v="Cecilia Robles Perez"/>
    <n v="43590"/>
    <n v="6.1"/>
    <n v="116.4"/>
    <n v="1"/>
    <n v="3433.8"/>
    <n v="2918.9209999999998"/>
    <n v="2918.9209999999998"/>
    <n v="116.4"/>
    <n v="29.5"/>
    <n v="514.87900000000002"/>
    <n v="2019"/>
    <n v="11"/>
    <n v="45"/>
    <n v="1"/>
  </r>
  <r>
    <s v="Cerdos"/>
    <x v="1"/>
    <x v="2"/>
    <s v="GV4-19-120519"/>
    <s v="S"/>
    <d v="2019-11-04T00:00:00"/>
    <s v="CABEZAS"/>
    <s v="Martinez Valdez Hugo Alberto F"/>
    <n v="43597"/>
    <n v="5.8666666666666663"/>
    <n v="322"/>
    <n v="3"/>
    <n v="9660"/>
    <n v="9093.6869999999999"/>
    <n v="3031.2289999999998"/>
    <n v="107.33333333333333"/>
    <n v="30"/>
    <n v="566.31299999999999"/>
    <n v="2019"/>
    <n v="11"/>
    <n v="45"/>
    <n v="1"/>
  </r>
  <r>
    <s v="Cerdos"/>
    <x v="1"/>
    <x v="2"/>
    <s v="GV4-19-120519"/>
    <s v="S"/>
    <d v="2019-11-04T00:00:00"/>
    <s v="CABEZAS"/>
    <s v="RODRIGO RODRIGUEZ"/>
    <n v="43597"/>
    <n v="5.8666666666666663"/>
    <n v="610"/>
    <n v="6"/>
    <n v="18300"/>
    <n v="18187.375"/>
    <n v="3031.2289999999998"/>
    <n v="101.66666666666667"/>
    <n v="30"/>
    <n v="112.625"/>
    <n v="2019"/>
    <n v="11"/>
    <n v="45"/>
    <n v="1"/>
  </r>
  <r>
    <s v="Cerdos"/>
    <x v="1"/>
    <x v="2"/>
    <s v="GV4-19-120519"/>
    <s v="S"/>
    <d v="2019-11-04T00:00:00"/>
    <s v="CABEZAS"/>
    <s v="Edgar Ruiz Lopez"/>
    <n v="43597"/>
    <n v="5.8666666666666663"/>
    <n v="566"/>
    <n v="5"/>
    <n v="16980"/>
    <n v="15156.145"/>
    <n v="3031.2289999999998"/>
    <n v="113.2"/>
    <n v="30"/>
    <n v="1823.855"/>
    <n v="2019"/>
    <n v="11"/>
    <n v="45"/>
    <n v="1"/>
  </r>
  <r>
    <s v="Cerdos"/>
    <x v="1"/>
    <x v="2"/>
    <s v="GV4-19-120519"/>
    <s v="S"/>
    <d v="2019-11-04T00:00:00"/>
    <s v="CABEZAS"/>
    <s v="Oregon Rene NA"/>
    <n v="43597"/>
    <n v="5.8666666666666663"/>
    <n v="100"/>
    <n v="1"/>
    <n v="3000"/>
    <n v="3031.2289999999998"/>
    <n v="3031.2289999999998"/>
    <n v="100"/>
    <n v="30"/>
    <n v="-31.228999999999999"/>
    <n v="2019"/>
    <n v="11"/>
    <n v="45"/>
    <n v="1"/>
  </r>
  <r>
    <s v="Cerdos"/>
    <x v="1"/>
    <x v="2"/>
    <s v="GV4-19-120519"/>
    <s v="S"/>
    <d v="2019-11-04T00:00:00"/>
    <s v="CABEZAS"/>
    <s v="Raul Armando Oregon Herrera"/>
    <n v="43597"/>
    <n v="5.8666666666666663"/>
    <n v="220"/>
    <n v="2"/>
    <n v="6600"/>
    <n v="6062.4579999999996"/>
    <n v="3031.2289999999998"/>
    <n v="110"/>
    <n v="30"/>
    <n v="537.54200000000003"/>
    <n v="2019"/>
    <n v="11"/>
    <n v="45"/>
    <n v="1"/>
  </r>
  <r>
    <s v="Cerdos"/>
    <x v="1"/>
    <x v="2"/>
    <s v="GV4-19-120519"/>
    <s v="S"/>
    <d v="2019-11-04T00:00:00"/>
    <s v="CABEZAS"/>
    <s v="Becerra Bañuelos Norma Elizabeth F"/>
    <n v="43597"/>
    <n v="5.8666666666666663"/>
    <n v="534"/>
    <n v="5"/>
    <n v="16020"/>
    <n v="15156.145"/>
    <n v="3031.2289999999998"/>
    <n v="106.8"/>
    <n v="30"/>
    <n v="863.85500000000002"/>
    <n v="2019"/>
    <n v="11"/>
    <n v="45"/>
    <n v="1"/>
  </r>
  <r>
    <s v="Cerdos"/>
    <x v="1"/>
    <x v="2"/>
    <s v="GV4-19-120519"/>
    <s v="S"/>
    <d v="2019-11-04T00:00:00"/>
    <s v="CABEZAS"/>
    <s v="Leonardo Jimenez Chacon"/>
    <n v="43597"/>
    <n v="5.8666666666666663"/>
    <n v="182"/>
    <n v="2"/>
    <n v="5460"/>
    <n v="6062.4579999999996"/>
    <n v="3031.2289999999998"/>
    <n v="91"/>
    <n v="30"/>
    <n v="-602.45799999999997"/>
    <n v="2019"/>
    <n v="11"/>
    <n v="45"/>
    <n v="1"/>
  </r>
  <r>
    <s v="Cerdos"/>
    <x v="1"/>
    <x v="2"/>
    <s v="GV4-19-120519"/>
    <s v="S"/>
    <d v="2019-11-04T00:00:00"/>
    <s v="CABEZAS"/>
    <s v="Salas Nadia"/>
    <n v="43597"/>
    <n v="5.8666666666666663"/>
    <n v="206"/>
    <n v="2"/>
    <n v="6180"/>
    <n v="6062.4579999999996"/>
    <n v="3031.2289999999998"/>
    <n v="103"/>
    <n v="30"/>
    <n v="117.542"/>
    <n v="2019"/>
    <n v="11"/>
    <n v="45"/>
    <n v="1"/>
  </r>
  <r>
    <s v="Cerdos"/>
    <x v="1"/>
    <x v="2"/>
    <s v="GV4-19-120519"/>
    <s v="S"/>
    <d v="2019-11-04T00:00:00"/>
    <s v="CABEZAS"/>
    <s v="Pelayo Sebastian Rosa Maria G"/>
    <n v="43597"/>
    <n v="5.8666666666666663"/>
    <n v="440"/>
    <n v="4"/>
    <n v="13200"/>
    <n v="12124.915999999999"/>
    <n v="3031.2289999999998"/>
    <n v="110"/>
    <n v="30"/>
    <n v="1075.0840000000001"/>
    <n v="2019"/>
    <n v="11"/>
    <n v="45"/>
    <n v="1"/>
  </r>
  <r>
    <s v="Cerdos"/>
    <x v="1"/>
    <x v="2"/>
    <s v="GV4-19-120519"/>
    <s v="S"/>
    <d v="2019-11-04T00:00:00"/>
    <s v="CABEZAS"/>
    <s v="Juan Manuel Jacobo"/>
    <n v="43597"/>
    <n v="5.8666666666666663"/>
    <n v="238"/>
    <n v="2"/>
    <n v="7140"/>
    <n v="6062.4579999999996"/>
    <n v="3031.2289999999998"/>
    <n v="119"/>
    <n v="30"/>
    <n v="1077.5419999999999"/>
    <n v="2019"/>
    <n v="11"/>
    <n v="45"/>
    <n v="1"/>
  </r>
  <r>
    <s v="Cerdos"/>
    <x v="1"/>
    <x v="2"/>
    <s v="GV4-19-120519"/>
    <s v="S"/>
    <d v="2019-11-04T00:00:00"/>
    <s v="CABEZAS"/>
    <s v="Araiza Chavez Diana Rosiquiel FG"/>
    <n v="43597"/>
    <n v="5.8666666666666663"/>
    <n v="370"/>
    <n v="3"/>
    <n v="10915"/>
    <n v="9093.6869999999999"/>
    <n v="3031.2289999999998"/>
    <n v="123.33333333333333"/>
    <n v="29.5"/>
    <n v="1821.3130000000001"/>
    <n v="2019"/>
    <n v="11"/>
    <n v="45"/>
    <n v="1"/>
  </r>
  <r>
    <s v="Cerdos"/>
    <x v="1"/>
    <x v="2"/>
    <s v="GV4-19-120519"/>
    <s v="S"/>
    <d v="2019-11-04T00:00:00"/>
    <s v="CABEZAS"/>
    <s v="Lopez Castro Erica"/>
    <n v="43597"/>
    <n v="5.8666666666666663"/>
    <n v="216"/>
    <n v="2"/>
    <n v="6480"/>
    <n v="6062.4579999999996"/>
    <n v="3031.2289999999998"/>
    <n v="108"/>
    <n v="30"/>
    <n v="417.54199999999997"/>
    <n v="2019"/>
    <n v="11"/>
    <n v="45"/>
    <n v="1"/>
  </r>
  <r>
    <s v="Cerdos"/>
    <x v="1"/>
    <x v="2"/>
    <s v="GV4-19-120519"/>
    <s v="S"/>
    <d v="2019-11-04T00:00:00"/>
    <s v="CABEZAS"/>
    <s v="Gil Peña Martin FG"/>
    <n v="43597"/>
    <n v="5.8666666666666663"/>
    <n v="592"/>
    <n v="5"/>
    <n v="17760"/>
    <n v="15156.145"/>
    <n v="3031.2289999999998"/>
    <n v="118.4"/>
    <n v="30"/>
    <n v="2603.855"/>
    <n v="2019"/>
    <n v="11"/>
    <n v="45"/>
    <n v="1"/>
  </r>
  <r>
    <s v="Cerdos"/>
    <x v="1"/>
    <x v="2"/>
    <s v="GV4-19-120519"/>
    <s v="S"/>
    <d v="2019-11-04T00:00:00"/>
    <s v="CABEZAS"/>
    <s v="Coronado Rodriguez Alma Lorena FG"/>
    <n v="43597"/>
    <n v="5.8666666666666663"/>
    <n v="110"/>
    <n v="1"/>
    <n v="3300"/>
    <n v="3031.2289999999998"/>
    <n v="3031.2289999999998"/>
    <n v="110"/>
    <n v="30"/>
    <n v="268.77100000000002"/>
    <n v="2019"/>
    <n v="11"/>
    <n v="45"/>
    <n v="1"/>
  </r>
  <r>
    <s v="Cerdos"/>
    <x v="1"/>
    <x v="2"/>
    <s v="GV4-19-120519"/>
    <s v="S"/>
    <d v="2019-11-04T00:00:00"/>
    <s v="CABEZAS"/>
    <s v="Silva Rodriguez Jorge Armando"/>
    <n v="43597"/>
    <n v="5.8666666666666663"/>
    <n v="526"/>
    <n v="5"/>
    <n v="15517"/>
    <n v="15156.145"/>
    <n v="3031.2289999999998"/>
    <n v="105.2"/>
    <n v="29.5"/>
    <n v="360.85500000000002"/>
    <n v="2019"/>
    <n v="11"/>
    <n v="45"/>
    <n v="1"/>
  </r>
  <r>
    <s v="Cerdos"/>
    <x v="1"/>
    <x v="2"/>
    <s v="GV4-19-120519"/>
    <s v="S"/>
    <d v="2019-11-04T00:00:00"/>
    <s v="CABEZAS"/>
    <s v="Avalos Silva Juan"/>
    <n v="43597"/>
    <n v="5.8666666666666663"/>
    <n v="230"/>
    <n v="2"/>
    <n v="6900"/>
    <n v="6062.4579999999996"/>
    <n v="3031.2289999999998"/>
    <n v="115"/>
    <n v="30"/>
    <n v="837.54200000000003"/>
    <n v="2019"/>
    <n v="11"/>
    <n v="45"/>
    <n v="1"/>
  </r>
  <r>
    <s v="Cerdos"/>
    <x v="1"/>
    <x v="2"/>
    <s v="GV4-19-120519"/>
    <s v="S"/>
    <d v="2019-11-04T00:00:00"/>
    <s v="CABEZAS"/>
    <s v="Chavez Barajas Contensina NA"/>
    <n v="43597"/>
    <n v="5.8666666666666663"/>
    <n v="108"/>
    <n v="1"/>
    <n v="3240"/>
    <n v="3031.2289999999998"/>
    <n v="3031.2289999999998"/>
    <n v="108"/>
    <n v="30"/>
    <n v="208.77099999999999"/>
    <n v="2019"/>
    <n v="11"/>
    <n v="45"/>
    <n v="1"/>
  </r>
  <r>
    <s v="Cerdos"/>
    <x v="1"/>
    <x v="7"/>
    <s v="GV4-20-190519"/>
    <s v="S"/>
    <d v="2019-11-04T00:00:00"/>
    <s v="CABEZAS"/>
    <s v="Cobian Chavez Rodolfo FG"/>
    <n v="43604"/>
    <n v="5.6333333333333329"/>
    <n v="3499"/>
    <n v="30"/>
    <n v="103220.5"/>
    <n v="75895.56"/>
    <n v="2529.8519999999999"/>
    <n v="116.63333333333334"/>
    <n v="29.5"/>
    <n v="27324.94"/>
    <n v="2019"/>
    <n v="11"/>
    <n v="45"/>
    <n v="1"/>
  </r>
  <r>
    <s v="Cerdos"/>
    <x v="1"/>
    <x v="7"/>
    <s v="GV4-20-190519"/>
    <s v="S"/>
    <d v="2019-11-04T00:00:00"/>
    <s v="CABEZAS"/>
    <s v="Langurain Juan Pablo NA"/>
    <n v="43604"/>
    <n v="5.6333333333333329"/>
    <n v="574"/>
    <n v="5"/>
    <n v="17220"/>
    <n v="12649.26"/>
    <n v="2529.8519999999999"/>
    <n v="114.8"/>
    <n v="30"/>
    <n v="4570.74"/>
    <n v="2019"/>
    <n v="11"/>
    <n v="45"/>
    <n v="1"/>
  </r>
  <r>
    <s v="Cerdos"/>
    <x v="1"/>
    <x v="7"/>
    <s v="GV4-20-190519"/>
    <s v="S"/>
    <d v="2019-11-04T00:00:00"/>
    <s v="CABEZAS"/>
    <s v="Verdin Vizcarra Irma Lucila F"/>
    <n v="43604"/>
    <n v="5.6333333333333329"/>
    <n v="209"/>
    <n v="2"/>
    <n v="6270"/>
    <n v="5059.7039999999997"/>
    <n v="2529.8519999999999"/>
    <n v="104.5"/>
    <n v="30"/>
    <n v="1210.296"/>
    <n v="2019"/>
    <n v="11"/>
    <n v="45"/>
    <n v="1"/>
  </r>
  <r>
    <s v="Cerdos"/>
    <x v="1"/>
    <x v="7"/>
    <s v="GV4-20-190519"/>
    <s v="S"/>
    <d v="2019-11-04T00:00:00"/>
    <s v="CABEZAS"/>
    <s v="Diaz Araiza Maria Magdalena"/>
    <n v="43604"/>
    <n v="5.6333333333333329"/>
    <n v="218"/>
    <n v="2"/>
    <n v="6540"/>
    <n v="5059.7039999999997"/>
    <n v="2529.8519999999999"/>
    <n v="109"/>
    <n v="30"/>
    <n v="1480.296"/>
    <n v="2019"/>
    <n v="11"/>
    <n v="45"/>
    <n v="1"/>
  </r>
  <r>
    <s v="Cerdos"/>
    <x v="1"/>
    <x v="7"/>
    <s v="GV4-20-190519"/>
    <s v="S"/>
    <d v="2019-11-04T00:00:00"/>
    <s v="CABEZAS"/>
    <s v="Gonzalez Araiza Horacio"/>
    <n v="43604"/>
    <n v="5.6333333333333329"/>
    <n v="216"/>
    <n v="2"/>
    <n v="6372"/>
    <n v="5059.7039999999997"/>
    <n v="2529.8519999999999"/>
    <n v="108"/>
    <n v="29.5"/>
    <n v="1312.296"/>
    <n v="2019"/>
    <n v="11"/>
    <n v="45"/>
    <n v="1"/>
  </r>
  <r>
    <s v="Cerdos"/>
    <x v="1"/>
    <x v="7"/>
    <s v="GV4-20-190519"/>
    <s v="S"/>
    <d v="2019-11-04T00:00:00"/>
    <s v="CABEZAS"/>
    <s v="Carlos Sanchez Camacho"/>
    <n v="43604"/>
    <n v="5.6333333333333329"/>
    <n v="134.4"/>
    <n v="1"/>
    <n v="3964.8"/>
    <n v="2529.8519999999999"/>
    <n v="2529.8519999999999"/>
    <n v="134.4"/>
    <n v="29.5"/>
    <n v="1434.9480000000001"/>
    <n v="2019"/>
    <n v="11"/>
    <n v="45"/>
    <n v="1"/>
  </r>
  <r>
    <s v="Cerdos"/>
    <x v="1"/>
    <x v="7"/>
    <s v="GV4-20-190519"/>
    <s v="S"/>
    <d v="2019-11-04T00:00:00"/>
    <s v="CABEZAS"/>
    <s v="PUBLICO EN GENERAL"/>
    <n v="43604"/>
    <n v="5.6333333333333329"/>
    <n v="633"/>
    <n v="6"/>
    <n v="18673.5"/>
    <n v="15179.111999999999"/>
    <n v="2529.8519999999999"/>
    <n v="105.5"/>
    <n v="29.5"/>
    <n v="3494.3879999999999"/>
    <n v="2019"/>
    <n v="11"/>
    <n v="45"/>
    <n v="1"/>
  </r>
  <r>
    <s v="Cerdos"/>
    <x v="1"/>
    <x v="7"/>
    <s v="GV4-20-190519"/>
    <s v="S"/>
    <d v="2019-11-04T00:00:00"/>
    <s v="CABEZAS"/>
    <s v="Camacho Monroy Agustin"/>
    <n v="43604"/>
    <n v="5.6333333333333329"/>
    <n v="770"/>
    <n v="7"/>
    <n v="22715"/>
    <n v="17708.964"/>
    <n v="2529.8519999999999"/>
    <n v="110"/>
    <n v="29.5"/>
    <n v="5006.0360000000001"/>
    <n v="2019"/>
    <n v="11"/>
    <n v="45"/>
    <n v="1"/>
  </r>
  <r>
    <s v="Cerdos"/>
    <x v="1"/>
    <x v="7"/>
    <s v="GV4-20-190519"/>
    <s v="S"/>
    <d v="2019-11-04T00:00:00"/>
    <s v="CABEZAS"/>
    <s v="Camacho Gomez Maria del Rosario "/>
    <n v="43604"/>
    <n v="5.6333333333333329"/>
    <n v="316"/>
    <n v="3"/>
    <n v="9322"/>
    <n v="7589.5559999999996"/>
    <n v="2529.8519999999999"/>
    <n v="105.33333333333333"/>
    <n v="29.5"/>
    <n v="1732.444"/>
    <n v="2019"/>
    <n v="11"/>
    <n v="45"/>
    <n v="1"/>
  </r>
  <r>
    <s v="Cerdos"/>
    <x v="1"/>
    <x v="7"/>
    <s v="GV4-20-190519"/>
    <s v="S"/>
    <d v="2019-11-04T00:00:00"/>
    <s v="CABEZAS"/>
    <s v="PUBLICO EN GENERAL"/>
    <n v="43604"/>
    <n v="5.6333333333333329"/>
    <n v="213"/>
    <n v="2"/>
    <n v="6283.5"/>
    <n v="5059.7039999999997"/>
    <n v="2529.8519999999999"/>
    <n v="106.5"/>
    <n v="29.5"/>
    <n v="1223.796"/>
    <n v="2019"/>
    <n v="11"/>
    <n v="45"/>
    <n v="1"/>
  </r>
  <r>
    <s v="Cerdos"/>
    <x v="1"/>
    <x v="7"/>
    <s v="GV4-20-190519"/>
    <s v="S"/>
    <d v="2019-11-04T00:00:00"/>
    <s v="CABEZAS"/>
    <s v="Camacho Santana Gabriel"/>
    <n v="43604"/>
    <n v="5.6333333333333329"/>
    <n v="851"/>
    <n v="8"/>
    <n v="25104.5"/>
    <n v="20238.815999999999"/>
    <n v="2529.8519999999999"/>
    <n v="106.375"/>
    <n v="29.5"/>
    <n v="4865.6840000000002"/>
    <n v="2019"/>
    <n v="11"/>
    <n v="45"/>
    <n v="1"/>
  </r>
  <r>
    <s v="Cerdos"/>
    <x v="1"/>
    <x v="7"/>
    <s v="GV4-20-190519"/>
    <s v="S"/>
    <d v="2019-11-04T00:00:00"/>
    <s v="CABEZAS"/>
    <s v="Alvarez Lopez Salvador (Padre)"/>
    <n v="43604"/>
    <n v="5.6333333333333329"/>
    <n v="1681"/>
    <n v="15"/>
    <n v="48749"/>
    <n v="37947.78"/>
    <n v="2529.8519999999999"/>
    <n v="112.06666666666666"/>
    <n v="29"/>
    <n v="10801.22"/>
    <n v="2019"/>
    <n v="11"/>
    <n v="45"/>
    <n v="1"/>
  </r>
  <r>
    <s v="Cerdos"/>
    <x v="2"/>
    <x v="3"/>
    <s v="GV5-20-220519"/>
    <s v="E"/>
    <d v="2019-11-04T00:00:00"/>
    <s v="CABEZAS"/>
    <s v="Martinez Valdez Hugo Alberto F"/>
    <n v="43607"/>
    <n v="5.5333333333333332"/>
    <n v="-322"/>
    <n v="-3"/>
    <n v="-9660"/>
    <n v="-9412.3430000000008"/>
    <n v="-3137.4479999999999"/>
    <n v="107.33333333333333"/>
    <n v="30"/>
    <n v="-247.65700000000001"/>
    <n v="2019"/>
    <n v="11"/>
    <n v="45"/>
    <n v="-1"/>
  </r>
  <r>
    <s v="Cerdos"/>
    <x v="2"/>
    <x v="3"/>
    <s v="GV5-20-220519"/>
    <s v="E"/>
    <d v="2019-11-04T00:00:00"/>
    <s v="CABEZAS"/>
    <s v="RODRIGO RODRIGUEZ"/>
    <n v="43607"/>
    <n v="5.5333333333333332"/>
    <n v="-610"/>
    <n v="-6"/>
    <n v="-18300"/>
    <n v="-18824.687000000002"/>
    <n v="-3137.4479999999999"/>
    <n v="101.66666666666667"/>
    <n v="30"/>
    <n v="524.68700000000001"/>
    <n v="2019"/>
    <n v="11"/>
    <n v="45"/>
    <n v="-1"/>
  </r>
  <r>
    <s v="Cerdos"/>
    <x v="2"/>
    <x v="3"/>
    <s v="GV5-20-220519"/>
    <s v="E"/>
    <d v="2019-11-04T00:00:00"/>
    <s v="CABEZAS"/>
    <s v="Edgar Ruiz Lopez"/>
    <n v="43607"/>
    <n v="5.5333333333333332"/>
    <n v="-566"/>
    <n v="-5"/>
    <n v="-16980"/>
    <n v="-15687.239"/>
    <n v="-3137.4479999999999"/>
    <n v="113.2"/>
    <n v="30"/>
    <n v="-1292.761"/>
    <n v="2019"/>
    <n v="11"/>
    <n v="45"/>
    <n v="-1"/>
  </r>
  <r>
    <s v="Cerdos"/>
    <x v="2"/>
    <x v="3"/>
    <s v="GV5-20-220519"/>
    <s v="E"/>
    <d v="2019-11-04T00:00:00"/>
    <s v="CABEZAS"/>
    <s v="Oregon Rene NA"/>
    <n v="43607"/>
    <n v="5.5333333333333332"/>
    <n v="-100"/>
    <n v="-1"/>
    <n v="-3000"/>
    <n v="-3137.4479999999999"/>
    <n v="-3137.4479999999999"/>
    <n v="100"/>
    <n v="30"/>
    <n v="137.44800000000001"/>
    <n v="2019"/>
    <n v="11"/>
    <n v="45"/>
    <n v="-1"/>
  </r>
  <r>
    <s v="Cerdos"/>
    <x v="2"/>
    <x v="3"/>
    <s v="GV5-20-220519"/>
    <s v="E"/>
    <d v="2019-11-04T00:00:00"/>
    <s v="CABEZAS"/>
    <s v="Raul Armando Oregon Herrera"/>
    <n v="43607"/>
    <n v="5.5333333333333332"/>
    <n v="-220"/>
    <n v="-2"/>
    <n v="-6600"/>
    <n v="-6274.8959999999997"/>
    <n v="-3137.4479999999999"/>
    <n v="110"/>
    <n v="30"/>
    <n v="-325.10399999999998"/>
    <n v="2019"/>
    <n v="11"/>
    <n v="45"/>
    <n v="-1"/>
  </r>
  <r>
    <s v="Cerdos"/>
    <x v="2"/>
    <x v="3"/>
    <s v="GV5-20-220519"/>
    <s v="E"/>
    <d v="2019-11-04T00:00:00"/>
    <s v="CABEZAS"/>
    <s v="Becerra Bañuelos Norma Elizabeth F"/>
    <n v="43607"/>
    <n v="5.5333333333333332"/>
    <n v="-534"/>
    <n v="-5"/>
    <n v="-16020"/>
    <n v="-15687.239"/>
    <n v="-3137.4479999999999"/>
    <n v="106.8"/>
    <n v="30"/>
    <n v="-332.76100000000002"/>
    <n v="2019"/>
    <n v="11"/>
    <n v="45"/>
    <n v="-1"/>
  </r>
  <r>
    <s v="Cerdos"/>
    <x v="2"/>
    <x v="3"/>
    <s v="GV5-20-220519"/>
    <s v="E"/>
    <d v="2019-11-04T00:00:00"/>
    <s v="CABEZAS"/>
    <s v="Leonardo Jimenez Chacon"/>
    <n v="43607"/>
    <n v="5.5333333333333332"/>
    <n v="-182"/>
    <n v="-2"/>
    <n v="-5460"/>
    <n v="-6274.8959999999997"/>
    <n v="-3137.4479999999999"/>
    <n v="91"/>
    <n v="30"/>
    <n v="814.89599999999996"/>
    <n v="2019"/>
    <n v="11"/>
    <n v="45"/>
    <n v="-1"/>
  </r>
  <r>
    <s v="Cerdos"/>
    <x v="2"/>
    <x v="3"/>
    <s v="GV5-20-220519"/>
    <s v="E"/>
    <d v="2019-11-04T00:00:00"/>
    <s v="CABEZAS"/>
    <s v="Salas Nadia"/>
    <n v="43607"/>
    <n v="5.5333333333333332"/>
    <n v="-206"/>
    <n v="-2"/>
    <n v="-6180"/>
    <n v="-6274.8959999999997"/>
    <n v="-3137.4479999999999"/>
    <n v="103"/>
    <n v="30"/>
    <n v="94.896000000000001"/>
    <n v="2019"/>
    <n v="11"/>
    <n v="45"/>
    <n v="-1"/>
  </r>
  <r>
    <s v="Cerdos"/>
    <x v="2"/>
    <x v="3"/>
    <s v="GV5-20-220519"/>
    <s v="E"/>
    <d v="2019-11-04T00:00:00"/>
    <s v="CABEZAS"/>
    <s v="Pelayo Sebastian Rosa Maria G"/>
    <n v="43607"/>
    <n v="5.5333333333333332"/>
    <n v="-440"/>
    <n v="-4"/>
    <n v="-13200"/>
    <n v="-12549.790999999999"/>
    <n v="-3137.4479999999999"/>
    <n v="110"/>
    <n v="30"/>
    <n v="-650.20899999999995"/>
    <n v="2019"/>
    <n v="11"/>
    <n v="45"/>
    <n v="-1"/>
  </r>
  <r>
    <s v="Cerdos"/>
    <x v="2"/>
    <x v="3"/>
    <s v="GV5-20-220519"/>
    <s v="E"/>
    <d v="2019-11-04T00:00:00"/>
    <s v="CABEZAS"/>
    <s v="Juan Manuel Jacobo"/>
    <n v="43607"/>
    <n v="5.5333333333333332"/>
    <n v="-238"/>
    <n v="-2"/>
    <n v="-7140"/>
    <n v="-6274.8959999999997"/>
    <n v="-3137.4479999999999"/>
    <n v="119"/>
    <n v="30"/>
    <n v="-865.10400000000004"/>
    <n v="2019"/>
    <n v="11"/>
    <n v="45"/>
    <n v="-1"/>
  </r>
  <r>
    <s v="Cerdos"/>
    <x v="2"/>
    <x v="3"/>
    <s v="GV5-20-220519"/>
    <s v="E"/>
    <d v="2019-11-04T00:00:00"/>
    <s v="CABEZAS"/>
    <s v="Araiza Chavez Diana Rosiquiel FG"/>
    <n v="43607"/>
    <n v="5.5333333333333332"/>
    <n v="-370"/>
    <n v="-3"/>
    <n v="-10915"/>
    <n v="-9412.3430000000008"/>
    <n v="-3137.4479999999999"/>
    <n v="123.33333333333333"/>
    <n v="29.5"/>
    <n v="-1502.6569999999999"/>
    <n v="2019"/>
    <n v="11"/>
    <n v="45"/>
    <n v="-1"/>
  </r>
  <r>
    <s v="Cerdos"/>
    <x v="2"/>
    <x v="3"/>
    <s v="GV5-20-220519"/>
    <s v="E"/>
    <d v="2019-11-04T00:00:00"/>
    <s v="CABEZAS"/>
    <s v="Lopez Castro Erica"/>
    <n v="43607"/>
    <n v="5.5333333333333332"/>
    <n v="-216"/>
    <n v="-2"/>
    <n v="-6480"/>
    <n v="-6274.8959999999997"/>
    <n v="-3137.4479999999999"/>
    <n v="108"/>
    <n v="30"/>
    <n v="-205.10400000000001"/>
    <n v="2019"/>
    <n v="11"/>
    <n v="45"/>
    <n v="-1"/>
  </r>
  <r>
    <s v="Cerdos"/>
    <x v="2"/>
    <x v="3"/>
    <s v="GV5-20-220519"/>
    <s v="E"/>
    <d v="2019-11-04T00:00:00"/>
    <s v="CABEZAS"/>
    <s v="Gil Peña Martin FG"/>
    <n v="43607"/>
    <n v="5.5333333333333332"/>
    <n v="-592"/>
    <n v="-5"/>
    <n v="-17760"/>
    <n v="-15687.239"/>
    <n v="-3137.4479999999999"/>
    <n v="118.4"/>
    <n v="30"/>
    <n v="-2072.761"/>
    <n v="2019"/>
    <n v="11"/>
    <n v="45"/>
    <n v="-1"/>
  </r>
  <r>
    <s v="Cerdos"/>
    <x v="2"/>
    <x v="3"/>
    <s v="GV5-20-220519"/>
    <s v="E"/>
    <d v="2019-11-04T00:00:00"/>
    <s v="CABEZAS"/>
    <s v="Coronado Rodriguez Alma Lorena FG"/>
    <n v="43607"/>
    <n v="5.5333333333333332"/>
    <n v="-110"/>
    <n v="-1"/>
    <n v="-3300"/>
    <n v="-3137.4479999999999"/>
    <n v="-3137.4479999999999"/>
    <n v="110"/>
    <n v="30"/>
    <n v="-162.55199999999999"/>
    <n v="2019"/>
    <n v="11"/>
    <n v="45"/>
    <n v="-1"/>
  </r>
  <r>
    <s v="Cerdos"/>
    <x v="2"/>
    <x v="3"/>
    <s v="GV5-20-220519"/>
    <s v="E"/>
    <d v="2019-11-04T00:00:00"/>
    <s v="CABEZAS"/>
    <s v="Cobian Chavez Rodolfo FG"/>
    <n v="43607"/>
    <n v="5.5333333333333332"/>
    <n v="-3499"/>
    <n v="-30"/>
    <n v="-103220.5"/>
    <n v="-94123.433000000005"/>
    <n v="-3137.4479999999999"/>
    <n v="116.63333333333334"/>
    <n v="29.5"/>
    <n v="-9097.0669999999991"/>
    <n v="2019"/>
    <n v="11"/>
    <n v="45"/>
    <n v="-1"/>
  </r>
  <r>
    <s v="Cerdos"/>
    <x v="2"/>
    <x v="3"/>
    <s v="GV5-20-220519"/>
    <s v="E"/>
    <d v="2019-11-04T00:00:00"/>
    <s v="CABEZAS"/>
    <s v="Silva Rodriguez Jorge Armando"/>
    <n v="43607"/>
    <n v="5.5333333333333332"/>
    <n v="-526"/>
    <n v="-5"/>
    <n v="-15517"/>
    <n v="-15687.239"/>
    <n v="-3137.4479999999999"/>
    <n v="105.2"/>
    <n v="29.5"/>
    <n v="170.239"/>
    <n v="2019"/>
    <n v="11"/>
    <n v="45"/>
    <n v="-1"/>
  </r>
  <r>
    <s v="Cerdos"/>
    <x v="2"/>
    <x v="3"/>
    <s v="GV5-20-220519"/>
    <s v="E"/>
    <d v="2019-11-04T00:00:00"/>
    <s v="CABEZAS"/>
    <s v="Langurain Juan Pablo NA"/>
    <n v="43607"/>
    <n v="5.5333333333333332"/>
    <n v="-574"/>
    <n v="-5"/>
    <n v="-17220"/>
    <n v="-15687.239"/>
    <n v="-3137.4479999999999"/>
    <n v="114.8"/>
    <n v="30"/>
    <n v="-1532.761"/>
    <n v="2019"/>
    <n v="11"/>
    <n v="45"/>
    <n v="-1"/>
  </r>
  <r>
    <s v="Cerdos"/>
    <x v="2"/>
    <x v="3"/>
    <s v="GV5-20-220519"/>
    <s v="E"/>
    <d v="2019-11-04T00:00:00"/>
    <s v="CABEZAS"/>
    <s v="Avalos Silva Juan"/>
    <n v="43607"/>
    <n v="5.5333333333333332"/>
    <n v="-230"/>
    <n v="-2"/>
    <n v="-6900"/>
    <n v="-6274.8959999999997"/>
    <n v="-3137.4479999999999"/>
    <n v="115"/>
    <n v="30"/>
    <n v="-625.10400000000004"/>
    <n v="2019"/>
    <n v="11"/>
    <n v="45"/>
    <n v="-1"/>
  </r>
  <r>
    <s v="Cerdos"/>
    <x v="2"/>
    <x v="3"/>
    <s v="GV5-20-220519"/>
    <s v="E"/>
    <d v="2019-11-04T00:00:00"/>
    <s v="CABEZAS"/>
    <s v="Gonzalez Araiza Horacio"/>
    <n v="43607"/>
    <n v="5.5333333333333332"/>
    <n v="-216"/>
    <n v="-2"/>
    <n v="-6372"/>
    <n v="-6274.8959999999997"/>
    <n v="-3137.4479999999999"/>
    <n v="108"/>
    <n v="29.5"/>
    <n v="-97.103999999999999"/>
    <n v="2019"/>
    <n v="11"/>
    <n v="45"/>
    <n v="-1"/>
  </r>
  <r>
    <s v="Cerdos"/>
    <x v="2"/>
    <x v="3"/>
    <s v="GV5-20-220519"/>
    <s v="E"/>
    <d v="2019-11-04T00:00:00"/>
    <s v="CABEZAS"/>
    <s v="Chavez Barajas Contensina NA"/>
    <n v="43607"/>
    <n v="5.5333333333333332"/>
    <n v="-108"/>
    <n v="-1"/>
    <n v="-3240"/>
    <n v="-3137.4479999999999"/>
    <n v="-3137.4479999999999"/>
    <n v="108"/>
    <n v="30"/>
    <n v="-102.55200000000001"/>
    <n v="2019"/>
    <n v="11"/>
    <n v="45"/>
    <n v="-1"/>
  </r>
  <r>
    <s v="Cerdos"/>
    <x v="2"/>
    <x v="3"/>
    <s v="GV5-20-220519"/>
    <s v="E"/>
    <d v="2019-11-04T00:00:00"/>
    <s v="CABEZAS"/>
    <s v="Verdin Vizcarra Irma Lucila F"/>
    <n v="43607"/>
    <n v="5.5333333333333332"/>
    <n v="-209"/>
    <n v="-2"/>
    <n v="-6270"/>
    <n v="-6274.8959999999997"/>
    <n v="-3137.4479999999999"/>
    <n v="104.5"/>
    <n v="30"/>
    <n v="4.8959999999999999"/>
    <n v="2019"/>
    <n v="11"/>
    <n v="45"/>
    <n v="-1"/>
  </r>
  <r>
    <s v="Cerdos"/>
    <x v="2"/>
    <x v="3"/>
    <s v="GV5-20-220519"/>
    <s v="E"/>
    <d v="2019-11-04T00:00:00"/>
    <s v="CABEZAS"/>
    <s v="Diaz Araiza Maria Magdalena"/>
    <n v="43607"/>
    <n v="5.5333333333333332"/>
    <n v="-218"/>
    <n v="-2"/>
    <n v="-6540"/>
    <n v="-6274.8959999999997"/>
    <n v="-3137.4479999999999"/>
    <n v="109"/>
    <n v="30"/>
    <n v="-265.10399999999998"/>
    <n v="2019"/>
    <n v="11"/>
    <n v="45"/>
    <n v="-1"/>
  </r>
  <r>
    <s v="Cerdos"/>
    <x v="2"/>
    <x v="3"/>
    <s v="GV5-20-220519"/>
    <s v="S"/>
    <d v="2019-11-04T00:00:00"/>
    <s v="CABEZAS"/>
    <s v="Gutierrez Olivarez Jaime Gibran"/>
    <n v="43607"/>
    <n v="5.5333333333333332"/>
    <n v="243"/>
    <n v="2"/>
    <n v="7168.5"/>
    <n v="6274.8959999999997"/>
    <n v="3137.4479999999999"/>
    <n v="121.5"/>
    <n v="29.5"/>
    <n v="893.60400000000004"/>
    <n v="2019"/>
    <n v="11"/>
    <n v="45"/>
    <n v="1"/>
  </r>
  <r>
    <s v="Cerdos"/>
    <x v="2"/>
    <x v="3"/>
    <s v="GV5-20-220519"/>
    <s v="S"/>
    <d v="2019-11-04T00:00:00"/>
    <s v="CABEZAS"/>
    <s v="Carlos Policarpo Contreras Moreno"/>
    <n v="43607"/>
    <n v="5.5333333333333332"/>
    <n v="3560"/>
    <n v="30"/>
    <n v="96120"/>
    <n v="94123.433000000005"/>
    <n v="3137.4479999999999"/>
    <n v="118.66666666666667"/>
    <n v="27"/>
    <n v="1996.567"/>
    <n v="2019"/>
    <n v="11"/>
    <n v="45"/>
    <n v="1"/>
  </r>
  <r>
    <s v="Cerdos"/>
    <x v="2"/>
    <x v="3"/>
    <s v="GV5-20-220519"/>
    <s v="S"/>
    <d v="2019-11-04T00:00:00"/>
    <s v="CABEZAS"/>
    <s v="Camolinga Maldonado Pedro"/>
    <n v="43607"/>
    <n v="5.5333333333333332"/>
    <n v="9695"/>
    <n v="80"/>
    <n v="261765"/>
    <n v="250995.82"/>
    <n v="3137.4479999999999"/>
    <n v="121.1875"/>
    <n v="27"/>
    <n v="10769.18"/>
    <n v="2019"/>
    <n v="11"/>
    <n v="45"/>
    <n v="1"/>
  </r>
  <r>
    <s v="Cerdos"/>
    <x v="0"/>
    <x v="1"/>
    <s v="GV1-19-110519"/>
    <s v="S"/>
    <d v="2019-11-05T00:00:00"/>
    <s v="CABEZAS"/>
    <s v="Arturo Saray"/>
    <n v="43596"/>
    <n v="5.9333333333333327"/>
    <n v="113"/>
    <n v="1"/>
    <n v="3333.5"/>
    <n v="2274.4659999999999"/>
    <n v="2274.4659999999999"/>
    <n v="113"/>
    <n v="29.5"/>
    <n v="1059.0340000000001"/>
    <n v="2019"/>
    <n v="11"/>
    <n v="45"/>
    <n v="1"/>
  </r>
  <r>
    <s v="Cerdos"/>
    <x v="0"/>
    <x v="1"/>
    <s v="GV1-19-110519"/>
    <s v="S"/>
    <d v="2019-11-05T00:00:00"/>
    <s v="CABEZAS"/>
    <s v="Diaz Juan "/>
    <n v="43596"/>
    <n v="5.9333333333333327"/>
    <n v="113.5"/>
    <n v="1"/>
    <n v="2951"/>
    <n v="2274.4659999999999"/>
    <n v="2274.4659999999999"/>
    <n v="113.5"/>
    <n v="26"/>
    <n v="676.53399999999999"/>
    <n v="2019"/>
    <n v="11"/>
    <n v="45"/>
    <n v="1"/>
  </r>
  <r>
    <s v="Cerdos"/>
    <x v="2"/>
    <x v="3"/>
    <s v="GV5-20-220519"/>
    <s v="E"/>
    <d v="2019-11-06T00:00:00"/>
    <s v="CABEZAS"/>
    <s v="Carlos Policarpo Contreras Moreno"/>
    <n v="43607"/>
    <n v="5.6"/>
    <n v="-3560"/>
    <n v="-30"/>
    <n v="-96120"/>
    <n v="-94123.433000000005"/>
    <n v="-3137.4479999999999"/>
    <n v="118.66666666666667"/>
    <n v="27"/>
    <n v="-1996.567"/>
    <n v="2019"/>
    <n v="11"/>
    <n v="45"/>
    <n v="-1"/>
  </r>
  <r>
    <s v="Cerdos"/>
    <x v="2"/>
    <x v="3"/>
    <s v="GV5-20-220519"/>
    <s v="S"/>
    <d v="2019-11-06T00:00:00"/>
    <s v="CABEZAS"/>
    <s v="PUBLICO EN GENERAL"/>
    <n v="43607"/>
    <n v="5.6"/>
    <n v="3560"/>
    <n v="30"/>
    <n v="96120"/>
    <n v="94123.433000000005"/>
    <n v="3137.4479999999999"/>
    <n v="118.66666666666667"/>
    <n v="27"/>
    <n v="1996.567"/>
    <n v="2019"/>
    <n v="11"/>
    <n v="45"/>
    <n v="1"/>
  </r>
  <r>
    <s v="Cerdos"/>
    <x v="1"/>
    <x v="7"/>
    <s v="GV4-20-190519"/>
    <s v="S"/>
    <d v="2019-11-07T00:00:00"/>
    <s v="CABEZAS"/>
    <s v="Martinez Valdez Hugo Alberto F"/>
    <n v="43604"/>
    <n v="5.7333333333333334"/>
    <n v="448"/>
    <n v="4"/>
    <n v="13440"/>
    <n v="10184.288"/>
    <n v="2546.0720000000001"/>
    <n v="112"/>
    <n v="30"/>
    <n v="3255.712"/>
    <n v="2019"/>
    <n v="11"/>
    <n v="45"/>
    <n v="1"/>
  </r>
  <r>
    <s v="Cerdos"/>
    <x v="1"/>
    <x v="7"/>
    <s v="GV4-20-190519"/>
    <s v="S"/>
    <d v="2019-11-07T00:00:00"/>
    <s v="CABEZAS"/>
    <s v="RODRIGO RODRIGUEZ"/>
    <n v="43604"/>
    <n v="5.7333333333333334"/>
    <n v="945"/>
    <n v="10"/>
    <n v="28350"/>
    <n v="25460.719000000001"/>
    <n v="2546.0720000000001"/>
    <n v="94.5"/>
    <n v="30"/>
    <n v="2889.2809999999999"/>
    <n v="2019"/>
    <n v="11"/>
    <n v="45"/>
    <n v="1"/>
  </r>
  <r>
    <s v="Cerdos"/>
    <x v="1"/>
    <x v="7"/>
    <s v="GV4-20-190519"/>
    <s v="S"/>
    <d v="2019-11-07T00:00:00"/>
    <s v="CABEZAS"/>
    <s v="Edgar Ruiz Lopez"/>
    <n v="43604"/>
    <n v="5.7333333333333334"/>
    <n v="304"/>
    <n v="3"/>
    <n v="9120"/>
    <n v="7638.2160000000003"/>
    <n v="2546.0720000000001"/>
    <n v="101.33333333333333"/>
    <n v="30"/>
    <n v="1481.7840000000001"/>
    <n v="2019"/>
    <n v="11"/>
    <n v="45"/>
    <n v="1"/>
  </r>
  <r>
    <s v="Cerdos"/>
    <x v="1"/>
    <x v="7"/>
    <s v="GV4-20-190519"/>
    <s v="S"/>
    <d v="2019-11-07T00:00:00"/>
    <s v="CABEZAS"/>
    <s v="Ramos Mejia Juan Diego FG"/>
    <n v="43604"/>
    <n v="5.7333333333333334"/>
    <n v="2787"/>
    <n v="25"/>
    <n v="82216.5"/>
    <n v="63651.798000000003"/>
    <n v="2546.0720000000001"/>
    <n v="111.48"/>
    <n v="29.5"/>
    <n v="18564.702000000001"/>
    <n v="2019"/>
    <n v="11"/>
    <n v="45"/>
    <n v="1"/>
  </r>
  <r>
    <s v="Cerdos"/>
    <x v="1"/>
    <x v="7"/>
    <s v="GV4-20-190519"/>
    <s v="S"/>
    <d v="2019-11-07T00:00:00"/>
    <s v="CABEZAS"/>
    <s v="Leonardo Jimenez Chacon"/>
    <n v="43604"/>
    <n v="5.7333333333333334"/>
    <n v="250"/>
    <n v="2"/>
    <n v="7500"/>
    <n v="5092.1440000000002"/>
    <n v="2546.0720000000001"/>
    <n v="125"/>
    <n v="30"/>
    <n v="2407.8560000000002"/>
    <n v="2019"/>
    <n v="11"/>
    <n v="45"/>
    <n v="1"/>
  </r>
  <r>
    <s v="Cerdos"/>
    <x v="1"/>
    <x v="7"/>
    <s v="GV4-20-190519"/>
    <s v="S"/>
    <d v="2019-11-07T00:00:00"/>
    <s v="CABEZAS"/>
    <s v="Verdin Vizcarra Irma Lucila F"/>
    <n v="43604"/>
    <n v="5.7333333333333334"/>
    <n v="210"/>
    <n v="2"/>
    <n v="6300"/>
    <n v="5092.1440000000002"/>
    <n v="2546.0720000000001"/>
    <n v="105"/>
    <n v="30"/>
    <n v="1207.856"/>
    <n v="2019"/>
    <n v="11"/>
    <n v="45"/>
    <n v="1"/>
  </r>
  <r>
    <s v="Cerdos"/>
    <x v="1"/>
    <x v="7"/>
    <s v="GV4-20-190519"/>
    <s v="S"/>
    <d v="2019-11-07T00:00:00"/>
    <s v="CABEZAS"/>
    <s v="PUBLICO EN GENERAL"/>
    <n v="43604"/>
    <n v="5.7333333333333334"/>
    <n v="102"/>
    <n v="1"/>
    <n v="3060"/>
    <n v="2546.0720000000001"/>
    <n v="2546.0720000000001"/>
    <n v="102"/>
    <n v="30"/>
    <n v="513.928"/>
    <n v="2019"/>
    <n v="11"/>
    <n v="45"/>
    <n v="1"/>
  </r>
  <r>
    <s v="Cerdos"/>
    <x v="1"/>
    <x v="7"/>
    <s v="GV4-20-190519"/>
    <s v="S"/>
    <d v="2019-11-07T00:00:00"/>
    <s v="CABEZAS"/>
    <s v="Prado Barajas Aureliano FG"/>
    <n v="43604"/>
    <n v="5.7333333333333334"/>
    <n v="205"/>
    <n v="2"/>
    <n v="6150"/>
    <n v="5092.1440000000002"/>
    <n v="2546.0720000000001"/>
    <n v="102.5"/>
    <n v="30"/>
    <n v="1057.856"/>
    <n v="2019"/>
    <n v="11"/>
    <n v="45"/>
    <n v="1"/>
  </r>
  <r>
    <s v="Cerdos"/>
    <x v="1"/>
    <x v="7"/>
    <s v="GV4-20-190519"/>
    <s v="S"/>
    <d v="2019-11-07T00:00:00"/>
    <s v="CABEZAS"/>
    <s v="Lopez Jorge FG"/>
    <n v="43604"/>
    <n v="5.7333333333333334"/>
    <n v="190"/>
    <n v="2"/>
    <n v="5700"/>
    <n v="5092.1440000000002"/>
    <n v="2546.0720000000001"/>
    <n v="95"/>
    <n v="30"/>
    <n v="607.85599999999999"/>
    <n v="2019"/>
    <n v="11"/>
    <n v="45"/>
    <n v="1"/>
  </r>
  <r>
    <s v="Cerdos"/>
    <x v="1"/>
    <x v="7"/>
    <s v="GV4-20-190519"/>
    <s v="S"/>
    <d v="2019-11-07T00:00:00"/>
    <s v="CABEZAS"/>
    <s v="Lopez Garcia Martin FG"/>
    <n v="43604"/>
    <n v="5.7333333333333334"/>
    <n v="100"/>
    <n v="1"/>
    <n v="3000"/>
    <n v="2546.0720000000001"/>
    <n v="2546.0720000000001"/>
    <n v="100"/>
    <n v="30"/>
    <n v="453.928"/>
    <n v="2019"/>
    <n v="11"/>
    <n v="45"/>
    <n v="1"/>
  </r>
  <r>
    <s v="Cerdos"/>
    <x v="1"/>
    <x v="7"/>
    <s v="GV4-20-190519"/>
    <s v="S"/>
    <d v="2019-11-07T00:00:00"/>
    <s v="CABEZAS"/>
    <s v="Jose Luis Guzman Cornejo"/>
    <n v="43604"/>
    <n v="5.7333333333333334"/>
    <n v="226"/>
    <n v="2"/>
    <n v="6780"/>
    <n v="5092.1440000000002"/>
    <n v="2546.0720000000001"/>
    <n v="113"/>
    <n v="30"/>
    <n v="1687.856"/>
    <n v="2019"/>
    <n v="11"/>
    <n v="45"/>
    <n v="1"/>
  </r>
  <r>
    <s v="Cerdos"/>
    <x v="1"/>
    <x v="7"/>
    <s v="GV4-20-190519"/>
    <s v="S"/>
    <d v="2019-11-07T00:00:00"/>
    <s v="CABEZAS"/>
    <s v="Lopez Castro Erica"/>
    <n v="43604"/>
    <n v="5.7333333333333334"/>
    <n v="100"/>
    <n v="1"/>
    <n v="3000"/>
    <n v="2546.0720000000001"/>
    <n v="2546.0720000000001"/>
    <n v="100"/>
    <n v="30"/>
    <n v="453.928"/>
    <n v="2019"/>
    <n v="11"/>
    <n v="45"/>
    <n v="1"/>
  </r>
  <r>
    <s v="Cerdos"/>
    <x v="1"/>
    <x v="7"/>
    <s v="GV4-20-190519"/>
    <s v="S"/>
    <d v="2019-11-07T00:00:00"/>
    <s v="CABEZAS"/>
    <s v="Coronado Rodriguez Alma Lorena FG"/>
    <n v="43604"/>
    <n v="5.7333333333333334"/>
    <n v="228"/>
    <n v="2"/>
    <n v="6840"/>
    <n v="5092.1440000000002"/>
    <n v="2546.0720000000001"/>
    <n v="114"/>
    <n v="30"/>
    <n v="1747.856"/>
    <n v="2019"/>
    <n v="11"/>
    <n v="45"/>
    <n v="1"/>
  </r>
  <r>
    <s v="Cerdos"/>
    <x v="1"/>
    <x v="7"/>
    <s v="GV4-20-190519"/>
    <s v="S"/>
    <d v="2019-11-07T00:00:00"/>
    <s v="CABEZAS"/>
    <s v="Cobian Chavez Rodolfo FG"/>
    <n v="43604"/>
    <n v="5.7333333333333334"/>
    <n v="2050"/>
    <n v="18"/>
    <n v="60475"/>
    <n v="45829.294999999998"/>
    <n v="2546.0720000000001"/>
    <n v="113.88888888888889"/>
    <n v="29.5"/>
    <n v="14645.705"/>
    <n v="2019"/>
    <n v="11"/>
    <n v="45"/>
    <n v="1"/>
  </r>
  <r>
    <s v="Cerdos"/>
    <x v="1"/>
    <x v="7"/>
    <s v="GV4-20-190519"/>
    <s v="S"/>
    <d v="2019-11-07T00:00:00"/>
    <s v="CABEZAS"/>
    <s v="Silva Rodriguez Jorge Armando"/>
    <n v="43604"/>
    <n v="5.7333333333333334"/>
    <n v="500"/>
    <n v="5"/>
    <n v="14750"/>
    <n v="12730.36"/>
    <n v="2546.0720000000001"/>
    <n v="100"/>
    <n v="29.5"/>
    <n v="2019.64"/>
    <n v="2019"/>
    <n v="11"/>
    <n v="45"/>
    <n v="1"/>
  </r>
  <r>
    <s v="Cerdos"/>
    <x v="1"/>
    <x v="7"/>
    <s v="GV4-20-190519"/>
    <s v="S"/>
    <d v="2019-11-07T00:00:00"/>
    <s v="CABEZAS"/>
    <s v="Anaya Chavarin Oscar FG"/>
    <n v="43604"/>
    <n v="5.7333333333333334"/>
    <n v="430"/>
    <n v="4"/>
    <n v="12900"/>
    <n v="10184.288"/>
    <n v="2546.0720000000001"/>
    <n v="107.5"/>
    <n v="30"/>
    <n v="2715.712"/>
    <n v="2019"/>
    <n v="11"/>
    <n v="45"/>
    <n v="1"/>
  </r>
  <r>
    <s v="Cerdos"/>
    <x v="1"/>
    <x v="7"/>
    <s v="GV4-20-190519"/>
    <s v="S"/>
    <d v="2019-11-07T00:00:00"/>
    <s v="CABEZAS"/>
    <s v="Juan Manuel Jacobo"/>
    <n v="43604"/>
    <n v="5.7333333333333334"/>
    <n v="350"/>
    <n v="3"/>
    <n v="10500"/>
    <n v="7638.2160000000003"/>
    <n v="2546.0720000000001"/>
    <n v="116.66666666666667"/>
    <n v="30"/>
    <n v="2861.7840000000001"/>
    <n v="2019"/>
    <n v="11"/>
    <n v="45"/>
    <n v="1"/>
  </r>
  <r>
    <s v="Cerdos"/>
    <x v="1"/>
    <x v="7"/>
    <s v="GV4-20-190519"/>
    <s v="S"/>
    <d v="2019-11-07T00:00:00"/>
    <s v="CABEZAS"/>
    <s v="Avalos Silva Juan"/>
    <n v="43604"/>
    <n v="5.7333333333333334"/>
    <n v="353"/>
    <n v="3"/>
    <n v="10590"/>
    <n v="7638.2160000000003"/>
    <n v="2546.0720000000001"/>
    <n v="117.66666666666667"/>
    <n v="30"/>
    <n v="2951.7840000000001"/>
    <n v="2019"/>
    <n v="11"/>
    <n v="45"/>
    <n v="1"/>
  </r>
  <r>
    <s v="Cerdos"/>
    <x v="1"/>
    <x v="7"/>
    <s v="GV4-20-190519"/>
    <s v="S"/>
    <d v="2019-11-07T00:00:00"/>
    <s v="CABEZAS"/>
    <s v="Diaz Araiza Maria Magdalena"/>
    <n v="43604"/>
    <n v="5.7333333333333334"/>
    <n v="110"/>
    <n v="1"/>
    <n v="3300"/>
    <n v="2546.0720000000001"/>
    <n v="2546.0720000000001"/>
    <n v="110"/>
    <n v="30"/>
    <n v="753.928"/>
    <n v="2019"/>
    <n v="11"/>
    <n v="45"/>
    <n v="1"/>
  </r>
  <r>
    <s v="Cerdos"/>
    <x v="1"/>
    <x v="7"/>
    <s v="GV4-20-190519"/>
    <s v="S"/>
    <d v="2019-11-07T00:00:00"/>
    <s v="CABEZAS"/>
    <s v="Gonzalez Araiza Horacio"/>
    <n v="43604"/>
    <n v="5.7333333333333334"/>
    <n v="220"/>
    <n v="2"/>
    <n v="6490"/>
    <n v="5092.1440000000002"/>
    <n v="2546.0720000000001"/>
    <n v="110"/>
    <n v="29.5"/>
    <n v="1397.856"/>
    <n v="2019"/>
    <n v="11"/>
    <n v="45"/>
    <n v="1"/>
  </r>
  <r>
    <s v="Cerdos"/>
    <x v="1"/>
    <x v="7"/>
    <s v="GV4-20-190519"/>
    <s v="S"/>
    <d v="2019-11-07T00:00:00"/>
    <s v="CABEZAS"/>
    <s v="PUBLICO EN GENERAL"/>
    <n v="43604"/>
    <n v="5.7333333333333334"/>
    <n v="206"/>
    <n v="2"/>
    <n v="6180"/>
    <n v="5092.1440000000002"/>
    <n v="2546.0720000000001"/>
    <n v="103"/>
    <n v="30"/>
    <n v="1087.856"/>
    <n v="2019"/>
    <n v="11"/>
    <n v="45"/>
    <n v="1"/>
  </r>
  <r>
    <s v="Cerdos"/>
    <x v="1"/>
    <x v="7"/>
    <s v="GV4-20-190519"/>
    <s v="S"/>
    <d v="2019-11-07T00:00:00"/>
    <s v="CABEZAS"/>
    <s v="Langurain Juan Pablo NA"/>
    <n v="43604"/>
    <n v="5.7333333333333334"/>
    <n v="600"/>
    <n v="5"/>
    <n v="18000"/>
    <n v="12730.36"/>
    <n v="2546.0720000000001"/>
    <n v="120"/>
    <n v="30"/>
    <n v="5269.64"/>
    <n v="2019"/>
    <n v="11"/>
    <n v="45"/>
    <n v="1"/>
  </r>
  <r>
    <s v="Cerdos"/>
    <x v="1"/>
    <x v="7"/>
    <s v="GV4-20-190519"/>
    <s v="S"/>
    <d v="2019-11-07T00:00:00"/>
    <s v="CABEZAS"/>
    <s v="Rafael Osorio Zamora"/>
    <n v="43604"/>
    <n v="5.7333333333333334"/>
    <n v="217.4"/>
    <n v="2"/>
    <n v="6413.3"/>
    <n v="5092.1440000000002"/>
    <n v="2546.0720000000001"/>
    <n v="108.7"/>
    <n v="29.5"/>
    <n v="1321.1559999999999"/>
    <n v="2019"/>
    <n v="11"/>
    <n v="45"/>
    <n v="1"/>
  </r>
  <r>
    <s v="Cerdos"/>
    <x v="1"/>
    <x v="7"/>
    <s v="GV4-20-190519"/>
    <s v="S"/>
    <d v="2019-11-07T00:00:00"/>
    <s v="CABEZAS"/>
    <s v="Cecilia Robles Perez"/>
    <n v="43604"/>
    <n v="5.7333333333333334"/>
    <n v="121.4"/>
    <n v="1"/>
    <n v="3581.3"/>
    <n v="2546.0720000000001"/>
    <n v="2546.0720000000001"/>
    <n v="121.4"/>
    <n v="29.5"/>
    <n v="1035.2280000000001"/>
    <n v="2019"/>
    <n v="11"/>
    <n v="45"/>
    <n v="1"/>
  </r>
  <r>
    <s v="Cerdos"/>
    <x v="3"/>
    <x v="8"/>
    <s v="GV1-14-060419"/>
    <s v="S"/>
    <d v="2019-11-07T00:00:00"/>
    <s v="CABEZAS"/>
    <s v="Innovacion y Comercio"/>
    <n v="43561"/>
    <n v="7.1666666666666661"/>
    <n v="605.5"/>
    <n v="4"/>
    <n v="18770.5"/>
    <n v="10211.325000000001"/>
    <n v="2552.8310000000001"/>
    <n v="151.375"/>
    <n v="31"/>
    <n v="8559.1749999999993"/>
    <n v="2019"/>
    <n v="11"/>
    <n v="45"/>
    <n v="1"/>
  </r>
  <r>
    <s v="Cerdos"/>
    <x v="3"/>
    <x v="8"/>
    <s v="GV1-18-040519"/>
    <s v="S"/>
    <d v="2019-11-07T00:00:00"/>
    <s v="CABEZAS"/>
    <s v="Cecilia Robles Perez"/>
    <n v="43589"/>
    <n v="6.2333333333333334"/>
    <n v="101.5"/>
    <n v="1"/>
    <n v="2994.25"/>
    <n v="2133.076"/>
    <n v="2133.076"/>
    <n v="101.5"/>
    <n v="29.5"/>
    <n v="861.17399999999998"/>
    <n v="2019"/>
    <n v="11"/>
    <n v="45"/>
    <n v="1"/>
  </r>
  <r>
    <s v="Cerdos"/>
    <x v="0"/>
    <x v="1"/>
    <s v="GV1-19-110519"/>
    <s v="S"/>
    <d v="2019-11-07T00:00:00"/>
    <s v="CABEZAS"/>
    <s v="Vazquez Zamora Rafael"/>
    <n v="43596"/>
    <n v="6"/>
    <n v="184"/>
    <n v="2"/>
    <n v="5428"/>
    <n v="4882.973"/>
    <n v="2441.4859999999999"/>
    <n v="92"/>
    <n v="29.5"/>
    <n v="545.02700000000004"/>
    <n v="2019"/>
    <n v="11"/>
    <n v="45"/>
    <n v="1"/>
  </r>
  <r>
    <s v="Cerdos"/>
    <x v="0"/>
    <x v="1"/>
    <s v="GV1-19-110519"/>
    <s v="S"/>
    <d v="2019-11-07T00:00:00"/>
    <s v="CABEZAS"/>
    <s v="Vazquez Pelayo Hugo"/>
    <n v="43596"/>
    <n v="6"/>
    <n v="107"/>
    <n v="1"/>
    <n v="3156.5"/>
    <n v="2441.4859999999999"/>
    <n v="2441.4859999999999"/>
    <n v="107"/>
    <n v="29.5"/>
    <n v="715.01400000000001"/>
    <n v="2019"/>
    <n v="11"/>
    <n v="45"/>
    <n v="1"/>
  </r>
  <r>
    <s v="Cerdos"/>
    <x v="0"/>
    <x v="1"/>
    <s v="GV1-19-110519"/>
    <s v="S"/>
    <d v="2019-11-07T00:00:00"/>
    <s v="CABEZAS"/>
    <s v="Rafael Osorio Zamora"/>
    <n v="43596"/>
    <n v="6"/>
    <n v="312"/>
    <n v="3"/>
    <n v="9204"/>
    <n v="7324.4589999999998"/>
    <n v="2441.4859999999999"/>
    <n v="104"/>
    <n v="29.5"/>
    <n v="1879.5409999999999"/>
    <n v="2019"/>
    <n v="11"/>
    <n v="45"/>
    <n v="1"/>
  </r>
  <r>
    <s v="Cerdos"/>
    <x v="0"/>
    <x v="1"/>
    <s v="GV1-19-110519"/>
    <s v="S"/>
    <d v="2019-11-07T00:00:00"/>
    <s v="CABEZAS"/>
    <s v="Gutierrez Olivarez Jaime Gibran"/>
    <n v="43596"/>
    <n v="6"/>
    <n v="242.5"/>
    <n v="2"/>
    <n v="7153.75"/>
    <n v="4882.973"/>
    <n v="2441.4859999999999"/>
    <n v="121.25"/>
    <n v="29.5"/>
    <n v="2270.777"/>
    <n v="2019"/>
    <n v="11"/>
    <n v="45"/>
    <n v="1"/>
  </r>
  <r>
    <s v="Cerdos"/>
    <x v="0"/>
    <x v="1"/>
    <s v="GV1-19-110519"/>
    <s v="S"/>
    <d v="2019-11-07T00:00:00"/>
    <s v="CABEZAS"/>
    <s v="Innovacion y Comercio"/>
    <n v="43596"/>
    <n v="6"/>
    <n v="750"/>
    <n v="6"/>
    <n v="23250"/>
    <n v="14648.919"/>
    <n v="2441.4859999999999"/>
    <n v="125"/>
    <n v="31"/>
    <n v="8601.0810000000001"/>
    <n v="2019"/>
    <n v="11"/>
    <n v="45"/>
    <n v="1"/>
  </r>
  <r>
    <s v="Cerdos"/>
    <x v="0"/>
    <x v="1"/>
    <s v="GV1-19-110519"/>
    <s v="S"/>
    <d v="2019-11-07T00:00:00"/>
    <s v="CABEZAS"/>
    <s v="PUBLICO EN GENERAL"/>
    <n v="43596"/>
    <n v="6"/>
    <n v="105"/>
    <n v="1"/>
    <n v="3097.5"/>
    <n v="2441.4859999999999"/>
    <n v="2441.4859999999999"/>
    <n v="105"/>
    <n v="29.5"/>
    <n v="656.01400000000001"/>
    <n v="2019"/>
    <n v="11"/>
    <n v="45"/>
    <n v="1"/>
  </r>
  <r>
    <s v="Cerdos"/>
    <x v="0"/>
    <x v="1"/>
    <s v="GV1-19-110519"/>
    <s v="S"/>
    <d v="2019-11-07T00:00:00"/>
    <s v="CABEZAS"/>
    <s v="Casillas Tapia Alfredo"/>
    <n v="43596"/>
    <n v="6"/>
    <n v="1115.5"/>
    <n v="10"/>
    <n v="32349.5"/>
    <n v="24414.865000000002"/>
    <n v="2441.4859999999999"/>
    <n v="111.55"/>
    <n v="29"/>
    <n v="7934.6350000000002"/>
    <n v="2019"/>
    <n v="11"/>
    <n v="45"/>
    <n v="1"/>
  </r>
  <r>
    <s v="Cerdos"/>
    <x v="0"/>
    <x v="1"/>
    <s v="GV1-19-110519"/>
    <s v="S"/>
    <d v="2019-11-07T00:00:00"/>
    <s v="CABEZAS"/>
    <s v="Casillas Tapia Alfredo"/>
    <n v="43596"/>
    <n v="6"/>
    <n v="1133"/>
    <n v="10"/>
    <n v="32630.400000000001"/>
    <n v="24414.865000000002"/>
    <n v="2441.4859999999999"/>
    <n v="113.3"/>
    <n v="28.8"/>
    <n v="8215.5349999999999"/>
    <n v="2019"/>
    <n v="11"/>
    <n v="45"/>
    <n v="1"/>
  </r>
  <r>
    <s v="Cerdos"/>
    <x v="1"/>
    <x v="9"/>
    <s v="GV4-29-190719"/>
    <s v="S"/>
    <d v="2019-11-07T00:00:00"/>
    <s v="CABEZAS"/>
    <s v="Innovacion y Comercio"/>
    <n v="43665"/>
    <n v="3.6999999999999997"/>
    <n v="535.20000000000005"/>
    <n v="9"/>
    <n v="16591.2"/>
    <n v="14295.817999999999"/>
    <n v="1588.424"/>
    <n v="59.466666666666669"/>
    <n v="31"/>
    <n v="2295.3820000000001"/>
    <n v="2019"/>
    <n v="11"/>
    <n v="45"/>
    <n v="1"/>
  </r>
  <r>
    <s v="Cerdos"/>
    <x v="1"/>
    <x v="10"/>
    <s v="GV4-27-050719"/>
    <s v="S"/>
    <d v="2019-11-07T00:00:00"/>
    <s v="CABEZAS"/>
    <s v="Innovacion y Comercio"/>
    <n v="43651"/>
    <n v="4.1666666666666661"/>
    <n v="158"/>
    <n v="2"/>
    <n v="4898"/>
    <n v="3904.2429999999999"/>
    <n v="1952.1220000000001"/>
    <n v="79"/>
    <n v="31"/>
    <n v="993.75699999999995"/>
    <n v="2019"/>
    <n v="11"/>
    <n v="45"/>
    <n v="1"/>
  </r>
  <r>
    <s v="Cerdos"/>
    <x v="1"/>
    <x v="11"/>
    <s v="GV4-28-120719"/>
    <s v="S"/>
    <d v="2019-11-07T00:00:00"/>
    <s v="CABEZAS"/>
    <s v="Innovacion y Comercio"/>
    <n v="43658"/>
    <n v="3.9333333333333331"/>
    <n v="69.8"/>
    <n v="1"/>
    <n v="2163.8000000000002"/>
    <n v="1872.7260000000001"/>
    <n v="1872.7260000000001"/>
    <n v="69.8"/>
    <n v="31"/>
    <n v="291.07400000000001"/>
    <n v="2019"/>
    <n v="11"/>
    <n v="45"/>
    <n v="1"/>
  </r>
  <r>
    <s v="Cerdos"/>
    <x v="1"/>
    <x v="7"/>
    <s v="GV4-20-190519"/>
    <s v="S"/>
    <d v="2019-11-07T00:00:00"/>
    <s v="CABEZAS"/>
    <s v="PUBLICO EN GENERAL"/>
    <n v="43604"/>
    <n v="5.7333333333333334"/>
    <n v="90.8"/>
    <n v="1"/>
    <n v="2678.6"/>
    <n v="2546.0720000000001"/>
    <n v="2546.0720000000001"/>
    <n v="90.8"/>
    <n v="29.5"/>
    <n v="132.52799999999999"/>
    <n v="2019"/>
    <n v="11"/>
    <n v="45"/>
    <n v="1"/>
  </r>
  <r>
    <s v="Cerdos"/>
    <x v="1"/>
    <x v="7"/>
    <s v="GV4-20-190519"/>
    <s v="S"/>
    <d v="2019-11-07T00:00:00"/>
    <s v="CABEZAS"/>
    <s v="Vazquez Zamora Rafael"/>
    <n v="43604"/>
    <n v="5.7333333333333334"/>
    <n v="223.4"/>
    <n v="2"/>
    <n v="6590.3"/>
    <n v="5092.1440000000002"/>
    <n v="2546.0720000000001"/>
    <n v="111.7"/>
    <n v="29.5"/>
    <n v="1498.1559999999999"/>
    <n v="2019"/>
    <n v="11"/>
    <n v="45"/>
    <n v="1"/>
  </r>
  <r>
    <s v="Cerdos"/>
    <x v="1"/>
    <x v="7"/>
    <s v="GV4-20-190519"/>
    <s v="S"/>
    <d v="2019-11-07T00:00:00"/>
    <s v="CABEZAS"/>
    <s v="Vazquez Pelayo Hugo"/>
    <n v="43604"/>
    <n v="5.7333333333333334"/>
    <n v="125.6"/>
    <n v="1"/>
    <n v="3705.2"/>
    <n v="2546.0720000000001"/>
    <n v="2546.0720000000001"/>
    <n v="125.6"/>
    <n v="29.5"/>
    <n v="1159.1279999999999"/>
    <n v="2019"/>
    <n v="11"/>
    <n v="45"/>
    <n v="1"/>
  </r>
  <r>
    <s v="Cerdos"/>
    <x v="0"/>
    <x v="12"/>
    <s v="GV1-20-180519"/>
    <s v="S"/>
    <d v="2019-11-11T00:00:00"/>
    <s v="CABEZAS"/>
    <s v="Alvarez Lopez Salvador (Padre)"/>
    <n v="43603"/>
    <n v="5.8999999999999995"/>
    <n v="1906"/>
    <n v="17"/>
    <n v="55274"/>
    <n v="42896.830999999998"/>
    <n v="2523.3429999999998"/>
    <n v="112.11764705882354"/>
    <n v="29"/>
    <n v="12377.169"/>
    <n v="2019"/>
    <n v="11"/>
    <n v="46"/>
    <n v="1"/>
  </r>
  <r>
    <s v="Cerdos"/>
    <x v="1"/>
    <x v="13"/>
    <s v="GV4-21-260519"/>
    <s v="S"/>
    <d v="2019-11-11T00:00:00"/>
    <s v="CABEZAS"/>
    <s v="Muñoz Gomez Rosalba"/>
    <n v="43611"/>
    <n v="5.6333333333333329"/>
    <n v="110"/>
    <n v="1"/>
    <n v="3245"/>
    <n v="2532.1750000000002"/>
    <n v="2532.1750000000002"/>
    <n v="110"/>
    <n v="29.5"/>
    <n v="712.82500000000005"/>
    <n v="2019"/>
    <n v="11"/>
    <n v="46"/>
    <n v="1"/>
  </r>
  <r>
    <s v="Cerdos"/>
    <x v="1"/>
    <x v="13"/>
    <s v="GV4-21-260519"/>
    <s v="S"/>
    <d v="2019-11-11T00:00:00"/>
    <s v="CABEZAS"/>
    <s v="Camacho Monroy Agustin"/>
    <n v="43611"/>
    <n v="5.6333333333333329"/>
    <n v="844"/>
    <n v="8"/>
    <n v="24898"/>
    <n v="20257.396000000001"/>
    <n v="2532.1750000000002"/>
    <n v="105.5"/>
    <n v="29.5"/>
    <n v="4640.6040000000003"/>
    <n v="2019"/>
    <n v="11"/>
    <n v="46"/>
    <n v="1"/>
  </r>
  <r>
    <s v="Cerdos"/>
    <x v="1"/>
    <x v="13"/>
    <s v="GV4-21-260519"/>
    <s v="S"/>
    <d v="2019-11-11T00:00:00"/>
    <s v="CABEZAS"/>
    <s v="Camacho Gomez Maria del Rosario "/>
    <n v="43611"/>
    <n v="5.6333333333333329"/>
    <n v="200"/>
    <n v="2"/>
    <n v="5900"/>
    <n v="5064.3490000000002"/>
    <n v="2532.1750000000002"/>
    <n v="100"/>
    <n v="29.5"/>
    <n v="835.65099999999995"/>
    <n v="2019"/>
    <n v="11"/>
    <n v="46"/>
    <n v="1"/>
  </r>
  <r>
    <s v="Cerdos"/>
    <x v="1"/>
    <x v="13"/>
    <s v="GV4-21-260519"/>
    <s v="S"/>
    <d v="2019-11-11T00:00:00"/>
    <s v="CABEZAS"/>
    <s v="Robles Santana Jorge"/>
    <n v="43611"/>
    <n v="5.6333333333333329"/>
    <n v="629"/>
    <n v="6"/>
    <n v="18555.5"/>
    <n v="15193.047"/>
    <n v="2532.1750000000002"/>
    <n v="104.83333333333333"/>
    <n v="29.5"/>
    <n v="3362.453"/>
    <n v="2019"/>
    <n v="11"/>
    <n v="46"/>
    <n v="1"/>
  </r>
  <r>
    <s v="Cerdos"/>
    <x v="1"/>
    <x v="13"/>
    <s v="GV4-21-260519"/>
    <s v="S"/>
    <d v="2019-11-11T00:00:00"/>
    <s v="CABEZAS"/>
    <s v="Noe Ramirez Brambila"/>
    <n v="43611"/>
    <n v="5.6333333333333329"/>
    <n v="400"/>
    <n v="4"/>
    <n v="11800"/>
    <n v="10128.698"/>
    <n v="2532.1750000000002"/>
    <n v="100"/>
    <n v="29.5"/>
    <n v="1671.3019999999999"/>
    <n v="2019"/>
    <n v="11"/>
    <n v="46"/>
    <n v="1"/>
  </r>
  <r>
    <s v="Cerdos"/>
    <x v="1"/>
    <x v="13"/>
    <s v="GV4-21-260519"/>
    <s v="S"/>
    <d v="2019-11-11T00:00:00"/>
    <s v="CABEZAS"/>
    <s v="Camacho Santana Gabriel"/>
    <n v="43611"/>
    <n v="5.6333333333333329"/>
    <n v="841"/>
    <n v="8"/>
    <n v="24809.5"/>
    <n v="20257.396000000001"/>
    <n v="2532.1750000000002"/>
    <n v="105.125"/>
    <n v="29.5"/>
    <n v="4552.1040000000003"/>
    <n v="2019"/>
    <n v="11"/>
    <n v="46"/>
    <n v="1"/>
  </r>
  <r>
    <s v="Cerdos"/>
    <x v="3"/>
    <x v="8"/>
    <s v="GV1-11-160319"/>
    <s v="S"/>
    <d v="2019-11-12T00:00:00"/>
    <s v="CABEZAS"/>
    <s v="Carlos Sanchez Camacho"/>
    <n v="43540"/>
    <n v="8.0333333333333332"/>
    <n v="152.5"/>
    <n v="1"/>
    <n v="4498.75"/>
    <n v="2582.8470000000002"/>
    <n v="2582.8470000000002"/>
    <n v="152.5"/>
    <n v="29.5"/>
    <n v="1915.903"/>
    <n v="2019"/>
    <n v="11"/>
    <n v="46"/>
    <n v="1"/>
  </r>
  <r>
    <s v="Cerdos"/>
    <x v="3"/>
    <x v="8"/>
    <s v="GV1-15-130419"/>
    <s v="S"/>
    <d v="2019-11-12T00:00:00"/>
    <s v="CABEZAS"/>
    <s v="Carlos Sanchez Camacho"/>
    <n v="43568"/>
    <n v="7.1"/>
    <n v="130"/>
    <n v="1"/>
    <n v="3835"/>
    <n v="2829.5590000000002"/>
    <n v="2829.5590000000002"/>
    <n v="130"/>
    <n v="29.5"/>
    <n v="1005.441"/>
    <n v="2019"/>
    <n v="11"/>
    <n v="46"/>
    <n v="1"/>
  </r>
  <r>
    <s v="Cerdos"/>
    <x v="3"/>
    <x v="8"/>
    <s v="GV4-06-080219"/>
    <s v="S"/>
    <d v="2019-11-12T00:00:00"/>
    <s v="CABEZAS"/>
    <s v="Innovacion y Comercio"/>
    <n v="43504"/>
    <n v="9.2333333333333325"/>
    <n v="100"/>
    <n v="1"/>
    <n v="3100"/>
    <n v="3295.0920000000001"/>
    <n v="3295.0920000000001"/>
    <n v="100"/>
    <n v="31"/>
    <n v="-195.09200000000001"/>
    <n v="2019"/>
    <n v="11"/>
    <n v="46"/>
    <n v="1"/>
  </r>
  <r>
    <s v="Cerdos"/>
    <x v="3"/>
    <x v="8"/>
    <s v="GV5-20-220519"/>
    <s v="S"/>
    <d v="2019-11-12T00:00:00"/>
    <s v="CABEZAS"/>
    <s v="Cobian Chavez Rodolfo FG"/>
    <n v="43607"/>
    <n v="5.8"/>
    <n v="2919"/>
    <n v="20"/>
    <n v="71758.75"/>
    <n v="62748.955000000002"/>
    <n v="3137.4479999999999"/>
    <n v="145.94999999999999"/>
    <n v="24.583300000000001"/>
    <n v="9009.7950000000001"/>
    <n v="2019"/>
    <n v="11"/>
    <n v="46"/>
    <n v="1"/>
  </r>
  <r>
    <s v="Cerdos"/>
    <x v="3"/>
    <x v="8"/>
    <s v="GV5-21-290519"/>
    <s v="S"/>
    <d v="2019-11-12T00:00:00"/>
    <s v="CABEZAS"/>
    <s v="Cobian Chavez Rodolfo FG"/>
    <n v="43614"/>
    <n v="5.5666666666666664"/>
    <n v="2919"/>
    <n v="4"/>
    <n v="14351.75"/>
    <n v="11454.878000000001"/>
    <n v="2863.7190000000001"/>
    <n v="729.75"/>
    <n v="4.9166999999999996"/>
    <n v="2896.8719999999998"/>
    <n v="2019"/>
    <n v="11"/>
    <n v="46"/>
    <n v="1"/>
  </r>
  <r>
    <s v="Cerdos"/>
    <x v="0"/>
    <x v="14"/>
    <s v="GV1-31-040819"/>
    <s v="S"/>
    <d v="2019-11-12T00:00:00"/>
    <s v="CABEZAS"/>
    <s v="Michel Jose Cruz "/>
    <n v="43681"/>
    <n v="3.333333333333333"/>
    <n v="39.5"/>
    <n v="1"/>
    <n v="1224.5"/>
    <n v="1064.55"/>
    <n v="1064.55"/>
    <n v="39.5"/>
    <n v="31"/>
    <n v="159.94999999999999"/>
    <n v="2019"/>
    <n v="11"/>
    <n v="46"/>
    <n v="1"/>
  </r>
  <r>
    <s v="Cerdos"/>
    <x v="0"/>
    <x v="1"/>
    <s v="GV1-19-110519"/>
    <s v="S"/>
    <d v="2019-11-12T00:00:00"/>
    <s v="CABEZAS"/>
    <s v="PUBLICO EN GENERAL"/>
    <n v="43596"/>
    <n v="6.1666666666666661"/>
    <n v="103"/>
    <n v="1"/>
    <n v="2678"/>
    <n v="2441.4859999999999"/>
    <n v="2441.4859999999999"/>
    <n v="103"/>
    <n v="26"/>
    <n v="236.51400000000001"/>
    <n v="2019"/>
    <n v="11"/>
    <n v="46"/>
    <n v="1"/>
  </r>
  <r>
    <s v="Cerdos"/>
    <x v="0"/>
    <x v="1"/>
    <s v="GV1-19-110519"/>
    <s v="S"/>
    <d v="2019-11-12T00:00:00"/>
    <s v="CABEZAS"/>
    <s v="Ricardo Perez Garcia"/>
    <n v="43596"/>
    <n v="6.1666666666666661"/>
    <n v="108"/>
    <n v="1"/>
    <n v="3186"/>
    <n v="2441.4859999999999"/>
    <n v="2441.4859999999999"/>
    <n v="108"/>
    <n v="29.5"/>
    <n v="744.51400000000001"/>
    <n v="2019"/>
    <n v="11"/>
    <n v="46"/>
    <n v="1"/>
  </r>
  <r>
    <s v="Cerdos"/>
    <x v="0"/>
    <x v="1"/>
    <s v="GV1-19-110519"/>
    <s v="S"/>
    <d v="2019-11-12T00:00:00"/>
    <s v="CABEZAS"/>
    <s v="Arturo Saray"/>
    <n v="43596"/>
    <n v="6.1666666666666661"/>
    <n v="97"/>
    <n v="1"/>
    <n v="2861.5"/>
    <n v="2441.4859999999999"/>
    <n v="2441.4859999999999"/>
    <n v="97"/>
    <n v="29.5"/>
    <n v="420.01400000000001"/>
    <n v="2019"/>
    <n v="11"/>
    <n v="46"/>
    <n v="1"/>
  </r>
  <r>
    <s v="Cerdos"/>
    <x v="0"/>
    <x v="1"/>
    <s v="GV1-19-110519"/>
    <s v="S"/>
    <d v="2019-11-12T00:00:00"/>
    <s v="CABEZAS"/>
    <s v="Carlos Sanchez Camacho"/>
    <n v="43596"/>
    <n v="6.1666666666666661"/>
    <n v="359"/>
    <n v="3"/>
    <n v="10590.5"/>
    <n v="7324.4589999999998"/>
    <n v="2441.4859999999999"/>
    <n v="119.66666666666667"/>
    <n v="29.5"/>
    <n v="3266.0410000000002"/>
    <n v="2019"/>
    <n v="11"/>
    <n v="46"/>
    <n v="1"/>
  </r>
  <r>
    <s v="Cerdos"/>
    <x v="0"/>
    <x v="1"/>
    <s v="GV1-19-110519"/>
    <s v="S"/>
    <d v="2019-11-12T00:00:00"/>
    <s v="CABEZAS"/>
    <s v="PUBLICO EN GENERAL"/>
    <n v="43596"/>
    <n v="6.1666666666666661"/>
    <n v="116.5"/>
    <n v="1"/>
    <n v="3029"/>
    <n v="2441.4859999999999"/>
    <n v="2441.4859999999999"/>
    <n v="116.5"/>
    <n v="26"/>
    <n v="587.51400000000001"/>
    <n v="2019"/>
    <n v="11"/>
    <n v="46"/>
    <n v="1"/>
  </r>
  <r>
    <s v="Cerdos"/>
    <x v="0"/>
    <x v="1"/>
    <s v="GV1-19-110519"/>
    <s v="S"/>
    <d v="2019-11-12T00:00:00"/>
    <s v="CABEZAS"/>
    <s v="Carlos Sanchez Camacho"/>
    <n v="43596"/>
    <n v="6.1666666666666661"/>
    <n v="463"/>
    <n v="4"/>
    <n v="13658.5"/>
    <n v="9765.9459999999999"/>
    <n v="2441.4859999999999"/>
    <n v="115.75"/>
    <n v="29.5"/>
    <n v="3892.5540000000001"/>
    <n v="2019"/>
    <n v="11"/>
    <n v="46"/>
    <n v="1"/>
  </r>
  <r>
    <s v="Cerdos"/>
    <x v="0"/>
    <x v="12"/>
    <s v="GV1-20-180519"/>
    <s v="S"/>
    <d v="2019-11-12T00:00:00"/>
    <s v="CABEZAS"/>
    <s v="Diaz Juan "/>
    <n v="43603"/>
    <n v="5.9333333333333327"/>
    <n v="123"/>
    <n v="1"/>
    <n v="3198"/>
    <n v="2523.3429999999998"/>
    <n v="2523.3429999999998"/>
    <n v="123"/>
    <n v="26"/>
    <n v="674.65700000000004"/>
    <n v="2019"/>
    <n v="11"/>
    <n v="46"/>
    <n v="1"/>
  </r>
  <r>
    <s v="Cerdos"/>
    <x v="1"/>
    <x v="2"/>
    <s v="GV4-19-120519"/>
    <s v="S"/>
    <d v="2019-11-12T00:00:00"/>
    <s v="CABEZAS"/>
    <s v="Innovacion y Comercio"/>
    <n v="43597"/>
    <n v="6.1333333333333329"/>
    <n v="1620.4"/>
    <n v="13"/>
    <n v="50232.4"/>
    <n v="45468.436000000002"/>
    <n v="3497.5720000000001"/>
    <n v="124.64615384615385"/>
    <n v="31"/>
    <n v="4763.9639999999999"/>
    <n v="2019"/>
    <n v="11"/>
    <n v="46"/>
    <n v="1"/>
  </r>
  <r>
    <s v="Cerdos"/>
    <x v="1"/>
    <x v="7"/>
    <s v="GV4-20-190519"/>
    <s v="S"/>
    <d v="2019-11-12T00:00:00"/>
    <s v="CABEZAS"/>
    <s v="Diaz Govea Pablo"/>
    <n v="43604"/>
    <n v="5.8999999999999995"/>
    <n v="4315"/>
    <n v="40"/>
    <n v="120820"/>
    <n v="101842.87699999999"/>
    <n v="2546.0720000000001"/>
    <n v="107.875"/>
    <n v="28"/>
    <n v="18977.123"/>
    <n v="2019"/>
    <n v="11"/>
    <n v="46"/>
    <n v="1"/>
  </r>
  <r>
    <s v="Cerdos"/>
    <x v="1"/>
    <x v="7"/>
    <s v="GV4-20-190519"/>
    <s v="S"/>
    <d v="2019-11-12T00:00:00"/>
    <s v="CABEZAS"/>
    <s v="Becerra Bañuelos Norma Elizabeth F"/>
    <n v="43604"/>
    <n v="5.8999999999999995"/>
    <n v="402"/>
    <n v="4"/>
    <n v="12060"/>
    <n v="10184.288"/>
    <n v="2546.0720000000001"/>
    <n v="100.5"/>
    <n v="30"/>
    <n v="1875.712"/>
    <n v="2019"/>
    <n v="11"/>
    <n v="46"/>
    <n v="1"/>
  </r>
  <r>
    <s v="Cerdos"/>
    <x v="1"/>
    <x v="7"/>
    <s v="GV4-20-190519"/>
    <s v="S"/>
    <d v="2019-11-12T00:00:00"/>
    <s v="CABEZAS"/>
    <s v="Martinez Valdez Hugo Alberto F"/>
    <n v="43604"/>
    <n v="5.8999999999999995"/>
    <n v="317"/>
    <n v="3"/>
    <n v="9510"/>
    <n v="7638.2160000000003"/>
    <n v="2546.0720000000001"/>
    <n v="105.66666666666667"/>
    <n v="30"/>
    <n v="1871.7840000000001"/>
    <n v="2019"/>
    <n v="11"/>
    <n v="46"/>
    <n v="1"/>
  </r>
  <r>
    <s v="Cerdos"/>
    <x v="1"/>
    <x v="7"/>
    <s v="GV4-20-190519"/>
    <s v="S"/>
    <d v="2019-11-12T00:00:00"/>
    <s v="CABEZAS"/>
    <s v="Edgar Ruiz Lopez"/>
    <n v="43604"/>
    <n v="5.8999999999999995"/>
    <n v="510"/>
    <n v="5"/>
    <n v="15300"/>
    <n v="12730.36"/>
    <n v="2546.0720000000001"/>
    <n v="102"/>
    <n v="30"/>
    <n v="2569.64"/>
    <n v="2019"/>
    <n v="11"/>
    <n v="46"/>
    <n v="1"/>
  </r>
  <r>
    <s v="Cerdos"/>
    <x v="1"/>
    <x v="7"/>
    <s v="GV4-20-190519"/>
    <s v="S"/>
    <d v="2019-11-12T00:00:00"/>
    <s v="CABEZAS"/>
    <s v="RODRIGO RODRIGUEZ"/>
    <n v="43604"/>
    <n v="5.8999999999999995"/>
    <n v="731"/>
    <n v="7"/>
    <n v="21930"/>
    <n v="17822.504000000001"/>
    <n v="2546.0720000000001"/>
    <n v="104.42857142857143"/>
    <n v="30"/>
    <n v="4107.4960000000001"/>
    <n v="2019"/>
    <n v="11"/>
    <n v="46"/>
    <n v="1"/>
  </r>
  <r>
    <s v="Cerdos"/>
    <x v="1"/>
    <x v="7"/>
    <s v="GV4-20-190519"/>
    <s v="S"/>
    <d v="2019-11-12T00:00:00"/>
    <s v="CABEZAS"/>
    <s v="Lopez Jorge FG"/>
    <n v="43604"/>
    <n v="5.8999999999999995"/>
    <n v="100"/>
    <n v="1"/>
    <n v="3000"/>
    <n v="2546.0720000000001"/>
    <n v="2546.0720000000001"/>
    <n v="100"/>
    <n v="30"/>
    <n v="453.928"/>
    <n v="2019"/>
    <n v="11"/>
    <n v="46"/>
    <n v="1"/>
  </r>
  <r>
    <s v="Cerdos"/>
    <x v="1"/>
    <x v="7"/>
    <s v="GV4-20-190519"/>
    <s v="S"/>
    <d v="2019-11-12T00:00:00"/>
    <s v="CABEZAS"/>
    <s v="Langurain Juan Pablo NA"/>
    <n v="43604"/>
    <n v="5.8999999999999995"/>
    <n v="1097"/>
    <n v="10"/>
    <n v="32910"/>
    <n v="25460.719000000001"/>
    <n v="2546.0720000000001"/>
    <n v="109.7"/>
    <n v="30"/>
    <n v="7449.2809999999999"/>
    <n v="2019"/>
    <n v="11"/>
    <n v="46"/>
    <n v="1"/>
  </r>
  <r>
    <s v="Cerdos"/>
    <x v="1"/>
    <x v="7"/>
    <s v="GV4-20-190519"/>
    <s v="S"/>
    <d v="2019-11-12T00:00:00"/>
    <s v="CABEZAS"/>
    <s v="Ricardo Perez Garcia"/>
    <n v="43604"/>
    <n v="5.8999999999999995"/>
    <n v="110"/>
    <n v="1"/>
    <n v="3245"/>
    <n v="2546.0720000000001"/>
    <n v="2546.0720000000001"/>
    <n v="110"/>
    <n v="29.5"/>
    <n v="698.928"/>
    <n v="2019"/>
    <n v="11"/>
    <n v="46"/>
    <n v="1"/>
  </r>
  <r>
    <s v="Cerdos"/>
    <x v="1"/>
    <x v="13"/>
    <s v="GV4-21-260519"/>
    <s v="S"/>
    <d v="2019-11-12T00:00:00"/>
    <s v="CABEZAS"/>
    <s v="Verdin Vizcarra Irma Lucila F"/>
    <n v="43611"/>
    <n v="5.6666666666666661"/>
    <n v="204"/>
    <n v="2"/>
    <n v="6120"/>
    <n v="5064.3490000000002"/>
    <n v="2532.1750000000002"/>
    <n v="102"/>
    <n v="30"/>
    <n v="1055.6510000000001"/>
    <n v="2019"/>
    <n v="11"/>
    <n v="46"/>
    <n v="1"/>
  </r>
  <r>
    <s v="Cerdos"/>
    <x v="1"/>
    <x v="13"/>
    <s v="GV4-21-260519"/>
    <s v="S"/>
    <d v="2019-11-12T00:00:00"/>
    <s v="CABEZAS"/>
    <s v="Lopez Garcia Martin FG"/>
    <n v="43611"/>
    <n v="5.6666666666666661"/>
    <n v="120"/>
    <n v="1"/>
    <n v="3600"/>
    <n v="2532.1750000000002"/>
    <n v="2532.1750000000002"/>
    <n v="120"/>
    <n v="30"/>
    <n v="1067.825"/>
    <n v="2019"/>
    <n v="11"/>
    <n v="46"/>
    <n v="1"/>
  </r>
  <r>
    <s v="Cerdos"/>
    <x v="1"/>
    <x v="13"/>
    <s v="GV4-21-260519"/>
    <s v="S"/>
    <d v="2019-11-12T00:00:00"/>
    <s v="CABEZAS"/>
    <s v="Lopez Castro Erica"/>
    <n v="43611"/>
    <n v="5.6666666666666661"/>
    <n v="216"/>
    <n v="2"/>
    <n v="6480"/>
    <n v="5064.3490000000002"/>
    <n v="2532.1750000000002"/>
    <n v="108"/>
    <n v="30"/>
    <n v="1415.6510000000001"/>
    <n v="2019"/>
    <n v="11"/>
    <n v="46"/>
    <n v="1"/>
  </r>
  <r>
    <s v="Cerdos"/>
    <x v="1"/>
    <x v="13"/>
    <s v="GV4-21-260519"/>
    <s v="S"/>
    <d v="2019-11-12T00:00:00"/>
    <s v="CABEZAS"/>
    <s v="Chavez Barajas Contensina NA"/>
    <n v="43611"/>
    <n v="5.6666666666666661"/>
    <n v="110"/>
    <n v="1"/>
    <n v="3300"/>
    <n v="2532.1750000000002"/>
    <n v="2532.1750000000002"/>
    <n v="110"/>
    <n v="30"/>
    <n v="767.82500000000005"/>
    <n v="2019"/>
    <n v="11"/>
    <n v="46"/>
    <n v="1"/>
  </r>
  <r>
    <s v="Cerdos"/>
    <x v="1"/>
    <x v="13"/>
    <s v="GV4-21-260519"/>
    <s v="S"/>
    <d v="2019-11-12T00:00:00"/>
    <s v="CABEZAS"/>
    <s v="Anaya Chavarin Oscar FG"/>
    <n v="43611"/>
    <n v="5.6666666666666661"/>
    <n v="239"/>
    <n v="2"/>
    <n v="7170"/>
    <n v="5064.3490000000002"/>
    <n v="2532.1750000000002"/>
    <n v="119.5"/>
    <n v="30"/>
    <n v="2105.6509999999998"/>
    <n v="2019"/>
    <n v="11"/>
    <n v="46"/>
    <n v="1"/>
  </r>
  <r>
    <s v="Cerdos"/>
    <x v="1"/>
    <x v="13"/>
    <s v="GV4-21-260519"/>
    <s v="S"/>
    <d v="2019-11-12T00:00:00"/>
    <s v="CABEZAS"/>
    <s v="Avalos Silva Juan"/>
    <n v="43611"/>
    <n v="5.6666666666666661"/>
    <n v="246"/>
    <n v="2"/>
    <n v="7380"/>
    <n v="5064.3490000000002"/>
    <n v="2532.1750000000002"/>
    <n v="123"/>
    <n v="30"/>
    <n v="2315.6509999999998"/>
    <n v="2019"/>
    <n v="11"/>
    <n v="46"/>
    <n v="1"/>
  </r>
  <r>
    <s v="Cerdos"/>
    <x v="1"/>
    <x v="13"/>
    <s v="GV4-21-260519"/>
    <s v="S"/>
    <d v="2019-11-12T00:00:00"/>
    <s v="CABEZAS"/>
    <s v="Diaz Araiza Maria Magdalena"/>
    <n v="43611"/>
    <n v="5.6666666666666661"/>
    <n v="202"/>
    <n v="2"/>
    <n v="6060"/>
    <n v="5064.3490000000002"/>
    <n v="2532.1750000000002"/>
    <n v="101"/>
    <n v="30"/>
    <n v="995.65099999999995"/>
    <n v="2019"/>
    <n v="11"/>
    <n v="46"/>
    <n v="1"/>
  </r>
  <r>
    <s v="Cerdos"/>
    <x v="1"/>
    <x v="13"/>
    <s v="GV4-21-260519"/>
    <s v="S"/>
    <d v="2019-11-12T00:00:00"/>
    <s v="CABEZAS"/>
    <s v="Gonzalez Araiza Horacio"/>
    <n v="43611"/>
    <n v="5.6666666666666661"/>
    <n v="238"/>
    <n v="2"/>
    <n v="7140"/>
    <n v="5064.3490000000002"/>
    <n v="2532.1750000000002"/>
    <n v="119"/>
    <n v="30"/>
    <n v="2075.6509999999998"/>
    <n v="2019"/>
    <n v="11"/>
    <n v="46"/>
    <n v="1"/>
  </r>
  <r>
    <s v="Cerdos"/>
    <x v="1"/>
    <x v="13"/>
    <s v="GV4-21-260519"/>
    <s v="S"/>
    <d v="2019-11-12T00:00:00"/>
    <s v="CABEZAS"/>
    <s v="Salas Nadia"/>
    <n v="43611"/>
    <n v="5.6666666666666661"/>
    <n v="215"/>
    <n v="2"/>
    <n v="6450"/>
    <n v="5064.3490000000002"/>
    <n v="2532.1750000000002"/>
    <n v="107.5"/>
    <n v="30"/>
    <n v="1385.6510000000001"/>
    <n v="2019"/>
    <n v="11"/>
    <n v="46"/>
    <n v="1"/>
  </r>
  <r>
    <s v="Cerdos"/>
    <x v="1"/>
    <x v="13"/>
    <s v="GV4-21-260519"/>
    <s v="S"/>
    <d v="2019-11-12T00:00:00"/>
    <s v="CABEZAS"/>
    <s v="Pelayo Sebastian Rosa Maria G"/>
    <n v="43611"/>
    <n v="5.6666666666666661"/>
    <n v="452"/>
    <n v="4"/>
    <n v="13560"/>
    <n v="10128.698"/>
    <n v="2532.1750000000002"/>
    <n v="113"/>
    <n v="30"/>
    <n v="3431.3020000000001"/>
    <n v="2019"/>
    <n v="11"/>
    <n v="46"/>
    <n v="1"/>
  </r>
  <r>
    <s v="Cerdos"/>
    <x v="1"/>
    <x v="13"/>
    <s v="GV4-21-260519"/>
    <s v="S"/>
    <d v="2019-11-12T00:00:00"/>
    <s v="CABEZAS"/>
    <s v="Juan Manuel Jacobo"/>
    <n v="43611"/>
    <n v="5.6666666666666661"/>
    <n v="338"/>
    <n v="3"/>
    <n v="10140"/>
    <n v="7596.5240000000003"/>
    <n v="2532.1750000000002"/>
    <n v="112.66666666666667"/>
    <n v="30"/>
    <n v="2543.4760000000001"/>
    <n v="2019"/>
    <n v="11"/>
    <n v="46"/>
    <n v="1"/>
  </r>
  <r>
    <s v="Cerdos"/>
    <x v="1"/>
    <x v="13"/>
    <s v="GV4-21-260519"/>
    <s v="S"/>
    <d v="2019-11-12T00:00:00"/>
    <s v="CABEZAS"/>
    <s v="Araiza Chavez Diana Rosiquiel FG"/>
    <n v="43611"/>
    <n v="5.6666666666666661"/>
    <n v="442"/>
    <n v="4"/>
    <n v="13039"/>
    <n v="10128.698"/>
    <n v="2532.1750000000002"/>
    <n v="110.5"/>
    <n v="29.5"/>
    <n v="2910.3020000000001"/>
    <n v="2019"/>
    <n v="11"/>
    <n v="46"/>
    <n v="1"/>
  </r>
  <r>
    <s v="Cerdos"/>
    <x v="1"/>
    <x v="13"/>
    <s v="GV4-21-260519"/>
    <s v="S"/>
    <d v="2019-11-12T00:00:00"/>
    <s v="CABEZAS"/>
    <s v="Leonardo Jimenez Chacon"/>
    <n v="43611"/>
    <n v="5.6666666666666661"/>
    <n v="250"/>
    <n v="2"/>
    <n v="7500"/>
    <n v="5064.3490000000002"/>
    <n v="2532.1750000000002"/>
    <n v="125"/>
    <n v="30"/>
    <n v="2435.6509999999998"/>
    <n v="2019"/>
    <n v="11"/>
    <n v="46"/>
    <n v="1"/>
  </r>
  <r>
    <s v="Cerdos"/>
    <x v="1"/>
    <x v="13"/>
    <s v="GV4-21-260519"/>
    <s v="S"/>
    <d v="2019-11-12T00:00:00"/>
    <s v="CABEZAS"/>
    <s v="Gil Peña Martin FG"/>
    <n v="43611"/>
    <n v="5.6666666666666661"/>
    <n v="415"/>
    <n v="4"/>
    <n v="12450"/>
    <n v="10128.698"/>
    <n v="2532.1750000000002"/>
    <n v="103.75"/>
    <n v="30"/>
    <n v="2321.3020000000001"/>
    <n v="2019"/>
    <n v="11"/>
    <n v="46"/>
    <n v="1"/>
  </r>
  <r>
    <s v="Cerdos"/>
    <x v="1"/>
    <x v="13"/>
    <s v="GV4-21-260519"/>
    <s v="S"/>
    <d v="2019-11-12T00:00:00"/>
    <s v="CABEZAS"/>
    <s v="PUBLICO EN GENERAL"/>
    <n v="43611"/>
    <n v="5.6666666666666661"/>
    <n v="108"/>
    <n v="1"/>
    <n v="3240"/>
    <n v="2532.1750000000002"/>
    <n v="2532.1750000000002"/>
    <n v="108"/>
    <n v="30"/>
    <n v="707.82500000000005"/>
    <n v="2019"/>
    <n v="11"/>
    <n v="46"/>
    <n v="1"/>
  </r>
  <r>
    <s v="Cerdos"/>
    <x v="1"/>
    <x v="13"/>
    <s v="GV4-21-260519"/>
    <s v="S"/>
    <d v="2019-11-12T00:00:00"/>
    <s v="CABEZAS"/>
    <s v="Fernando de Jesus Marquez Tejeda"/>
    <n v="43611"/>
    <n v="5.6666666666666661"/>
    <n v="224"/>
    <n v="2"/>
    <n v="6720"/>
    <n v="5064.3490000000002"/>
    <n v="2532.1750000000002"/>
    <n v="112"/>
    <n v="30"/>
    <n v="1655.6510000000001"/>
    <n v="2019"/>
    <n v="11"/>
    <n v="46"/>
    <n v="1"/>
  </r>
  <r>
    <s v="Cerdos"/>
    <x v="1"/>
    <x v="13"/>
    <s v="GV4-21-260519"/>
    <s v="S"/>
    <d v="2019-11-12T00:00:00"/>
    <s v="CABEZAS"/>
    <s v="PUBLICO EN GENERAL"/>
    <n v="43611"/>
    <n v="5.6666666666666661"/>
    <n v="409"/>
    <n v="4"/>
    <n v="12270"/>
    <n v="10128.698"/>
    <n v="2532.1750000000002"/>
    <n v="102.25"/>
    <n v="30"/>
    <n v="2141.3020000000001"/>
    <n v="2019"/>
    <n v="11"/>
    <n v="46"/>
    <n v="1"/>
  </r>
  <r>
    <s v="Cerdos"/>
    <x v="1"/>
    <x v="13"/>
    <s v="GV4-21-260519"/>
    <s v="S"/>
    <d v="2019-11-12T00:00:00"/>
    <s v="CABEZAS"/>
    <s v="Silva Rodriguez Jorge Armando"/>
    <n v="43611"/>
    <n v="5.6666666666666661"/>
    <n v="700"/>
    <n v="7"/>
    <n v="20650"/>
    <n v="17725.222000000002"/>
    <n v="2532.1750000000002"/>
    <n v="100"/>
    <n v="29.5"/>
    <n v="2924.7779999999998"/>
    <n v="2019"/>
    <n v="11"/>
    <n v="46"/>
    <n v="1"/>
  </r>
  <r>
    <s v="Cerdos"/>
    <x v="1"/>
    <x v="13"/>
    <s v="GV4-21-260519"/>
    <s v="S"/>
    <d v="2019-11-12T00:00:00"/>
    <s v="CABEZAS"/>
    <s v="PUBLICO EN GENERAL"/>
    <n v="43611"/>
    <n v="5.6666666666666661"/>
    <n v="188"/>
    <n v="2"/>
    <n v="5640"/>
    <n v="5064.3490000000002"/>
    <n v="2532.1750000000002"/>
    <n v="94"/>
    <n v="30"/>
    <n v="575.65099999999995"/>
    <n v="2019"/>
    <n v="11"/>
    <n v="46"/>
    <n v="1"/>
  </r>
  <r>
    <s v="Cerdos"/>
    <x v="1"/>
    <x v="13"/>
    <s v="GV4-21-260519"/>
    <s v="S"/>
    <d v="2019-11-12T00:00:00"/>
    <s v="CABEZAS"/>
    <s v="PUBLICO EN GENERAL"/>
    <n v="43611"/>
    <n v="5.6666666666666661"/>
    <n v="100"/>
    <n v="1"/>
    <n v="2950"/>
    <n v="2532.1750000000002"/>
    <n v="2532.1750000000002"/>
    <n v="100"/>
    <n v="29.5"/>
    <n v="417.82499999999999"/>
    <n v="2019"/>
    <n v="11"/>
    <n v="46"/>
    <n v="1"/>
  </r>
  <r>
    <s v="Cerdos"/>
    <x v="1"/>
    <x v="13"/>
    <s v="GV4-21-260519"/>
    <s v="S"/>
    <d v="2019-11-12T00:00:00"/>
    <s v="CABEZAS"/>
    <s v="Vazquez Zamora Rafael"/>
    <n v="43611"/>
    <n v="5.6666666666666661"/>
    <n v="320.60000000000002"/>
    <n v="3"/>
    <n v="9457.7000000000007"/>
    <n v="7596.5240000000003"/>
    <n v="2532.1750000000002"/>
    <n v="106.86666666666667"/>
    <n v="29.5"/>
    <n v="1861.1759999999999"/>
    <n v="2019"/>
    <n v="11"/>
    <n v="46"/>
    <n v="1"/>
  </r>
  <r>
    <s v="Cerdos"/>
    <x v="1"/>
    <x v="13"/>
    <s v="GV4-21-260519"/>
    <s v="S"/>
    <d v="2019-11-12T00:00:00"/>
    <s v="CABEZAS"/>
    <s v="Vazquez Pelayo Hugo"/>
    <n v="43611"/>
    <n v="5.6666666666666661"/>
    <n v="121"/>
    <n v="1"/>
    <n v="3569.5"/>
    <n v="2532.1750000000002"/>
    <n v="2532.1750000000002"/>
    <n v="121"/>
    <n v="29.5"/>
    <n v="1037.325"/>
    <n v="2019"/>
    <n v="11"/>
    <n v="46"/>
    <n v="1"/>
  </r>
  <r>
    <s v="Cerdos"/>
    <x v="1"/>
    <x v="13"/>
    <s v="GV4-21-260519"/>
    <s v="S"/>
    <d v="2019-11-12T00:00:00"/>
    <s v="CABEZAS"/>
    <s v="Rafael Osorio Zamora"/>
    <n v="43611"/>
    <n v="5.6666666666666661"/>
    <n v="858.8"/>
    <n v="8"/>
    <n v="25334.6"/>
    <n v="20257.396000000001"/>
    <n v="2532.1750000000002"/>
    <n v="107.35"/>
    <n v="29.5"/>
    <n v="5077.2039999999997"/>
    <n v="2019"/>
    <n v="11"/>
    <n v="46"/>
    <n v="1"/>
  </r>
  <r>
    <s v="Cerdos"/>
    <x v="1"/>
    <x v="13"/>
    <s v="GV4-21-260519"/>
    <s v="S"/>
    <d v="2019-11-12T00:00:00"/>
    <s v="CABEZAS"/>
    <s v="Cecilia Robles Perez"/>
    <n v="43611"/>
    <n v="5.6666666666666661"/>
    <n v="95.4"/>
    <n v="1"/>
    <n v="2814.3"/>
    <n v="2532.1750000000002"/>
    <n v="2532.1750000000002"/>
    <n v="95.4"/>
    <n v="29.5"/>
    <n v="282.125"/>
    <n v="2019"/>
    <n v="11"/>
    <n v="46"/>
    <n v="1"/>
  </r>
  <r>
    <s v="Cerdos"/>
    <x v="1"/>
    <x v="13"/>
    <s v="GV4-21-260519"/>
    <s v="S"/>
    <d v="2019-11-12T00:00:00"/>
    <s v="CABEZAS"/>
    <s v="Gutierrez Olivarez Jaime Gibran"/>
    <n v="43611"/>
    <n v="5.6666666666666661"/>
    <n v="396.8"/>
    <n v="4"/>
    <n v="11705.6"/>
    <n v="10128.698"/>
    <n v="2532.1750000000002"/>
    <n v="99.2"/>
    <n v="29.5"/>
    <n v="1576.902"/>
    <n v="2019"/>
    <n v="11"/>
    <n v="46"/>
    <n v="1"/>
  </r>
  <r>
    <s v="Cerdos"/>
    <x v="2"/>
    <x v="15"/>
    <s v="GV5-21-290519"/>
    <s v="S"/>
    <d v="2019-11-12T00:00:00"/>
    <s v="CABEZAS"/>
    <s v="Camolinga Maldonado Pedro"/>
    <n v="43614"/>
    <n v="5.5666666666666664"/>
    <n v="12155"/>
    <n v="100"/>
    <n v="328185"/>
    <n v="286371.94500000001"/>
    <n v="2863.7190000000001"/>
    <n v="121.55"/>
    <n v="27"/>
    <n v="41813.055"/>
    <n v="2019"/>
    <n v="11"/>
    <n v="46"/>
    <n v="1"/>
  </r>
  <r>
    <s v="Cerdos"/>
    <x v="2"/>
    <x v="15"/>
    <s v="GV5-21-290519"/>
    <s v="S"/>
    <d v="2019-11-12T00:00:00"/>
    <s v="CABEZAS"/>
    <s v="Camolinga Maldonado Pedro"/>
    <n v="43614"/>
    <n v="5.5666666666666664"/>
    <n v="121.5"/>
    <n v="1"/>
    <n v="0"/>
    <n v="2863.7190000000001"/>
    <n v="2863.7190000000001"/>
    <n v="121.5"/>
    <n v="0"/>
    <n v="-2863.7190000000001"/>
    <n v="2019"/>
    <n v="11"/>
    <n v="46"/>
    <n v="1"/>
  </r>
  <r>
    <s v="Cerdos"/>
    <x v="3"/>
    <x v="8"/>
    <s v="GV4-18-050519"/>
    <s v="S"/>
    <d v="2019-11-14T00:00:00"/>
    <s v="CABEZAS"/>
    <s v="Gutierrez Olivarez Jaime Gibran"/>
    <n v="43590"/>
    <n v="6.4333333333333327"/>
    <n v="236.2"/>
    <n v="2"/>
    <n v="7086"/>
    <n v="5837.8429999999998"/>
    <n v="2918.9209999999998"/>
    <n v="118.1"/>
    <n v="30"/>
    <n v="1248.1569999999999"/>
    <n v="2019"/>
    <n v="11"/>
    <n v="46"/>
    <n v="1"/>
  </r>
  <r>
    <s v="Cerdos"/>
    <x v="3"/>
    <x v="8"/>
    <s v="GV4-18-050519"/>
    <s v="S"/>
    <d v="2019-11-14T00:00:00"/>
    <s v="CABEZAS"/>
    <s v="Innovacion y Comercio"/>
    <n v="43590"/>
    <n v="6.4333333333333327"/>
    <n v="176"/>
    <n v="2"/>
    <n v="5456"/>
    <n v="5837.8429999999998"/>
    <n v="2918.9209999999998"/>
    <n v="88"/>
    <n v="31"/>
    <n v="-381.84300000000002"/>
    <n v="2019"/>
    <n v="11"/>
    <n v="46"/>
    <n v="1"/>
  </r>
  <r>
    <s v="Cerdos"/>
    <x v="0"/>
    <x v="1"/>
    <s v="GV1-19-110519"/>
    <s v="S"/>
    <d v="2019-11-14T00:00:00"/>
    <s v="CABEZAS"/>
    <s v="Vazquez Zamora Rafael"/>
    <n v="43596"/>
    <n v="6.2333333333333334"/>
    <n v="226.5"/>
    <n v="2"/>
    <n v="6795"/>
    <n v="4914.3010000000004"/>
    <n v="2457.1509999999998"/>
    <n v="113.25"/>
    <n v="30"/>
    <n v="1880.6990000000001"/>
    <n v="2019"/>
    <n v="11"/>
    <n v="46"/>
    <n v="1"/>
  </r>
  <r>
    <s v="Cerdos"/>
    <x v="0"/>
    <x v="1"/>
    <s v="GV1-19-110519"/>
    <s v="S"/>
    <d v="2019-11-14T00:00:00"/>
    <s v="CABEZAS"/>
    <s v="Vazquez Pelayo Hugo"/>
    <n v="43596"/>
    <n v="6.2333333333333334"/>
    <n v="121"/>
    <n v="1"/>
    <n v="3630"/>
    <n v="2457.1509999999998"/>
    <n v="2457.1509999999998"/>
    <n v="121"/>
    <n v="30"/>
    <n v="1172.8489999999999"/>
    <n v="2019"/>
    <n v="11"/>
    <n v="46"/>
    <n v="1"/>
  </r>
  <r>
    <s v="Cerdos"/>
    <x v="0"/>
    <x v="1"/>
    <s v="GV1-19-110519"/>
    <s v="S"/>
    <d v="2019-11-14T00:00:00"/>
    <s v="CABEZAS"/>
    <s v="Rafael Osorio Zamora"/>
    <n v="43596"/>
    <n v="6.2333333333333334"/>
    <n v="351.5"/>
    <n v="3"/>
    <n v="10545"/>
    <n v="7371.4520000000002"/>
    <n v="2457.1509999999998"/>
    <n v="117.16666666666667"/>
    <n v="30"/>
    <n v="3173.5479999999998"/>
    <n v="2019"/>
    <n v="11"/>
    <n v="46"/>
    <n v="1"/>
  </r>
  <r>
    <s v="Cerdos"/>
    <x v="0"/>
    <x v="1"/>
    <s v="GV1-19-110519"/>
    <s v="S"/>
    <d v="2019-11-14T00:00:00"/>
    <s v="CABEZAS"/>
    <s v="Gutierrez Olivarez Jaime Gibran"/>
    <n v="43596"/>
    <n v="6.2333333333333334"/>
    <n v="117"/>
    <n v="1"/>
    <n v="3510"/>
    <n v="2457.1509999999998"/>
    <n v="2457.1509999999998"/>
    <n v="117"/>
    <n v="30"/>
    <n v="1052.8489999999999"/>
    <n v="2019"/>
    <n v="11"/>
    <n v="46"/>
    <n v="1"/>
  </r>
  <r>
    <s v="Cerdos"/>
    <x v="0"/>
    <x v="1"/>
    <s v="GV1-19-110519"/>
    <s v="S"/>
    <d v="2019-11-14T00:00:00"/>
    <s v="CABEZAS"/>
    <s v="PUBLICO EN GENERAL"/>
    <n v="43596"/>
    <n v="6.2333333333333334"/>
    <n v="91.5"/>
    <n v="1"/>
    <n v="2745"/>
    <n v="2457.1509999999998"/>
    <n v="2457.1509999999998"/>
    <n v="91.5"/>
    <n v="30"/>
    <n v="287.84899999999999"/>
    <n v="2019"/>
    <n v="11"/>
    <n v="46"/>
    <n v="1"/>
  </r>
  <r>
    <s v="Cerdos"/>
    <x v="0"/>
    <x v="1"/>
    <s v="GV1-19-110519"/>
    <s v="S"/>
    <d v="2019-11-14T00:00:00"/>
    <s v="CABEZAS"/>
    <s v="Innovacion y Comercio"/>
    <n v="43596"/>
    <n v="6.2333333333333334"/>
    <n v="841.5"/>
    <n v="7"/>
    <n v="26086.5"/>
    <n v="17200.054"/>
    <n v="2457.1509999999998"/>
    <n v="120.21428571428571"/>
    <n v="31"/>
    <n v="8886.4459999999999"/>
    <n v="2019"/>
    <n v="11"/>
    <n v="46"/>
    <n v="1"/>
  </r>
  <r>
    <s v="Cerdos"/>
    <x v="0"/>
    <x v="12"/>
    <s v="GV1-20-180519"/>
    <s v="S"/>
    <d v="2019-11-14T00:00:00"/>
    <s v="CABEZAS"/>
    <s v="Lopez Mendoza Librado F"/>
    <n v="43603"/>
    <n v="6"/>
    <n v="220"/>
    <n v="2"/>
    <n v="6710"/>
    <n v="5234.3389999999999"/>
    <n v="2617.1689999999999"/>
    <n v="110"/>
    <n v="30.5"/>
    <n v="1475.6610000000001"/>
    <n v="2019"/>
    <n v="11"/>
    <n v="46"/>
    <n v="1"/>
  </r>
  <r>
    <s v="Cerdos"/>
    <x v="0"/>
    <x v="12"/>
    <s v="GV1-20-180519"/>
    <s v="S"/>
    <d v="2019-11-14T00:00:00"/>
    <s v="CABEZAS"/>
    <s v="RODRIGO RODRIGUEZ"/>
    <n v="43603"/>
    <n v="6"/>
    <n v="1140"/>
    <n v="11"/>
    <n v="34770"/>
    <n v="28788.863000000001"/>
    <n v="2617.1689999999999"/>
    <n v="103.63636363636364"/>
    <n v="30.5"/>
    <n v="5981.1369999999997"/>
    <n v="2019"/>
    <n v="11"/>
    <n v="46"/>
    <n v="1"/>
  </r>
  <r>
    <s v="Cerdos"/>
    <x v="0"/>
    <x v="12"/>
    <s v="GV1-20-180519"/>
    <s v="S"/>
    <d v="2019-11-14T00:00:00"/>
    <s v="CABEZAS"/>
    <s v="Edgar Ruiz Lopez"/>
    <n v="43603"/>
    <n v="6"/>
    <n v="220"/>
    <n v="2"/>
    <n v="6710"/>
    <n v="5234.3389999999999"/>
    <n v="2617.1689999999999"/>
    <n v="110"/>
    <n v="30.5"/>
    <n v="1475.6610000000001"/>
    <n v="2019"/>
    <n v="11"/>
    <n v="46"/>
    <n v="1"/>
  </r>
  <r>
    <s v="Cerdos"/>
    <x v="0"/>
    <x v="12"/>
    <s v="GV1-20-180519"/>
    <s v="S"/>
    <d v="2019-11-14T00:00:00"/>
    <s v="CABEZAS"/>
    <s v="Martinez Valdez Hugo Alberto F"/>
    <n v="43603"/>
    <n v="6"/>
    <n v="210"/>
    <n v="2"/>
    <n v="6405"/>
    <n v="5234.3389999999999"/>
    <n v="2617.1689999999999"/>
    <n v="105"/>
    <n v="30.5"/>
    <n v="1170.6610000000001"/>
    <n v="2019"/>
    <n v="11"/>
    <n v="46"/>
    <n v="1"/>
  </r>
  <r>
    <s v="Cerdos"/>
    <x v="0"/>
    <x v="12"/>
    <s v="GV1-20-180519"/>
    <s v="S"/>
    <d v="2019-11-14T00:00:00"/>
    <s v="CABEZAS"/>
    <s v="Lopez Jorge FG"/>
    <n v="43603"/>
    <n v="6"/>
    <n v="218"/>
    <n v="2"/>
    <n v="6649"/>
    <n v="5234.3389999999999"/>
    <n v="2617.1689999999999"/>
    <n v="109"/>
    <n v="30.5"/>
    <n v="1414.6610000000001"/>
    <n v="2019"/>
    <n v="11"/>
    <n v="46"/>
    <n v="1"/>
  </r>
  <r>
    <s v="Cerdos"/>
    <x v="0"/>
    <x v="12"/>
    <s v="GV1-20-180519"/>
    <s v="S"/>
    <d v="2019-11-14T00:00:00"/>
    <s v="CABEZAS"/>
    <s v="Cobian Chavez Rodolfo FG"/>
    <n v="43603"/>
    <n v="6"/>
    <n v="1172"/>
    <n v="10"/>
    <n v="35160"/>
    <n v="26171.694"/>
    <n v="2617.1689999999999"/>
    <n v="117.2"/>
    <n v="30"/>
    <n v="8988.3060000000005"/>
    <n v="2019"/>
    <n v="11"/>
    <n v="46"/>
    <n v="1"/>
  </r>
  <r>
    <s v="Cerdos"/>
    <x v="0"/>
    <x v="12"/>
    <s v="GV1-20-180519"/>
    <s v="S"/>
    <d v="2019-11-14T00:00:00"/>
    <s v="CABEZAS"/>
    <s v="Ramos Mejia Juan Diego FG"/>
    <n v="43603"/>
    <n v="6"/>
    <n v="3194"/>
    <n v="27"/>
    <n v="95820"/>
    <n v="70663.573000000004"/>
    <n v="2617.1689999999999"/>
    <n v="118.29629629629629"/>
    <n v="30"/>
    <n v="25156.427"/>
    <n v="2019"/>
    <n v="11"/>
    <n v="46"/>
    <n v="1"/>
  </r>
  <r>
    <s v="Cerdos"/>
    <x v="0"/>
    <x v="12"/>
    <s v="GV1-20-180519"/>
    <s v="S"/>
    <d v="2019-11-14T00:00:00"/>
    <s v="CABEZAS"/>
    <s v="Verdin Vizcarra Irma Lucila F"/>
    <n v="43603"/>
    <n v="6"/>
    <n v="208"/>
    <n v="2"/>
    <n v="6344"/>
    <n v="5234.3389999999999"/>
    <n v="2617.1689999999999"/>
    <n v="104"/>
    <n v="30.5"/>
    <n v="1109.6610000000001"/>
    <n v="2019"/>
    <n v="11"/>
    <n v="46"/>
    <n v="1"/>
  </r>
  <r>
    <s v="Cerdos"/>
    <x v="0"/>
    <x v="12"/>
    <s v="GV1-20-180519"/>
    <s v="S"/>
    <d v="2019-11-14T00:00:00"/>
    <s v="CABEZAS"/>
    <s v="Prado Barajas Aureliano FG"/>
    <n v="43603"/>
    <n v="6"/>
    <n v="182"/>
    <n v="2"/>
    <n v="5551"/>
    <n v="5234.3389999999999"/>
    <n v="2617.1689999999999"/>
    <n v="91"/>
    <n v="30.5"/>
    <n v="316.661"/>
    <n v="2019"/>
    <n v="11"/>
    <n v="46"/>
    <n v="1"/>
  </r>
  <r>
    <s v="Cerdos"/>
    <x v="0"/>
    <x v="12"/>
    <s v="GV1-20-180519"/>
    <s v="S"/>
    <d v="2019-11-14T00:00:00"/>
    <s v="CABEZAS"/>
    <s v="Lopez Garcia Martin FG"/>
    <n v="43603"/>
    <n v="6"/>
    <n v="100"/>
    <n v="1"/>
    <n v="3050"/>
    <n v="2617.1689999999999"/>
    <n v="2617.1689999999999"/>
    <n v="100"/>
    <n v="30.5"/>
    <n v="432.83100000000002"/>
    <n v="2019"/>
    <n v="11"/>
    <n v="46"/>
    <n v="1"/>
  </r>
  <r>
    <s v="Cerdos"/>
    <x v="0"/>
    <x v="12"/>
    <s v="GV1-20-180519"/>
    <s v="S"/>
    <d v="2019-11-14T00:00:00"/>
    <s v="CABEZAS"/>
    <s v="Leonardo Jimenez Chacon"/>
    <n v="43603"/>
    <n v="6"/>
    <n v="212"/>
    <n v="2"/>
    <n v="6466"/>
    <n v="5234.3389999999999"/>
    <n v="2617.1689999999999"/>
    <n v="106"/>
    <n v="30.5"/>
    <n v="1231.6610000000001"/>
    <n v="2019"/>
    <n v="11"/>
    <n v="46"/>
    <n v="1"/>
  </r>
  <r>
    <s v="Cerdos"/>
    <x v="0"/>
    <x v="12"/>
    <s v="GV1-20-180519"/>
    <s v="S"/>
    <d v="2019-11-14T00:00:00"/>
    <s v="CABEZAS"/>
    <s v="Jose Luis Guzman Cornejo"/>
    <n v="43603"/>
    <n v="6"/>
    <n v="318"/>
    <n v="3"/>
    <n v="9699"/>
    <n v="7851.5079999999998"/>
    <n v="2617.1689999999999"/>
    <n v="106"/>
    <n v="30.5"/>
    <n v="1847.492"/>
    <n v="2019"/>
    <n v="11"/>
    <n v="46"/>
    <n v="1"/>
  </r>
  <r>
    <s v="Cerdos"/>
    <x v="0"/>
    <x v="12"/>
    <s v="GV1-20-180519"/>
    <s v="S"/>
    <d v="2019-11-14T00:00:00"/>
    <s v="CABEZAS"/>
    <s v="Gil Peña Martin FG"/>
    <n v="43603"/>
    <n v="6"/>
    <n v="110"/>
    <n v="1"/>
    <n v="3355"/>
    <n v="2617.1689999999999"/>
    <n v="2617.1689999999999"/>
    <n v="110"/>
    <n v="30.5"/>
    <n v="737.83100000000002"/>
    <n v="2019"/>
    <n v="11"/>
    <n v="46"/>
    <n v="1"/>
  </r>
  <r>
    <s v="Cerdos"/>
    <x v="0"/>
    <x v="12"/>
    <s v="GV1-20-180519"/>
    <s v="S"/>
    <d v="2019-11-14T00:00:00"/>
    <s v="CABEZAS"/>
    <s v="Araiza Chavez Diana Rosiquiel FG"/>
    <n v="43603"/>
    <n v="6"/>
    <n v="330"/>
    <n v="3"/>
    <n v="9900"/>
    <n v="7851.5079999999998"/>
    <n v="2617.1689999999999"/>
    <n v="110"/>
    <n v="30"/>
    <n v="2048.4920000000002"/>
    <n v="2019"/>
    <n v="11"/>
    <n v="46"/>
    <n v="1"/>
  </r>
  <r>
    <s v="Cerdos"/>
    <x v="0"/>
    <x v="12"/>
    <s v="GV1-20-180519"/>
    <s v="S"/>
    <d v="2019-11-14T00:00:00"/>
    <s v="CABEZAS"/>
    <s v="Anaya Chavarin Oscar FG"/>
    <n v="43603"/>
    <n v="6"/>
    <n v="450"/>
    <n v="4"/>
    <n v="13725"/>
    <n v="10468.677"/>
    <n v="2617.1689999999999"/>
    <n v="112.5"/>
    <n v="30.5"/>
    <n v="3256.3229999999999"/>
    <n v="2019"/>
    <n v="11"/>
    <n v="46"/>
    <n v="1"/>
  </r>
  <r>
    <s v="Cerdos"/>
    <x v="0"/>
    <x v="12"/>
    <s v="GV1-20-180519"/>
    <s v="S"/>
    <d v="2019-11-14T00:00:00"/>
    <s v="CABEZAS"/>
    <s v="Juan Manuel Jacobo"/>
    <n v="43603"/>
    <n v="6"/>
    <n v="244"/>
    <n v="2"/>
    <n v="7442"/>
    <n v="5234.3389999999999"/>
    <n v="2617.1689999999999"/>
    <n v="122"/>
    <n v="30.5"/>
    <n v="2207.6610000000001"/>
    <n v="2019"/>
    <n v="11"/>
    <n v="46"/>
    <n v="1"/>
  </r>
  <r>
    <s v="Cerdos"/>
    <x v="0"/>
    <x v="12"/>
    <s v="GV1-20-180519"/>
    <s v="S"/>
    <d v="2019-11-14T00:00:00"/>
    <s v="CABEZAS"/>
    <s v="Avalos Silva Juan"/>
    <n v="43603"/>
    <n v="6"/>
    <n v="248"/>
    <n v="2"/>
    <n v="7564"/>
    <n v="5234.3389999999999"/>
    <n v="2617.1689999999999"/>
    <n v="124"/>
    <n v="30.5"/>
    <n v="2329.6610000000001"/>
    <n v="2019"/>
    <n v="11"/>
    <n v="46"/>
    <n v="1"/>
  </r>
  <r>
    <s v="Cerdos"/>
    <x v="0"/>
    <x v="12"/>
    <s v="GV1-20-180519"/>
    <s v="S"/>
    <d v="2019-11-14T00:00:00"/>
    <s v="CABEZAS"/>
    <s v="Gonzalez Araiza Horacio"/>
    <n v="43603"/>
    <n v="6"/>
    <n v="212"/>
    <n v="2"/>
    <n v="6360"/>
    <n v="5234.3389999999999"/>
    <n v="2617.1689999999999"/>
    <n v="106"/>
    <n v="30"/>
    <n v="1125.6610000000001"/>
    <n v="2019"/>
    <n v="11"/>
    <n v="46"/>
    <n v="1"/>
  </r>
  <r>
    <s v="Cerdos"/>
    <x v="0"/>
    <x v="12"/>
    <s v="GV1-20-180519"/>
    <s v="S"/>
    <d v="2019-11-14T00:00:00"/>
    <s v="CABEZAS"/>
    <s v="PUBLICO EN GENERAL"/>
    <n v="43603"/>
    <n v="6"/>
    <n v="310"/>
    <n v="3"/>
    <n v="9455"/>
    <n v="7851.5079999999998"/>
    <n v="2617.1689999999999"/>
    <n v="103.33333333333333"/>
    <n v="30.5"/>
    <n v="1603.492"/>
    <n v="2019"/>
    <n v="11"/>
    <n v="46"/>
    <n v="1"/>
  </r>
  <r>
    <s v="Cerdos"/>
    <x v="0"/>
    <x v="12"/>
    <s v="GV1-20-180519"/>
    <s v="S"/>
    <d v="2019-11-14T00:00:00"/>
    <s v="CABEZAS"/>
    <s v="Fernando de Jesus Marquez Tejeda"/>
    <n v="43603"/>
    <n v="6"/>
    <n v="130"/>
    <n v="1"/>
    <n v="3965"/>
    <n v="2617.1689999999999"/>
    <n v="2617.1689999999999"/>
    <n v="130"/>
    <n v="30.5"/>
    <n v="1347.8309999999999"/>
    <n v="2019"/>
    <n v="11"/>
    <n v="46"/>
    <n v="1"/>
  </r>
  <r>
    <s v="Cerdos"/>
    <x v="0"/>
    <x v="12"/>
    <s v="GV1-20-180519"/>
    <s v="S"/>
    <d v="2019-11-14T00:00:00"/>
    <s v="CABEZAS"/>
    <s v="PUBLICO EN GENERAL"/>
    <n v="43603"/>
    <n v="6"/>
    <n v="626"/>
    <n v="6"/>
    <n v="19093"/>
    <n v="15703.016"/>
    <n v="2617.1689999999999"/>
    <n v="104.33333333333333"/>
    <n v="30.5"/>
    <n v="3389.9839999999999"/>
    <n v="2019"/>
    <n v="11"/>
    <n v="46"/>
    <n v="1"/>
  </r>
  <r>
    <s v="Cerdos"/>
    <x v="0"/>
    <x v="12"/>
    <s v="GV1-20-180519"/>
    <s v="S"/>
    <d v="2019-11-14T00:00:00"/>
    <s v="CABEZAS"/>
    <s v="PUBLICO EN GENERAL"/>
    <n v="43603"/>
    <n v="6"/>
    <n v="110"/>
    <n v="1"/>
    <n v="3355"/>
    <n v="2617.1689999999999"/>
    <n v="2617.1689999999999"/>
    <n v="110"/>
    <n v="30.5"/>
    <n v="737.83100000000002"/>
    <n v="2019"/>
    <n v="11"/>
    <n v="46"/>
    <n v="1"/>
  </r>
  <r>
    <s v="Cerdos"/>
    <x v="0"/>
    <x v="12"/>
    <s v="GV1-20-180519"/>
    <s v="S"/>
    <d v="2019-11-14T00:00:00"/>
    <s v="CABEZAS"/>
    <s v="Cecilia Robles Perez"/>
    <n v="43603"/>
    <n v="6"/>
    <n v="123.5"/>
    <n v="1"/>
    <n v="3705"/>
    <n v="2617.1689999999999"/>
    <n v="2617.1689999999999"/>
    <n v="123.5"/>
    <n v="30"/>
    <n v="1087.8309999999999"/>
    <n v="2019"/>
    <n v="11"/>
    <n v="46"/>
    <n v="1"/>
  </r>
  <r>
    <s v="Cerdos"/>
    <x v="0"/>
    <x v="12"/>
    <s v="GV1-20-180519"/>
    <s v="S"/>
    <d v="2019-11-14T00:00:00"/>
    <s v="CABEZAS"/>
    <s v="Innovacion y Comercio"/>
    <n v="43603"/>
    <n v="6"/>
    <n v="131.5"/>
    <n v="1"/>
    <n v="4076.5"/>
    <n v="2617.1689999999999"/>
    <n v="2617.1689999999999"/>
    <n v="131.5"/>
    <n v="31"/>
    <n v="1459.3309999999999"/>
    <n v="2019"/>
    <n v="11"/>
    <n v="46"/>
    <n v="1"/>
  </r>
  <r>
    <s v="Cerdos"/>
    <x v="1"/>
    <x v="16"/>
    <s v="GV4-26-290619"/>
    <s v="S"/>
    <d v="2019-11-14T00:00:00"/>
    <s v="CABEZAS"/>
    <s v="Innovacion y Comercio"/>
    <n v="43645"/>
    <n v="4.5999999999999996"/>
    <n v="426.6"/>
    <n v="5"/>
    <n v="13224.6"/>
    <n v="10730.275"/>
    <n v="2146.0549999999998"/>
    <n v="85.320000000000007"/>
    <n v="31"/>
    <n v="2494.3249999999998"/>
    <n v="2019"/>
    <n v="11"/>
    <n v="46"/>
    <n v="1"/>
  </r>
  <r>
    <s v="Cerdos"/>
    <x v="1"/>
    <x v="17"/>
    <s v="GV4-22-020619"/>
    <s v="S"/>
    <d v="2019-11-14T00:00:00"/>
    <s v="CABEZAS"/>
    <s v="Casillas Tapia Alfredo"/>
    <n v="43618"/>
    <n v="5.5"/>
    <n v="1182.5999999999999"/>
    <n v="10"/>
    <n v="34650.18"/>
    <n v="29172.205999999998"/>
    <n v="2917.221"/>
    <n v="118.25999999999999"/>
    <n v="29.3"/>
    <n v="5477.9740000000002"/>
    <n v="2019"/>
    <n v="11"/>
    <n v="46"/>
    <n v="1"/>
  </r>
  <r>
    <s v="Cerdos"/>
    <x v="1"/>
    <x v="13"/>
    <s v="GV4-21-260519"/>
    <s v="S"/>
    <d v="2019-11-14T00:00:00"/>
    <s v="CABEZAS"/>
    <s v="Vazquez Zamora Rafael"/>
    <n v="43611"/>
    <n v="5.7333333333333334"/>
    <n v="294.39999999999998"/>
    <n v="3"/>
    <n v="8832"/>
    <n v="7698.857"/>
    <n v="2566.2860000000001"/>
    <n v="98.133333333333326"/>
    <n v="30"/>
    <n v="1133.143"/>
    <n v="2019"/>
    <n v="11"/>
    <n v="46"/>
    <n v="1"/>
  </r>
  <r>
    <s v="Cerdos"/>
    <x v="1"/>
    <x v="13"/>
    <s v="GV4-21-260519"/>
    <s v="S"/>
    <d v="2019-11-14T00:00:00"/>
    <s v="CABEZAS"/>
    <s v="Vazquez Pelayo Hugo"/>
    <n v="43611"/>
    <n v="5.7333333333333334"/>
    <n v="125.6"/>
    <n v="1"/>
    <n v="3768"/>
    <n v="2566.2860000000001"/>
    <n v="2566.2860000000001"/>
    <n v="125.6"/>
    <n v="30"/>
    <n v="1201.7139999999999"/>
    <n v="2019"/>
    <n v="11"/>
    <n v="46"/>
    <n v="1"/>
  </r>
  <r>
    <s v="Cerdos"/>
    <x v="1"/>
    <x v="13"/>
    <s v="GV4-21-260519"/>
    <s v="S"/>
    <d v="2019-11-14T00:00:00"/>
    <s v="CABEZAS"/>
    <s v="Rafael Osorio Zamora"/>
    <n v="43611"/>
    <n v="5.7333333333333334"/>
    <n v="495.4"/>
    <n v="4"/>
    <n v="14862"/>
    <n v="10265.142"/>
    <n v="2566.2860000000001"/>
    <n v="123.85"/>
    <n v="30"/>
    <n v="4596.8580000000002"/>
    <n v="2019"/>
    <n v="11"/>
    <n v="46"/>
    <n v="1"/>
  </r>
  <r>
    <s v="Cerdos"/>
    <x v="1"/>
    <x v="13"/>
    <s v="GV4-21-260519"/>
    <s v="S"/>
    <d v="2019-11-14T00:00:00"/>
    <s v="CABEZAS"/>
    <s v="Cecilia Robles Perez"/>
    <n v="43611"/>
    <n v="5.7333333333333334"/>
    <n v="113.8"/>
    <n v="1"/>
    <n v="3414"/>
    <n v="2566.2860000000001"/>
    <n v="2566.2860000000001"/>
    <n v="113.8"/>
    <n v="30"/>
    <n v="847.71400000000006"/>
    <n v="2019"/>
    <n v="11"/>
    <n v="46"/>
    <n v="1"/>
  </r>
  <r>
    <s v="Cerdos"/>
    <x v="1"/>
    <x v="13"/>
    <s v="GV4-21-260519"/>
    <s v="S"/>
    <d v="2019-11-14T00:00:00"/>
    <s v="CABEZAS"/>
    <s v="PUBLICO EN GENERAL"/>
    <n v="43611"/>
    <n v="5.7333333333333334"/>
    <n v="126.6"/>
    <n v="1"/>
    <n v="3798"/>
    <n v="2566.2860000000001"/>
    <n v="2566.2860000000001"/>
    <n v="126.6"/>
    <n v="30"/>
    <n v="1231.7139999999999"/>
    <n v="2019"/>
    <n v="11"/>
    <n v="46"/>
    <n v="1"/>
  </r>
  <r>
    <s v="Cerdos"/>
    <x v="1"/>
    <x v="17"/>
    <s v="GV4-22-020619"/>
    <s v="S"/>
    <d v="2019-11-18T00:00:00"/>
    <s v="CABEZAS"/>
    <s v="Martinez Valdez Hugo Alberto F"/>
    <n v="43618"/>
    <n v="5.6333333333333329"/>
    <n v="420"/>
    <n v="4"/>
    <n v="12810"/>
    <n v="11668.882"/>
    <n v="2917.221"/>
    <n v="105"/>
    <n v="30.5"/>
    <n v="1141.1179999999999"/>
    <n v="2019"/>
    <n v="11"/>
    <n v="47"/>
    <n v="1"/>
  </r>
  <r>
    <s v="Cerdos"/>
    <x v="1"/>
    <x v="17"/>
    <s v="GV4-22-020619"/>
    <s v="S"/>
    <d v="2019-11-18T00:00:00"/>
    <s v="CABEZAS"/>
    <s v="RODRIGO RODRIGUEZ"/>
    <n v="43618"/>
    <n v="5.6333333333333329"/>
    <n v="978"/>
    <n v="9"/>
    <n v="29829"/>
    <n v="26254.986000000001"/>
    <n v="2917.221"/>
    <n v="108.66666666666667"/>
    <n v="30.5"/>
    <n v="3574.0140000000001"/>
    <n v="2019"/>
    <n v="11"/>
    <n v="47"/>
    <n v="1"/>
  </r>
  <r>
    <s v="Cerdos"/>
    <x v="1"/>
    <x v="17"/>
    <s v="GV4-22-020619"/>
    <s v="S"/>
    <d v="2019-11-18T00:00:00"/>
    <s v="CABEZAS"/>
    <s v="Edgar Ruiz Lopez"/>
    <n v="43618"/>
    <n v="5.6333333333333329"/>
    <n v="690"/>
    <n v="6"/>
    <n v="21045"/>
    <n v="17503.324000000001"/>
    <n v="2917.221"/>
    <n v="115"/>
    <n v="30.5"/>
    <n v="3541.6759999999999"/>
    <n v="2019"/>
    <n v="11"/>
    <n v="47"/>
    <n v="1"/>
  </r>
  <r>
    <s v="Cerdos"/>
    <x v="1"/>
    <x v="13"/>
    <s v="GV4-21-260519"/>
    <s v="S"/>
    <d v="2019-11-18T00:00:00"/>
    <s v="CABEZAS"/>
    <s v="Becerra Bañuelos Norma Elizabeth F"/>
    <n v="43611"/>
    <n v="5.8666666666666663"/>
    <n v="336"/>
    <n v="3"/>
    <n v="10248"/>
    <n v="7698.857"/>
    <n v="2566.2860000000001"/>
    <n v="112"/>
    <n v="30.5"/>
    <n v="2549.143"/>
    <n v="2019"/>
    <n v="11"/>
    <n v="47"/>
    <n v="1"/>
  </r>
  <r>
    <s v="Cerdos"/>
    <x v="1"/>
    <x v="13"/>
    <s v="GV4-21-260519"/>
    <s v="S"/>
    <d v="2019-11-18T00:00:00"/>
    <s v="CABEZAS"/>
    <s v="PUBLICO EN GENERAL"/>
    <n v="43611"/>
    <n v="5.8666666666666663"/>
    <n v="120"/>
    <n v="1"/>
    <n v="3660"/>
    <n v="2566.2860000000001"/>
    <n v="2566.2860000000001"/>
    <n v="120"/>
    <n v="30.5"/>
    <n v="1093.7139999999999"/>
    <n v="2019"/>
    <n v="11"/>
    <n v="47"/>
    <n v="1"/>
  </r>
  <r>
    <s v="Cerdos"/>
    <x v="1"/>
    <x v="13"/>
    <s v="GV4-21-260519"/>
    <s v="S"/>
    <d v="2019-11-18T00:00:00"/>
    <s v="CABEZAS"/>
    <s v="De Leon Diaz Salvador FG"/>
    <n v="43611"/>
    <n v="5.8666666666666663"/>
    <n v="104"/>
    <n v="1"/>
    <n v="3172"/>
    <n v="2566.2860000000001"/>
    <n v="2566.2860000000001"/>
    <n v="104"/>
    <n v="30.5"/>
    <n v="605.71400000000006"/>
    <n v="2019"/>
    <n v="11"/>
    <n v="47"/>
    <n v="1"/>
  </r>
  <r>
    <s v="Cerdos"/>
    <x v="1"/>
    <x v="13"/>
    <s v="GV4-21-260519"/>
    <s v="S"/>
    <d v="2019-11-18T00:00:00"/>
    <s v="CABEZAS"/>
    <s v="Chavez Barajas Contensina NA"/>
    <n v="43611"/>
    <n v="5.8666666666666663"/>
    <n v="113"/>
    <n v="1"/>
    <n v="3446.5"/>
    <n v="2566.2860000000001"/>
    <n v="2566.2860000000001"/>
    <n v="113"/>
    <n v="30.5"/>
    <n v="880.21400000000006"/>
    <n v="2019"/>
    <n v="11"/>
    <n v="47"/>
    <n v="1"/>
  </r>
  <r>
    <s v="Cerdos"/>
    <x v="1"/>
    <x v="13"/>
    <s v="GV4-21-260519"/>
    <s v="S"/>
    <d v="2019-11-18T00:00:00"/>
    <s v="CABEZAS"/>
    <s v="Verdin Vizcarra Irma Lucila F"/>
    <n v="43611"/>
    <n v="5.8666666666666663"/>
    <n v="210"/>
    <n v="2"/>
    <n v="6405"/>
    <n v="5132.5709999999999"/>
    <n v="2566.2860000000001"/>
    <n v="105"/>
    <n v="30.5"/>
    <n v="1272.4290000000001"/>
    <n v="2019"/>
    <n v="11"/>
    <n v="47"/>
    <n v="1"/>
  </r>
  <r>
    <s v="Cerdos"/>
    <x v="1"/>
    <x v="13"/>
    <s v="GV4-21-260519"/>
    <s v="S"/>
    <d v="2019-11-18T00:00:00"/>
    <s v="CABEZAS"/>
    <s v="Diaz Araiza Maria Magdalena"/>
    <n v="43611"/>
    <n v="5.8666666666666663"/>
    <n v="204"/>
    <n v="2"/>
    <n v="6222"/>
    <n v="5132.5709999999999"/>
    <n v="2566.2860000000001"/>
    <n v="102"/>
    <n v="30.5"/>
    <n v="1089.4290000000001"/>
    <n v="2019"/>
    <n v="11"/>
    <n v="47"/>
    <n v="1"/>
  </r>
  <r>
    <s v="Cerdos"/>
    <x v="1"/>
    <x v="13"/>
    <s v="GV4-21-260519"/>
    <s v="S"/>
    <d v="2019-11-18T00:00:00"/>
    <s v="CABEZAS"/>
    <s v="Fernando de Jesus Marquez Tejeda"/>
    <n v="43611"/>
    <n v="5.8666666666666663"/>
    <n v="250"/>
    <n v="2"/>
    <n v="7625"/>
    <n v="5132.5709999999999"/>
    <n v="2566.2860000000001"/>
    <n v="125"/>
    <n v="30.5"/>
    <n v="2492.4290000000001"/>
    <n v="2019"/>
    <n v="11"/>
    <n v="47"/>
    <n v="1"/>
  </r>
  <r>
    <s v="Cerdos"/>
    <x v="1"/>
    <x v="13"/>
    <s v="GV4-21-260519"/>
    <s v="S"/>
    <d v="2019-11-18T00:00:00"/>
    <s v="CABEZAS"/>
    <s v="Langurain Juan Pablo NA"/>
    <n v="43611"/>
    <n v="5.8666666666666663"/>
    <n v="630"/>
    <n v="6"/>
    <n v="19215"/>
    <n v="15397.714"/>
    <n v="2566.2860000000001"/>
    <n v="105"/>
    <n v="30.5"/>
    <n v="3817.2860000000001"/>
    <n v="2019"/>
    <n v="11"/>
    <n v="47"/>
    <n v="1"/>
  </r>
  <r>
    <s v="Cerdos"/>
    <x v="1"/>
    <x v="13"/>
    <s v="GV4-21-260519"/>
    <s v="S"/>
    <d v="2019-11-18T00:00:00"/>
    <s v="CABEZAS"/>
    <s v="Salas Nadia"/>
    <n v="43611"/>
    <n v="5.8666666666666663"/>
    <n v="234"/>
    <n v="2"/>
    <n v="7137"/>
    <n v="5132.5709999999999"/>
    <n v="2566.2860000000001"/>
    <n v="117"/>
    <n v="30.5"/>
    <n v="2004.4290000000001"/>
    <n v="2019"/>
    <n v="11"/>
    <n v="47"/>
    <n v="1"/>
  </r>
  <r>
    <s v="Cerdos"/>
    <x v="1"/>
    <x v="13"/>
    <s v="GV4-21-260519"/>
    <s v="S"/>
    <d v="2019-11-18T00:00:00"/>
    <s v="CABEZAS"/>
    <s v="Pelayo Sebastian Rosa Maria G"/>
    <n v="43611"/>
    <n v="5.8666666666666663"/>
    <n v="500"/>
    <n v="4"/>
    <n v="15250"/>
    <n v="10265.142"/>
    <n v="2566.2860000000001"/>
    <n v="125"/>
    <n v="30.5"/>
    <n v="4984.8580000000002"/>
    <n v="2019"/>
    <n v="11"/>
    <n v="47"/>
    <n v="1"/>
  </r>
  <r>
    <s v="Cerdos"/>
    <x v="1"/>
    <x v="13"/>
    <s v="GV4-21-260519"/>
    <s v="S"/>
    <d v="2019-11-18T00:00:00"/>
    <s v="CABEZAS"/>
    <s v="Araiza Chavez Diana Rosiquiel FG"/>
    <n v="43611"/>
    <n v="5.8666666666666663"/>
    <n v="340"/>
    <n v="3"/>
    <n v="10200"/>
    <n v="7698.857"/>
    <n v="2566.2860000000001"/>
    <n v="113.33333333333333"/>
    <n v="30"/>
    <n v="2501.143"/>
    <n v="2019"/>
    <n v="11"/>
    <n v="47"/>
    <n v="1"/>
  </r>
  <r>
    <s v="Cerdos"/>
    <x v="1"/>
    <x v="13"/>
    <s v="GV4-21-260519"/>
    <s v="S"/>
    <d v="2019-11-18T00:00:00"/>
    <s v="CABEZAS"/>
    <s v="Lopez Jorge FG"/>
    <n v="43611"/>
    <n v="5.8666666666666663"/>
    <n v="102"/>
    <n v="1"/>
    <n v="3111"/>
    <n v="2566.2860000000001"/>
    <n v="2566.2860000000001"/>
    <n v="102"/>
    <n v="30.5"/>
    <n v="544.71400000000006"/>
    <n v="2019"/>
    <n v="11"/>
    <n v="47"/>
    <n v="1"/>
  </r>
  <r>
    <s v="Cerdos"/>
    <x v="1"/>
    <x v="13"/>
    <s v="GV4-21-260519"/>
    <s v="S"/>
    <d v="2019-11-18T00:00:00"/>
    <s v="CABEZAS"/>
    <s v="Lopez Garcia Martin FG"/>
    <n v="43611"/>
    <n v="5.8666666666666663"/>
    <n v="128"/>
    <n v="1"/>
    <n v="3904"/>
    <n v="2566.2860000000001"/>
    <n v="2566.2860000000001"/>
    <n v="128"/>
    <n v="30.5"/>
    <n v="1337.7139999999999"/>
    <n v="2019"/>
    <n v="11"/>
    <n v="47"/>
    <n v="1"/>
  </r>
  <r>
    <s v="Cerdos"/>
    <x v="1"/>
    <x v="13"/>
    <s v="GV4-21-260519"/>
    <s v="S"/>
    <d v="2019-11-18T00:00:00"/>
    <s v="CABEZAS"/>
    <s v="Jose Luis Guzman Cornejo"/>
    <n v="43611"/>
    <n v="5.8666666666666663"/>
    <n v="350"/>
    <n v="3"/>
    <n v="10675"/>
    <n v="7698.857"/>
    <n v="2566.2860000000001"/>
    <n v="116.66666666666667"/>
    <n v="30.5"/>
    <n v="2976.143"/>
    <n v="2019"/>
    <n v="11"/>
    <n v="47"/>
    <n v="1"/>
  </r>
  <r>
    <s v="Cerdos"/>
    <x v="1"/>
    <x v="13"/>
    <s v="GV4-21-260519"/>
    <s v="S"/>
    <d v="2019-11-18T00:00:00"/>
    <s v="CABEZAS"/>
    <s v="Gil Peña Martin FG"/>
    <n v="43611"/>
    <n v="5.8666666666666663"/>
    <n v="450"/>
    <n v="4"/>
    <n v="13725"/>
    <n v="10265.142"/>
    <n v="2566.2860000000001"/>
    <n v="112.5"/>
    <n v="30.5"/>
    <n v="3459.8580000000002"/>
    <n v="2019"/>
    <n v="11"/>
    <n v="47"/>
    <n v="1"/>
  </r>
  <r>
    <s v="Cerdos"/>
    <x v="1"/>
    <x v="13"/>
    <s v="GV4-21-260519"/>
    <s v="S"/>
    <d v="2019-11-18T00:00:00"/>
    <s v="CABEZAS"/>
    <s v="Cobian Chavez Rodolfo FG"/>
    <n v="43611"/>
    <n v="5.8666666666666663"/>
    <n v="3562"/>
    <n v="30"/>
    <n v="106860"/>
    <n v="76988.567999999999"/>
    <n v="2566.2860000000001"/>
    <n v="118.73333333333333"/>
    <n v="30"/>
    <n v="29871.432000000001"/>
    <n v="2019"/>
    <n v="11"/>
    <n v="47"/>
    <n v="1"/>
  </r>
  <r>
    <s v="Cerdos"/>
    <x v="1"/>
    <x v="13"/>
    <s v="GV4-21-260519"/>
    <s v="S"/>
    <d v="2019-11-18T00:00:00"/>
    <s v="CABEZAS"/>
    <s v="Silva Rodriguez Jorge Armando"/>
    <n v="43611"/>
    <n v="5.8666666666666663"/>
    <n v="1366"/>
    <n v="12"/>
    <n v="40980"/>
    <n v="30795.427"/>
    <n v="2566.2860000000001"/>
    <n v="113.83333333333333"/>
    <n v="30"/>
    <n v="10184.573"/>
    <n v="2019"/>
    <n v="11"/>
    <n v="47"/>
    <n v="1"/>
  </r>
  <r>
    <s v="Cerdos"/>
    <x v="1"/>
    <x v="13"/>
    <s v="GV4-21-260519"/>
    <s v="S"/>
    <d v="2019-11-18T00:00:00"/>
    <s v="CABEZAS"/>
    <s v="Avalos Silva Juan"/>
    <n v="43611"/>
    <n v="5.8666666666666663"/>
    <n v="392"/>
    <n v="3"/>
    <n v="11956"/>
    <n v="7698.857"/>
    <n v="2566.2860000000001"/>
    <n v="130.66666666666666"/>
    <n v="30.5"/>
    <n v="4257.143"/>
    <n v="2019"/>
    <n v="11"/>
    <n v="47"/>
    <n v="1"/>
  </r>
  <r>
    <s v="Cerdos"/>
    <x v="1"/>
    <x v="13"/>
    <s v="GV4-21-260519"/>
    <s v="S"/>
    <d v="2019-11-18T00:00:00"/>
    <s v="CABEZAS"/>
    <s v="Gonzalez Araiza Horacio"/>
    <n v="43611"/>
    <n v="5.8666666666666663"/>
    <n v="126"/>
    <n v="1"/>
    <n v="3780"/>
    <n v="2566.2860000000001"/>
    <n v="2566.2860000000001"/>
    <n v="126"/>
    <n v="30"/>
    <n v="1213.7139999999999"/>
    <n v="2019"/>
    <n v="11"/>
    <n v="47"/>
    <n v="1"/>
  </r>
  <r>
    <s v="Cerdos"/>
    <x v="1"/>
    <x v="13"/>
    <s v="GV4-21-260519"/>
    <s v="S"/>
    <d v="2019-11-18T00:00:00"/>
    <s v="CABEZAS"/>
    <s v="Juan Manuel Jacobo"/>
    <n v="43611"/>
    <n v="5.8666666666666663"/>
    <n v="234"/>
    <n v="2"/>
    <n v="7137"/>
    <n v="5132.5709999999999"/>
    <n v="2566.2860000000001"/>
    <n v="117"/>
    <n v="30.5"/>
    <n v="2004.4290000000001"/>
    <n v="2019"/>
    <n v="11"/>
    <n v="47"/>
    <n v="1"/>
  </r>
  <r>
    <s v="Cerdos"/>
    <x v="0"/>
    <x v="1"/>
    <s v="GV1-19-110519"/>
    <s v="S"/>
    <d v="2019-11-19T00:00:00"/>
    <s v="CABEZAS"/>
    <s v="Carlos Sanchez Camacho"/>
    <n v="43596"/>
    <n v="6.3999999999999995"/>
    <n v="438"/>
    <n v="4"/>
    <n v="13140"/>
    <n v="9828.6020000000008"/>
    <n v="2457.1509999999998"/>
    <n v="109.5"/>
    <n v="30"/>
    <n v="3311.3980000000001"/>
    <n v="2019"/>
    <n v="11"/>
    <n v="47"/>
    <n v="1"/>
  </r>
  <r>
    <s v="Cerdos"/>
    <x v="0"/>
    <x v="1"/>
    <s v="GV1-19-110519"/>
    <s v="S"/>
    <d v="2019-11-19T00:00:00"/>
    <s v="CABEZAS"/>
    <s v="Casillas Tapia Alfredo"/>
    <n v="43596"/>
    <n v="6.3999999999999995"/>
    <n v="1010.5"/>
    <n v="10"/>
    <n v="29304.5"/>
    <n v="24571.506000000001"/>
    <n v="2457.1509999999998"/>
    <n v="101.05"/>
    <n v="29"/>
    <n v="4732.9939999999997"/>
    <n v="2019"/>
    <n v="11"/>
    <n v="47"/>
    <n v="1"/>
  </r>
  <r>
    <s v="Cerdos"/>
    <x v="0"/>
    <x v="1"/>
    <s v="GV1-19-110519"/>
    <s v="S"/>
    <d v="2019-11-19T00:00:00"/>
    <s v="CABEZAS"/>
    <s v="Arturo Saray"/>
    <n v="43596"/>
    <n v="6.3999999999999995"/>
    <n v="103.5"/>
    <n v="1"/>
    <n v="3105"/>
    <n v="2457.1509999999998"/>
    <n v="2457.1509999999998"/>
    <n v="103.5"/>
    <n v="30"/>
    <n v="647.84900000000005"/>
    <n v="2019"/>
    <n v="11"/>
    <n v="47"/>
    <n v="1"/>
  </r>
  <r>
    <s v="Cerdos"/>
    <x v="0"/>
    <x v="12"/>
    <s v="GV1-20-180519"/>
    <s v="S"/>
    <d v="2019-11-19T00:00:00"/>
    <s v="CABEZAS"/>
    <s v="Silva Rodriguez Jorge Armando"/>
    <n v="43603"/>
    <n v="6.1666666666666661"/>
    <n v="190"/>
    <n v="2"/>
    <n v="5700"/>
    <n v="5234.3389999999999"/>
    <n v="2617.1689999999999"/>
    <n v="95"/>
    <n v="30"/>
    <n v="465.661"/>
    <n v="2019"/>
    <n v="11"/>
    <n v="47"/>
    <n v="1"/>
  </r>
  <r>
    <s v="Cerdos"/>
    <x v="0"/>
    <x v="12"/>
    <s v="GV1-20-180519"/>
    <s v="S"/>
    <d v="2019-11-19T00:00:00"/>
    <s v="CABEZAS"/>
    <s v="Ricardo Perez Garcia"/>
    <n v="43603"/>
    <n v="6.1666666666666661"/>
    <n v="113"/>
    <n v="1"/>
    <n v="3390"/>
    <n v="2617.1689999999999"/>
    <n v="2617.1689999999999"/>
    <n v="113"/>
    <n v="30"/>
    <n v="772.83100000000002"/>
    <n v="2019"/>
    <n v="11"/>
    <n v="47"/>
    <n v="1"/>
  </r>
  <r>
    <s v="Cerdos"/>
    <x v="0"/>
    <x v="12"/>
    <s v="GV1-20-180519"/>
    <s v="S"/>
    <d v="2019-11-19T00:00:00"/>
    <s v="CABEZAS"/>
    <s v="PUBLICO EN GENERAL"/>
    <n v="43603"/>
    <n v="6.1666666666666661"/>
    <n v="112"/>
    <n v="1"/>
    <n v="2912"/>
    <n v="2617.1689999999999"/>
    <n v="2617.1689999999999"/>
    <n v="112"/>
    <n v="26"/>
    <n v="294.83100000000002"/>
    <n v="2019"/>
    <n v="11"/>
    <n v="47"/>
    <n v="1"/>
  </r>
  <r>
    <s v="Cerdos"/>
    <x v="0"/>
    <x v="12"/>
    <s v="GV1-20-180519"/>
    <s v="S"/>
    <d v="2019-11-19T00:00:00"/>
    <s v="CABEZAS"/>
    <s v="PUBLICO EN GENERAL"/>
    <n v="43603"/>
    <n v="6.1666666666666661"/>
    <n v="119"/>
    <n v="1"/>
    <n v="3094"/>
    <n v="2617.1689999999999"/>
    <n v="2617.1689999999999"/>
    <n v="119"/>
    <n v="26"/>
    <n v="476.83100000000002"/>
    <n v="2019"/>
    <n v="11"/>
    <n v="47"/>
    <n v="1"/>
  </r>
  <r>
    <s v="Cerdos"/>
    <x v="0"/>
    <x v="18"/>
    <s v="GV1-23-080619"/>
    <s v="S"/>
    <d v="2019-11-19T00:00:00"/>
    <s v="CABEZAS"/>
    <s v="Alvarez Garcia Salvador"/>
    <n v="43624"/>
    <n v="5.4666666666666668"/>
    <n v="796.5"/>
    <n v="7"/>
    <n v="23496.75"/>
    <n v="14277.933000000001"/>
    <n v="2039.7049999999999"/>
    <n v="113.78571428571429"/>
    <n v="29.5"/>
    <n v="9218.8169999999991"/>
    <n v="2019"/>
    <n v="11"/>
    <n v="47"/>
    <n v="1"/>
  </r>
  <r>
    <s v="Cerdos"/>
    <x v="1"/>
    <x v="17"/>
    <s v="GV4-22-020619"/>
    <s v="S"/>
    <d v="2019-11-19T00:00:00"/>
    <s v="CABEZAS"/>
    <s v="Carlos Sanchez Camacho"/>
    <n v="43618"/>
    <n v="5.6666666666666661"/>
    <n v="610"/>
    <n v="5"/>
    <n v="18300"/>
    <n v="14586.102999999999"/>
    <n v="2917.221"/>
    <n v="122"/>
    <n v="30"/>
    <n v="3713.8969999999999"/>
    <n v="2019"/>
    <n v="11"/>
    <n v="47"/>
    <n v="1"/>
  </r>
  <r>
    <s v="Cerdos"/>
    <x v="1"/>
    <x v="17"/>
    <s v="GV4-22-020619"/>
    <s v="S"/>
    <d v="2019-11-19T00:00:00"/>
    <s v="CABEZAS"/>
    <s v="Rafael Osorio Zamora"/>
    <n v="43618"/>
    <n v="5.6666666666666661"/>
    <n v="920.8"/>
    <n v="8"/>
    <n v="27624"/>
    <n v="23337.764999999999"/>
    <n v="2917.221"/>
    <n v="115.1"/>
    <n v="30"/>
    <n v="4286.2349999999997"/>
    <n v="2019"/>
    <n v="11"/>
    <n v="47"/>
    <n v="1"/>
  </r>
  <r>
    <s v="Cerdos"/>
    <x v="1"/>
    <x v="17"/>
    <s v="GV4-22-020619"/>
    <s v="S"/>
    <d v="2019-11-19T00:00:00"/>
    <s v="CABEZAS"/>
    <s v="Carlos Sanchez Camacho"/>
    <n v="43618"/>
    <n v="5.6666666666666661"/>
    <n v="146.80000000000001"/>
    <n v="1"/>
    <n v="4404"/>
    <n v="2917.221"/>
    <n v="2917.221"/>
    <n v="146.80000000000001"/>
    <n v="30"/>
    <n v="1486.779"/>
    <n v="2019"/>
    <n v="11"/>
    <n v="47"/>
    <n v="1"/>
  </r>
  <r>
    <s v="Cerdos"/>
    <x v="1"/>
    <x v="17"/>
    <s v="GV4-22-020619"/>
    <s v="S"/>
    <d v="2019-11-19T00:00:00"/>
    <s v="CABEZAS"/>
    <s v="Alvarez Lopez Salvador (Padre)"/>
    <n v="43618"/>
    <n v="5.6666666666666661"/>
    <n v="1990"/>
    <n v="17"/>
    <n v="58705"/>
    <n v="49592.75"/>
    <n v="2917.221"/>
    <n v="117.05882352941177"/>
    <n v="29.5"/>
    <n v="9112.25"/>
    <n v="2019"/>
    <n v="11"/>
    <n v="47"/>
    <n v="1"/>
  </r>
  <r>
    <s v="Cerdos"/>
    <x v="1"/>
    <x v="17"/>
    <s v="GV4-22-020619"/>
    <s v="S"/>
    <d v="2019-11-19T00:00:00"/>
    <s v="CABEZAS"/>
    <s v="Innovacion y Comercio"/>
    <n v="43618"/>
    <n v="5.6666666666666661"/>
    <n v="120"/>
    <n v="1"/>
    <n v="3720"/>
    <n v="2917.221"/>
    <n v="2917.221"/>
    <n v="120"/>
    <n v="31"/>
    <n v="802.779"/>
    <n v="2019"/>
    <n v="11"/>
    <n v="47"/>
    <n v="1"/>
  </r>
  <r>
    <s v="Cerdos"/>
    <x v="1"/>
    <x v="7"/>
    <s v="GV4-20-190519"/>
    <s v="S"/>
    <d v="2019-11-19T00:00:00"/>
    <s v="CABEZAS"/>
    <s v="Diaz Juan "/>
    <n v="43604"/>
    <n v="6.1333333333333329"/>
    <n v="123.2"/>
    <n v="1"/>
    <n v="3203.2"/>
    <n v="2546.0720000000001"/>
    <n v="2546.0720000000001"/>
    <n v="123.2"/>
    <n v="26"/>
    <n v="657.12800000000004"/>
    <n v="2019"/>
    <n v="11"/>
    <n v="47"/>
    <n v="1"/>
  </r>
  <r>
    <s v="Cerdos"/>
    <x v="1"/>
    <x v="13"/>
    <s v="GV4-21-260519"/>
    <s v="S"/>
    <d v="2019-11-19T00:00:00"/>
    <s v="CABEZAS"/>
    <s v="Ricardo Perez Garcia"/>
    <n v="43611"/>
    <n v="5.8999999999999995"/>
    <n v="95.4"/>
    <n v="1"/>
    <n v="2814.3"/>
    <n v="2566.2860000000001"/>
    <n v="2566.2860000000001"/>
    <n v="95.4"/>
    <n v="29.5"/>
    <n v="248.01400000000001"/>
    <n v="2019"/>
    <n v="11"/>
    <n v="47"/>
    <n v="1"/>
  </r>
  <r>
    <s v="Cerdos"/>
    <x v="1"/>
    <x v="13"/>
    <s v="GV4-21-260519"/>
    <s v="S"/>
    <d v="2019-11-19T00:00:00"/>
    <s v="CABEZAS"/>
    <s v="Ricardo Perez Garcia"/>
    <n v="43611"/>
    <n v="5.8999999999999995"/>
    <n v="98"/>
    <n v="1"/>
    <n v="2940"/>
    <n v="2566.2860000000001"/>
    <n v="2566.2860000000001"/>
    <n v="98"/>
    <n v="30"/>
    <n v="373.714"/>
    <n v="2019"/>
    <n v="11"/>
    <n v="47"/>
    <n v="1"/>
  </r>
  <r>
    <s v="Cerdos"/>
    <x v="1"/>
    <x v="13"/>
    <s v="GV4-21-260519"/>
    <s v="S"/>
    <d v="2019-11-19T00:00:00"/>
    <s v="CABEZAS"/>
    <s v="Vazquez Zamora Rafael"/>
    <n v="43611"/>
    <n v="5.8999999999999995"/>
    <n v="294.2"/>
    <n v="3"/>
    <n v="8826"/>
    <n v="7698.857"/>
    <n v="2566.2860000000001"/>
    <n v="98.066666666666663"/>
    <n v="30"/>
    <n v="1127.143"/>
    <n v="2019"/>
    <n v="11"/>
    <n v="47"/>
    <n v="1"/>
  </r>
  <r>
    <s v="Cerdos"/>
    <x v="1"/>
    <x v="13"/>
    <s v="GV4-21-260519"/>
    <s v="S"/>
    <d v="2019-11-19T00:00:00"/>
    <s v="CABEZAS"/>
    <s v="Vazquez Pelayo Hugo"/>
    <n v="43611"/>
    <n v="5.8999999999999995"/>
    <n v="131"/>
    <n v="1"/>
    <n v="3930"/>
    <n v="2566.2860000000001"/>
    <n v="2566.2860000000001"/>
    <n v="131"/>
    <n v="30"/>
    <n v="1363.7139999999999"/>
    <n v="2019"/>
    <n v="11"/>
    <n v="47"/>
    <n v="1"/>
  </r>
  <r>
    <s v="Cerdos"/>
    <x v="1"/>
    <x v="13"/>
    <s v="GV4-21-260519"/>
    <s v="S"/>
    <d v="2019-11-19T00:00:00"/>
    <s v="CABEZAS"/>
    <s v="Rafael Osorio Zamora"/>
    <n v="43611"/>
    <n v="5.8999999999999995"/>
    <n v="237.4"/>
    <n v="2"/>
    <n v="7122"/>
    <n v="5132.5709999999999"/>
    <n v="2566.2860000000001"/>
    <n v="118.7"/>
    <n v="30"/>
    <n v="1989.4290000000001"/>
    <n v="2019"/>
    <n v="11"/>
    <n v="47"/>
    <n v="1"/>
  </r>
  <r>
    <s v="Cerdos"/>
    <x v="1"/>
    <x v="13"/>
    <s v="GV4-21-260519"/>
    <s v="S"/>
    <d v="2019-11-19T00:00:00"/>
    <s v="CABEZAS"/>
    <s v="Cecilia Robles Perez"/>
    <n v="43611"/>
    <n v="5.8999999999999995"/>
    <n v="128.19999999999999"/>
    <n v="1"/>
    <n v="3846"/>
    <n v="2566.2860000000001"/>
    <n v="2566.2860000000001"/>
    <n v="128.19999999999999"/>
    <n v="30"/>
    <n v="1279.7139999999999"/>
    <n v="2019"/>
    <n v="11"/>
    <n v="47"/>
    <n v="1"/>
  </r>
  <r>
    <s v="Cerdos"/>
    <x v="1"/>
    <x v="13"/>
    <s v="GV4-21-260519"/>
    <s v="S"/>
    <d v="2019-11-19T00:00:00"/>
    <s v="CABEZAS"/>
    <s v="Gutierrez Olivarez Jaime Gibran"/>
    <n v="43611"/>
    <n v="5.8999999999999995"/>
    <n v="408.6"/>
    <n v="4"/>
    <n v="12258"/>
    <n v="10265.142"/>
    <n v="2566.2860000000001"/>
    <n v="102.15"/>
    <n v="30"/>
    <n v="1992.8579999999999"/>
    <n v="2019"/>
    <n v="11"/>
    <n v="47"/>
    <n v="1"/>
  </r>
  <r>
    <s v="Cerdos"/>
    <x v="1"/>
    <x v="13"/>
    <s v="GV4-21-260519"/>
    <s v="S"/>
    <d v="2019-11-19T00:00:00"/>
    <s v="CABEZAS"/>
    <s v="Innovacion y Comercio"/>
    <n v="43611"/>
    <n v="5.8999999999999995"/>
    <n v="1296.8"/>
    <n v="12"/>
    <n v="40200.800000000003"/>
    <n v="30795.427"/>
    <n v="2566.2860000000001"/>
    <n v="108.06666666666666"/>
    <n v="31"/>
    <n v="9405.3729999999996"/>
    <n v="2019"/>
    <n v="11"/>
    <n v="47"/>
    <n v="1"/>
  </r>
  <r>
    <s v="Cerdos"/>
    <x v="1"/>
    <x v="13"/>
    <s v="GV4-21-260519"/>
    <s v="S"/>
    <d v="2019-11-19T00:00:00"/>
    <s v="CABEZAS"/>
    <s v="Camacho Monroy Agustin"/>
    <n v="43611"/>
    <n v="5.8999999999999995"/>
    <n v="931"/>
    <n v="5"/>
    <n v="27930"/>
    <n v="12831.428"/>
    <n v="2566.2860000000001"/>
    <n v="186.2"/>
    <n v="30"/>
    <n v="15098.572"/>
    <n v="2019"/>
    <n v="11"/>
    <n v="47"/>
    <n v="1"/>
  </r>
  <r>
    <s v="Cerdos"/>
    <x v="1"/>
    <x v="13"/>
    <s v="GV4-21-260519"/>
    <s v="S"/>
    <d v="2019-11-19T00:00:00"/>
    <s v="CABEZAS"/>
    <s v="Robles Santana Jorge"/>
    <n v="43611"/>
    <n v="5.8999999999999995"/>
    <n v="693"/>
    <n v="6"/>
    <n v="20790"/>
    <n v="15397.714"/>
    <n v="2566.2860000000001"/>
    <n v="115.5"/>
    <n v="30"/>
    <n v="5392.2860000000001"/>
    <n v="2019"/>
    <n v="11"/>
    <n v="47"/>
    <n v="1"/>
  </r>
  <r>
    <s v="Cerdos"/>
    <x v="1"/>
    <x v="13"/>
    <s v="GV4-21-260519"/>
    <s v="S"/>
    <d v="2019-11-19T00:00:00"/>
    <s v="CABEZAS"/>
    <s v="PUBLICO EN GENERAL"/>
    <n v="43611"/>
    <n v="5.8999999999999995"/>
    <n v="234"/>
    <n v="2"/>
    <n v="7020"/>
    <n v="5132.5709999999999"/>
    <n v="2566.2860000000001"/>
    <n v="117"/>
    <n v="30"/>
    <n v="1887.4290000000001"/>
    <n v="2019"/>
    <n v="11"/>
    <n v="47"/>
    <n v="1"/>
  </r>
  <r>
    <s v="Cerdos"/>
    <x v="1"/>
    <x v="13"/>
    <s v="GV4-21-260519"/>
    <s v="S"/>
    <d v="2019-11-19T00:00:00"/>
    <s v="CABEZAS"/>
    <s v="Noe Ramirez Brambila"/>
    <n v="43611"/>
    <n v="5.8999999999999995"/>
    <n v="549"/>
    <n v="5"/>
    <n v="16470"/>
    <n v="12831.428"/>
    <n v="2566.2860000000001"/>
    <n v="109.8"/>
    <n v="30"/>
    <n v="3638.5720000000001"/>
    <n v="2019"/>
    <n v="11"/>
    <n v="47"/>
    <n v="1"/>
  </r>
  <r>
    <s v="Cerdos"/>
    <x v="1"/>
    <x v="13"/>
    <s v="GV4-21-260519"/>
    <s v="S"/>
    <d v="2019-11-19T00:00:00"/>
    <s v="CABEZAS"/>
    <s v="Camacho Santana Gabriel"/>
    <n v="43611"/>
    <n v="5.8999999999999995"/>
    <n v="897"/>
    <n v="8"/>
    <n v="26910"/>
    <n v="20530.285"/>
    <n v="2566.2860000000001"/>
    <n v="112.125"/>
    <n v="30"/>
    <n v="6379.7150000000001"/>
    <n v="2019"/>
    <n v="11"/>
    <n v="47"/>
    <n v="1"/>
  </r>
  <r>
    <s v="Cerdos"/>
    <x v="0"/>
    <x v="18"/>
    <s v="GV1-23-080619"/>
    <s v="S"/>
    <d v="2019-11-20T00:00:00"/>
    <s v="CABEZAS"/>
    <s v="Lopez Mendoza Librado F"/>
    <n v="43624"/>
    <n v="5.5"/>
    <n v="206"/>
    <n v="2"/>
    <n v="6283"/>
    <n v="4354.0060000000003"/>
    <n v="2177.0030000000002"/>
    <n v="103"/>
    <n v="30.5"/>
    <n v="1928.9939999999999"/>
    <n v="2019"/>
    <n v="11"/>
    <n v="47"/>
    <n v="1"/>
  </r>
  <r>
    <s v="Cerdos"/>
    <x v="0"/>
    <x v="18"/>
    <s v="GV1-23-080619"/>
    <s v="S"/>
    <d v="2019-11-20T00:00:00"/>
    <s v="CABEZAS"/>
    <s v="RODRIGO RODRIGUEZ"/>
    <n v="43624"/>
    <n v="5.5"/>
    <n v="1046"/>
    <n v="10"/>
    <n v="31903"/>
    <n v="21770.028999999999"/>
    <n v="2177.0030000000002"/>
    <n v="104.6"/>
    <n v="30.5"/>
    <n v="10132.971"/>
    <n v="2019"/>
    <n v="11"/>
    <n v="47"/>
    <n v="1"/>
  </r>
  <r>
    <s v="Cerdos"/>
    <x v="0"/>
    <x v="18"/>
    <s v="GV1-23-080619"/>
    <s v="S"/>
    <d v="2019-11-20T00:00:00"/>
    <s v="CABEZAS"/>
    <s v="Edgar Ruiz Lopez"/>
    <n v="43624"/>
    <n v="5.5"/>
    <n v="203"/>
    <n v="2"/>
    <n v="6191.5"/>
    <n v="4354.0060000000003"/>
    <n v="2177.0030000000002"/>
    <n v="101.5"/>
    <n v="30.5"/>
    <n v="1837.4939999999999"/>
    <n v="2019"/>
    <n v="11"/>
    <n v="47"/>
    <n v="1"/>
  </r>
  <r>
    <s v="Cerdos"/>
    <x v="0"/>
    <x v="18"/>
    <s v="GV1-23-080619"/>
    <s v="S"/>
    <d v="2019-11-20T00:00:00"/>
    <s v="CABEZAS"/>
    <s v="Martinez Valdez Hugo Alberto F"/>
    <n v="43624"/>
    <n v="5.5"/>
    <n v="205"/>
    <n v="2"/>
    <n v="6252.5"/>
    <n v="4354.0060000000003"/>
    <n v="2177.0030000000002"/>
    <n v="102.5"/>
    <n v="30.5"/>
    <n v="1898.4939999999999"/>
    <n v="2019"/>
    <n v="11"/>
    <n v="47"/>
    <n v="1"/>
  </r>
  <r>
    <s v="Cerdos"/>
    <x v="0"/>
    <x v="18"/>
    <s v="GV1-23-080619"/>
    <s v="S"/>
    <d v="2019-11-20T00:00:00"/>
    <s v="CABEZAS"/>
    <s v="Lopez Jorge FG"/>
    <n v="43624"/>
    <n v="5.5"/>
    <n v="102"/>
    <n v="1"/>
    <n v="3111"/>
    <n v="2177.0030000000002"/>
    <n v="2177.0030000000002"/>
    <n v="102"/>
    <n v="30.5"/>
    <n v="933.99699999999996"/>
    <n v="2019"/>
    <n v="11"/>
    <n v="47"/>
    <n v="1"/>
  </r>
  <r>
    <s v="Cerdos"/>
    <x v="0"/>
    <x v="18"/>
    <s v="GV1-23-080619"/>
    <s v="S"/>
    <d v="2019-11-20T00:00:00"/>
    <s v="CABEZAS"/>
    <s v="PUBLICO EN GENERAL"/>
    <n v="43624"/>
    <n v="5.5"/>
    <n v="232"/>
    <n v="2"/>
    <n v="7076"/>
    <n v="4354.0060000000003"/>
    <n v="2177.0030000000002"/>
    <n v="116"/>
    <n v="30.5"/>
    <n v="2721.9940000000001"/>
    <n v="2019"/>
    <n v="11"/>
    <n v="47"/>
    <n v="1"/>
  </r>
  <r>
    <s v="Cerdos"/>
    <x v="0"/>
    <x v="18"/>
    <s v="GV1-23-080619"/>
    <s v="S"/>
    <d v="2019-11-20T00:00:00"/>
    <s v="CABEZAS"/>
    <s v="Verdin Vizcarra Irma Lucila F"/>
    <n v="43624"/>
    <n v="5.5"/>
    <n v="210"/>
    <n v="2"/>
    <n v="6405"/>
    <n v="4354.0060000000003"/>
    <n v="2177.0030000000002"/>
    <n v="105"/>
    <n v="30.5"/>
    <n v="2050.9940000000001"/>
    <n v="2019"/>
    <n v="11"/>
    <n v="47"/>
    <n v="1"/>
  </r>
  <r>
    <s v="Cerdos"/>
    <x v="0"/>
    <x v="18"/>
    <s v="GV1-23-080619"/>
    <s v="S"/>
    <d v="2019-11-20T00:00:00"/>
    <s v="CABEZAS"/>
    <s v="Ramos Mejia Juan Diego FG"/>
    <n v="43624"/>
    <n v="5.5"/>
    <n v="1180"/>
    <n v="10"/>
    <n v="35400"/>
    <n v="21770.028999999999"/>
    <n v="2177.0030000000002"/>
    <n v="118"/>
    <n v="30"/>
    <n v="13629.971"/>
    <n v="2019"/>
    <n v="11"/>
    <n v="47"/>
    <n v="1"/>
  </r>
  <r>
    <s v="Cerdos"/>
    <x v="0"/>
    <x v="18"/>
    <s v="GV1-23-080619"/>
    <s v="S"/>
    <d v="2019-11-20T00:00:00"/>
    <s v="CABEZAS"/>
    <s v="Prado Barajas Aureliano FG"/>
    <n v="43624"/>
    <n v="5.5"/>
    <n v="212"/>
    <n v="2"/>
    <n v="6466"/>
    <n v="4354.0060000000003"/>
    <n v="2177.0030000000002"/>
    <n v="106"/>
    <n v="30.5"/>
    <n v="2111.9940000000001"/>
    <n v="2019"/>
    <n v="11"/>
    <n v="47"/>
    <n v="1"/>
  </r>
  <r>
    <s v="Cerdos"/>
    <x v="0"/>
    <x v="18"/>
    <s v="GV1-23-080619"/>
    <s v="S"/>
    <d v="2019-11-20T00:00:00"/>
    <s v="CABEZAS"/>
    <s v="Langurain Juan Pablo NA"/>
    <n v="43624"/>
    <n v="5.5"/>
    <n v="1045"/>
    <n v="10"/>
    <n v="31872.5"/>
    <n v="21770.028999999999"/>
    <n v="2177.0030000000002"/>
    <n v="104.5"/>
    <n v="30.5"/>
    <n v="10102.471"/>
    <n v="2019"/>
    <n v="11"/>
    <n v="47"/>
    <n v="1"/>
  </r>
  <r>
    <s v="Cerdos"/>
    <x v="0"/>
    <x v="18"/>
    <s v="GV1-23-080619"/>
    <s v="S"/>
    <d v="2019-11-20T00:00:00"/>
    <s v="CABEZAS"/>
    <s v="Leonardo Jimenez Chacon"/>
    <n v="43624"/>
    <n v="5.5"/>
    <n v="262"/>
    <n v="2"/>
    <n v="7991"/>
    <n v="4354.0060000000003"/>
    <n v="2177.0030000000002"/>
    <n v="131"/>
    <n v="30.5"/>
    <n v="3636.9940000000001"/>
    <n v="2019"/>
    <n v="11"/>
    <n v="47"/>
    <n v="1"/>
  </r>
  <r>
    <s v="Cerdos"/>
    <x v="0"/>
    <x v="18"/>
    <s v="GV1-23-080619"/>
    <s v="S"/>
    <d v="2019-11-20T00:00:00"/>
    <s v="CABEZAS"/>
    <s v="Gil Peña Martin FG"/>
    <n v="43624"/>
    <n v="5.5"/>
    <n v="106"/>
    <n v="1"/>
    <n v="3233"/>
    <n v="2177.0030000000002"/>
    <n v="2177.0030000000002"/>
    <n v="106"/>
    <n v="30.5"/>
    <n v="1055.9970000000001"/>
    <n v="2019"/>
    <n v="11"/>
    <n v="47"/>
    <n v="1"/>
  </r>
  <r>
    <s v="Cerdos"/>
    <x v="0"/>
    <x v="18"/>
    <s v="GV1-23-080619"/>
    <s v="S"/>
    <d v="2019-11-20T00:00:00"/>
    <s v="CABEZAS"/>
    <s v="Cobian Chavez Rodolfo FG"/>
    <n v="43624"/>
    <n v="5.5"/>
    <n v="2384"/>
    <n v="21"/>
    <n v="71520"/>
    <n v="45717.06"/>
    <n v="2177.0030000000002"/>
    <n v="113.52380952380952"/>
    <n v="30"/>
    <n v="25802.94"/>
    <n v="2019"/>
    <n v="11"/>
    <n v="47"/>
    <n v="1"/>
  </r>
  <r>
    <s v="Cerdos"/>
    <x v="0"/>
    <x v="18"/>
    <s v="GV1-23-080619"/>
    <s v="S"/>
    <d v="2019-11-20T00:00:00"/>
    <s v="CABEZAS"/>
    <s v="Juan Manuel Jacobo"/>
    <n v="43624"/>
    <n v="5.5"/>
    <n v="232"/>
    <n v="2"/>
    <n v="7076"/>
    <n v="4354.0060000000003"/>
    <n v="2177.0030000000002"/>
    <n v="116"/>
    <n v="30.5"/>
    <n v="2721.9940000000001"/>
    <n v="2019"/>
    <n v="11"/>
    <n v="47"/>
    <n v="1"/>
  </r>
  <r>
    <s v="Cerdos"/>
    <x v="0"/>
    <x v="18"/>
    <s v="GV1-23-080619"/>
    <s v="S"/>
    <d v="2019-11-20T00:00:00"/>
    <s v="CABEZAS"/>
    <s v="Avalos Silva Juan"/>
    <n v="43624"/>
    <n v="5.5"/>
    <n v="250"/>
    <n v="2"/>
    <n v="7625"/>
    <n v="4354.0060000000003"/>
    <n v="2177.0030000000002"/>
    <n v="125"/>
    <n v="30.5"/>
    <n v="3270.9940000000001"/>
    <n v="2019"/>
    <n v="11"/>
    <n v="47"/>
    <n v="1"/>
  </r>
  <r>
    <s v="Cerdos"/>
    <x v="0"/>
    <x v="18"/>
    <s v="GV1-23-080619"/>
    <s v="S"/>
    <d v="2019-11-20T00:00:00"/>
    <s v="CABEZAS"/>
    <s v="Diaz Araiza Maria Magdalena"/>
    <n v="43624"/>
    <n v="5.5"/>
    <n v="214"/>
    <n v="2"/>
    <n v="6527"/>
    <n v="4354.0060000000003"/>
    <n v="2177.0030000000002"/>
    <n v="107"/>
    <n v="30.5"/>
    <n v="2172.9940000000001"/>
    <n v="2019"/>
    <n v="11"/>
    <n v="47"/>
    <n v="1"/>
  </r>
  <r>
    <s v="Cerdos"/>
    <x v="0"/>
    <x v="18"/>
    <s v="GV1-23-080619"/>
    <s v="S"/>
    <d v="2019-11-20T00:00:00"/>
    <s v="CABEZAS"/>
    <s v="Victor Alejandro Flores Pelayo"/>
    <n v="43624"/>
    <n v="5.5"/>
    <n v="109"/>
    <n v="1"/>
    <n v="3324.5"/>
    <n v="2177.0030000000002"/>
    <n v="2177.0030000000002"/>
    <n v="109"/>
    <n v="30.5"/>
    <n v="1147.4970000000001"/>
    <n v="2019"/>
    <n v="11"/>
    <n v="47"/>
    <n v="1"/>
  </r>
  <r>
    <s v="Cerdos"/>
    <x v="0"/>
    <x v="18"/>
    <s v="GV1-23-080619"/>
    <s v="S"/>
    <d v="2019-11-20T00:00:00"/>
    <s v="CABEZAS"/>
    <s v="Gonzalez Araiza Horacio"/>
    <n v="43624"/>
    <n v="5.5"/>
    <n v="454"/>
    <n v="4"/>
    <n v="13620"/>
    <n v="8708.0110000000004"/>
    <n v="2177.0030000000002"/>
    <n v="113.5"/>
    <n v="30"/>
    <n v="4911.9889999999996"/>
    <n v="2019"/>
    <n v="11"/>
    <n v="47"/>
    <n v="1"/>
  </r>
  <r>
    <s v="Cerdos"/>
    <x v="0"/>
    <x v="18"/>
    <s v="GV1-23-080619"/>
    <s v="S"/>
    <d v="2019-11-20T00:00:00"/>
    <s v="CABEZAS"/>
    <s v="Fernando de Jesus Marquez Tejeda"/>
    <n v="43624"/>
    <n v="5.5"/>
    <n v="208"/>
    <n v="2"/>
    <n v="6344"/>
    <n v="4354.0060000000003"/>
    <n v="2177.0030000000002"/>
    <n v="104"/>
    <n v="30.5"/>
    <n v="1989.9939999999999"/>
    <n v="2019"/>
    <n v="11"/>
    <n v="47"/>
    <n v="1"/>
  </r>
  <r>
    <s v="Cerdos"/>
    <x v="1"/>
    <x v="17"/>
    <s v="GV4-22-020619"/>
    <s v="S"/>
    <d v="2019-11-20T00:00:00"/>
    <s v="CABEZAS"/>
    <s v="Casillas Tapia Alfredo"/>
    <n v="43618"/>
    <n v="5.7"/>
    <n v="1208.5999999999999"/>
    <n v="10"/>
    <n v="35653.699999999997"/>
    <n v="30548.792000000001"/>
    <n v="3054.8789999999999"/>
    <n v="120.85999999999999"/>
    <n v="29.5"/>
    <n v="5104.9080000000004"/>
    <n v="2019"/>
    <n v="11"/>
    <n v="47"/>
    <n v="1"/>
  </r>
  <r>
    <s v="Cerdos"/>
    <x v="3"/>
    <x v="8"/>
    <s v="GV5-21-290519"/>
    <s v="S"/>
    <d v="2019-11-21T00:00:00"/>
    <s v="CABEZAS"/>
    <s v="Camolinga Maldonado Pedro"/>
    <n v="43614"/>
    <n v="5.8666666666666663"/>
    <n v="12785"/>
    <n v="39"/>
    <n v="131578.95800000001"/>
    <n v="121954.356"/>
    <n v="3127.0349999999999"/>
    <n v="327.82051282051282"/>
    <n v="10.291700000000001"/>
    <n v="9624.6020000000008"/>
    <n v="2019"/>
    <n v="11"/>
    <n v="47"/>
    <n v="1"/>
  </r>
  <r>
    <s v="Cerdos"/>
    <x v="3"/>
    <x v="8"/>
    <s v="GV5-22-050619"/>
    <s v="S"/>
    <d v="2019-11-21T00:00:00"/>
    <s v="CABEZAS"/>
    <s v="Camolinga Maldonado Pedro"/>
    <n v="43621"/>
    <n v="5.6333333333333329"/>
    <n v="12785"/>
    <n v="69"/>
    <n v="232793.54199999999"/>
    <n v="165173.011"/>
    <n v="2393.8119999999999"/>
    <n v="185.28985507246378"/>
    <n v="18.208300000000001"/>
    <n v="67620.531000000003"/>
    <n v="2019"/>
    <n v="11"/>
    <n v="47"/>
    <n v="1"/>
  </r>
  <r>
    <s v="Cerdos"/>
    <x v="0"/>
    <x v="12"/>
    <s v="GV1-20-180519"/>
    <s v="S"/>
    <d v="2019-11-21T00:00:00"/>
    <s v="CABEZAS"/>
    <s v="Gutierrez Olivarez Jaime Gibran"/>
    <n v="43603"/>
    <n v="6.2333333333333334"/>
    <n v="244"/>
    <n v="2"/>
    <n v="7320"/>
    <n v="5313.3280000000004"/>
    <n v="2656.6640000000002"/>
    <n v="122"/>
    <n v="30"/>
    <n v="2006.672"/>
    <n v="2019"/>
    <n v="11"/>
    <n v="47"/>
    <n v="1"/>
  </r>
  <r>
    <s v="Cerdos"/>
    <x v="0"/>
    <x v="12"/>
    <s v="GV1-20-180519"/>
    <s v="S"/>
    <d v="2019-11-21T00:00:00"/>
    <s v="CABEZAS"/>
    <s v="Innovacion y Comercio"/>
    <n v="43603"/>
    <n v="6.2333333333333334"/>
    <n v="1146"/>
    <n v="10"/>
    <n v="35526"/>
    <n v="26566.639999999999"/>
    <n v="2656.6640000000002"/>
    <n v="114.6"/>
    <n v="31"/>
    <n v="8959.36"/>
    <n v="2019"/>
    <n v="11"/>
    <n v="47"/>
    <n v="1"/>
  </r>
  <r>
    <s v="Cerdos"/>
    <x v="0"/>
    <x v="18"/>
    <s v="GV1-23-080619"/>
    <s v="S"/>
    <d v="2019-11-21T00:00:00"/>
    <s v="CABEZAS"/>
    <s v="Vazquez Zamora Rafael"/>
    <n v="43624"/>
    <n v="5.5333333333333332"/>
    <n v="325"/>
    <n v="3"/>
    <n v="9912.5"/>
    <n v="6531.009"/>
    <n v="2177.0030000000002"/>
    <n v="108.33333333333333"/>
    <n v="30.5"/>
    <n v="3381.491"/>
    <n v="2019"/>
    <n v="11"/>
    <n v="47"/>
    <n v="1"/>
  </r>
  <r>
    <s v="Cerdos"/>
    <x v="0"/>
    <x v="18"/>
    <s v="GV1-23-080619"/>
    <s v="S"/>
    <d v="2019-11-21T00:00:00"/>
    <s v="CABEZAS"/>
    <s v="Vazquez Pelayo Hugo"/>
    <n v="43624"/>
    <n v="5.5333333333333332"/>
    <n v="129"/>
    <n v="1"/>
    <n v="3934.5"/>
    <n v="2177.0030000000002"/>
    <n v="2177.0030000000002"/>
    <n v="129"/>
    <n v="30.5"/>
    <n v="1757.4970000000001"/>
    <n v="2019"/>
    <n v="11"/>
    <n v="47"/>
    <n v="1"/>
  </r>
  <r>
    <s v="Cerdos"/>
    <x v="0"/>
    <x v="18"/>
    <s v="GV1-23-080619"/>
    <s v="S"/>
    <d v="2019-11-21T00:00:00"/>
    <s v="CABEZAS"/>
    <s v="Rafael Osorio Zamora"/>
    <n v="43624"/>
    <n v="5.5333333333333332"/>
    <n v="806"/>
    <n v="7"/>
    <n v="24583"/>
    <n v="15239.02"/>
    <n v="2177.0030000000002"/>
    <n v="115.14285714285714"/>
    <n v="30.5"/>
    <n v="9343.98"/>
    <n v="2019"/>
    <n v="11"/>
    <n v="47"/>
    <n v="1"/>
  </r>
  <r>
    <s v="Cerdos"/>
    <x v="0"/>
    <x v="18"/>
    <s v="GV1-23-080619"/>
    <s v="S"/>
    <d v="2019-11-21T00:00:00"/>
    <s v="CABEZAS"/>
    <s v="Cecilia Robles Perez"/>
    <n v="43624"/>
    <n v="5.5333333333333332"/>
    <n v="102"/>
    <n v="1"/>
    <n v="3111"/>
    <n v="2177.0030000000002"/>
    <n v="2177.0030000000002"/>
    <n v="102"/>
    <n v="30.5"/>
    <n v="933.99699999999996"/>
    <n v="2019"/>
    <n v="11"/>
    <n v="47"/>
    <n v="1"/>
  </r>
  <r>
    <s v="Cerdos"/>
    <x v="0"/>
    <x v="18"/>
    <s v="GV1-23-080619"/>
    <s v="S"/>
    <d v="2019-11-21T00:00:00"/>
    <s v="CABEZAS"/>
    <s v="PUBLICO EN GENERAL"/>
    <n v="43624"/>
    <n v="5.5333333333333332"/>
    <n v="103"/>
    <n v="1"/>
    <n v="3090"/>
    <n v="2177.0030000000002"/>
    <n v="2177.0030000000002"/>
    <n v="103"/>
    <n v="30"/>
    <n v="912.99699999999996"/>
    <n v="2019"/>
    <n v="11"/>
    <n v="47"/>
    <n v="1"/>
  </r>
  <r>
    <s v="Cerdos"/>
    <x v="0"/>
    <x v="18"/>
    <s v="GV1-23-080619"/>
    <s v="S"/>
    <d v="2019-11-21T00:00:00"/>
    <s v="CABEZAS"/>
    <s v="Innovacion y Comercio"/>
    <n v="43624"/>
    <n v="5.5333333333333332"/>
    <n v="446.5"/>
    <n v="4"/>
    <n v="13841.5"/>
    <n v="8708.0110000000004"/>
    <n v="2177.0030000000002"/>
    <n v="111.625"/>
    <n v="31"/>
    <n v="5133.4889999999996"/>
    <n v="2019"/>
    <n v="11"/>
    <n v="47"/>
    <n v="1"/>
  </r>
  <r>
    <s v="Cerdos"/>
    <x v="1"/>
    <x v="17"/>
    <s v="GV4-22-020619"/>
    <s v="S"/>
    <d v="2019-11-21T00:00:00"/>
    <s v="CABEZAS"/>
    <s v="Vazquez Zamora Rafael"/>
    <n v="43618"/>
    <n v="5.7333333333333334"/>
    <n v="233.4"/>
    <n v="2"/>
    <n v="7002"/>
    <n v="6109.7579999999998"/>
    <n v="3054.8789999999999"/>
    <n v="116.7"/>
    <n v="30"/>
    <n v="892.24199999999996"/>
    <n v="2019"/>
    <n v="11"/>
    <n v="47"/>
    <n v="1"/>
  </r>
  <r>
    <s v="Cerdos"/>
    <x v="1"/>
    <x v="17"/>
    <s v="GV4-22-020619"/>
    <s v="S"/>
    <d v="2019-11-21T00:00:00"/>
    <s v="CABEZAS"/>
    <s v="Vazquez Pelayo Hugo"/>
    <n v="43618"/>
    <n v="5.7333333333333334"/>
    <n v="231.4"/>
    <n v="2"/>
    <n v="6942"/>
    <n v="6109.7579999999998"/>
    <n v="3054.8789999999999"/>
    <n v="115.7"/>
    <n v="30"/>
    <n v="832.24199999999996"/>
    <n v="2019"/>
    <n v="11"/>
    <n v="47"/>
    <n v="1"/>
  </r>
  <r>
    <s v="Cerdos"/>
    <x v="1"/>
    <x v="17"/>
    <s v="GV4-22-020619"/>
    <s v="S"/>
    <d v="2019-11-21T00:00:00"/>
    <s v="CABEZAS"/>
    <s v="Rafael Osorio Zamora"/>
    <n v="43618"/>
    <n v="5.7333333333333334"/>
    <n v="809.2"/>
    <n v="7"/>
    <n v="24276"/>
    <n v="21384.153999999999"/>
    <n v="3054.8789999999999"/>
    <n v="115.60000000000001"/>
    <n v="30"/>
    <n v="2891.846"/>
    <n v="2019"/>
    <n v="11"/>
    <n v="47"/>
    <n v="1"/>
  </r>
  <r>
    <s v="Cerdos"/>
    <x v="1"/>
    <x v="17"/>
    <s v="GV4-22-020619"/>
    <s v="S"/>
    <d v="2019-11-21T00:00:00"/>
    <s v="CABEZAS"/>
    <s v="Cecilia Robles Perez"/>
    <n v="43618"/>
    <n v="5.7333333333333334"/>
    <n v="125.6"/>
    <n v="1"/>
    <n v="3768"/>
    <n v="3054.8789999999999"/>
    <n v="3054.8789999999999"/>
    <n v="125.6"/>
    <n v="30"/>
    <n v="713.12099999999998"/>
    <n v="2019"/>
    <n v="11"/>
    <n v="47"/>
    <n v="1"/>
  </r>
  <r>
    <s v="Cerdos"/>
    <x v="1"/>
    <x v="17"/>
    <s v="GV4-22-020619"/>
    <s v="S"/>
    <d v="2019-11-21T00:00:00"/>
    <s v="CABEZAS"/>
    <s v="Gutierrez Olivarez Jaime Gibran"/>
    <n v="43618"/>
    <n v="5.7333333333333334"/>
    <n v="123.4"/>
    <n v="1"/>
    <n v="3702"/>
    <n v="3054.8789999999999"/>
    <n v="3054.8789999999999"/>
    <n v="123.4"/>
    <n v="30"/>
    <n v="647.12099999999998"/>
    <n v="2019"/>
    <n v="11"/>
    <n v="47"/>
    <n v="1"/>
  </r>
  <r>
    <s v="Cerdos"/>
    <x v="1"/>
    <x v="17"/>
    <s v="GV4-22-020619"/>
    <s v="S"/>
    <d v="2019-11-21T00:00:00"/>
    <s v="CABEZAS"/>
    <s v="PUBLICO EN GENERAL"/>
    <n v="43618"/>
    <n v="5.7333333333333334"/>
    <n v="108.8"/>
    <n v="1"/>
    <n v="3264"/>
    <n v="3054.8789999999999"/>
    <n v="3054.8789999999999"/>
    <n v="108.8"/>
    <n v="30"/>
    <n v="209.12100000000001"/>
    <n v="2019"/>
    <n v="11"/>
    <n v="47"/>
    <n v="1"/>
  </r>
  <r>
    <s v="Cerdos"/>
    <x v="1"/>
    <x v="19"/>
    <s v="GV4-23-090619"/>
    <s v="S"/>
    <d v="2019-11-21T00:00:00"/>
    <s v="CABEZAS"/>
    <s v="Casillas Tapia Alfredo"/>
    <n v="43625"/>
    <n v="5.5"/>
    <n v="1190.2"/>
    <n v="10"/>
    <n v="35586.980000000003"/>
    <n v="27187.121999999999"/>
    <n v="2718.712"/>
    <n v="119.02000000000001"/>
    <n v="29.9"/>
    <n v="8399.8580000000002"/>
    <n v="2019"/>
    <n v="11"/>
    <n v="47"/>
    <n v="1"/>
  </r>
  <r>
    <s v="Cerdos"/>
    <x v="0"/>
    <x v="18"/>
    <s v="GV1-23-080619"/>
    <s v="E"/>
    <d v="2019-11-23T00:00:00"/>
    <s v="CABEZAS"/>
    <s v="PUBLICO EN GENERAL"/>
    <n v="43624"/>
    <n v="5.6"/>
    <n v="-103"/>
    <n v="-1"/>
    <n v="-3090"/>
    <n v="-2177.0030000000002"/>
    <n v="-2177.0030000000002"/>
    <n v="103"/>
    <n v="30"/>
    <n v="-912.99699999999996"/>
    <n v="2019"/>
    <n v="11"/>
    <n v="47"/>
    <n v="-1"/>
  </r>
  <r>
    <s v="Cerdos"/>
    <x v="0"/>
    <x v="18"/>
    <s v="GV1-23-080619"/>
    <s v="S"/>
    <d v="2019-11-23T00:00:00"/>
    <s v="CABEZAS"/>
    <s v="PUBLICO EN GENERAL"/>
    <n v="43624"/>
    <n v="5.6"/>
    <n v="103"/>
    <n v="1"/>
    <n v="3141.5"/>
    <n v="2177.0030000000002"/>
    <n v="2177.0030000000002"/>
    <n v="103"/>
    <n v="30.5"/>
    <n v="964.49699999999996"/>
    <n v="2019"/>
    <n v="11"/>
    <n v="47"/>
    <n v="1"/>
  </r>
  <r>
    <s v="Cerdos"/>
    <x v="1"/>
    <x v="17"/>
    <s v="GV4-22-020619"/>
    <s v="S"/>
    <d v="2019-11-23T00:00:00"/>
    <s v="CABEZAS"/>
    <s v="Puebla Hector"/>
    <n v="43618"/>
    <n v="5.8"/>
    <n v="229.6"/>
    <n v="2"/>
    <n v="7232.4"/>
    <n v="6109.7579999999998"/>
    <n v="3054.8789999999999"/>
    <n v="114.8"/>
    <n v="31.5"/>
    <n v="1122.6420000000001"/>
    <n v="2019"/>
    <n v="11"/>
    <n v="47"/>
    <n v="1"/>
  </r>
  <r>
    <s v="Cerdos"/>
    <x v="1"/>
    <x v="17"/>
    <s v="GV4-22-020619"/>
    <s v="S"/>
    <d v="2019-11-25T00:00:00"/>
    <s v="CABEZAS"/>
    <s v="Becerra Bañuelos Norma Elizabeth F"/>
    <n v="43618"/>
    <n v="5.8666666666666663"/>
    <n v="454"/>
    <n v="4"/>
    <n v="14074"/>
    <n v="12219.517"/>
    <n v="3054.8789999999999"/>
    <n v="113.5"/>
    <n v="31"/>
    <n v="1854.4829999999999"/>
    <n v="2019"/>
    <n v="11"/>
    <n v="48"/>
    <n v="1"/>
  </r>
  <r>
    <s v="Cerdos"/>
    <x v="1"/>
    <x v="17"/>
    <s v="GV4-22-020619"/>
    <s v="S"/>
    <d v="2019-11-25T00:00:00"/>
    <s v="CABEZAS"/>
    <s v="Martinez Valdez Hugo Alberto F"/>
    <n v="43618"/>
    <n v="5.8666666666666663"/>
    <n v="550"/>
    <n v="5"/>
    <n v="17050"/>
    <n v="15274.396000000001"/>
    <n v="3054.8789999999999"/>
    <n v="110"/>
    <n v="31"/>
    <n v="1775.604"/>
    <n v="2019"/>
    <n v="11"/>
    <n v="48"/>
    <n v="1"/>
  </r>
  <r>
    <s v="Cerdos"/>
    <x v="1"/>
    <x v="17"/>
    <s v="GV4-22-020619"/>
    <s v="S"/>
    <d v="2019-11-25T00:00:00"/>
    <s v="CABEZAS"/>
    <s v="PUBLICO EN GENERAL"/>
    <n v="43618"/>
    <n v="5.8666666666666663"/>
    <n v="202"/>
    <n v="2"/>
    <n v="6262"/>
    <n v="6109.7579999999998"/>
    <n v="3054.8789999999999"/>
    <n v="101"/>
    <n v="31"/>
    <n v="152.24199999999999"/>
    <n v="2019"/>
    <n v="11"/>
    <n v="48"/>
    <n v="1"/>
  </r>
  <r>
    <s v="Cerdos"/>
    <x v="1"/>
    <x v="17"/>
    <s v="GV4-22-020619"/>
    <s v="S"/>
    <d v="2019-11-25T00:00:00"/>
    <s v="CABEZAS"/>
    <s v="RODRIGO RODRIGUEZ"/>
    <n v="43618"/>
    <n v="5.8666666666666663"/>
    <n v="654"/>
    <n v="6"/>
    <n v="20274"/>
    <n v="18329.275000000001"/>
    <n v="3054.8789999999999"/>
    <n v="109"/>
    <n v="31"/>
    <n v="1944.7249999999999"/>
    <n v="2019"/>
    <n v="11"/>
    <n v="48"/>
    <n v="1"/>
  </r>
  <r>
    <s v="Cerdos"/>
    <x v="1"/>
    <x v="17"/>
    <s v="GV4-22-020619"/>
    <s v="S"/>
    <d v="2019-11-25T00:00:00"/>
    <s v="CABEZAS"/>
    <s v="Edgar Ruiz Lopez"/>
    <n v="43618"/>
    <n v="5.8666666666666663"/>
    <n v="696"/>
    <n v="6"/>
    <n v="21576"/>
    <n v="18329.275000000001"/>
    <n v="3054.8789999999999"/>
    <n v="116"/>
    <n v="31"/>
    <n v="3246.7249999999999"/>
    <n v="2019"/>
    <n v="11"/>
    <n v="48"/>
    <n v="1"/>
  </r>
  <r>
    <s v="Cerdos"/>
    <x v="1"/>
    <x v="17"/>
    <s v="GV4-22-020619"/>
    <s v="S"/>
    <d v="2019-11-25T00:00:00"/>
    <s v="CABEZAS"/>
    <s v="PUBLICO EN GENERAL"/>
    <n v="43618"/>
    <n v="5.8666666666666663"/>
    <n v="110"/>
    <n v="1"/>
    <n v="3410"/>
    <n v="3054.8789999999999"/>
    <n v="3054.8789999999999"/>
    <n v="110"/>
    <n v="31"/>
    <n v="355.12099999999998"/>
    <n v="2019"/>
    <n v="11"/>
    <n v="48"/>
    <n v="1"/>
  </r>
  <r>
    <s v="Cerdos"/>
    <x v="1"/>
    <x v="17"/>
    <s v="GV4-22-020619"/>
    <s v="S"/>
    <d v="2019-11-25T00:00:00"/>
    <s v="CABEZAS"/>
    <s v="De Leon Diaz Salvador FG"/>
    <n v="43618"/>
    <n v="5.8666666666666663"/>
    <n v="114"/>
    <n v="1"/>
    <n v="3534"/>
    <n v="3054.8789999999999"/>
    <n v="3054.8789999999999"/>
    <n v="114"/>
    <n v="31"/>
    <n v="479.12099999999998"/>
    <n v="2019"/>
    <n v="11"/>
    <n v="48"/>
    <n v="1"/>
  </r>
  <r>
    <s v="Cerdos"/>
    <x v="1"/>
    <x v="17"/>
    <s v="GV4-22-020619"/>
    <s v="S"/>
    <d v="2019-11-25T00:00:00"/>
    <s v="CABEZAS"/>
    <s v="Lopez Jorge FG"/>
    <n v="43618"/>
    <n v="5.8666666666666663"/>
    <n v="105"/>
    <n v="1"/>
    <n v="3255"/>
    <n v="3054.8789999999999"/>
    <n v="3054.8789999999999"/>
    <n v="105"/>
    <n v="31"/>
    <n v="200.12100000000001"/>
    <n v="2019"/>
    <n v="11"/>
    <n v="48"/>
    <n v="1"/>
  </r>
  <r>
    <s v="Cerdos"/>
    <x v="1"/>
    <x v="17"/>
    <s v="GV4-22-020619"/>
    <s v="S"/>
    <d v="2019-11-25T00:00:00"/>
    <s v="CABEZAS"/>
    <s v="Verdin Vizcarra Irma Lucila F"/>
    <n v="43618"/>
    <n v="5.8666666666666663"/>
    <n v="202"/>
    <n v="2"/>
    <n v="6262"/>
    <n v="6109.7579999999998"/>
    <n v="3054.8789999999999"/>
    <n v="101"/>
    <n v="31"/>
    <n v="152.24199999999999"/>
    <n v="2019"/>
    <n v="11"/>
    <n v="48"/>
    <n v="1"/>
  </r>
  <r>
    <s v="Cerdos"/>
    <x v="1"/>
    <x v="17"/>
    <s v="GV4-22-020619"/>
    <s v="S"/>
    <d v="2019-11-25T00:00:00"/>
    <s v="CABEZAS"/>
    <s v="Diaz Araiza Maria Magdalena"/>
    <n v="43618"/>
    <n v="5.8666666666666663"/>
    <n v="110"/>
    <n v="1"/>
    <n v="3410"/>
    <n v="3054.8789999999999"/>
    <n v="3054.8789999999999"/>
    <n v="110"/>
    <n v="31"/>
    <n v="355.12099999999998"/>
    <n v="2019"/>
    <n v="11"/>
    <n v="48"/>
    <n v="1"/>
  </r>
  <r>
    <s v="Cerdos"/>
    <x v="1"/>
    <x v="17"/>
    <s v="GV4-22-020619"/>
    <s v="S"/>
    <d v="2019-11-25T00:00:00"/>
    <s v="CABEZAS"/>
    <s v="Langurain Juan Pablo NA"/>
    <n v="43618"/>
    <n v="5.8666666666666663"/>
    <n v="630"/>
    <n v="5"/>
    <n v="19530"/>
    <n v="15274.396000000001"/>
    <n v="3054.8789999999999"/>
    <n v="126"/>
    <n v="31"/>
    <n v="4255.6040000000003"/>
    <n v="2019"/>
    <n v="11"/>
    <n v="48"/>
    <n v="1"/>
  </r>
  <r>
    <s v="Cerdos"/>
    <x v="1"/>
    <x v="17"/>
    <s v="GV4-22-020619"/>
    <s v="S"/>
    <d v="2019-11-25T00:00:00"/>
    <s v="CABEZAS"/>
    <s v="Avalos Silva Juan"/>
    <n v="43618"/>
    <n v="5.8666666666666663"/>
    <n v="245"/>
    <n v="2"/>
    <n v="7595"/>
    <n v="6109.7579999999998"/>
    <n v="3054.8789999999999"/>
    <n v="122.5"/>
    <n v="31"/>
    <n v="1485.242"/>
    <n v="2019"/>
    <n v="11"/>
    <n v="48"/>
    <n v="1"/>
  </r>
  <r>
    <s v="Cerdos"/>
    <x v="1"/>
    <x v="17"/>
    <s v="GV4-22-020619"/>
    <s v="S"/>
    <d v="2019-11-25T00:00:00"/>
    <s v="CABEZAS"/>
    <s v="Gil Peña Martin FG"/>
    <n v="43618"/>
    <n v="5.8666666666666663"/>
    <n v="458"/>
    <n v="4"/>
    <n v="14198"/>
    <n v="12219.517"/>
    <n v="3054.8789999999999"/>
    <n v="114.5"/>
    <n v="31"/>
    <n v="1978.4829999999999"/>
    <n v="2019"/>
    <n v="11"/>
    <n v="48"/>
    <n v="1"/>
  </r>
  <r>
    <s v="Cerdos"/>
    <x v="1"/>
    <x v="17"/>
    <s v="GV4-22-020619"/>
    <s v="S"/>
    <d v="2019-11-25T00:00:00"/>
    <s v="CABEZAS"/>
    <s v="Juan Manuel Jacobo"/>
    <n v="43618"/>
    <n v="5.8666666666666663"/>
    <n v="259"/>
    <n v="2"/>
    <n v="8029"/>
    <n v="6109.7579999999998"/>
    <n v="3054.8789999999999"/>
    <n v="129.5"/>
    <n v="31"/>
    <n v="1919.242"/>
    <n v="2019"/>
    <n v="11"/>
    <n v="48"/>
    <n v="1"/>
  </r>
  <r>
    <s v="Cerdos"/>
    <x v="1"/>
    <x v="17"/>
    <s v="GV4-22-020619"/>
    <s v="S"/>
    <d v="2019-11-25T00:00:00"/>
    <s v="CABEZAS"/>
    <s v="Silva Rodriguez Jorge Armando"/>
    <n v="43618"/>
    <n v="5.8666666666666663"/>
    <n v="1290"/>
    <n v="13"/>
    <n v="39345"/>
    <n v="39713.428999999996"/>
    <n v="3054.8789999999999"/>
    <n v="99.230769230769226"/>
    <n v="30.5"/>
    <n v="-368.42899999999997"/>
    <n v="2019"/>
    <n v="11"/>
    <n v="48"/>
    <n v="1"/>
  </r>
  <r>
    <s v="Cerdos"/>
    <x v="1"/>
    <x v="17"/>
    <s v="GV4-22-020619"/>
    <s v="S"/>
    <d v="2019-11-25T00:00:00"/>
    <s v="CABEZAS"/>
    <s v="Ramos Mejia Juan Diego FG"/>
    <n v="43618"/>
    <n v="5.8666666666666663"/>
    <n v="1794"/>
    <n v="15"/>
    <n v="54717"/>
    <n v="45823.188000000002"/>
    <n v="3054.8789999999999"/>
    <n v="119.6"/>
    <n v="30.5"/>
    <n v="8893.8119999999999"/>
    <n v="2019"/>
    <n v="11"/>
    <n v="48"/>
    <n v="1"/>
  </r>
  <r>
    <s v="Cerdos"/>
    <x v="1"/>
    <x v="17"/>
    <s v="GV4-22-020619"/>
    <s v="S"/>
    <d v="2019-11-25T00:00:00"/>
    <s v="CABEZAS"/>
    <s v="Lopez Garcia Martin FG"/>
    <n v="43618"/>
    <n v="5.8666666666666663"/>
    <n v="90"/>
    <n v="1"/>
    <n v="2790"/>
    <n v="3054.8789999999999"/>
    <n v="3054.8789999999999"/>
    <n v="90"/>
    <n v="31"/>
    <n v="-264.87900000000002"/>
    <n v="2019"/>
    <n v="11"/>
    <n v="48"/>
    <n v="1"/>
  </r>
  <r>
    <s v="Cerdos"/>
    <x v="1"/>
    <x v="17"/>
    <s v="GV4-22-020619"/>
    <s v="S"/>
    <d v="2019-11-25T00:00:00"/>
    <s v="CABEZAS"/>
    <s v="Coronado Rodriguez Alma Lorena FG"/>
    <n v="43618"/>
    <n v="5.8666666666666663"/>
    <n v="240"/>
    <n v="2"/>
    <n v="7440"/>
    <n v="6109.7579999999998"/>
    <n v="3054.8789999999999"/>
    <n v="120"/>
    <n v="31"/>
    <n v="1330.242"/>
    <n v="2019"/>
    <n v="11"/>
    <n v="48"/>
    <n v="1"/>
  </r>
  <r>
    <s v="Cerdos"/>
    <x v="1"/>
    <x v="17"/>
    <s v="GV4-22-020619"/>
    <s v="S"/>
    <d v="2019-11-25T00:00:00"/>
    <s v="CABEZAS"/>
    <s v="Cobian Chavez Rodolfo FG"/>
    <n v="43618"/>
    <n v="5.8666666666666663"/>
    <n v="3588"/>
    <n v="30"/>
    <n v="109434"/>
    <n v="91646.375"/>
    <n v="3054.8789999999999"/>
    <n v="119.6"/>
    <n v="30.5"/>
    <n v="17787.625"/>
    <n v="2019"/>
    <n v="11"/>
    <n v="48"/>
    <n v="1"/>
  </r>
  <r>
    <s v="Cerdos"/>
    <x v="1"/>
    <x v="17"/>
    <s v="GV4-22-020619"/>
    <s v="S"/>
    <d v="2019-11-25T00:00:00"/>
    <s v="CABEZAS"/>
    <s v="Anaya Chavarin Oscar FG"/>
    <n v="43618"/>
    <n v="5.8666666666666663"/>
    <n v="263"/>
    <n v="2"/>
    <n v="8153"/>
    <n v="6109.7579999999998"/>
    <n v="3054.8789999999999"/>
    <n v="131.5"/>
    <n v="31"/>
    <n v="2043.242"/>
    <n v="2019"/>
    <n v="11"/>
    <n v="48"/>
    <n v="1"/>
  </r>
  <r>
    <s v="Cerdos"/>
    <x v="1"/>
    <x v="17"/>
    <s v="GV4-22-020619"/>
    <s v="S"/>
    <d v="2019-11-25T00:00:00"/>
    <s v="CABEZAS"/>
    <s v="Gonzalez Araiza Horacio"/>
    <n v="43618"/>
    <n v="5.8666666666666663"/>
    <n v="238"/>
    <n v="2"/>
    <n v="7259"/>
    <n v="6109.7579999999998"/>
    <n v="3054.8789999999999"/>
    <n v="119"/>
    <n v="30.5"/>
    <n v="1149.242"/>
    <n v="2019"/>
    <n v="11"/>
    <n v="48"/>
    <n v="1"/>
  </r>
  <r>
    <s v="Cerdos"/>
    <x v="1"/>
    <x v="17"/>
    <s v="GV4-22-020619"/>
    <s v="S"/>
    <d v="2019-11-25T00:00:00"/>
    <s v="CABEZAS"/>
    <s v="Leonardo Jimenez Chacon"/>
    <n v="43618"/>
    <n v="5.8666666666666663"/>
    <n v="322"/>
    <n v="3"/>
    <n v="9982"/>
    <n v="9164.6380000000008"/>
    <n v="3054.8789999999999"/>
    <n v="107.33333333333333"/>
    <n v="31"/>
    <n v="817.36199999999997"/>
    <n v="2019"/>
    <n v="11"/>
    <n v="48"/>
    <n v="1"/>
  </r>
  <r>
    <s v="Cerdos"/>
    <x v="1"/>
    <x v="17"/>
    <s v="GV4-22-020619"/>
    <s v="S"/>
    <d v="2019-11-25T00:00:00"/>
    <s v="CABEZAS"/>
    <s v="Robles Santana Jorge"/>
    <n v="43618"/>
    <n v="5.8666666666666663"/>
    <n v="472"/>
    <n v="4"/>
    <n v="14396"/>
    <n v="12219.517"/>
    <n v="3054.8789999999999"/>
    <n v="118"/>
    <n v="30.5"/>
    <n v="2176.4830000000002"/>
    <n v="2019"/>
    <n v="11"/>
    <n v="48"/>
    <n v="1"/>
  </r>
  <r>
    <s v="Cerdos"/>
    <x v="1"/>
    <x v="17"/>
    <s v="GV4-22-020619"/>
    <s v="E"/>
    <d v="2019-11-25T00:00:00"/>
    <s v="CABEZAS"/>
    <s v="Robles Santana Jorge"/>
    <n v="43618"/>
    <n v="5.8666666666666663"/>
    <n v="-472"/>
    <n v="-4"/>
    <n v="-14396"/>
    <n v="-12219.517"/>
    <n v="-3054.8789999999999"/>
    <n v="118"/>
    <n v="30.5"/>
    <n v="-2176.4830000000002"/>
    <n v="2019"/>
    <n v="11"/>
    <n v="48"/>
    <n v="-1"/>
  </r>
  <r>
    <s v="Cerdos"/>
    <x v="1"/>
    <x v="17"/>
    <s v="GV4-22-020619"/>
    <s v="S"/>
    <d v="2019-11-25T00:00:00"/>
    <s v="CABEZAS"/>
    <s v="Robles Santana Jorge"/>
    <n v="43618"/>
    <n v="5.8666666666666663"/>
    <n v="472"/>
    <n v="4"/>
    <n v="14396"/>
    <n v="12219.517"/>
    <n v="3054.8789999999999"/>
    <n v="118"/>
    <n v="30.5"/>
    <n v="2176.4830000000002"/>
    <n v="2019"/>
    <n v="11"/>
    <n v="48"/>
    <n v="1"/>
  </r>
  <r>
    <s v="Cerdos"/>
    <x v="1"/>
    <x v="17"/>
    <s v="GV4-22-020619"/>
    <s v="S"/>
    <d v="2019-11-25T00:00:00"/>
    <s v="CABEZAS"/>
    <s v="Camacho Monroy Agustin"/>
    <n v="43618"/>
    <n v="5.8666666666666663"/>
    <n v="739"/>
    <n v="6"/>
    <n v="22539.5"/>
    <n v="18329.275000000001"/>
    <n v="3054.8789999999999"/>
    <n v="123.16666666666667"/>
    <n v="30.5"/>
    <n v="4210.2250000000004"/>
    <n v="2019"/>
    <n v="11"/>
    <n v="48"/>
    <n v="1"/>
  </r>
  <r>
    <s v="Cerdos"/>
    <x v="1"/>
    <x v="17"/>
    <s v="GV4-22-020619"/>
    <s v="S"/>
    <d v="2019-11-25T00:00:00"/>
    <s v="CABEZAS"/>
    <s v="Noe Ramirez Brambila"/>
    <n v="43618"/>
    <n v="5.8666666666666663"/>
    <n v="375"/>
    <n v="3"/>
    <n v="11437.5"/>
    <n v="9164.6380000000008"/>
    <n v="3054.8789999999999"/>
    <n v="125"/>
    <n v="30.5"/>
    <n v="2272.8620000000001"/>
    <n v="2019"/>
    <n v="11"/>
    <n v="48"/>
    <n v="1"/>
  </r>
  <r>
    <s v="Cerdos"/>
    <x v="1"/>
    <x v="17"/>
    <s v="GV4-22-020619"/>
    <s v="S"/>
    <d v="2019-11-25T00:00:00"/>
    <s v="CABEZAS"/>
    <s v="Camacho Santana Gabriel"/>
    <n v="43618"/>
    <n v="5.8666666666666663"/>
    <n v="969"/>
    <n v="8"/>
    <n v="29554.5"/>
    <n v="24439.032999999999"/>
    <n v="3054.8789999999999"/>
    <n v="121.125"/>
    <n v="30.5"/>
    <n v="5115.4669999999996"/>
    <n v="2019"/>
    <n v="11"/>
    <n v="48"/>
    <n v="1"/>
  </r>
  <r>
    <s v="Cerdos"/>
    <x v="1"/>
    <x v="19"/>
    <s v="GV4-23-090619"/>
    <s v="S"/>
    <d v="2019-11-25T00:00:00"/>
    <s v="CABEZAS"/>
    <s v="Jose Luis Guzman Cornejo"/>
    <n v="43625"/>
    <n v="5.6333333333333329"/>
    <n v="358"/>
    <n v="3"/>
    <n v="11098"/>
    <n v="8156.1369999999997"/>
    <n v="2718.712"/>
    <n v="119.33333333333333"/>
    <n v="31"/>
    <n v="2941.8629999999998"/>
    <n v="2019"/>
    <n v="11"/>
    <n v="48"/>
    <n v="1"/>
  </r>
  <r>
    <s v="Cerdos"/>
    <x v="1"/>
    <x v="19"/>
    <s v="GV4-23-090619"/>
    <s v="S"/>
    <d v="2019-11-25T00:00:00"/>
    <s v="CABEZAS"/>
    <s v="Chavez Barajas Contensina NA"/>
    <n v="43625"/>
    <n v="5.6333333333333329"/>
    <n v="102"/>
    <n v="1"/>
    <n v="3162"/>
    <n v="2718.712"/>
    <n v="2718.712"/>
    <n v="102"/>
    <n v="31"/>
    <n v="443.28800000000001"/>
    <n v="2019"/>
    <n v="11"/>
    <n v="48"/>
    <n v="1"/>
  </r>
  <r>
    <s v="Cerdos"/>
    <x v="1"/>
    <x v="19"/>
    <s v="GV4-23-090619"/>
    <s v="S"/>
    <d v="2019-11-25T00:00:00"/>
    <s v="CABEZAS"/>
    <s v="Pelayo Sebastian Rosa Maria G"/>
    <n v="43625"/>
    <n v="5.6333333333333329"/>
    <n v="514"/>
    <n v="4"/>
    <n v="15934"/>
    <n v="10874.849"/>
    <n v="2718.712"/>
    <n v="128.5"/>
    <n v="31"/>
    <n v="5059.1509999999998"/>
    <n v="2019"/>
    <n v="11"/>
    <n v="48"/>
    <n v="1"/>
  </r>
  <r>
    <s v="Cerdos"/>
    <x v="1"/>
    <x v="19"/>
    <s v="GV4-23-090619"/>
    <s v="S"/>
    <d v="2019-11-25T00:00:00"/>
    <s v="CABEZAS"/>
    <s v="Araiza Chavez Diana Rosiquiel FG"/>
    <n v="43625"/>
    <n v="5.6333333333333329"/>
    <n v="592"/>
    <n v="5"/>
    <n v="18056"/>
    <n v="13593.561"/>
    <n v="2718.712"/>
    <n v="118.4"/>
    <n v="30.5"/>
    <n v="4462.4390000000003"/>
    <n v="2019"/>
    <n v="11"/>
    <n v="48"/>
    <n v="1"/>
  </r>
  <r>
    <s v="Cerdos"/>
    <x v="1"/>
    <x v="19"/>
    <s v="GV4-23-090619"/>
    <s v="S"/>
    <d v="2019-11-25T00:00:00"/>
    <s v="CABEZAS"/>
    <s v="Salas Nadia"/>
    <n v="43625"/>
    <n v="5.6333333333333329"/>
    <n v="320"/>
    <n v="3"/>
    <n v="9920"/>
    <n v="8156.1369999999997"/>
    <n v="2718.712"/>
    <n v="106.66666666666667"/>
    <n v="31"/>
    <n v="1763.8630000000001"/>
    <n v="2019"/>
    <n v="11"/>
    <n v="48"/>
    <n v="1"/>
  </r>
  <r>
    <s v="Cerdos"/>
    <x v="1"/>
    <x v="20"/>
    <s v="GV1-22-010619"/>
    <s v="S"/>
    <d v="2019-11-25T00:00:00"/>
    <s v="CABEZAS"/>
    <s v="Alvarez Lopez Salvador (Padre)"/>
    <n v="43617"/>
    <n v="5.8999999999999995"/>
    <n v="1625"/>
    <n v="15"/>
    <n v="48750"/>
    <n v="68756.111000000004"/>
    <n v="4583.741"/>
    <n v="108.33333333333333"/>
    <n v="30"/>
    <n v="-20006.111000000001"/>
    <n v="2019"/>
    <n v="11"/>
    <n v="48"/>
    <n v="1"/>
  </r>
  <r>
    <s v="Cerdos"/>
    <x v="1"/>
    <x v="13"/>
    <s v="GV4-21-260519"/>
    <s v="S"/>
    <d v="2019-11-25T00:00:00"/>
    <s v="CABEZAS"/>
    <s v="Camacho Monroy Agustin"/>
    <n v="43611"/>
    <n v="6.1"/>
    <n v="1"/>
    <n v="3"/>
    <n v="0"/>
    <n v="8340.4279999999999"/>
    <n v="2780.143"/>
    <n v="0.33333333333333331"/>
    <n v="0"/>
    <n v="-8340.4279999999999"/>
    <n v="2019"/>
    <n v="11"/>
    <n v="48"/>
    <n v="1"/>
  </r>
  <r>
    <s v="Cerdos"/>
    <x v="3"/>
    <x v="8"/>
    <s v="GV1-22-010619"/>
    <s v="S"/>
    <d v="2019-11-26T00:00:00"/>
    <s v="CABEZAS"/>
    <s v="Camolinga Maldonado Pedro"/>
    <n v="43617"/>
    <n v="5.9333333333333327"/>
    <n v="12770"/>
    <n v="12"/>
    <n v="43276.110999999997"/>
    <n v="55004.889000000003"/>
    <n v="4583.741"/>
    <n v="1064.1666666666667"/>
    <n v="3.3889"/>
    <n v="-11728.778"/>
    <n v="2019"/>
    <n v="11"/>
    <n v="48"/>
    <n v="1"/>
  </r>
  <r>
    <s v="Cerdos"/>
    <x v="3"/>
    <x v="8"/>
    <s v="GV4-05-260119"/>
    <s v="S"/>
    <d v="2019-11-26T00:00:00"/>
    <s v="CABEZAS"/>
    <s v="Arturo Saray"/>
    <n v="43491"/>
    <n v="10.133333333333333"/>
    <n v="106.8"/>
    <n v="1"/>
    <n v="3204"/>
    <n v="3761.7779999999998"/>
    <n v="3761.7779999999998"/>
    <n v="106.8"/>
    <n v="30"/>
    <n v="-557.77800000000002"/>
    <n v="2019"/>
    <n v="11"/>
    <n v="48"/>
    <n v="1"/>
  </r>
  <r>
    <s v="Cerdos"/>
    <x v="3"/>
    <x v="8"/>
    <s v="GV4-05-260119"/>
    <s v="S"/>
    <d v="2019-11-26T00:00:00"/>
    <s v="CABEZAS"/>
    <s v="Carlos Sanchez Camacho"/>
    <n v="43491"/>
    <n v="10.133333333333333"/>
    <n v="510.2"/>
    <n v="1"/>
    <n v="3826.5"/>
    <n v="3761.7779999999998"/>
    <n v="3761.7779999999998"/>
    <n v="510.2"/>
    <n v="7.5"/>
    <n v="64.721999999999994"/>
    <n v="2019"/>
    <n v="11"/>
    <n v="48"/>
    <n v="1"/>
  </r>
  <r>
    <s v="Cerdos"/>
    <x v="3"/>
    <x v="8"/>
    <s v="GV4-18-050519"/>
    <s v="S"/>
    <d v="2019-11-26T00:00:00"/>
    <s v="CABEZAS"/>
    <s v="Innovacion y Comercio"/>
    <n v="43590"/>
    <n v="6.833333333333333"/>
    <n v="140"/>
    <n v="2"/>
    <n v="4340"/>
    <n v="5837.8429999999998"/>
    <n v="2918.9209999999998"/>
    <n v="70"/>
    <n v="31"/>
    <n v="-1497.8430000000001"/>
    <n v="2019"/>
    <n v="11"/>
    <n v="48"/>
    <n v="1"/>
  </r>
  <r>
    <s v="Cerdos"/>
    <x v="3"/>
    <x v="8"/>
    <s v="GV4-22-020619"/>
    <s v="S"/>
    <d v="2019-11-26T00:00:00"/>
    <s v="CABEZAS"/>
    <s v="Carlos Sanchez Camacho"/>
    <n v="43618"/>
    <n v="5.8999999999999995"/>
    <n v="510.2"/>
    <n v="3"/>
    <n v="11479.5"/>
    <n v="12219.517"/>
    <n v="4073.172"/>
    <n v="170.06666666666666"/>
    <n v="22.5"/>
    <n v="-740.01700000000005"/>
    <n v="2019"/>
    <n v="11"/>
    <n v="48"/>
    <n v="1"/>
  </r>
  <r>
    <s v="Cerdos"/>
    <x v="3"/>
    <x v="8"/>
    <s v="GV4-23-090619"/>
    <s v="S"/>
    <d v="2019-11-26T00:00:00"/>
    <s v="CABEZAS"/>
    <s v="Camolinga Maldonado Pedro"/>
    <n v="43625"/>
    <n v="5.6666666666666661"/>
    <n v="12770"/>
    <n v="96"/>
    <n v="346208.88900000002"/>
    <n v="269707.71299999999"/>
    <n v="2809.4549999999999"/>
    <n v="133.02083333333334"/>
    <n v="27.1111"/>
    <n v="76501.176000000007"/>
    <n v="2019"/>
    <n v="11"/>
    <n v="48"/>
    <n v="1"/>
  </r>
  <r>
    <s v="Cerdos"/>
    <x v="0"/>
    <x v="0"/>
    <s v="GV1-24-150619"/>
    <s v="S"/>
    <d v="2019-11-26T00:00:00"/>
    <s v="CABEZAS"/>
    <s v="PUBLICO EN GENERAL"/>
    <n v="43631"/>
    <n v="5.4666666666666668"/>
    <n v="127.5"/>
    <n v="1"/>
    <n v="3315"/>
    <n v="2046.895"/>
    <n v="2046.895"/>
    <n v="127.5"/>
    <n v="26"/>
    <n v="1268.105"/>
    <n v="2019"/>
    <n v="11"/>
    <n v="48"/>
    <n v="1"/>
  </r>
  <r>
    <s v="Cerdos"/>
    <x v="0"/>
    <x v="0"/>
    <s v="GV1-24-150619"/>
    <s v="S"/>
    <d v="2019-11-26T00:00:00"/>
    <s v="CABEZAS"/>
    <s v="Cecilia Robles Perez"/>
    <n v="43631"/>
    <n v="5.4666666666666668"/>
    <n v="107"/>
    <n v="1"/>
    <n v="3263.5"/>
    <n v="2046.895"/>
    <n v="2046.895"/>
    <n v="107"/>
    <n v="30.5"/>
    <n v="1216.605"/>
    <n v="2019"/>
    <n v="11"/>
    <n v="48"/>
    <n v="1"/>
  </r>
  <r>
    <s v="Cerdos"/>
    <x v="0"/>
    <x v="0"/>
    <s v="GV1-24-150619"/>
    <s v="S"/>
    <d v="2019-11-26T00:00:00"/>
    <s v="CABEZAS"/>
    <s v="Innovacion y Comercio"/>
    <n v="43631"/>
    <n v="5.4666666666666668"/>
    <n v="839.5"/>
    <n v="8"/>
    <n v="26024.5"/>
    <n v="16375.163"/>
    <n v="2046.895"/>
    <n v="104.9375"/>
    <n v="31"/>
    <n v="9649.3369999999995"/>
    <n v="2019"/>
    <n v="11"/>
    <n v="48"/>
    <n v="1"/>
  </r>
  <r>
    <s v="Cerdos"/>
    <x v="0"/>
    <x v="0"/>
    <s v="GV1-24-150619"/>
    <s v="S"/>
    <d v="2019-11-26T00:00:00"/>
    <s v="CABEZAS"/>
    <s v="Diaz Juan "/>
    <n v="43631"/>
    <n v="5.4666666666666668"/>
    <n v="104.5"/>
    <n v="1"/>
    <n v="2717"/>
    <n v="2046.895"/>
    <n v="2046.895"/>
    <n v="104.5"/>
    <n v="26"/>
    <n v="670.10500000000002"/>
    <n v="2019"/>
    <n v="11"/>
    <n v="48"/>
    <n v="1"/>
  </r>
  <r>
    <s v="Cerdos"/>
    <x v="0"/>
    <x v="12"/>
    <s v="GV1-20-180519"/>
    <s v="S"/>
    <d v="2019-11-26T00:00:00"/>
    <s v="CABEZAS"/>
    <s v="PUBLICO EN GENERAL"/>
    <n v="43603"/>
    <n v="6.3999999999999995"/>
    <n v="125.5"/>
    <n v="1"/>
    <n v="3263"/>
    <n v="2656.6640000000002"/>
    <n v="2656.6640000000002"/>
    <n v="125.5"/>
    <n v="26"/>
    <n v="606.33600000000001"/>
    <n v="2019"/>
    <n v="11"/>
    <n v="48"/>
    <n v="1"/>
  </r>
  <r>
    <s v="Cerdos"/>
    <x v="0"/>
    <x v="18"/>
    <s v="GV1-23-080619"/>
    <s v="S"/>
    <d v="2019-11-26T00:00:00"/>
    <s v="CABEZAS"/>
    <s v="Carlos Sanchez Camacho"/>
    <n v="43624"/>
    <n v="5.7"/>
    <n v="507"/>
    <n v="4"/>
    <n v="15463.5"/>
    <n v="8708.0110000000004"/>
    <n v="2177.0030000000002"/>
    <n v="126.75"/>
    <n v="30.5"/>
    <n v="6755.4889999999996"/>
    <n v="2019"/>
    <n v="11"/>
    <n v="48"/>
    <n v="1"/>
  </r>
  <r>
    <s v="Cerdos"/>
    <x v="0"/>
    <x v="18"/>
    <s v="GV1-23-080619"/>
    <s v="S"/>
    <d v="2019-11-26T00:00:00"/>
    <s v="CABEZAS"/>
    <s v="Diaz Juan "/>
    <n v="43624"/>
    <n v="5.7"/>
    <n v="122"/>
    <n v="1"/>
    <n v="3172"/>
    <n v="2177.0030000000002"/>
    <n v="2177.0030000000002"/>
    <n v="122"/>
    <n v="26"/>
    <n v="994.99699999999996"/>
    <n v="2019"/>
    <n v="11"/>
    <n v="48"/>
    <n v="1"/>
  </r>
  <r>
    <s v="Cerdos"/>
    <x v="0"/>
    <x v="18"/>
    <s v="GV1-23-080619"/>
    <s v="S"/>
    <d v="2019-11-26T00:00:00"/>
    <s v="CABEZAS"/>
    <s v="Ricardo Perez Garcia"/>
    <n v="43624"/>
    <n v="5.7"/>
    <n v="115.5"/>
    <n v="1"/>
    <n v="3522.75"/>
    <n v="2177.0030000000002"/>
    <n v="2177.0030000000002"/>
    <n v="115.5"/>
    <n v="30.5"/>
    <n v="1345.7470000000001"/>
    <n v="2019"/>
    <n v="11"/>
    <n v="48"/>
    <n v="1"/>
  </r>
  <r>
    <s v="Cerdos"/>
    <x v="0"/>
    <x v="18"/>
    <s v="GV1-23-080619"/>
    <s v="S"/>
    <d v="2019-11-26T00:00:00"/>
    <s v="CABEZAS"/>
    <s v="Innovacion y Comercio"/>
    <n v="43624"/>
    <n v="5.7"/>
    <n v="90"/>
    <n v="1"/>
    <n v="2790"/>
    <n v="2177.0030000000002"/>
    <n v="2177.0030000000002"/>
    <n v="90"/>
    <n v="31"/>
    <n v="612.99699999999996"/>
    <n v="2019"/>
    <n v="11"/>
    <n v="48"/>
    <n v="1"/>
  </r>
  <r>
    <s v="Cerdos"/>
    <x v="0"/>
    <x v="18"/>
    <s v="GV1-23-080619"/>
    <s v="S"/>
    <d v="2019-11-26T00:00:00"/>
    <s v="CABEZAS"/>
    <s v="Vazquez Pelayo Hugo"/>
    <n v="43624"/>
    <n v="5.7"/>
    <n v="128"/>
    <n v="1"/>
    <n v="3904"/>
    <n v="2177.0030000000002"/>
    <n v="2177.0030000000002"/>
    <n v="128"/>
    <n v="30.5"/>
    <n v="1726.9970000000001"/>
    <n v="2019"/>
    <n v="11"/>
    <n v="48"/>
    <n v="1"/>
  </r>
  <r>
    <s v="Cerdos"/>
    <x v="0"/>
    <x v="18"/>
    <s v="GV1-23-080619"/>
    <s v="S"/>
    <d v="2019-11-26T00:00:00"/>
    <s v="CABEZAS"/>
    <s v="Rafael Osorio Zamora"/>
    <n v="43624"/>
    <n v="5.7"/>
    <n v="1256"/>
    <n v="11"/>
    <n v="38308"/>
    <n v="23947.030999999999"/>
    <n v="2177.0030000000002"/>
    <n v="114.18181818181819"/>
    <n v="30.5"/>
    <n v="14360.968999999999"/>
    <n v="2019"/>
    <n v="11"/>
    <n v="48"/>
    <n v="1"/>
  </r>
  <r>
    <s v="Cerdos"/>
    <x v="0"/>
    <x v="18"/>
    <s v="GV1-23-080619"/>
    <s v="S"/>
    <d v="2019-11-26T00:00:00"/>
    <s v="CABEZAS"/>
    <s v="Ricardo Perez Garcia"/>
    <n v="43624"/>
    <n v="5.7"/>
    <n v="101"/>
    <n v="1"/>
    <n v="3080.5"/>
    <n v="2177.0030000000002"/>
    <n v="2177.0030000000002"/>
    <n v="101"/>
    <n v="30.5"/>
    <n v="903.49699999999996"/>
    <n v="2019"/>
    <n v="11"/>
    <n v="48"/>
    <n v="1"/>
  </r>
  <r>
    <s v="Cerdos"/>
    <x v="0"/>
    <x v="18"/>
    <s v="GV1-23-080619"/>
    <s v="S"/>
    <d v="2019-11-26T00:00:00"/>
    <s v="CABEZAS"/>
    <s v="Gutierrez Olivarez Jaime Gibran"/>
    <n v="43624"/>
    <n v="5.7"/>
    <n v="409"/>
    <n v="4"/>
    <n v="12270"/>
    <n v="8708.0110000000004"/>
    <n v="2177.0030000000002"/>
    <n v="102.25"/>
    <n v="30"/>
    <n v="3561.989"/>
    <n v="2019"/>
    <n v="11"/>
    <n v="48"/>
    <n v="1"/>
  </r>
  <r>
    <s v="Cerdos"/>
    <x v="0"/>
    <x v="18"/>
    <s v="GV1-23-080619"/>
    <s v="S"/>
    <d v="2019-11-26T00:00:00"/>
    <s v="CABEZAS"/>
    <s v="Vazquez Zamora Rafael"/>
    <n v="43624"/>
    <n v="5.7"/>
    <n v="321.5"/>
    <n v="3"/>
    <n v="9805.75"/>
    <n v="6531.009"/>
    <n v="2177.0030000000002"/>
    <n v="107.16666666666667"/>
    <n v="30.5"/>
    <n v="3274.741"/>
    <n v="2019"/>
    <n v="11"/>
    <n v="48"/>
    <n v="1"/>
  </r>
  <r>
    <s v="Cerdos"/>
    <x v="0"/>
    <x v="21"/>
    <s v="GV1-28-140719"/>
    <s v="S"/>
    <d v="2019-11-26T00:00:00"/>
    <s v="CABEZAS"/>
    <s v="Innovacion y Comercio"/>
    <n v="43660"/>
    <n v="4.5"/>
    <n v="80"/>
    <n v="1"/>
    <n v="2480"/>
    <n v="2008.7360000000001"/>
    <n v="2008.7360000000001"/>
    <n v="80"/>
    <n v="31"/>
    <n v="471.26400000000001"/>
    <n v="2019"/>
    <n v="11"/>
    <n v="48"/>
    <n v="1"/>
  </r>
  <r>
    <s v="Cerdos"/>
    <x v="1"/>
    <x v="19"/>
    <s v="GV4-23-090619"/>
    <s v="S"/>
    <d v="2019-11-26T00:00:00"/>
    <s v="CABEZAS"/>
    <s v="Alvarez Garcia Salvador"/>
    <n v="43625"/>
    <n v="5.6666666666666661"/>
    <n v="892"/>
    <n v="8"/>
    <n v="27206"/>
    <n v="22475.643"/>
    <n v="2809.4549999999999"/>
    <n v="111.5"/>
    <n v="30.5"/>
    <n v="4730.357"/>
    <n v="2019"/>
    <n v="11"/>
    <n v="48"/>
    <n v="1"/>
  </r>
  <r>
    <s v="Cerdos"/>
    <x v="1"/>
    <x v="19"/>
    <s v="GV4-23-090619"/>
    <s v="S"/>
    <d v="2019-11-26T00:00:00"/>
    <s v="CABEZAS"/>
    <s v="Becerra Bañuelos Norma Elizabeth F"/>
    <n v="43625"/>
    <n v="5.6666666666666661"/>
    <n v="644"/>
    <n v="6"/>
    <n v="21252"/>
    <n v="16946.919999999998"/>
    <n v="2824.4870000000001"/>
    <n v="107.33333333333333"/>
    <n v="33"/>
    <n v="4305.08"/>
    <n v="2019"/>
    <n v="11"/>
    <n v="48"/>
    <n v="1"/>
  </r>
  <r>
    <s v="Cerdos"/>
    <x v="1"/>
    <x v="19"/>
    <s v="GV4-23-090619"/>
    <s v="S"/>
    <d v="2019-11-26T00:00:00"/>
    <s v="CABEZAS"/>
    <s v="Martinez Valdez Hugo Alberto F"/>
    <n v="43625"/>
    <n v="5.6666666666666661"/>
    <n v="320"/>
    <n v="3"/>
    <n v="10560"/>
    <n v="8473.4599999999991"/>
    <n v="2824.4870000000001"/>
    <n v="106.66666666666667"/>
    <n v="33"/>
    <n v="2086.54"/>
    <n v="2019"/>
    <n v="11"/>
    <n v="48"/>
    <n v="1"/>
  </r>
  <r>
    <s v="Cerdos"/>
    <x v="1"/>
    <x v="19"/>
    <s v="GV4-23-090619"/>
    <s v="S"/>
    <d v="2019-11-26T00:00:00"/>
    <s v="CABEZAS"/>
    <s v="Fernando de Jesus Marquez Tejeda"/>
    <n v="43625"/>
    <n v="5.6666666666666661"/>
    <n v="212"/>
    <n v="2"/>
    <n v="6996"/>
    <n v="5648.973"/>
    <n v="2824.4870000000001"/>
    <n v="106"/>
    <n v="33"/>
    <n v="1347.027"/>
    <n v="2019"/>
    <n v="11"/>
    <n v="48"/>
    <n v="1"/>
  </r>
  <r>
    <s v="Cerdos"/>
    <x v="1"/>
    <x v="19"/>
    <s v="GV4-23-090619"/>
    <s v="S"/>
    <d v="2019-11-26T00:00:00"/>
    <s v="CABEZAS"/>
    <s v="Edgar Ruiz Lopez"/>
    <n v="43625"/>
    <n v="5.6666666666666661"/>
    <n v="424"/>
    <n v="4"/>
    <n v="13992"/>
    <n v="11297.947"/>
    <n v="2824.4870000000001"/>
    <n v="106"/>
    <n v="33"/>
    <n v="2694.0529999999999"/>
    <n v="2019"/>
    <n v="11"/>
    <n v="48"/>
    <n v="1"/>
  </r>
  <r>
    <s v="Cerdos"/>
    <x v="1"/>
    <x v="19"/>
    <s v="GV4-23-090619"/>
    <s v="S"/>
    <d v="2019-11-26T00:00:00"/>
    <s v="CABEZAS"/>
    <s v="RODRIGO RODRIGUEZ"/>
    <n v="43625"/>
    <n v="5.6666666666666661"/>
    <n v="700"/>
    <n v="7"/>
    <n v="23100"/>
    <n v="19771.406999999999"/>
    <n v="2824.4870000000001"/>
    <n v="100"/>
    <n v="33"/>
    <n v="3328.5929999999998"/>
    <n v="2019"/>
    <n v="11"/>
    <n v="48"/>
    <n v="1"/>
  </r>
  <r>
    <s v="Cerdos"/>
    <x v="1"/>
    <x v="19"/>
    <s v="GV4-23-090619"/>
    <s v="S"/>
    <d v="2019-11-26T00:00:00"/>
    <s v="CABEZAS"/>
    <s v="Lopez Mendoza Librado F"/>
    <n v="43625"/>
    <n v="5.6666666666666661"/>
    <n v="220"/>
    <n v="2"/>
    <n v="7260"/>
    <n v="5648.973"/>
    <n v="2824.4870000000001"/>
    <n v="110"/>
    <n v="33"/>
    <n v="1611.027"/>
    <n v="2019"/>
    <n v="11"/>
    <n v="48"/>
    <n v="1"/>
  </r>
  <r>
    <s v="Cerdos"/>
    <x v="1"/>
    <x v="19"/>
    <s v="GV4-23-090619"/>
    <s v="S"/>
    <d v="2019-11-26T00:00:00"/>
    <s v="CABEZAS"/>
    <s v="Lopez Jorge FG"/>
    <n v="43625"/>
    <n v="5.6666666666666661"/>
    <n v="205"/>
    <n v="2"/>
    <n v="6765"/>
    <n v="5648.973"/>
    <n v="2824.4870000000001"/>
    <n v="102.5"/>
    <n v="33"/>
    <n v="1116.027"/>
    <n v="2019"/>
    <n v="11"/>
    <n v="48"/>
    <n v="1"/>
  </r>
  <r>
    <s v="Cerdos"/>
    <x v="1"/>
    <x v="19"/>
    <s v="GV4-23-090619"/>
    <s v="S"/>
    <d v="2019-11-26T00:00:00"/>
    <s v="CABEZAS"/>
    <s v="Cobian Chavez Rodolfo FG"/>
    <n v="43625"/>
    <n v="5.6666666666666661"/>
    <n v="1738"/>
    <n v="15"/>
    <n v="56485"/>
    <n v="42367.3"/>
    <n v="2824.4870000000001"/>
    <n v="115.86666666666666"/>
    <n v="32.5"/>
    <n v="14117.7"/>
    <n v="2019"/>
    <n v="11"/>
    <n v="48"/>
    <n v="1"/>
  </r>
  <r>
    <s v="Cerdos"/>
    <x v="1"/>
    <x v="19"/>
    <s v="GV4-23-090619"/>
    <s v="S"/>
    <d v="2019-11-26T00:00:00"/>
    <s v="CABEZAS"/>
    <s v="Verdin Vizcarra Irma Lucila F"/>
    <n v="43625"/>
    <n v="5.6666666666666661"/>
    <n v="206"/>
    <n v="2"/>
    <n v="6798"/>
    <n v="5648.973"/>
    <n v="2824.4870000000001"/>
    <n v="103"/>
    <n v="33"/>
    <n v="1149.027"/>
    <n v="2019"/>
    <n v="11"/>
    <n v="48"/>
    <n v="1"/>
  </r>
  <r>
    <s v="Cerdos"/>
    <x v="1"/>
    <x v="19"/>
    <s v="GV4-23-090619"/>
    <s v="S"/>
    <d v="2019-11-26T00:00:00"/>
    <s v="CABEZAS"/>
    <s v="Ramos Mejia Juan Diego FG"/>
    <n v="43625"/>
    <n v="5.6666666666666661"/>
    <n v="1324"/>
    <n v="12"/>
    <n v="43030"/>
    <n v="33893.839999999997"/>
    <n v="2824.4870000000001"/>
    <n v="110.33333333333333"/>
    <n v="32.5"/>
    <n v="9136.16"/>
    <n v="2019"/>
    <n v="11"/>
    <n v="48"/>
    <n v="1"/>
  </r>
  <r>
    <s v="Cerdos"/>
    <x v="1"/>
    <x v="19"/>
    <s v="GV4-23-090619"/>
    <s v="S"/>
    <d v="2019-11-26T00:00:00"/>
    <s v="CABEZAS"/>
    <s v="Prado Barajas Aureliano FG"/>
    <n v="43625"/>
    <n v="5.6666666666666661"/>
    <n v="200"/>
    <n v="2"/>
    <n v="6600"/>
    <n v="5648.973"/>
    <n v="2824.4870000000001"/>
    <n v="100"/>
    <n v="33"/>
    <n v="951.02700000000004"/>
    <n v="2019"/>
    <n v="11"/>
    <n v="48"/>
    <n v="1"/>
  </r>
  <r>
    <s v="Cerdos"/>
    <x v="1"/>
    <x v="19"/>
    <s v="GV4-23-090619"/>
    <s v="S"/>
    <d v="2019-11-26T00:00:00"/>
    <s v="CABEZAS"/>
    <s v="Lopez Garcia Martin FG"/>
    <n v="43625"/>
    <n v="5.6666666666666661"/>
    <n v="115"/>
    <n v="1"/>
    <n v="3795"/>
    <n v="2824.4870000000001"/>
    <n v="2824.4870000000001"/>
    <n v="115"/>
    <n v="33"/>
    <n v="970.51300000000003"/>
    <n v="2019"/>
    <n v="11"/>
    <n v="48"/>
    <n v="1"/>
  </r>
  <r>
    <s v="Cerdos"/>
    <x v="1"/>
    <x v="19"/>
    <s v="GV4-23-090619"/>
    <s v="S"/>
    <d v="2019-11-26T00:00:00"/>
    <s v="CABEZAS"/>
    <s v="Leonardo Jimenez Chacon"/>
    <n v="43625"/>
    <n v="5.6666666666666661"/>
    <n v="200"/>
    <n v="2"/>
    <n v="6600"/>
    <n v="5648.973"/>
    <n v="2824.4870000000001"/>
    <n v="100"/>
    <n v="33"/>
    <n v="951.02700000000004"/>
    <n v="2019"/>
    <n v="11"/>
    <n v="48"/>
    <n v="1"/>
  </r>
  <r>
    <s v="Cerdos"/>
    <x v="1"/>
    <x v="19"/>
    <s v="GV4-23-090619"/>
    <s v="S"/>
    <d v="2019-11-26T00:00:00"/>
    <s v="CABEZAS"/>
    <s v="Araiza Chavez Diana Rosiquiel FG"/>
    <n v="43625"/>
    <n v="5.6666666666666661"/>
    <n v="120"/>
    <n v="1"/>
    <n v="3900"/>
    <n v="2824.4870000000001"/>
    <n v="2824.4870000000001"/>
    <n v="120"/>
    <n v="32.5"/>
    <n v="1075.5129999999999"/>
    <n v="2019"/>
    <n v="11"/>
    <n v="48"/>
    <n v="1"/>
  </r>
  <r>
    <s v="Cerdos"/>
    <x v="1"/>
    <x v="20"/>
    <s v="GV1-22-010619"/>
    <s v="S"/>
    <d v="2019-11-26T00:00:00"/>
    <s v="CABEZAS"/>
    <s v="Carlos Sanchez Camacho"/>
    <n v="43617"/>
    <n v="5.9333333333333327"/>
    <n v="253.8"/>
    <n v="2"/>
    <n v="7740.9"/>
    <n v="9167.482"/>
    <n v="4583.741"/>
    <n v="126.9"/>
    <n v="30.5"/>
    <n v="-1426.5820000000001"/>
    <n v="2019"/>
    <n v="11"/>
    <n v="48"/>
    <n v="1"/>
  </r>
  <r>
    <s v="Cerdos"/>
    <x v="1"/>
    <x v="20"/>
    <s v="GV1-22-010619"/>
    <s v="S"/>
    <d v="2019-11-26T00:00:00"/>
    <s v="CABEZAS"/>
    <s v="Juan Manuel Jacobo"/>
    <n v="43617"/>
    <n v="5.9333333333333327"/>
    <n v="210"/>
    <n v="2"/>
    <n v="6930"/>
    <n v="9206.5540000000001"/>
    <n v="4603.277"/>
    <n v="105"/>
    <n v="33"/>
    <n v="-2276.5540000000001"/>
    <n v="2019"/>
    <n v="11"/>
    <n v="48"/>
    <n v="1"/>
  </r>
  <r>
    <s v="Cerdos"/>
    <x v="1"/>
    <x v="20"/>
    <s v="GV1-22-010619"/>
    <s v="S"/>
    <d v="2019-11-26T00:00:00"/>
    <s v="CABEZAS"/>
    <s v="Diaz Araiza Maria Magdalena"/>
    <n v="43617"/>
    <n v="5.9333333333333327"/>
    <n v="114"/>
    <n v="1"/>
    <n v="3762"/>
    <n v="4603.277"/>
    <n v="4603.277"/>
    <n v="114"/>
    <n v="33"/>
    <n v="-841.27700000000004"/>
    <n v="2019"/>
    <n v="11"/>
    <n v="48"/>
    <n v="1"/>
  </r>
  <r>
    <s v="Cerdos"/>
    <x v="1"/>
    <x v="20"/>
    <s v="GV1-22-010619"/>
    <s v="S"/>
    <d v="2019-11-26T00:00:00"/>
    <s v="CABEZAS"/>
    <s v="Gonzalez Araiza Horacio"/>
    <n v="43617"/>
    <n v="5.9333333333333327"/>
    <n v="120"/>
    <n v="1"/>
    <n v="3900"/>
    <n v="4603.277"/>
    <n v="4603.277"/>
    <n v="120"/>
    <n v="32.5"/>
    <n v="-703.27700000000004"/>
    <n v="2019"/>
    <n v="11"/>
    <n v="48"/>
    <n v="1"/>
  </r>
  <r>
    <s v="Cerdos"/>
    <x v="1"/>
    <x v="20"/>
    <s v="GV1-22-010619"/>
    <s v="S"/>
    <d v="2019-11-26T00:00:00"/>
    <s v="CABEZAS"/>
    <s v="PUBLICO EN GENERAL"/>
    <n v="43617"/>
    <n v="5.9333333333333327"/>
    <n v="110"/>
    <n v="1"/>
    <n v="1500"/>
    <n v="4603.277"/>
    <n v="4603.277"/>
    <n v="110"/>
    <n v="13.6364"/>
    <n v="-3103.277"/>
    <n v="2019"/>
    <n v="11"/>
    <n v="48"/>
    <n v="1"/>
  </r>
  <r>
    <s v="Cerdos"/>
    <x v="1"/>
    <x v="20"/>
    <s v="GV1-22-010619"/>
    <s v="S"/>
    <d v="2019-11-26T00:00:00"/>
    <s v="CABEZAS"/>
    <s v="PUBLICO EN GENERAL"/>
    <n v="43617"/>
    <n v="5.9333333333333327"/>
    <n v="210"/>
    <n v="2"/>
    <n v="6930"/>
    <n v="9206.5540000000001"/>
    <n v="4603.277"/>
    <n v="105"/>
    <n v="33"/>
    <n v="-2276.5540000000001"/>
    <n v="2019"/>
    <n v="11"/>
    <n v="48"/>
    <n v="1"/>
  </r>
  <r>
    <s v="Cerdos"/>
    <x v="1"/>
    <x v="20"/>
    <s v="GV1-22-010619"/>
    <s v="S"/>
    <d v="2019-11-26T00:00:00"/>
    <s v="CABEZAS"/>
    <s v="PUBLICO EN GENERAL"/>
    <n v="43617"/>
    <n v="5.9333333333333327"/>
    <n v="305"/>
    <n v="3"/>
    <n v="10065"/>
    <n v="13809.832"/>
    <n v="4603.277"/>
    <n v="101.66666666666667"/>
    <n v="33"/>
    <n v="-3744.8319999999999"/>
    <n v="2019"/>
    <n v="11"/>
    <n v="48"/>
    <n v="1"/>
  </r>
  <r>
    <s v="Cerdos"/>
    <x v="1"/>
    <x v="20"/>
    <s v="GV1-22-010619"/>
    <s v="S"/>
    <d v="2019-11-26T00:00:00"/>
    <s v="CABEZAS"/>
    <s v="PUBLICO EN GENERAL"/>
    <n v="43617"/>
    <n v="5.9333333333333327"/>
    <n v="100"/>
    <n v="1"/>
    <n v="3300"/>
    <n v="4603.277"/>
    <n v="4603.277"/>
    <n v="100"/>
    <n v="33"/>
    <n v="-1303.277"/>
    <n v="2019"/>
    <n v="11"/>
    <n v="48"/>
    <n v="1"/>
  </r>
  <r>
    <s v="Cerdos"/>
    <x v="1"/>
    <x v="20"/>
    <s v="GV1-22-010619"/>
    <s v="S"/>
    <d v="2019-11-26T00:00:00"/>
    <s v="CABEZAS"/>
    <s v="Victor Alejandro Flores Pelayo"/>
    <n v="43617"/>
    <n v="5.9333333333333327"/>
    <n v="109"/>
    <n v="1"/>
    <n v="3597"/>
    <n v="4603.277"/>
    <n v="4603.277"/>
    <n v="109"/>
    <n v="33"/>
    <n v="-1006.277"/>
    <n v="2019"/>
    <n v="11"/>
    <n v="48"/>
    <n v="1"/>
  </r>
  <r>
    <s v="Cerdos"/>
    <x v="1"/>
    <x v="13"/>
    <s v="GV4-21-260519"/>
    <s v="S"/>
    <d v="2019-11-26T00:00:00"/>
    <s v="CABEZAS"/>
    <s v="Innovacion y Comercio"/>
    <n v="43611"/>
    <n v="6.1333333333333329"/>
    <n v="70"/>
    <n v="1"/>
    <n v="2170"/>
    <n v="2780.143"/>
    <n v="2780.143"/>
    <n v="70"/>
    <n v="31"/>
    <n v="-610.14300000000003"/>
    <n v="2019"/>
    <n v="11"/>
    <n v="48"/>
    <n v="1"/>
  </r>
  <r>
    <s v="Cerdos"/>
    <x v="1"/>
    <x v="13"/>
    <s v="GV4-21-260519"/>
    <s v="S"/>
    <d v="2019-11-26T00:00:00"/>
    <s v="CABEZAS"/>
    <s v="Ricardo Perez Garcia"/>
    <n v="43611"/>
    <n v="6.1333333333333329"/>
    <n v="112.2"/>
    <n v="1"/>
    <n v="3366"/>
    <n v="2780.143"/>
    <n v="2780.143"/>
    <n v="112.2"/>
    <n v="30"/>
    <n v="585.85699999999997"/>
    <n v="2019"/>
    <n v="11"/>
    <n v="48"/>
    <n v="1"/>
  </r>
  <r>
    <s v="Cerdos"/>
    <x v="1"/>
    <x v="13"/>
    <s v="GV4-21-260519"/>
    <s v="S"/>
    <d v="2019-11-26T00:00:00"/>
    <s v="CABEZAS"/>
    <s v="Arturo Saray"/>
    <n v="43611"/>
    <n v="6.1333333333333329"/>
    <n v="103.4"/>
    <n v="1"/>
    <n v="3102"/>
    <n v="2780.143"/>
    <n v="2780.143"/>
    <n v="103.4"/>
    <n v="30"/>
    <n v="321.85700000000003"/>
    <n v="2019"/>
    <n v="11"/>
    <n v="48"/>
    <n v="1"/>
  </r>
  <r>
    <s v="Cerdos"/>
    <x v="1"/>
    <x v="13"/>
    <s v="GV4-21-260519"/>
    <s v="S"/>
    <d v="2019-11-26T00:00:00"/>
    <s v="CABEZAS"/>
    <s v="Diaz Juan "/>
    <n v="43611"/>
    <n v="6.1333333333333329"/>
    <n v="122"/>
    <n v="1"/>
    <n v="3172"/>
    <n v="2780.143"/>
    <n v="2780.143"/>
    <n v="122"/>
    <n v="26"/>
    <n v="391.85700000000003"/>
    <n v="2019"/>
    <n v="11"/>
    <n v="48"/>
    <n v="1"/>
  </r>
  <r>
    <s v="Cerdos"/>
    <x v="0"/>
    <x v="22"/>
    <s v="GV1-25-220619"/>
    <s v="S"/>
    <d v="2019-11-28T00:00:00"/>
    <s v="CABEZAS"/>
    <s v="Pelayo Sebastian Rosa Maria G"/>
    <n v="43638"/>
    <n v="5.3"/>
    <n v="429"/>
    <n v="4"/>
    <n v="13942.5"/>
    <n v="10109.478999999999"/>
    <n v="2527.37"/>
    <n v="107.25"/>
    <n v="32.5"/>
    <n v="3833.0210000000002"/>
    <n v="2019"/>
    <n v="11"/>
    <n v="48"/>
    <n v="1"/>
  </r>
  <r>
    <s v="Cerdos"/>
    <x v="0"/>
    <x v="22"/>
    <s v="GV1-25-220619"/>
    <s v="S"/>
    <d v="2019-11-28T00:00:00"/>
    <s v="CABEZAS"/>
    <s v="Araiza Chavez Diana Rosiquiel FG"/>
    <n v="43638"/>
    <n v="5.3"/>
    <n v="474"/>
    <n v="4"/>
    <n v="15168"/>
    <n v="10109.478999999999"/>
    <n v="2527.37"/>
    <n v="118.5"/>
    <n v="32"/>
    <n v="5058.5209999999997"/>
    <n v="2019"/>
    <n v="11"/>
    <n v="48"/>
    <n v="1"/>
  </r>
  <r>
    <s v="Cerdos"/>
    <x v="0"/>
    <x v="22"/>
    <s v="GV1-25-220619"/>
    <s v="S"/>
    <d v="2019-11-28T00:00:00"/>
    <s v="CABEZAS"/>
    <s v="Leonardo Jimenez Chacon"/>
    <n v="43638"/>
    <n v="5.3"/>
    <n v="116"/>
    <n v="1"/>
    <n v="3770"/>
    <n v="2527.37"/>
    <n v="2527.37"/>
    <n v="116"/>
    <n v="32.5"/>
    <n v="1242.6300000000001"/>
    <n v="2019"/>
    <n v="11"/>
    <n v="48"/>
    <n v="1"/>
  </r>
  <r>
    <s v="Cerdos"/>
    <x v="0"/>
    <x v="22"/>
    <s v="GV1-25-220619"/>
    <s v="S"/>
    <d v="2019-11-28T00:00:00"/>
    <s v="CABEZAS"/>
    <s v="Jose Luis Guzman Cornejo"/>
    <n v="43638"/>
    <n v="5.3"/>
    <n v="320"/>
    <n v="3"/>
    <n v="10400"/>
    <n v="7582.1090000000004"/>
    <n v="2527.37"/>
    <n v="106.66666666666667"/>
    <n v="32.5"/>
    <n v="2817.8910000000001"/>
    <n v="2019"/>
    <n v="11"/>
    <n v="48"/>
    <n v="1"/>
  </r>
  <r>
    <s v="Cerdos"/>
    <x v="0"/>
    <x v="22"/>
    <s v="GV1-25-220619"/>
    <s v="S"/>
    <d v="2019-11-28T00:00:00"/>
    <s v="CABEZAS"/>
    <s v="Gil Peña Martin FG"/>
    <n v="43638"/>
    <n v="5.3"/>
    <n v="550"/>
    <n v="5"/>
    <n v="17875"/>
    <n v="12636.849"/>
    <n v="2527.37"/>
    <n v="110"/>
    <n v="32.5"/>
    <n v="5238.1509999999998"/>
    <n v="2019"/>
    <n v="11"/>
    <n v="48"/>
    <n v="1"/>
  </r>
  <r>
    <s v="Cerdos"/>
    <x v="0"/>
    <x v="22"/>
    <s v="GV1-25-220619"/>
    <s v="S"/>
    <d v="2019-11-28T00:00:00"/>
    <s v="CABEZAS"/>
    <s v="Silva Rodriguez Jorge Armando"/>
    <n v="43638"/>
    <n v="5.3"/>
    <n v="1420"/>
    <n v="13"/>
    <n v="45440"/>
    <n v="32855.807999999997"/>
    <n v="2527.37"/>
    <n v="109.23076923076923"/>
    <n v="32"/>
    <n v="12584.191999999999"/>
    <n v="2019"/>
    <n v="11"/>
    <n v="48"/>
    <n v="1"/>
  </r>
  <r>
    <s v="Cerdos"/>
    <x v="0"/>
    <x v="22"/>
    <s v="GV1-25-220619"/>
    <s v="S"/>
    <d v="2019-11-28T00:00:00"/>
    <s v="CABEZAS"/>
    <s v="Ramos Mejia Juan Diego FG"/>
    <n v="43638"/>
    <n v="5.3"/>
    <n v="1314"/>
    <n v="12"/>
    <n v="42048"/>
    <n v="30328.437999999998"/>
    <n v="2527.37"/>
    <n v="109.5"/>
    <n v="32"/>
    <n v="11719.562"/>
    <n v="2019"/>
    <n v="11"/>
    <n v="48"/>
    <n v="1"/>
  </r>
  <r>
    <s v="Cerdos"/>
    <x v="0"/>
    <x v="22"/>
    <s v="GV1-25-220619"/>
    <s v="S"/>
    <d v="2019-11-28T00:00:00"/>
    <s v="CABEZAS"/>
    <s v="PUBLICO EN GENERAL"/>
    <n v="43638"/>
    <n v="5.3"/>
    <n v="108"/>
    <n v="1"/>
    <n v="3510"/>
    <n v="2527.37"/>
    <n v="2527.37"/>
    <n v="108"/>
    <n v="32.5"/>
    <n v="982.63"/>
    <n v="2019"/>
    <n v="11"/>
    <n v="48"/>
    <n v="1"/>
  </r>
  <r>
    <s v="Cerdos"/>
    <x v="0"/>
    <x v="0"/>
    <s v="GV1-24-150619"/>
    <s v="S"/>
    <d v="2019-11-28T00:00:00"/>
    <s v="CABEZAS"/>
    <s v="Fernando de Jesus Marquez Tejeda"/>
    <n v="43631"/>
    <n v="5.5333333333333332"/>
    <n v="203"/>
    <n v="2"/>
    <n v="6597.5"/>
    <n v="4553.7290000000003"/>
    <n v="2276.8649999999998"/>
    <n v="101.5"/>
    <n v="32.5"/>
    <n v="2043.771"/>
    <n v="2019"/>
    <n v="11"/>
    <n v="48"/>
    <n v="1"/>
  </r>
  <r>
    <s v="Cerdos"/>
    <x v="0"/>
    <x v="0"/>
    <s v="GV1-24-150619"/>
    <s v="S"/>
    <d v="2019-11-28T00:00:00"/>
    <s v="CABEZAS"/>
    <s v="RODRIGO RODRIGUEZ"/>
    <n v="43631"/>
    <n v="5.5333333333333332"/>
    <n v="997"/>
    <n v="10"/>
    <n v="32402.5"/>
    <n v="22768.646000000001"/>
    <n v="2276.8649999999998"/>
    <n v="99.7"/>
    <n v="32.5"/>
    <n v="9633.8539999999994"/>
    <n v="2019"/>
    <n v="11"/>
    <n v="48"/>
    <n v="1"/>
  </r>
  <r>
    <s v="Cerdos"/>
    <x v="0"/>
    <x v="0"/>
    <s v="GV1-24-150619"/>
    <s v="S"/>
    <d v="2019-11-28T00:00:00"/>
    <s v="CABEZAS"/>
    <s v="Edgar Ruiz Lopez"/>
    <n v="43631"/>
    <n v="5.5333333333333332"/>
    <n v="428"/>
    <n v="4"/>
    <n v="13910"/>
    <n v="9107.4580000000005"/>
    <n v="2276.8649999999998"/>
    <n v="107"/>
    <n v="32.5"/>
    <n v="4802.5420000000004"/>
    <n v="2019"/>
    <n v="11"/>
    <n v="48"/>
    <n v="1"/>
  </r>
  <r>
    <s v="Cerdos"/>
    <x v="0"/>
    <x v="0"/>
    <s v="GV1-24-150619"/>
    <s v="S"/>
    <d v="2019-11-28T00:00:00"/>
    <s v="CABEZAS"/>
    <s v="Langurain Juan Pablo NA"/>
    <n v="43631"/>
    <n v="5.5333333333333332"/>
    <n v="948"/>
    <n v="9"/>
    <n v="30810"/>
    <n v="20491.781999999999"/>
    <n v="2276.8649999999998"/>
    <n v="105.33333333333333"/>
    <n v="32.5"/>
    <n v="10318.218000000001"/>
    <n v="2019"/>
    <n v="11"/>
    <n v="48"/>
    <n v="1"/>
  </r>
  <r>
    <s v="Cerdos"/>
    <x v="0"/>
    <x v="0"/>
    <s v="GV1-24-150619"/>
    <s v="S"/>
    <d v="2019-11-28T00:00:00"/>
    <s v="CABEZAS"/>
    <s v="Verdin Vizcarra Irma Lucila F"/>
    <n v="43631"/>
    <n v="5.5333333333333332"/>
    <n v="209"/>
    <n v="2"/>
    <n v="6792.5"/>
    <n v="4553.7290000000003"/>
    <n v="2276.8649999999998"/>
    <n v="104.5"/>
    <n v="32.5"/>
    <n v="2238.7710000000002"/>
    <n v="2019"/>
    <n v="11"/>
    <n v="48"/>
    <n v="1"/>
  </r>
  <r>
    <s v="Cerdos"/>
    <x v="0"/>
    <x v="0"/>
    <s v="GV1-24-150619"/>
    <s v="S"/>
    <d v="2019-11-28T00:00:00"/>
    <s v="CABEZAS"/>
    <s v="Diaz Araiza Maria Magdalena"/>
    <n v="43631"/>
    <n v="5.5333333333333332"/>
    <n v="107"/>
    <n v="1"/>
    <n v="3477.5"/>
    <n v="2276.8649999999998"/>
    <n v="2276.8649999999998"/>
    <n v="107"/>
    <n v="32.5"/>
    <n v="1200.635"/>
    <n v="2019"/>
    <n v="11"/>
    <n v="48"/>
    <n v="1"/>
  </r>
  <r>
    <s v="Cerdos"/>
    <x v="0"/>
    <x v="0"/>
    <s v="GV1-24-150619"/>
    <s v="S"/>
    <d v="2019-11-28T00:00:00"/>
    <s v="CABEZAS"/>
    <s v="PUBLICO EN GENERAL"/>
    <n v="43631"/>
    <n v="5.5333333333333332"/>
    <n v="105"/>
    <n v="1"/>
    <n v="1500"/>
    <n v="2276.8649999999998"/>
    <n v="2276.8649999999998"/>
    <n v="105"/>
    <n v="14.2857"/>
    <n v="-776.86500000000001"/>
    <n v="2019"/>
    <n v="11"/>
    <n v="48"/>
    <n v="1"/>
  </r>
  <r>
    <s v="Cerdos"/>
    <x v="0"/>
    <x v="0"/>
    <s v="GV1-24-150619"/>
    <s v="E"/>
    <d v="2019-11-28T00:00:00"/>
    <s v="CABEZAS"/>
    <s v="PUBLICO EN GENERAL"/>
    <n v="43631"/>
    <n v="5.5333333333333332"/>
    <n v="-105"/>
    <n v="-1"/>
    <n v="-1500"/>
    <n v="-2276.8649999999998"/>
    <n v="-2276.8649999999998"/>
    <n v="105"/>
    <n v="14.2857"/>
    <n v="776.86500000000001"/>
    <n v="2019"/>
    <n v="11"/>
    <n v="48"/>
    <n v="-1"/>
  </r>
  <r>
    <s v="Cerdos"/>
    <x v="0"/>
    <x v="0"/>
    <s v="GV1-24-150619"/>
    <s v="S"/>
    <d v="2019-11-28T00:00:00"/>
    <s v="CABEZAS"/>
    <s v="PUBLICO EN GENERAL"/>
    <n v="43631"/>
    <n v="5.5333333333333332"/>
    <n v="105"/>
    <n v="1"/>
    <n v="1500"/>
    <n v="2276.8649999999998"/>
    <n v="2276.8649999999998"/>
    <n v="105"/>
    <n v="14.2857"/>
    <n v="-776.86500000000001"/>
    <n v="2019"/>
    <n v="11"/>
    <n v="48"/>
    <n v="1"/>
  </r>
  <r>
    <s v="Cerdos"/>
    <x v="0"/>
    <x v="0"/>
    <s v="GV1-24-150619"/>
    <s v="S"/>
    <d v="2019-11-28T00:00:00"/>
    <s v="CABEZAS"/>
    <s v="Prado Barajas Aureliano FG"/>
    <n v="43631"/>
    <n v="5.5333333333333332"/>
    <n v="100"/>
    <n v="1"/>
    <n v="3250"/>
    <n v="2276.8649999999998"/>
    <n v="2276.8649999999998"/>
    <n v="100"/>
    <n v="32.5"/>
    <n v="973.13499999999999"/>
    <n v="2019"/>
    <n v="11"/>
    <n v="48"/>
    <n v="1"/>
  </r>
  <r>
    <s v="Cerdos"/>
    <x v="0"/>
    <x v="0"/>
    <s v="GV1-24-150619"/>
    <s v="S"/>
    <d v="2019-11-28T00:00:00"/>
    <s v="CABEZAS"/>
    <s v="Lopez Garcia Martin FG"/>
    <n v="43631"/>
    <n v="5.5333333333333332"/>
    <n v="116"/>
    <n v="1"/>
    <n v="3770"/>
    <n v="2276.8649999999998"/>
    <n v="2276.8649999999998"/>
    <n v="116"/>
    <n v="32.5"/>
    <n v="1493.135"/>
    <n v="2019"/>
    <n v="11"/>
    <n v="48"/>
    <n v="1"/>
  </r>
  <r>
    <s v="Cerdos"/>
    <x v="0"/>
    <x v="0"/>
    <s v="GV1-24-150619"/>
    <s v="S"/>
    <d v="2019-11-28T00:00:00"/>
    <s v="CABEZAS"/>
    <s v="Cobian Chavez Rodolfo FG"/>
    <n v="43631"/>
    <n v="5.5333333333333332"/>
    <n v="2824"/>
    <n v="25"/>
    <n v="90368"/>
    <n v="56921.616000000002"/>
    <n v="2276.8649999999998"/>
    <n v="112.96"/>
    <n v="32"/>
    <n v="33446.383999999998"/>
    <n v="2019"/>
    <n v="11"/>
    <n v="48"/>
    <n v="1"/>
  </r>
  <r>
    <s v="Cerdos"/>
    <x v="0"/>
    <x v="0"/>
    <s v="GV1-24-150619"/>
    <s v="S"/>
    <d v="2019-11-28T00:00:00"/>
    <s v="CABEZAS"/>
    <s v="Chavez Barajas Contensina NA"/>
    <n v="43631"/>
    <n v="5.5333333333333332"/>
    <n v="102"/>
    <n v="1"/>
    <n v="3315"/>
    <n v="2276.8649999999998"/>
    <n v="2276.8649999999998"/>
    <n v="102"/>
    <n v="32.5"/>
    <n v="1038.135"/>
    <n v="2019"/>
    <n v="11"/>
    <n v="48"/>
    <n v="1"/>
  </r>
  <r>
    <s v="Cerdos"/>
    <x v="0"/>
    <x v="0"/>
    <s v="GV1-24-150619"/>
    <s v="S"/>
    <d v="2019-11-28T00:00:00"/>
    <s v="CABEZAS"/>
    <s v="De Leon Diaz Salvador FG"/>
    <n v="43631"/>
    <n v="5.5333333333333332"/>
    <n v="100"/>
    <n v="1"/>
    <n v="3250"/>
    <n v="2276.8649999999998"/>
    <n v="2276.8649999999998"/>
    <n v="100"/>
    <n v="32.5"/>
    <n v="973.13499999999999"/>
    <n v="2019"/>
    <n v="11"/>
    <n v="48"/>
    <n v="1"/>
  </r>
  <r>
    <s v="Cerdos"/>
    <x v="0"/>
    <x v="0"/>
    <s v="GV1-24-150619"/>
    <s v="S"/>
    <d v="2019-11-28T00:00:00"/>
    <s v="CABEZAS"/>
    <s v="Avalos Silva Juan"/>
    <n v="43631"/>
    <n v="5.5333333333333332"/>
    <n v="310"/>
    <n v="3"/>
    <n v="10075"/>
    <n v="6830.5940000000001"/>
    <n v="2276.8649999999998"/>
    <n v="103.33333333333333"/>
    <n v="32.5"/>
    <n v="3244.4059999999999"/>
    <n v="2019"/>
    <n v="11"/>
    <n v="48"/>
    <n v="1"/>
  </r>
  <r>
    <s v="Cerdos"/>
    <x v="0"/>
    <x v="0"/>
    <s v="GV1-24-150619"/>
    <s v="S"/>
    <d v="2019-11-28T00:00:00"/>
    <s v="CABEZAS"/>
    <s v="Gonzalez Araiza Horacio"/>
    <n v="43631"/>
    <n v="5.5333333333333332"/>
    <n v="190"/>
    <n v="2"/>
    <n v="6080"/>
    <n v="4553.7290000000003"/>
    <n v="2276.8649999999998"/>
    <n v="95"/>
    <n v="32"/>
    <n v="1526.271"/>
    <n v="2019"/>
    <n v="11"/>
    <n v="48"/>
    <n v="1"/>
  </r>
  <r>
    <s v="Cerdos"/>
    <x v="0"/>
    <x v="0"/>
    <s v="GV1-24-150619"/>
    <s v="S"/>
    <d v="2019-11-28T00:00:00"/>
    <s v="CABEZAS"/>
    <s v="Salas Nadia"/>
    <n v="43631"/>
    <n v="5.5333333333333332"/>
    <n v="312"/>
    <n v="3"/>
    <n v="10140"/>
    <n v="6830.5940000000001"/>
    <n v="2276.8649999999998"/>
    <n v="104"/>
    <n v="32.5"/>
    <n v="3309.4059999999999"/>
    <n v="2019"/>
    <n v="11"/>
    <n v="48"/>
    <n v="1"/>
  </r>
  <r>
    <s v="Cerdos"/>
    <x v="0"/>
    <x v="0"/>
    <s v="GV1-24-150619"/>
    <s v="S"/>
    <d v="2019-11-28T00:00:00"/>
    <s v="CABEZAS"/>
    <s v="Juan Manuel Jacobo"/>
    <n v="43631"/>
    <n v="5.5333333333333332"/>
    <n v="336"/>
    <n v="3"/>
    <n v="10920"/>
    <n v="6830.5940000000001"/>
    <n v="2276.8649999999998"/>
    <n v="112"/>
    <n v="32.5"/>
    <n v="4089.4059999999999"/>
    <n v="2019"/>
    <n v="11"/>
    <n v="48"/>
    <n v="1"/>
  </r>
  <r>
    <s v="Cerdos"/>
    <x v="0"/>
    <x v="0"/>
    <s v="GV1-24-150619"/>
    <s v="S"/>
    <d v="2019-11-28T00:00:00"/>
    <s v="CABEZAS"/>
    <s v="Martinez Valdez Hugo Alberto F"/>
    <n v="43631"/>
    <n v="5.5333333333333332"/>
    <n v="500"/>
    <n v="5"/>
    <n v="16250"/>
    <n v="11384.323"/>
    <n v="2276.8649999999998"/>
    <n v="100"/>
    <n v="32.5"/>
    <n v="4865.6769999999997"/>
    <n v="2019"/>
    <n v="11"/>
    <n v="48"/>
    <n v="1"/>
  </r>
  <r>
    <s v="Cerdos"/>
    <x v="1"/>
    <x v="19"/>
    <s v="GV4-23-090619"/>
    <s v="S"/>
    <d v="2019-11-28T00:00:00"/>
    <s v="CABEZAS"/>
    <s v="Camacho Santana Gabriel"/>
    <n v="43625"/>
    <n v="5.7333333333333334"/>
    <n v="630"/>
    <n v="6"/>
    <n v="20475"/>
    <n v="16946.919999999998"/>
    <n v="2824.4870000000001"/>
    <n v="105"/>
    <n v="32.5"/>
    <n v="3528.08"/>
    <n v="2019"/>
    <n v="11"/>
    <n v="48"/>
    <n v="1"/>
  </r>
  <r>
    <s v="Cerdos"/>
    <x v="1"/>
    <x v="19"/>
    <s v="GV4-23-090619"/>
    <s v="S"/>
    <d v="2019-11-28T00:00:00"/>
    <s v="CABEZAS"/>
    <s v="Robles Santana Jorge"/>
    <n v="43625"/>
    <n v="5.7333333333333334"/>
    <n v="700"/>
    <n v="6"/>
    <n v="22750"/>
    <n v="16946.919999999998"/>
    <n v="2824.4870000000001"/>
    <n v="116.66666666666667"/>
    <n v="32.5"/>
    <n v="5803.08"/>
    <n v="2019"/>
    <n v="11"/>
    <n v="48"/>
    <n v="1"/>
  </r>
  <r>
    <s v="Cerdos"/>
    <x v="1"/>
    <x v="20"/>
    <s v="GV1-22-010619"/>
    <s v="S"/>
    <d v="2019-11-28T00:00:00"/>
    <s v="CABEZAS"/>
    <s v="Camacho Monroy Agustin"/>
    <n v="43617"/>
    <n v="6"/>
    <n v="750"/>
    <n v="7"/>
    <n v="24375"/>
    <n v="32222.94"/>
    <n v="4603.277"/>
    <n v="107.14285714285714"/>
    <n v="32.5"/>
    <n v="-7847.94"/>
    <n v="2019"/>
    <n v="11"/>
    <n v="48"/>
    <n v="1"/>
  </r>
  <r>
    <s v="Cerdos"/>
    <x v="1"/>
    <x v="20"/>
    <s v="GV1-22-010619"/>
    <s v="S"/>
    <d v="2019-11-28T00:00:00"/>
    <s v="CABEZAS"/>
    <s v="Fletes Castillo Hortencia"/>
    <n v="43617"/>
    <n v="6"/>
    <n v="334"/>
    <n v="3"/>
    <n v="10855"/>
    <n v="13809.832"/>
    <n v="4603.277"/>
    <n v="111.33333333333333"/>
    <n v="32.5"/>
    <n v="-2954.8319999999999"/>
    <n v="2019"/>
    <n v="11"/>
    <n v="48"/>
    <n v="1"/>
  </r>
  <r>
    <s v="Cerdos"/>
    <x v="1"/>
    <x v="20"/>
    <s v="GV1-22-010619"/>
    <s v="S"/>
    <d v="2019-11-28T00:00:00"/>
    <s v="CABEZAS"/>
    <s v="Noe Ramirez Brambila"/>
    <n v="43617"/>
    <n v="6"/>
    <n v="400"/>
    <n v="4"/>
    <n v="13000"/>
    <n v="18413.109"/>
    <n v="4603.277"/>
    <n v="100"/>
    <n v="32.5"/>
    <n v="-5413.1090000000004"/>
    <n v="2019"/>
    <n v="11"/>
    <n v="48"/>
    <n v="1"/>
  </r>
  <r>
    <s v="Cerdos"/>
    <x v="0"/>
    <x v="0"/>
    <s v="GV1-24-150619"/>
    <s v="E"/>
    <d v="2019-11-29T00:00:00"/>
    <s v="CABEZAS"/>
    <s v="Salas Nadia"/>
    <n v="43631"/>
    <n v="5.5666666666666664"/>
    <n v="-312"/>
    <n v="-3"/>
    <n v="-10140"/>
    <n v="-6830.5940000000001"/>
    <n v="-2276.8649999999998"/>
    <n v="104"/>
    <n v="32.5"/>
    <n v="-3309.4059999999999"/>
    <n v="2019"/>
    <n v="11"/>
    <n v="48"/>
    <n v="-1"/>
  </r>
  <r>
    <s v="Cerdos"/>
    <x v="0"/>
    <x v="0"/>
    <s v="GV1-24-150619"/>
    <s v="E"/>
    <d v="2019-11-29T00:00:00"/>
    <s v="CABEZAS"/>
    <s v="Gonzalez Araiza Horacio"/>
    <n v="43631"/>
    <n v="5.5666666666666664"/>
    <n v="-190"/>
    <n v="-2"/>
    <n v="-6080"/>
    <n v="-4553.7290000000003"/>
    <n v="-2276.8649999999998"/>
    <n v="95"/>
    <n v="32"/>
    <n v="-1526.271"/>
    <n v="2019"/>
    <n v="11"/>
    <n v="48"/>
    <n v="-1"/>
  </r>
  <r>
    <s v="Cerdos"/>
    <x v="0"/>
    <x v="0"/>
    <s v="GV1-24-150619"/>
    <s v="S"/>
    <d v="2019-11-29T00:00:00"/>
    <s v="CABEZAS"/>
    <s v="Salas Nadia"/>
    <n v="43631"/>
    <n v="5.5666666666666664"/>
    <n v="312"/>
    <n v="3"/>
    <n v="10296"/>
    <n v="6830.5940000000001"/>
    <n v="2276.8649999999998"/>
    <n v="104"/>
    <n v="33"/>
    <n v="3465.4059999999999"/>
    <n v="2019"/>
    <n v="11"/>
    <n v="48"/>
    <n v="1"/>
  </r>
  <r>
    <s v="Cerdos"/>
    <x v="0"/>
    <x v="0"/>
    <s v="GV1-24-150619"/>
    <s v="S"/>
    <d v="2019-11-29T00:00:00"/>
    <s v="CABEZAS"/>
    <s v="Gonzalez Araiza Horacio"/>
    <n v="43631"/>
    <n v="5.5666666666666664"/>
    <n v="190"/>
    <n v="2"/>
    <n v="6175"/>
    <n v="4553.7290000000003"/>
    <n v="2276.8649999999998"/>
    <n v="95"/>
    <n v="32.5"/>
    <n v="1621.271"/>
    <n v="2019"/>
    <n v="11"/>
    <n v="48"/>
    <n v="1"/>
  </r>
  <r>
    <s v="Cerdos"/>
    <x v="1"/>
    <x v="19"/>
    <s v="GV4-23-090619"/>
    <s v="S"/>
    <d v="2019-11-30T00:00:00"/>
    <s v="CABEZAS"/>
    <s v="Casillas Tapia Alfredo"/>
    <n v="43625"/>
    <n v="5.8"/>
    <n v="1219.8"/>
    <n v="10"/>
    <n v="39033.599999999999"/>
    <n v="28244.866999999998"/>
    <n v="2824.4870000000001"/>
    <n v="121.97999999999999"/>
    <n v="32"/>
    <n v="10788.733"/>
    <n v="2019"/>
    <n v="11"/>
    <n v="48"/>
    <n v="1"/>
  </r>
  <r>
    <s v="Cerdos"/>
    <x v="1"/>
    <x v="19"/>
    <s v="GV4-23-090619"/>
    <s v="S"/>
    <d v="2019-11-30T00:00:00"/>
    <s v="CABEZAS"/>
    <s v="Vazquez Zamora Rafael"/>
    <n v="43625"/>
    <n v="5.8"/>
    <n v="111.8"/>
    <n v="1"/>
    <n v="3633.5"/>
    <n v="2824.4870000000001"/>
    <n v="2824.4870000000001"/>
    <n v="111.8"/>
    <n v="32.5"/>
    <n v="809.01300000000003"/>
    <n v="2019"/>
    <n v="11"/>
    <n v="48"/>
    <n v="1"/>
  </r>
  <r>
    <s v="Cerdos"/>
    <x v="1"/>
    <x v="19"/>
    <s v="GV4-23-090619"/>
    <s v="S"/>
    <d v="2019-11-30T00:00:00"/>
    <s v="CABEZAS"/>
    <s v="Vazquez Pelayo Hugo"/>
    <n v="43625"/>
    <n v="5.8"/>
    <n v="123.4"/>
    <n v="1"/>
    <n v="4010.5"/>
    <n v="2824.4870000000001"/>
    <n v="2824.4870000000001"/>
    <n v="123.4"/>
    <n v="32.5"/>
    <n v="1186.0129999999999"/>
    <n v="2019"/>
    <n v="11"/>
    <n v="48"/>
    <n v="1"/>
  </r>
  <r>
    <s v="Cerdos"/>
    <x v="1"/>
    <x v="19"/>
    <s v="GV4-23-090619"/>
    <s v="S"/>
    <d v="2019-11-30T00:00:00"/>
    <s v="CABEZAS"/>
    <s v="Rafael Osorio Zamora"/>
    <n v="43625"/>
    <n v="5.8"/>
    <n v="614.6"/>
    <n v="5"/>
    <n v="19974.5"/>
    <n v="14122.433000000001"/>
    <n v="2824.4870000000001"/>
    <n v="122.92"/>
    <n v="32.5"/>
    <n v="5852.067"/>
    <n v="2019"/>
    <n v="11"/>
    <n v="48"/>
    <n v="1"/>
  </r>
  <r>
    <s v="Cerdos"/>
    <x v="1"/>
    <x v="19"/>
    <s v="GV4-23-090619"/>
    <s v="S"/>
    <d v="2019-11-30T00:00:00"/>
    <s v="CABEZAS"/>
    <s v="Cecilia Robles Perez"/>
    <n v="43625"/>
    <n v="5.8"/>
    <n v="124.6"/>
    <n v="1"/>
    <n v="4049.5"/>
    <n v="2824.4870000000001"/>
    <n v="2824.4870000000001"/>
    <n v="124.6"/>
    <n v="32.5"/>
    <n v="1225.0129999999999"/>
    <n v="2019"/>
    <n v="11"/>
    <n v="48"/>
    <n v="1"/>
  </r>
  <r>
    <s v="Cerdos"/>
    <x v="1"/>
    <x v="19"/>
    <s v="GV4-23-090619"/>
    <s v="S"/>
    <d v="2019-11-30T00:00:00"/>
    <s v="CABEZAS"/>
    <s v="Gutierrez Olivarez Jaime Gibran"/>
    <n v="43625"/>
    <n v="5.8"/>
    <n v="118.8"/>
    <n v="1"/>
    <n v="3861"/>
    <n v="2824.4870000000001"/>
    <n v="2824.4870000000001"/>
    <n v="118.8"/>
    <n v="32.5"/>
    <n v="1036.5129999999999"/>
    <n v="2019"/>
    <n v="11"/>
    <n v="48"/>
    <n v="1"/>
  </r>
  <r>
    <s v="Cerdos"/>
    <x v="1"/>
    <x v="19"/>
    <s v="GV4-23-090619"/>
    <s v="S"/>
    <d v="2019-11-30T00:00:00"/>
    <s v="CABEZAS"/>
    <s v="PUBLICO EN GENERAL"/>
    <n v="43625"/>
    <n v="5.8"/>
    <n v="92"/>
    <n v="1"/>
    <n v="2990"/>
    <n v="2824.4870000000001"/>
    <n v="2824.4870000000001"/>
    <n v="92"/>
    <n v="32.5"/>
    <n v="165.51300000000001"/>
    <n v="2019"/>
    <n v="11"/>
    <n v="48"/>
    <n v="1"/>
  </r>
  <r>
    <s v="Cerdos"/>
    <x v="1"/>
    <x v="19"/>
    <s v="GV4-23-090619"/>
    <s v="S"/>
    <d v="2019-11-30T00:00:00"/>
    <s v="CABEZAS"/>
    <s v="Vazquez Zamora Rafael"/>
    <n v="43625"/>
    <n v="5.8"/>
    <n v="32.5"/>
    <n v="3"/>
    <n v="10042.5"/>
    <n v="8473.4599999999991"/>
    <n v="2824.4870000000001"/>
    <n v="10.833333333333334"/>
    <n v="309"/>
    <n v="1569.04"/>
    <n v="2019"/>
    <n v="11"/>
    <n v="48"/>
    <n v="1"/>
  </r>
  <r>
    <s v="Cerdos"/>
    <x v="1"/>
    <x v="19"/>
    <s v="GV4-23-090619"/>
    <s v="S"/>
    <d v="2019-11-30T00:00:00"/>
    <s v="CABEZAS"/>
    <s v="Cecilia Robles Perez"/>
    <n v="43625"/>
    <n v="5.8"/>
    <n v="110.2"/>
    <n v="1"/>
    <n v="3581.5"/>
    <n v="2824.4870000000001"/>
    <n v="2824.4870000000001"/>
    <n v="110.2"/>
    <n v="32.5"/>
    <n v="757.01300000000003"/>
    <n v="2019"/>
    <n v="11"/>
    <n v="48"/>
    <n v="1"/>
  </r>
  <r>
    <s v="Cerdos"/>
    <x v="1"/>
    <x v="19"/>
    <s v="GV4-23-090619"/>
    <s v="S"/>
    <d v="2019-11-30T00:00:00"/>
    <s v="CABEZAS"/>
    <s v="Gutierrez Olivarez Jaime Gibran"/>
    <n v="43625"/>
    <n v="5.8"/>
    <n v="209.6"/>
    <n v="2"/>
    <n v="6812"/>
    <n v="5648.973"/>
    <n v="2824.4870000000001"/>
    <n v="104.8"/>
    <n v="32.5"/>
    <n v="1163.027"/>
    <n v="2019"/>
    <n v="11"/>
    <n v="48"/>
    <n v="1"/>
  </r>
  <r>
    <s v="Cerdos"/>
    <x v="1"/>
    <x v="19"/>
    <s v="GV4-23-090619"/>
    <s v="S"/>
    <d v="2019-11-30T00:00:00"/>
    <s v="CABEZAS"/>
    <s v="Innovacion y Comercio"/>
    <n v="43625"/>
    <n v="5.8"/>
    <n v="1088"/>
    <n v="12"/>
    <n v="38080"/>
    <n v="33893.839999999997"/>
    <n v="2824.4870000000001"/>
    <n v="90.666666666666671"/>
    <n v="35"/>
    <n v="4186.16"/>
    <n v="2019"/>
    <n v="11"/>
    <n v="48"/>
    <n v="1"/>
  </r>
  <r>
    <s v="Cerdos"/>
    <x v="1"/>
    <x v="20"/>
    <s v="GV1-22-010619"/>
    <s v="S"/>
    <d v="2019-11-30T00:00:00"/>
    <s v="CABEZAS"/>
    <s v="Carlos Sanchez Camacho"/>
    <n v="43617"/>
    <n v="6.0666666666666664"/>
    <n v="430.2"/>
    <n v="4"/>
    <n v="13981.5"/>
    <n v="18413.109"/>
    <n v="4603.277"/>
    <n v="107.55"/>
    <n v="32.5"/>
    <n v="-4431.6090000000004"/>
    <n v="2019"/>
    <n v="11"/>
    <n v="48"/>
    <n v="1"/>
  </r>
  <r>
    <s v="Cerdos"/>
    <x v="1"/>
    <x v="20"/>
    <s v="GV1-22-010619"/>
    <s v="S"/>
    <d v="2019-11-30T00:00:00"/>
    <s v="CABEZAS"/>
    <s v="Rafael Osorio Zamora"/>
    <n v="43617"/>
    <n v="6.0666666666666664"/>
    <n v="261.39999999999998"/>
    <n v="2"/>
    <n v="8495.5"/>
    <n v="9206.5540000000001"/>
    <n v="4603.277"/>
    <n v="130.69999999999999"/>
    <n v="32.5"/>
    <n v="-711.05399999999997"/>
    <n v="2019"/>
    <n v="11"/>
    <n v="48"/>
    <n v="1"/>
  </r>
  <r>
    <s v="Cerdos"/>
    <x v="1"/>
    <x v="20"/>
    <s v="GV1-22-010619"/>
    <s v="S"/>
    <d v="2019-11-30T00:00:00"/>
    <s v="CABEZAS"/>
    <s v="PUBLICO EN GENERAL"/>
    <n v="43617"/>
    <n v="6.0666666666666664"/>
    <n v="119"/>
    <n v="1"/>
    <n v="3867.5"/>
    <n v="4603.277"/>
    <n v="4603.277"/>
    <n v="119"/>
    <n v="32.5"/>
    <n v="-735.77700000000004"/>
    <n v="2019"/>
    <n v="11"/>
    <n v="48"/>
    <n v="1"/>
  </r>
  <r>
    <s v="Cerdos"/>
    <x v="1"/>
    <x v="20"/>
    <s v="GV1-22-010619"/>
    <s v="S"/>
    <d v="2019-11-30T00:00:00"/>
    <s v="CABEZAS"/>
    <s v="Casillas Tapia Alfredo"/>
    <n v="43617"/>
    <n v="6.0666666666666664"/>
    <n v="1135.2"/>
    <n v="10"/>
    <n v="36326.400000000001"/>
    <n v="46032.771999999997"/>
    <n v="4603.277"/>
    <n v="113.52000000000001"/>
    <n v="32"/>
    <n v="-9706.3719999999994"/>
    <n v="2019"/>
    <n v="11"/>
    <n v="48"/>
    <n v="1"/>
  </r>
  <r>
    <s v="Cerdos"/>
    <x v="1"/>
    <x v="20"/>
    <s v="GV1-22-010619"/>
    <s v="S"/>
    <d v="2019-11-30T00:00:00"/>
    <s v="CABEZAS"/>
    <s v="Vazquez Zamora Rafael"/>
    <n v="43617"/>
    <n v="6.0666666666666664"/>
    <n v="323.60000000000002"/>
    <n v="3"/>
    <n v="10517"/>
    <n v="13809.832"/>
    <n v="4603.277"/>
    <n v="107.86666666666667"/>
    <n v="32.5"/>
    <n v="-3292.8319999999999"/>
    <n v="2019"/>
    <n v="11"/>
    <n v="48"/>
    <n v="1"/>
  </r>
  <r>
    <s v="Cerdos"/>
    <x v="1"/>
    <x v="20"/>
    <s v="GV1-22-010619"/>
    <s v="S"/>
    <d v="2019-11-30T00:00:00"/>
    <s v="CABEZAS"/>
    <s v="Vazquez Pelayo Hugo"/>
    <n v="43617"/>
    <n v="6.0666666666666664"/>
    <n v="218.6"/>
    <n v="2"/>
    <n v="7104.5"/>
    <n v="9206.5540000000001"/>
    <n v="4603.277"/>
    <n v="109.3"/>
    <n v="32.5"/>
    <n v="-2102.0540000000001"/>
    <n v="2019"/>
    <n v="11"/>
    <n v="48"/>
    <n v="1"/>
  </r>
  <r>
    <s v="Cerdos"/>
    <x v="1"/>
    <x v="20"/>
    <s v="GV1-22-010619"/>
    <s v="S"/>
    <d v="2019-11-30T00:00:00"/>
    <s v="CABEZAS"/>
    <s v="Rafael Osorio Zamora"/>
    <n v="43617"/>
    <n v="6.0666666666666664"/>
    <n v="1363.6"/>
    <n v="12"/>
    <n v="44317"/>
    <n v="55239.326000000001"/>
    <n v="4603.277"/>
    <n v="113.63333333333333"/>
    <n v="32.5"/>
    <n v="-10922.325999999999"/>
    <n v="2019"/>
    <n v="11"/>
    <n v="48"/>
    <n v="1"/>
  </r>
  <r>
    <s v="Cerdos"/>
    <x v="1"/>
    <x v="20"/>
    <s v="GV1-22-010619"/>
    <s v="S"/>
    <d v="2019-11-30T00:00:00"/>
    <s v="CABEZAS"/>
    <s v="Cecilia Robles Perez"/>
    <n v="43617"/>
    <n v="6.0666666666666664"/>
    <n v="115.8"/>
    <n v="1"/>
    <n v="3763.5"/>
    <n v="4603.277"/>
    <n v="4603.277"/>
    <n v="115.8"/>
    <n v="32.5"/>
    <n v="-839.77700000000004"/>
    <n v="2019"/>
    <n v="11"/>
    <n v="48"/>
    <n v="1"/>
  </r>
  <r>
    <s v="Cerdos"/>
    <x v="1"/>
    <x v="20"/>
    <s v="GV1-22-010619"/>
    <s v="S"/>
    <d v="2019-11-30T00:00:00"/>
    <s v="CABEZAS"/>
    <s v="Innovacion y Comercio"/>
    <n v="43617"/>
    <n v="6.0666666666666664"/>
    <n v="1796.4"/>
    <n v="14"/>
    <n v="62874"/>
    <n v="64445.881000000001"/>
    <n v="4603.277"/>
    <n v="128.31428571428572"/>
    <n v="35"/>
    <n v="-1571.8810000000001"/>
    <n v="2019"/>
    <n v="11"/>
    <n v="48"/>
    <n v="1"/>
  </r>
  <r>
    <s v="Cerdos"/>
    <x v="1"/>
    <x v="20"/>
    <s v="GV1-22-010619"/>
    <s v="S"/>
    <d v="2019-11-30T00:00:00"/>
    <s v="CABEZAS"/>
    <s v="Gutierrez Olivarez Jaime Gibran"/>
    <n v="43617"/>
    <n v="6.0666666666666664"/>
    <n v="456"/>
    <n v="4"/>
    <n v="14820"/>
    <n v="18413.109"/>
    <n v="4603.277"/>
    <n v="114"/>
    <n v="32.5"/>
    <n v="-3593.1089999999999"/>
    <n v="2019"/>
    <n v="11"/>
    <n v="48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44">
  <r>
    <x v="0"/>
    <x v="0"/>
    <s v="EMBAR"/>
    <s v="GV1-26-240618"/>
    <x v="0"/>
    <d v="2019-01-02T00:00:00"/>
    <x v="0"/>
    <s v="Juan Pablo Villaseñor"/>
    <n v="43275"/>
    <n v="6.3999999999999995"/>
    <n v="694"/>
    <n v="6"/>
    <n v="20126"/>
    <n v="0"/>
    <n v="0"/>
    <n v="115.66666666666667"/>
    <n v="29"/>
    <n v="20126"/>
    <x v="0"/>
    <x v="0"/>
    <n v="1"/>
    <x v="0"/>
  </r>
  <r>
    <x v="0"/>
    <x v="0"/>
    <s v="EMBAR"/>
    <s v="GV1-27-010618"/>
    <x v="0"/>
    <d v="2019-01-02T00:00:00"/>
    <x v="0"/>
    <s v="PUBLICO EN GENERAL"/>
    <n v="43252"/>
    <n v="7.1666666666666661"/>
    <n v="135"/>
    <n v="1"/>
    <n v="3510"/>
    <n v="3214.5529999999999"/>
    <n v="3214.5529999999999"/>
    <n v="135"/>
    <n v="26"/>
    <n v="295.447"/>
    <x v="0"/>
    <x v="0"/>
    <n v="1"/>
    <x v="0"/>
  </r>
  <r>
    <x v="0"/>
    <x v="1"/>
    <s v="GV105"/>
    <s v="GV1-28-110518"/>
    <x v="0"/>
    <d v="2019-01-02T00:00:00"/>
    <x v="0"/>
    <s v="Carlos Sanchez Camacho"/>
    <n v="43231"/>
    <n v="7.8666666666666663"/>
    <n v="331"/>
    <n v="3"/>
    <n v="9599"/>
    <n v="8145.5360000000001"/>
    <n v="2715.1790000000001"/>
    <n v="110.33333333333333"/>
    <n v="29"/>
    <n v="1453.4639999999999"/>
    <x v="0"/>
    <x v="0"/>
    <n v="1"/>
    <x v="0"/>
  </r>
  <r>
    <x v="0"/>
    <x v="1"/>
    <s v="GV105"/>
    <s v="GV1-28-110518"/>
    <x v="0"/>
    <d v="2019-01-02T00:00:00"/>
    <x v="0"/>
    <s v="Carlos Sanchez Camacho"/>
    <n v="43231"/>
    <n v="7.8666666666666663"/>
    <n v="115.5"/>
    <n v="1"/>
    <n v="3349.5"/>
    <n v="2715.1790000000001"/>
    <n v="2715.1790000000001"/>
    <n v="115.5"/>
    <n v="29"/>
    <n v="634.32100000000003"/>
    <x v="0"/>
    <x v="0"/>
    <n v="1"/>
    <x v="0"/>
  </r>
  <r>
    <x v="0"/>
    <x v="1"/>
    <s v="GV105"/>
    <s v="GV1-28-110518"/>
    <x v="0"/>
    <d v="2019-01-02T00:00:00"/>
    <x v="0"/>
    <s v="Alvarez Garcia Salvador"/>
    <n v="43231"/>
    <n v="7.8666666666666663"/>
    <n v="424"/>
    <n v="4"/>
    <n v="12296"/>
    <n v="10860.714"/>
    <n v="2715.1790000000001"/>
    <n v="106"/>
    <n v="29"/>
    <n v="1435.2860000000001"/>
    <x v="0"/>
    <x v="0"/>
    <n v="1"/>
    <x v="0"/>
  </r>
  <r>
    <x v="0"/>
    <x v="1"/>
    <s v="GV109"/>
    <s v="GV1-29-180518"/>
    <x v="0"/>
    <d v="2019-01-02T00:00:00"/>
    <x v="0"/>
    <s v="Carlos Sanchez Camacho"/>
    <n v="43238"/>
    <n v="7.6333333333333329"/>
    <n v="107.5"/>
    <n v="1"/>
    <n v="3117.5"/>
    <n v="3391.2040000000002"/>
    <n v="3391.2040000000002"/>
    <n v="107.5"/>
    <n v="29"/>
    <n v="-273.70400000000001"/>
    <x v="0"/>
    <x v="0"/>
    <n v="1"/>
    <x v="0"/>
  </r>
  <r>
    <x v="0"/>
    <x v="1"/>
    <s v="GV109"/>
    <s v="GV1-29-180518"/>
    <x v="0"/>
    <d v="2019-01-02T00:00:00"/>
    <x v="0"/>
    <s v="PUBLICO EN GENERAL"/>
    <n v="43238"/>
    <n v="7.6333333333333329"/>
    <n v="249"/>
    <n v="2"/>
    <n v="6474"/>
    <n v="6782.4080000000004"/>
    <n v="3391.2040000000002"/>
    <n v="124.5"/>
    <n v="26"/>
    <n v="-308.40800000000002"/>
    <x v="0"/>
    <x v="0"/>
    <n v="1"/>
    <x v="0"/>
  </r>
  <r>
    <x v="0"/>
    <x v="1"/>
    <s v="GV109"/>
    <s v="GV1-29-180518"/>
    <x v="0"/>
    <d v="2019-01-02T00:00:00"/>
    <x v="0"/>
    <s v="Juan Pablo Villaseñor"/>
    <n v="43238"/>
    <n v="7.6333333333333329"/>
    <n v="657"/>
    <n v="6"/>
    <n v="19546"/>
    <n v="20347.223999999998"/>
    <n v="3391.2040000000002"/>
    <n v="109.5"/>
    <n v="29.750399999999999"/>
    <n v="-801.22400000000005"/>
    <x v="0"/>
    <x v="0"/>
    <n v="1"/>
    <x v="0"/>
  </r>
  <r>
    <x v="0"/>
    <x v="1"/>
    <s v="GV109"/>
    <s v="GV1-29-180518"/>
    <x v="0"/>
    <d v="2019-01-02T00:00:00"/>
    <x v="0"/>
    <s v="PUBLICO EN GENERAL"/>
    <n v="43238"/>
    <n v="7.6333333333333329"/>
    <n v="116"/>
    <n v="1"/>
    <n v="3016"/>
    <n v="3391.2040000000002"/>
    <n v="3391.2040000000002"/>
    <n v="116"/>
    <n v="26"/>
    <n v="-375.20400000000001"/>
    <x v="0"/>
    <x v="0"/>
    <n v="1"/>
    <x v="0"/>
  </r>
  <r>
    <x v="0"/>
    <x v="1"/>
    <s v="GV109"/>
    <s v="GV1-29-180518"/>
    <x v="0"/>
    <d v="2019-01-02T00:00:00"/>
    <x v="0"/>
    <s v="Alvarez Garcia Salvador"/>
    <n v="43238"/>
    <n v="7.6333333333333329"/>
    <n v="1319.5"/>
    <n v="12"/>
    <n v="38265.5"/>
    <n v="40694.447999999997"/>
    <n v="3391.2040000000002"/>
    <n v="109.95833333333333"/>
    <n v="29"/>
    <n v="-2428.9479999999999"/>
    <x v="0"/>
    <x v="0"/>
    <n v="1"/>
    <x v="0"/>
  </r>
  <r>
    <x v="0"/>
    <x v="1"/>
    <s v="GV109"/>
    <s v="GV1-29-180518"/>
    <x v="0"/>
    <d v="2019-01-02T00:00:00"/>
    <x v="0"/>
    <s v="PUBLICO EN GENERAL"/>
    <n v="43238"/>
    <n v="7.6333333333333329"/>
    <n v="217.5"/>
    <n v="2"/>
    <n v="5655"/>
    <n v="6782.4080000000004"/>
    <n v="3391.2040000000002"/>
    <n v="108.75"/>
    <n v="26"/>
    <n v="-1127.4079999999999"/>
    <x v="0"/>
    <x v="0"/>
    <n v="1"/>
    <x v="0"/>
  </r>
  <r>
    <x v="0"/>
    <x v="1"/>
    <s v="GV109"/>
    <s v="GV1-29-180518"/>
    <x v="0"/>
    <d v="2019-01-02T00:00:00"/>
    <x v="0"/>
    <s v="PUBLICO EN GENERAL"/>
    <n v="43238"/>
    <n v="7.6333333333333329"/>
    <n v="225"/>
    <n v="2"/>
    <n v="7650"/>
    <n v="6782.4080000000004"/>
    <n v="3391.2040000000002"/>
    <n v="112.5"/>
    <n v="34"/>
    <n v="867.59199999999998"/>
    <x v="0"/>
    <x v="0"/>
    <n v="1"/>
    <x v="0"/>
  </r>
  <r>
    <x v="0"/>
    <x v="1"/>
    <s v="GV109"/>
    <s v="GV1-29-180518"/>
    <x v="1"/>
    <d v="2019-01-02T00:00:00"/>
    <x v="0"/>
    <s v="Gutierrez Olivarez Jaime Gibran"/>
    <n v="43238"/>
    <n v="7.6333333333333329"/>
    <n v="-227"/>
    <n v="-2"/>
    <n v="-13620"/>
    <n v="-6782.4080000000004"/>
    <n v="-3391.2040000000002"/>
    <n v="113.5"/>
    <n v="60"/>
    <n v="-6837.5919999999996"/>
    <x v="0"/>
    <x v="0"/>
    <n v="1"/>
    <x v="0"/>
  </r>
  <r>
    <x v="0"/>
    <x v="1"/>
    <s v="GV109"/>
    <s v="GV1-29-180518"/>
    <x v="0"/>
    <d v="2019-01-02T00:00:00"/>
    <x v="0"/>
    <s v="Gutierrez Olivarez Jaime Gibran"/>
    <n v="43238"/>
    <n v="7.6333333333333329"/>
    <n v="227"/>
    <n v="2"/>
    <n v="6810"/>
    <n v="6782.4080000000004"/>
    <n v="3391.2040000000002"/>
    <n v="113.5"/>
    <n v="30"/>
    <n v="27.591999999999999"/>
    <x v="0"/>
    <x v="0"/>
    <n v="1"/>
    <x v="0"/>
  </r>
  <r>
    <x v="0"/>
    <x v="1"/>
    <s v="GV110"/>
    <s v="GV1-30-250618"/>
    <x v="0"/>
    <d v="2019-01-02T00:00:00"/>
    <x v="0"/>
    <s v="Carlos Sanchez Camacho"/>
    <n v="43276"/>
    <n v="6.3666666666666663"/>
    <n v="353"/>
    <n v="3"/>
    <n v="10237"/>
    <n v="8454.5830000000005"/>
    <n v="2818.194"/>
    <n v="117.66666666666667"/>
    <n v="29"/>
    <n v="1782.4169999999999"/>
    <x v="0"/>
    <x v="0"/>
    <n v="1"/>
    <x v="0"/>
  </r>
  <r>
    <x v="0"/>
    <x v="1"/>
    <s v="GV1B"/>
    <s v="GV1-42-161018"/>
    <x v="0"/>
    <d v="2019-01-02T00:00:00"/>
    <x v="0"/>
    <s v="Ventas Familia"/>
    <n v="43389"/>
    <n v="2.6"/>
    <n v="50"/>
    <n v="2"/>
    <n v="2146"/>
    <n v="2632.6120000000001"/>
    <n v="1316.306"/>
    <n v="25"/>
    <n v="42.92"/>
    <n v="-486.61200000000002"/>
    <x v="0"/>
    <x v="0"/>
    <n v="1"/>
    <x v="0"/>
  </r>
  <r>
    <x v="0"/>
    <x v="2"/>
    <s v="GV405"/>
    <s v="GV4-31-030718"/>
    <x v="0"/>
    <d v="2019-01-02T00:00:00"/>
    <x v="0"/>
    <s v="Rafael Osorio Zamora"/>
    <n v="43284"/>
    <n v="6.1"/>
    <n v="1391.6"/>
    <n v="14"/>
    <n v="40356.400000000001"/>
    <n v="41571.107000000004"/>
    <n v="2969.3649999999998"/>
    <n v="99.399999999999991"/>
    <n v="29"/>
    <n v="-1214.7070000000001"/>
    <x v="0"/>
    <x v="0"/>
    <n v="1"/>
    <x v="0"/>
  </r>
  <r>
    <x v="0"/>
    <x v="2"/>
    <s v="GV405"/>
    <s v="GV4-31-030718"/>
    <x v="0"/>
    <d v="2019-01-02T00:00:00"/>
    <x v="0"/>
    <s v="Eder Gonzalez Torreros"/>
    <n v="43284"/>
    <n v="6.1"/>
    <n v="318.8"/>
    <n v="3"/>
    <n v="9245.2000000000007"/>
    <n v="8908.0939999999991"/>
    <n v="2969.3649999999998"/>
    <n v="106.26666666666667"/>
    <n v="29"/>
    <n v="337.10599999999999"/>
    <x v="0"/>
    <x v="0"/>
    <n v="1"/>
    <x v="0"/>
  </r>
  <r>
    <x v="0"/>
    <x v="2"/>
    <s v="GV405"/>
    <s v="GV4-31-030718"/>
    <x v="0"/>
    <d v="2019-01-02T00:00:00"/>
    <x v="0"/>
    <s v="Vazquez Zamora Rafael"/>
    <n v="43284"/>
    <n v="6.1"/>
    <n v="279.39999999999998"/>
    <n v="3"/>
    <n v="8102.6"/>
    <n v="8908.0939999999991"/>
    <n v="2969.3649999999998"/>
    <n v="93.133333333333326"/>
    <n v="29"/>
    <n v="-805.49400000000003"/>
    <x v="0"/>
    <x v="0"/>
    <n v="1"/>
    <x v="0"/>
  </r>
  <r>
    <x v="0"/>
    <x v="2"/>
    <s v="GV411"/>
    <s v="GV4-29-170518"/>
    <x v="0"/>
    <d v="2019-01-02T00:00:00"/>
    <x v="0"/>
    <s v="PUBLICO EN GENERAL"/>
    <n v="43237"/>
    <n v="7.6666666666666661"/>
    <n v="374"/>
    <n v="3"/>
    <n v="11033"/>
    <n v="7947.2060000000001"/>
    <n v="2649.069"/>
    <n v="124.66666666666667"/>
    <n v="29.5"/>
    <n v="3085.7939999999999"/>
    <x v="0"/>
    <x v="0"/>
    <n v="1"/>
    <x v="0"/>
  </r>
  <r>
    <x v="0"/>
    <x v="2"/>
    <s v="GV411"/>
    <s v="GV4-29-170518"/>
    <x v="0"/>
    <d v="2019-01-02T00:00:00"/>
    <x v="0"/>
    <s v="Camacho Monroy Agustin"/>
    <n v="43237"/>
    <n v="7.6666666666666661"/>
    <n v="1154"/>
    <n v="10"/>
    <n v="34043"/>
    <n v="26490.687000000002"/>
    <n v="2649.069"/>
    <n v="115.4"/>
    <n v="29.5"/>
    <n v="7552.3130000000001"/>
    <x v="0"/>
    <x v="0"/>
    <n v="1"/>
    <x v="0"/>
  </r>
  <r>
    <x v="0"/>
    <x v="2"/>
    <s v="GV411"/>
    <s v="GV4-29-170518"/>
    <x v="0"/>
    <d v="2019-01-02T00:00:00"/>
    <x v="0"/>
    <s v="Camacho Santana Gabriel"/>
    <n v="43237"/>
    <n v="7.6666666666666661"/>
    <n v="603"/>
    <n v="5"/>
    <n v="17788.5"/>
    <n v="13245.343999999999"/>
    <n v="2649.069"/>
    <n v="120.6"/>
    <n v="29.5"/>
    <n v="4543.1559999999999"/>
    <x v="0"/>
    <x v="0"/>
    <n v="1"/>
    <x v="0"/>
  </r>
  <r>
    <x v="0"/>
    <x v="2"/>
    <s v="GV411"/>
    <s v="GV4-29-170518"/>
    <x v="0"/>
    <d v="2019-01-02T00:00:00"/>
    <x v="0"/>
    <s v="Armando Vazquez Pelayo"/>
    <n v="43237"/>
    <n v="7.6666666666666661"/>
    <n v="675.4"/>
    <n v="6"/>
    <n v="19586.599999999999"/>
    <n v="15894.412"/>
    <n v="2649.069"/>
    <n v="112.56666666666666"/>
    <n v="29"/>
    <n v="3692.1880000000001"/>
    <x v="0"/>
    <x v="0"/>
    <n v="1"/>
    <x v="0"/>
  </r>
  <r>
    <x v="0"/>
    <x v="2"/>
    <s v="GV411"/>
    <s v="GV4-29-170518"/>
    <x v="0"/>
    <d v="2019-01-02T00:00:00"/>
    <x v="0"/>
    <s v="Langurain Juan Pablo NA"/>
    <n v="43237"/>
    <n v="7.6666666666666661"/>
    <n v="988"/>
    <n v="10"/>
    <n v="30134"/>
    <n v="26490.687000000002"/>
    <n v="2649.069"/>
    <n v="98.8"/>
    <n v="30.5"/>
    <n v="3643.3130000000001"/>
    <x v="0"/>
    <x v="0"/>
    <n v="1"/>
    <x v="0"/>
  </r>
  <r>
    <x v="0"/>
    <x v="2"/>
    <s v="GV411"/>
    <s v="GV4-29-170518"/>
    <x v="0"/>
    <d v="2019-01-02T00:00:00"/>
    <x v="0"/>
    <s v="Ramos Mejia Juan Diego FG"/>
    <n v="43237"/>
    <n v="7.6666666666666661"/>
    <n v="908"/>
    <n v="9"/>
    <n v="27240"/>
    <n v="23841.617999999999"/>
    <n v="2649.069"/>
    <n v="100.88888888888889"/>
    <n v="30"/>
    <n v="3398.3820000000001"/>
    <x v="0"/>
    <x v="0"/>
    <n v="1"/>
    <x v="0"/>
  </r>
  <r>
    <x v="0"/>
    <x v="2"/>
    <s v="GV411"/>
    <s v="GV4-29-170518"/>
    <x v="0"/>
    <d v="2019-01-02T00:00:00"/>
    <x v="0"/>
    <s v="Ruiz Orozco Marcelino"/>
    <n v="43237"/>
    <n v="7.6666666666666661"/>
    <n v="336"/>
    <n v="3"/>
    <n v="10248"/>
    <n v="7947.2060000000001"/>
    <n v="2649.069"/>
    <n v="112"/>
    <n v="30.5"/>
    <n v="2300.7939999999999"/>
    <x v="0"/>
    <x v="0"/>
    <n v="1"/>
    <x v="0"/>
  </r>
  <r>
    <x v="0"/>
    <x v="2"/>
    <s v="GV411"/>
    <s v="GV4-29-170518"/>
    <x v="0"/>
    <d v="2019-01-02T00:00:00"/>
    <x v="0"/>
    <s v="Avalos Silva Juan"/>
    <n v="43237"/>
    <n v="7.6666666666666661"/>
    <n v="228"/>
    <n v="2"/>
    <n v="6954"/>
    <n v="5298.1369999999997"/>
    <n v="2649.069"/>
    <n v="114"/>
    <n v="30.5"/>
    <n v="1655.8630000000001"/>
    <x v="0"/>
    <x v="0"/>
    <n v="1"/>
    <x v="0"/>
  </r>
  <r>
    <x v="0"/>
    <x v="2"/>
    <s v="GV411"/>
    <s v="GV4-29-170518"/>
    <x v="0"/>
    <d v="2019-01-02T00:00:00"/>
    <x v="0"/>
    <s v="Gonzalez Araiza Horacio"/>
    <n v="43237"/>
    <n v="7.6666666666666661"/>
    <n v="878"/>
    <n v="8"/>
    <n v="26340"/>
    <n v="21192.55"/>
    <n v="2649.069"/>
    <n v="109.75"/>
    <n v="30"/>
    <n v="5147.45"/>
    <x v="0"/>
    <x v="0"/>
    <n v="1"/>
    <x v="0"/>
  </r>
  <r>
    <x v="0"/>
    <x v="2"/>
    <s v="GV411"/>
    <s v="GV4-29-170518"/>
    <x v="0"/>
    <d v="2019-01-02T00:00:00"/>
    <x v="0"/>
    <s v="Victor Alejandro Flores Pelayo"/>
    <n v="43237"/>
    <n v="7.6666666666666661"/>
    <n v="101"/>
    <n v="1"/>
    <n v="3080.5"/>
    <n v="2649.069"/>
    <n v="2649.069"/>
    <n v="101"/>
    <n v="30.5"/>
    <n v="431.43099999999998"/>
    <x v="0"/>
    <x v="0"/>
    <n v="1"/>
    <x v="0"/>
  </r>
  <r>
    <x v="0"/>
    <x v="2"/>
    <s v="GV411"/>
    <s v="GV4-29-170518"/>
    <x v="0"/>
    <d v="2019-01-02T00:00:00"/>
    <x v="0"/>
    <s v="Jose Luis Guzman Cornejo"/>
    <n v="43237"/>
    <n v="7.6666666666666661"/>
    <n v="106"/>
    <n v="1"/>
    <n v="3233"/>
    <n v="2649.069"/>
    <n v="2649.069"/>
    <n v="106"/>
    <n v="30.5"/>
    <n v="583.93100000000004"/>
    <x v="0"/>
    <x v="0"/>
    <n v="1"/>
    <x v="0"/>
  </r>
  <r>
    <x v="0"/>
    <x v="2"/>
    <s v="GV411"/>
    <s v="GV4-29-170518"/>
    <x v="0"/>
    <d v="2019-01-02T00:00:00"/>
    <x v="0"/>
    <s v="PUBLICO EN GENERAL"/>
    <n v="43237"/>
    <n v="7.6666666666666661"/>
    <n v="91"/>
    <n v="1"/>
    <n v="2775.5"/>
    <n v="2649.069"/>
    <n v="2649.069"/>
    <n v="91"/>
    <n v="30.5"/>
    <n v="126.431"/>
    <x v="0"/>
    <x v="0"/>
    <n v="1"/>
    <x v="0"/>
  </r>
  <r>
    <x v="0"/>
    <x v="2"/>
    <s v="GV411"/>
    <s v="GV4-29-170518"/>
    <x v="0"/>
    <d v="2019-01-02T00:00:00"/>
    <x v="0"/>
    <s v="Anaya Chavarin Oscar FG"/>
    <n v="43237"/>
    <n v="7.6666666666666661"/>
    <n v="303"/>
    <n v="3"/>
    <n v="9241.5"/>
    <n v="7947.2060000000001"/>
    <n v="2649.069"/>
    <n v="101"/>
    <n v="30.5"/>
    <n v="1294.2940000000001"/>
    <x v="0"/>
    <x v="0"/>
    <n v="1"/>
    <x v="0"/>
  </r>
  <r>
    <x v="0"/>
    <x v="2"/>
    <s v="GV411"/>
    <s v="GV4-29-170518"/>
    <x v="0"/>
    <d v="2019-01-02T00:00:00"/>
    <x v="0"/>
    <s v="PUBLICO EN GENERAL"/>
    <n v="43237"/>
    <n v="7.6666666666666661"/>
    <n v="404"/>
    <n v="4"/>
    <n v="12322"/>
    <n v="10596.275"/>
    <n v="2649.069"/>
    <n v="101"/>
    <n v="30.5"/>
    <n v="1725.7249999999999"/>
    <x v="0"/>
    <x v="0"/>
    <n v="1"/>
    <x v="0"/>
  </r>
  <r>
    <x v="0"/>
    <x v="2"/>
    <s v="GV412"/>
    <s v="GV4-30-240618"/>
    <x v="0"/>
    <d v="2019-01-02T00:00:00"/>
    <x v="0"/>
    <s v="Innovacion y Comercio"/>
    <n v="43275"/>
    <n v="6.3999999999999995"/>
    <n v="2974"/>
    <n v="27"/>
    <n v="101116"/>
    <n v="75924.800000000003"/>
    <n v="2812.03"/>
    <n v="110.14814814814815"/>
    <n v="34"/>
    <n v="25191.200000000001"/>
    <x v="0"/>
    <x v="0"/>
    <n v="1"/>
    <x v="0"/>
  </r>
  <r>
    <x v="0"/>
    <x v="2"/>
    <s v="GV412"/>
    <s v="GV4-30-240618"/>
    <x v="0"/>
    <d v="2019-01-02T00:00:00"/>
    <x v="0"/>
    <s v="Vazquez Zamora Rafael"/>
    <n v="43275"/>
    <n v="6.3999999999999995"/>
    <n v="104.4"/>
    <n v="1"/>
    <n v="3027.6"/>
    <n v="2812.03"/>
    <n v="2812.03"/>
    <n v="104.4"/>
    <n v="29"/>
    <n v="215.57"/>
    <x v="0"/>
    <x v="0"/>
    <n v="1"/>
    <x v="0"/>
  </r>
  <r>
    <x v="0"/>
    <x v="2"/>
    <s v="GV412"/>
    <s v="GV4-30-240618"/>
    <x v="0"/>
    <d v="2019-01-02T00:00:00"/>
    <x v="0"/>
    <s v="Vazquez Pelayo Hugo"/>
    <n v="43275"/>
    <n v="6.3999999999999995"/>
    <n v="416.8"/>
    <n v="4"/>
    <n v="12087.2"/>
    <n v="11248.118"/>
    <n v="2812.03"/>
    <n v="104.2"/>
    <n v="29"/>
    <n v="839.08199999999999"/>
    <x v="0"/>
    <x v="0"/>
    <n v="1"/>
    <x v="0"/>
  </r>
  <r>
    <x v="0"/>
    <x v="2"/>
    <s v="GV412"/>
    <s v="GV4-30-240618"/>
    <x v="0"/>
    <d v="2019-01-02T00:00:00"/>
    <x v="0"/>
    <s v="Rafael Osorio Zamora"/>
    <n v="43275"/>
    <n v="6.3999999999999995"/>
    <n v="752"/>
    <n v="7"/>
    <n v="21808"/>
    <n v="19684.206999999999"/>
    <n v="2812.03"/>
    <n v="107.42857142857143"/>
    <n v="29"/>
    <n v="2123.7930000000001"/>
    <x v="0"/>
    <x v="0"/>
    <n v="1"/>
    <x v="0"/>
  </r>
  <r>
    <x v="0"/>
    <x v="2"/>
    <s v="GV412"/>
    <s v="GV4-30-240618"/>
    <x v="0"/>
    <d v="2019-01-02T00:00:00"/>
    <x v="0"/>
    <s v="Eder Gonzalez Torreros"/>
    <n v="43275"/>
    <n v="6.3999999999999995"/>
    <n v="269.2"/>
    <n v="3"/>
    <n v="7806.8"/>
    <n v="8436.0889999999999"/>
    <n v="2812.03"/>
    <n v="89.733333333333334"/>
    <n v="29"/>
    <n v="-629.28899999999999"/>
    <x v="0"/>
    <x v="0"/>
    <n v="1"/>
    <x v="0"/>
  </r>
  <r>
    <x v="0"/>
    <x v="2"/>
    <s v="GV412"/>
    <s v="GV4-30-240618"/>
    <x v="0"/>
    <d v="2019-01-02T00:00:00"/>
    <x v="0"/>
    <s v="Ricardo Perez Garcia"/>
    <n v="43275"/>
    <n v="6.3999999999999995"/>
    <n v="104.4"/>
    <n v="1"/>
    <n v="3027.6"/>
    <n v="2812.03"/>
    <n v="2812.03"/>
    <n v="104.4"/>
    <n v="29"/>
    <n v="215.57"/>
    <x v="0"/>
    <x v="0"/>
    <n v="1"/>
    <x v="0"/>
  </r>
  <r>
    <x v="0"/>
    <x v="2"/>
    <s v="GV412"/>
    <s v="GV4-30-240618"/>
    <x v="0"/>
    <d v="2019-01-02T00:00:00"/>
    <x v="0"/>
    <s v="Arturo Saray"/>
    <n v="43275"/>
    <n v="6.3999999999999995"/>
    <n v="125.6"/>
    <n v="1"/>
    <n v="3642.4"/>
    <n v="2812.03"/>
    <n v="2812.03"/>
    <n v="125.6"/>
    <n v="29"/>
    <n v="830.37"/>
    <x v="0"/>
    <x v="0"/>
    <n v="1"/>
    <x v="0"/>
  </r>
  <r>
    <x v="0"/>
    <x v="2"/>
    <s v="GV412"/>
    <s v="GV4-30-240618"/>
    <x v="0"/>
    <d v="2019-01-02T00:00:00"/>
    <x v="0"/>
    <s v="Cecilia Robles Perez"/>
    <n v="43275"/>
    <n v="6.3999999999999995"/>
    <n v="213.6"/>
    <n v="2"/>
    <n v="6194.4"/>
    <n v="5624.0590000000002"/>
    <n v="2812.03"/>
    <n v="106.8"/>
    <n v="29"/>
    <n v="570.34100000000001"/>
    <x v="0"/>
    <x v="0"/>
    <n v="1"/>
    <x v="0"/>
  </r>
  <r>
    <x v="0"/>
    <x v="2"/>
    <s v="GV412"/>
    <s v="GV4-30-240618"/>
    <x v="0"/>
    <d v="2019-01-02T00:00:00"/>
    <x v="0"/>
    <s v="Armando Vazquez Pelayo"/>
    <n v="43275"/>
    <n v="6.3999999999999995"/>
    <n v="669.2"/>
    <n v="6"/>
    <n v="19406.8"/>
    <n v="16872.178"/>
    <n v="2812.03"/>
    <n v="111.53333333333335"/>
    <n v="29"/>
    <n v="2534.6219999999998"/>
    <x v="0"/>
    <x v="0"/>
    <n v="1"/>
    <x v="0"/>
  </r>
  <r>
    <x v="0"/>
    <x v="2"/>
    <s v="GV412"/>
    <s v="GV4-30-240618"/>
    <x v="0"/>
    <d v="2019-01-02T00:00:00"/>
    <x v="0"/>
    <s v="Gutierrez Olivarez Jaime Gibran"/>
    <n v="43275"/>
    <n v="6.3999999999999995"/>
    <n v="182.2"/>
    <n v="2"/>
    <n v="5466"/>
    <n v="5624.0590000000002"/>
    <n v="2812.03"/>
    <n v="91.1"/>
    <n v="30"/>
    <n v="-158.059"/>
    <x v="0"/>
    <x v="0"/>
    <n v="1"/>
    <x v="0"/>
  </r>
  <r>
    <x v="0"/>
    <x v="2"/>
    <s v="GV412"/>
    <s v="GV4-30-240618"/>
    <x v="0"/>
    <d v="2019-01-02T00:00:00"/>
    <x v="0"/>
    <s v="PUBLICO EN GENERAL"/>
    <n v="43275"/>
    <n v="6.3999999999999995"/>
    <n v="119.6"/>
    <n v="1"/>
    <n v="3109.6"/>
    <n v="2812.03"/>
    <n v="2812.03"/>
    <n v="119.6"/>
    <n v="26"/>
    <n v="297.57"/>
    <x v="0"/>
    <x v="0"/>
    <n v="1"/>
    <x v="0"/>
  </r>
  <r>
    <x v="0"/>
    <x v="2"/>
    <s v="GV412"/>
    <s v="GV4-30-240618"/>
    <x v="0"/>
    <d v="2019-01-02T00:00:00"/>
    <x v="0"/>
    <s v="Lopez Mendoza Librado F"/>
    <n v="43275"/>
    <n v="6.3999999999999995"/>
    <n v="200"/>
    <n v="2"/>
    <n v="6100"/>
    <n v="5624.0590000000002"/>
    <n v="2812.03"/>
    <n v="100"/>
    <n v="30.5"/>
    <n v="475.94099999999997"/>
    <x v="0"/>
    <x v="0"/>
    <n v="1"/>
    <x v="0"/>
  </r>
  <r>
    <x v="0"/>
    <x v="2"/>
    <s v="GV412"/>
    <s v="GV4-30-240618"/>
    <x v="0"/>
    <d v="2019-01-02T00:00:00"/>
    <x v="0"/>
    <s v="Becerra Bañuelos Norma Elizabeth F"/>
    <n v="43275"/>
    <n v="6.3999999999999995"/>
    <n v="1121"/>
    <n v="10"/>
    <n v="34190.5"/>
    <n v="28120.295999999998"/>
    <n v="2812.03"/>
    <n v="112.1"/>
    <n v="30.5"/>
    <n v="6070.2039999999997"/>
    <x v="0"/>
    <x v="0"/>
    <n v="1"/>
    <x v="0"/>
  </r>
  <r>
    <x v="0"/>
    <x v="2"/>
    <s v="GV412"/>
    <s v="GV4-30-240618"/>
    <x v="0"/>
    <d v="2019-01-02T00:00:00"/>
    <x v="0"/>
    <s v="Edgar Ruiz Lopez"/>
    <n v="43275"/>
    <n v="6.3999999999999995"/>
    <n v="956"/>
    <n v="9"/>
    <n v="29158"/>
    <n v="25308.267"/>
    <n v="2812.03"/>
    <n v="106.22222222222223"/>
    <n v="30.5"/>
    <n v="3849.7330000000002"/>
    <x v="0"/>
    <x v="0"/>
    <n v="1"/>
    <x v="0"/>
  </r>
  <r>
    <x v="0"/>
    <x v="2"/>
    <s v="GV412"/>
    <s v="GV4-30-240618"/>
    <x v="0"/>
    <d v="2019-01-02T00:00:00"/>
    <x v="0"/>
    <s v="RODRIGO RODRIGUEZ"/>
    <n v="43275"/>
    <n v="6.3999999999999995"/>
    <n v="1290"/>
    <n v="13"/>
    <n v="39345"/>
    <n v="36556.385000000002"/>
    <n v="2812.03"/>
    <n v="99.230769230769226"/>
    <n v="30.5"/>
    <n v="2788.6149999999998"/>
    <x v="0"/>
    <x v="0"/>
    <n v="1"/>
    <x v="0"/>
  </r>
  <r>
    <x v="0"/>
    <x v="2"/>
    <s v="GV412"/>
    <s v="GV4-30-240618"/>
    <x v="0"/>
    <d v="2019-01-02T00:00:00"/>
    <x v="0"/>
    <s v="Salas Nadia"/>
    <n v="43275"/>
    <n v="6.3999999999999995"/>
    <n v="396"/>
    <n v="4"/>
    <n v="12078"/>
    <n v="11248.118"/>
    <n v="2812.03"/>
    <n v="99"/>
    <n v="30.5"/>
    <n v="829.88199999999995"/>
    <x v="0"/>
    <x v="0"/>
    <n v="1"/>
    <x v="0"/>
  </r>
  <r>
    <x v="0"/>
    <x v="2"/>
    <s v="GV412"/>
    <s v="GV4-30-240618"/>
    <x v="0"/>
    <d v="2019-01-02T00:00:00"/>
    <x v="0"/>
    <s v="Pelayo Sebastian Rosa Maria G"/>
    <n v="43275"/>
    <n v="6.3999999999999995"/>
    <n v="709"/>
    <n v="7"/>
    <n v="21624.5"/>
    <n v="19684.206999999999"/>
    <n v="2812.03"/>
    <n v="101.28571428571429"/>
    <n v="30.5"/>
    <n v="1940.2929999999999"/>
    <x v="0"/>
    <x v="0"/>
    <n v="1"/>
    <x v="0"/>
  </r>
  <r>
    <x v="0"/>
    <x v="2"/>
    <s v="GV412"/>
    <s v="GV4-30-240618"/>
    <x v="0"/>
    <d v="2019-01-02T00:00:00"/>
    <x v="0"/>
    <s v="Juan Manuel Jacobo"/>
    <n v="43275"/>
    <n v="6.3999999999999995"/>
    <n v="311"/>
    <n v="3"/>
    <n v="9485.5"/>
    <n v="8436.0889999999999"/>
    <n v="2812.03"/>
    <n v="103.66666666666667"/>
    <n v="30.5"/>
    <n v="1049.4110000000001"/>
    <x v="0"/>
    <x v="0"/>
    <n v="1"/>
    <x v="0"/>
  </r>
  <r>
    <x v="0"/>
    <x v="2"/>
    <s v="GV412"/>
    <s v="GV4-30-240618"/>
    <x v="0"/>
    <d v="2019-01-02T00:00:00"/>
    <x v="0"/>
    <s v="Araiza Chavez Diana Rosiquiel FG"/>
    <n v="43275"/>
    <n v="6.3999999999999995"/>
    <n v="535"/>
    <n v="5"/>
    <n v="16050"/>
    <n v="14060.147999999999"/>
    <n v="2812.03"/>
    <n v="107"/>
    <n v="30"/>
    <n v="1989.8520000000001"/>
    <x v="0"/>
    <x v="0"/>
    <n v="1"/>
    <x v="0"/>
  </r>
  <r>
    <x v="0"/>
    <x v="2"/>
    <s v="GV412"/>
    <s v="GV4-30-240618"/>
    <x v="0"/>
    <d v="2019-01-02T00:00:00"/>
    <x v="0"/>
    <s v="Verdin Vizcarra Irma Lucila F"/>
    <n v="43275"/>
    <n v="6.3999999999999995"/>
    <n v="410"/>
    <n v="4"/>
    <n v="12505"/>
    <n v="11248.118"/>
    <n v="2812.03"/>
    <n v="102.5"/>
    <n v="30.5"/>
    <n v="1256.8820000000001"/>
    <x v="0"/>
    <x v="0"/>
    <n v="1"/>
    <x v="0"/>
  </r>
  <r>
    <x v="0"/>
    <x v="2"/>
    <s v="GV412"/>
    <s v="GV4-30-240618"/>
    <x v="0"/>
    <d v="2019-01-02T00:00:00"/>
    <x v="0"/>
    <s v="Ramirez Garcia Claudia Cecilia FG"/>
    <n v="43275"/>
    <n v="6.3999999999999995"/>
    <n v="100"/>
    <n v="1"/>
    <n v="3050"/>
    <n v="2812.03"/>
    <n v="2812.03"/>
    <n v="100"/>
    <n v="30.5"/>
    <n v="237.97"/>
    <x v="0"/>
    <x v="0"/>
    <n v="1"/>
    <x v="0"/>
  </r>
  <r>
    <x v="0"/>
    <x v="2"/>
    <s v="GV412"/>
    <s v="GV4-30-240618"/>
    <x v="0"/>
    <d v="2019-01-02T00:00:00"/>
    <x v="0"/>
    <s v="Prado Barajas Aureliano FG"/>
    <n v="43275"/>
    <n v="6.3999999999999995"/>
    <n v="180"/>
    <n v="2"/>
    <n v="5490"/>
    <n v="5624.0590000000002"/>
    <n v="2812.03"/>
    <n v="90"/>
    <n v="30.5"/>
    <n v="-134.059"/>
    <x v="0"/>
    <x v="0"/>
    <n v="1"/>
    <x v="0"/>
  </r>
  <r>
    <x v="0"/>
    <x v="2"/>
    <s v="GV412"/>
    <s v="GV4-30-240618"/>
    <x v="0"/>
    <d v="2019-01-02T00:00:00"/>
    <x v="0"/>
    <s v="Martinez Valdez Hugo Alberto F"/>
    <n v="43275"/>
    <n v="6.3999999999999995"/>
    <n v="876"/>
    <n v="8"/>
    <n v="26718"/>
    <n v="22496.237000000001"/>
    <n v="2812.03"/>
    <n v="109.5"/>
    <n v="30.5"/>
    <n v="4221.7629999999999"/>
    <x v="0"/>
    <x v="0"/>
    <n v="1"/>
    <x v="0"/>
  </r>
  <r>
    <x v="0"/>
    <x v="2"/>
    <s v="GV412"/>
    <s v="GV4-30-240618"/>
    <x v="0"/>
    <d v="2019-01-02T00:00:00"/>
    <x v="0"/>
    <s v="Lopez Garcia Martin FG"/>
    <n v="43275"/>
    <n v="6.3999999999999995"/>
    <n v="111"/>
    <n v="1"/>
    <n v="3385.5"/>
    <n v="2812.03"/>
    <n v="2812.03"/>
    <n v="111"/>
    <n v="30.5"/>
    <n v="573.47"/>
    <x v="0"/>
    <x v="0"/>
    <n v="1"/>
    <x v="0"/>
  </r>
  <r>
    <x v="0"/>
    <x v="2"/>
    <s v="GV412"/>
    <s v="GV4-30-240618"/>
    <x v="0"/>
    <d v="2019-01-02T00:00:00"/>
    <x v="0"/>
    <s v="Leonardo Jimenez Chacon"/>
    <n v="43275"/>
    <n v="6.3999999999999995"/>
    <n v="237"/>
    <n v="2"/>
    <n v="7228.5"/>
    <n v="5624.0590000000002"/>
    <n v="2812.03"/>
    <n v="118.5"/>
    <n v="30.5"/>
    <n v="1604.441"/>
    <x v="0"/>
    <x v="0"/>
    <n v="1"/>
    <x v="0"/>
  </r>
  <r>
    <x v="0"/>
    <x v="2"/>
    <s v="GV412"/>
    <s v="GV4-30-240618"/>
    <x v="0"/>
    <d v="2019-01-02T00:00:00"/>
    <x v="0"/>
    <s v="Lopez Castro Erica"/>
    <n v="43275"/>
    <n v="6.3999999999999995"/>
    <n v="193"/>
    <n v="2"/>
    <n v="5886.5"/>
    <n v="5624.0590000000002"/>
    <n v="2812.03"/>
    <n v="96.5"/>
    <n v="30.5"/>
    <n v="262.44099999999997"/>
    <x v="0"/>
    <x v="0"/>
    <n v="1"/>
    <x v="0"/>
  </r>
  <r>
    <x v="0"/>
    <x v="2"/>
    <s v="GV412"/>
    <s v="GV4-30-240618"/>
    <x v="0"/>
    <d v="2019-01-02T00:00:00"/>
    <x v="0"/>
    <s v="Gil Peña Martin FG"/>
    <n v="43275"/>
    <n v="6.3999999999999995"/>
    <n v="600"/>
    <n v="6"/>
    <n v="18300"/>
    <n v="16872.178"/>
    <n v="2812.03"/>
    <n v="100"/>
    <n v="30.5"/>
    <n v="1427.8219999999999"/>
    <x v="0"/>
    <x v="0"/>
    <n v="1"/>
    <x v="0"/>
  </r>
  <r>
    <x v="0"/>
    <x v="2"/>
    <s v="GV412"/>
    <s v="GV4-30-240618"/>
    <x v="0"/>
    <d v="2019-01-02T00:00:00"/>
    <x v="0"/>
    <s v="Coronado Rodriguez Alma Lorena FG"/>
    <n v="43275"/>
    <n v="6.3999999999999995"/>
    <n v="220"/>
    <n v="2"/>
    <n v="6710"/>
    <n v="5624.0590000000002"/>
    <n v="2812.03"/>
    <n v="110"/>
    <n v="30.5"/>
    <n v="1085.941"/>
    <x v="0"/>
    <x v="0"/>
    <n v="1"/>
    <x v="0"/>
  </r>
  <r>
    <x v="0"/>
    <x v="2"/>
    <s v="GV412"/>
    <s v="GV4-30-240618"/>
    <x v="0"/>
    <d v="2019-01-02T00:00:00"/>
    <x v="0"/>
    <s v="Cobian Chavez Rodolfo FG"/>
    <n v="43275"/>
    <n v="6.3999999999999995"/>
    <n v="4303"/>
    <n v="40"/>
    <n v="129090"/>
    <n v="112481.185"/>
    <n v="2812.03"/>
    <n v="107.575"/>
    <n v="30"/>
    <n v="16608.814999999999"/>
    <x v="0"/>
    <x v="0"/>
    <n v="1"/>
    <x v="0"/>
  </r>
  <r>
    <x v="0"/>
    <x v="2"/>
    <s v="GV412"/>
    <s v="GV4-30-240618"/>
    <x v="0"/>
    <d v="2019-01-02T00:00:00"/>
    <x v="0"/>
    <s v="Silva Rodriguez Jorge Armando"/>
    <n v="43275"/>
    <n v="6.3999999999999995"/>
    <n v="858"/>
    <n v="8"/>
    <n v="25740"/>
    <n v="22496.237000000001"/>
    <n v="2812.03"/>
    <n v="107.25"/>
    <n v="30"/>
    <n v="3243.7629999999999"/>
    <x v="0"/>
    <x v="0"/>
    <n v="1"/>
    <x v="0"/>
  </r>
  <r>
    <x v="0"/>
    <x v="2"/>
    <s v="GV4G"/>
    <s v="GV4-43-241018"/>
    <x v="0"/>
    <d v="2019-01-02T00:00:00"/>
    <x v="0"/>
    <s v="Michel Jose Cruz "/>
    <n v="43397"/>
    <n v="2.333333333333333"/>
    <n v="46.8"/>
    <n v="2"/>
    <n v="2088.6"/>
    <n v="1960.2639999999999"/>
    <n v="980.13199999999995"/>
    <n v="23.4"/>
    <n v="44.6282"/>
    <n v="128.33600000000001"/>
    <x v="0"/>
    <x v="0"/>
    <n v="1"/>
    <x v="0"/>
  </r>
  <r>
    <x v="0"/>
    <x v="0"/>
    <s v="EMBAR"/>
    <s v="GV1-26-240618"/>
    <x v="0"/>
    <d v="2019-01-03T00:00:00"/>
    <x v="0"/>
    <s v="Carlos Sanchez Camacho"/>
    <n v="43275"/>
    <n v="6.4333333333333327"/>
    <n v="149"/>
    <n v="1"/>
    <n v="4321"/>
    <n v="0"/>
    <n v="0"/>
    <n v="149"/>
    <n v="29"/>
    <n v="4321"/>
    <x v="0"/>
    <x v="0"/>
    <n v="1"/>
    <x v="0"/>
  </r>
  <r>
    <x v="0"/>
    <x v="2"/>
    <s v="GV405"/>
    <s v="GV4-31-030718"/>
    <x v="0"/>
    <d v="2019-01-03T00:00:00"/>
    <x v="0"/>
    <s v="Prado Barajas Aureliano FG"/>
    <n v="43284"/>
    <n v="6.1333333333333329"/>
    <n v="100"/>
    <n v="1"/>
    <n v="3050"/>
    <n v="2969.3649999999998"/>
    <n v="2969.3649999999998"/>
    <n v="100"/>
    <n v="30.5"/>
    <n v="80.635000000000005"/>
    <x v="0"/>
    <x v="0"/>
    <n v="1"/>
    <x v="0"/>
  </r>
  <r>
    <x v="0"/>
    <x v="2"/>
    <s v="GV405"/>
    <s v="GV4-31-030718"/>
    <x v="0"/>
    <d v="2019-01-03T00:00:00"/>
    <x v="0"/>
    <s v="Martinez Valdez Hugo Alberto F"/>
    <n v="43284"/>
    <n v="6.1333333333333329"/>
    <n v="380"/>
    <n v="4"/>
    <n v="11590"/>
    <n v="11877.459000000001"/>
    <n v="2969.3649999999998"/>
    <n v="95"/>
    <n v="30.5"/>
    <n v="-287.459"/>
    <x v="0"/>
    <x v="0"/>
    <n v="1"/>
    <x v="0"/>
  </r>
  <r>
    <x v="0"/>
    <x v="2"/>
    <s v="GV405"/>
    <s v="GV4-31-030718"/>
    <x v="0"/>
    <d v="2019-01-03T00:00:00"/>
    <x v="0"/>
    <s v="Jose Luis Guzman Cornejo"/>
    <n v="43284"/>
    <n v="6.1333333333333329"/>
    <n v="224"/>
    <n v="2"/>
    <n v="6832"/>
    <n v="5938.73"/>
    <n v="2969.3649999999998"/>
    <n v="112"/>
    <n v="30.5"/>
    <n v="893.27"/>
    <x v="0"/>
    <x v="0"/>
    <n v="1"/>
    <x v="0"/>
  </r>
  <r>
    <x v="0"/>
    <x v="2"/>
    <s v="GV405"/>
    <s v="GV4-31-030718"/>
    <x v="0"/>
    <d v="2019-01-03T00:00:00"/>
    <x v="0"/>
    <s v="Cobian Chavez Rodolfo FG"/>
    <n v="43284"/>
    <n v="6.1333333333333329"/>
    <n v="2191"/>
    <n v="20"/>
    <n v="65730"/>
    <n v="59387.294999999998"/>
    <n v="2969.3649999999998"/>
    <n v="109.55"/>
    <n v="30"/>
    <n v="6342.7049999999999"/>
    <x v="0"/>
    <x v="0"/>
    <n v="1"/>
    <x v="0"/>
  </r>
  <r>
    <x v="0"/>
    <x v="2"/>
    <s v="GV405"/>
    <s v="GV4-31-030718"/>
    <x v="0"/>
    <d v="2019-01-03T00:00:00"/>
    <x v="0"/>
    <s v="Silva Rodriguez Jorge Armando"/>
    <n v="43284"/>
    <n v="6.1333333333333329"/>
    <n v="566"/>
    <n v="5"/>
    <n v="16980"/>
    <n v="14846.824000000001"/>
    <n v="2969.3649999999998"/>
    <n v="113.2"/>
    <n v="30"/>
    <n v="2133.1759999999999"/>
    <x v="0"/>
    <x v="0"/>
    <n v="1"/>
    <x v="0"/>
  </r>
  <r>
    <x v="0"/>
    <x v="2"/>
    <s v="GV405"/>
    <s v="GV4-31-030718"/>
    <x v="0"/>
    <d v="2019-01-03T00:00:00"/>
    <x v="0"/>
    <s v="Juan Manuel Jacobo"/>
    <n v="43284"/>
    <n v="6.1333333333333329"/>
    <n v="307"/>
    <n v="3"/>
    <n v="9363.5"/>
    <n v="8908.0939999999991"/>
    <n v="2969.3649999999998"/>
    <n v="102.33333333333333"/>
    <n v="30.5"/>
    <n v="455.40600000000001"/>
    <x v="0"/>
    <x v="0"/>
    <n v="1"/>
    <x v="0"/>
  </r>
  <r>
    <x v="0"/>
    <x v="2"/>
    <s v="GV405"/>
    <s v="GV4-31-030718"/>
    <x v="0"/>
    <d v="2019-01-03T00:00:00"/>
    <x v="0"/>
    <s v="Diaz Araiza Maria Magdalena"/>
    <n v="43284"/>
    <n v="6.1333333333333329"/>
    <n v="100"/>
    <n v="1"/>
    <n v="3050"/>
    <n v="2969.3649999999998"/>
    <n v="2969.3649999999998"/>
    <n v="100"/>
    <n v="30.5"/>
    <n v="80.635000000000005"/>
    <x v="0"/>
    <x v="0"/>
    <n v="1"/>
    <x v="0"/>
  </r>
  <r>
    <x v="0"/>
    <x v="2"/>
    <s v="GV405"/>
    <s v="GV4-31-030718"/>
    <x v="0"/>
    <d v="2019-01-03T00:00:00"/>
    <x v="0"/>
    <s v="RODRIGO RODRIGUEZ"/>
    <n v="43284"/>
    <n v="6.1333333333333329"/>
    <n v="540"/>
    <n v="5"/>
    <n v="16470"/>
    <n v="14846.824000000001"/>
    <n v="2969.3649999999998"/>
    <n v="108"/>
    <n v="30.5"/>
    <n v="1623.1759999999999"/>
    <x v="0"/>
    <x v="0"/>
    <n v="1"/>
    <x v="0"/>
  </r>
  <r>
    <x v="0"/>
    <x v="2"/>
    <s v="GV405"/>
    <s v="GV4-31-030718"/>
    <x v="0"/>
    <d v="2019-01-03T00:00:00"/>
    <x v="0"/>
    <s v="Chavez Barajas Contensina NA"/>
    <n v="43284"/>
    <n v="6.1333333333333329"/>
    <n v="115"/>
    <n v="1"/>
    <n v="3507.5"/>
    <n v="2969.3649999999998"/>
    <n v="2969.3649999999998"/>
    <n v="115"/>
    <n v="30.5"/>
    <n v="538.13499999999999"/>
    <x v="0"/>
    <x v="0"/>
    <n v="1"/>
    <x v="0"/>
  </r>
  <r>
    <x v="0"/>
    <x v="2"/>
    <s v="GV405"/>
    <s v="GV4-31-030718"/>
    <x v="0"/>
    <d v="2019-01-03T00:00:00"/>
    <x v="0"/>
    <s v="Fletes Castillo Hortencia"/>
    <n v="43284"/>
    <n v="6.1333333333333329"/>
    <n v="1045"/>
    <n v="10"/>
    <n v="30827.5"/>
    <n v="29693.648000000001"/>
    <n v="2969.3649999999998"/>
    <n v="104.5"/>
    <n v="29.5"/>
    <n v="1133.8520000000001"/>
    <x v="0"/>
    <x v="0"/>
    <n v="1"/>
    <x v="0"/>
  </r>
  <r>
    <x v="0"/>
    <x v="2"/>
    <s v="GV405"/>
    <s v="GV4-31-030718"/>
    <x v="0"/>
    <d v="2019-01-03T00:00:00"/>
    <x v="0"/>
    <s v="PUBLICO EN GENERAL"/>
    <n v="43284"/>
    <n v="6.1333333333333329"/>
    <n v="279"/>
    <n v="3"/>
    <n v="8230.5"/>
    <n v="8908.0939999999991"/>
    <n v="2969.3649999999998"/>
    <n v="93"/>
    <n v="29.5"/>
    <n v="-677.59400000000005"/>
    <x v="0"/>
    <x v="0"/>
    <n v="1"/>
    <x v="0"/>
  </r>
  <r>
    <x v="0"/>
    <x v="2"/>
    <s v="GV405"/>
    <s v="GV4-31-030718"/>
    <x v="0"/>
    <d v="2019-01-03T00:00:00"/>
    <x v="0"/>
    <s v="Camacho Monroy Agustin"/>
    <n v="43284"/>
    <n v="6.1333333333333329"/>
    <n v="184"/>
    <n v="2"/>
    <n v="5428"/>
    <n v="5938.73"/>
    <n v="2969.3649999999998"/>
    <n v="92"/>
    <n v="29.5"/>
    <n v="-510.73"/>
    <x v="0"/>
    <x v="0"/>
    <n v="1"/>
    <x v="0"/>
  </r>
  <r>
    <x v="0"/>
    <x v="2"/>
    <s v="GV405"/>
    <s v="GV4-31-030718"/>
    <x v="0"/>
    <d v="2019-01-03T00:00:00"/>
    <x v="0"/>
    <s v="Noe Ramirez Brambila"/>
    <n v="43284"/>
    <n v="6.1333333333333329"/>
    <n v="676"/>
    <n v="7"/>
    <n v="19942"/>
    <n v="20785.553"/>
    <n v="2969.3649999999998"/>
    <n v="96.571428571428569"/>
    <n v="29.5"/>
    <n v="-843.553"/>
    <x v="0"/>
    <x v="0"/>
    <n v="1"/>
    <x v="0"/>
  </r>
  <r>
    <x v="0"/>
    <x v="1"/>
    <s v="GV1B"/>
    <s v="GV1-42-161018"/>
    <x v="0"/>
    <d v="2019-01-04T00:00:00"/>
    <x v="0"/>
    <s v="Michel Jose Cruz "/>
    <n v="43389"/>
    <n v="2.6666666666666665"/>
    <n v="24.2"/>
    <n v="1"/>
    <n v="1086"/>
    <n v="1384.1949999999999"/>
    <n v="1384.1949999999999"/>
    <n v="24.2"/>
    <n v="44.875999999999998"/>
    <n v="-298.19499999999999"/>
    <x v="0"/>
    <x v="0"/>
    <n v="1"/>
    <x v="0"/>
  </r>
  <r>
    <x v="0"/>
    <x v="2"/>
    <s v="GV4B"/>
    <s v="GV4-42-171018"/>
    <x v="0"/>
    <d v="2019-01-04T00:00:00"/>
    <x v="0"/>
    <s v="Michel Jose Cruz "/>
    <n v="43390"/>
    <n v="2.6333333333333333"/>
    <n v="25.2"/>
    <n v="1"/>
    <n v="1116"/>
    <n v="1196.952"/>
    <n v="1196.952"/>
    <n v="25.2"/>
    <n v="44.285699999999999"/>
    <n v="-80.951999999999998"/>
    <x v="0"/>
    <x v="0"/>
    <n v="1"/>
    <x v="0"/>
  </r>
  <r>
    <x v="0"/>
    <x v="2"/>
    <s v="GV405"/>
    <s v="GV4-31-030718"/>
    <x v="0"/>
    <d v="2019-01-05T00:00:00"/>
    <x v="0"/>
    <s v="Becerra Bañuelos Norma Elizabeth F"/>
    <n v="43284"/>
    <n v="6.2"/>
    <n v="447"/>
    <n v="4"/>
    <n v="13633.5"/>
    <n v="12335.692999999999"/>
    <n v="3083.9229999999998"/>
    <n v="111.75"/>
    <n v="30.5"/>
    <n v="1297.807"/>
    <x v="0"/>
    <x v="0"/>
    <n v="1"/>
    <x v="0"/>
  </r>
  <r>
    <x v="0"/>
    <x v="2"/>
    <s v="GV405"/>
    <s v="GV4-31-030718"/>
    <x v="0"/>
    <d v="2019-01-05T00:00:00"/>
    <x v="0"/>
    <s v="RODRIGO RODRIGUEZ"/>
    <n v="43284"/>
    <n v="6.2"/>
    <n v="1326"/>
    <n v="12"/>
    <n v="40443"/>
    <n v="37007.078000000001"/>
    <n v="3083.9229999999998"/>
    <n v="110.5"/>
    <n v="30.5"/>
    <n v="3435.922"/>
    <x v="0"/>
    <x v="0"/>
    <n v="1"/>
    <x v="0"/>
  </r>
  <r>
    <x v="0"/>
    <x v="2"/>
    <s v="GV405"/>
    <s v="GV4-31-030718"/>
    <x v="0"/>
    <d v="2019-01-05T00:00:00"/>
    <x v="0"/>
    <s v="Edgar Ruiz Lopez"/>
    <n v="43284"/>
    <n v="6.2"/>
    <n v="510"/>
    <n v="5"/>
    <n v="15555"/>
    <n v="15419.616"/>
    <n v="3083.9229999999998"/>
    <n v="102"/>
    <n v="30.5"/>
    <n v="135.38399999999999"/>
    <x v="0"/>
    <x v="0"/>
    <n v="1"/>
    <x v="0"/>
  </r>
  <r>
    <x v="0"/>
    <x v="2"/>
    <s v="GV405"/>
    <s v="GV4-31-030718"/>
    <x v="0"/>
    <d v="2019-01-05T00:00:00"/>
    <x v="0"/>
    <s v="Salas Nadia"/>
    <n v="43284"/>
    <n v="6.2"/>
    <n v="306"/>
    <n v="3"/>
    <n v="9333"/>
    <n v="9251.77"/>
    <n v="3083.9229999999998"/>
    <n v="102"/>
    <n v="30.5"/>
    <n v="81.23"/>
    <x v="0"/>
    <x v="0"/>
    <n v="1"/>
    <x v="0"/>
  </r>
  <r>
    <x v="0"/>
    <x v="2"/>
    <s v="GV405"/>
    <s v="GV4-31-030718"/>
    <x v="0"/>
    <d v="2019-01-05T00:00:00"/>
    <x v="0"/>
    <s v="Pelayo Sebastian Rosa Maria G"/>
    <n v="43284"/>
    <n v="6.2"/>
    <n v="650"/>
    <n v="6"/>
    <n v="19825"/>
    <n v="18503.539000000001"/>
    <n v="3083.9229999999998"/>
    <n v="108.33333333333333"/>
    <n v="30.5"/>
    <n v="1321.461"/>
    <x v="0"/>
    <x v="0"/>
    <n v="1"/>
    <x v="0"/>
  </r>
  <r>
    <x v="0"/>
    <x v="2"/>
    <s v="GV405"/>
    <s v="GV4-31-030718"/>
    <x v="0"/>
    <d v="2019-01-05T00:00:00"/>
    <x v="0"/>
    <s v="Juan Manuel Jacobo"/>
    <n v="43284"/>
    <n v="6.2"/>
    <n v="297"/>
    <n v="3"/>
    <n v="9058.5"/>
    <n v="9251.77"/>
    <n v="3083.9229999999998"/>
    <n v="99"/>
    <n v="30.5"/>
    <n v="-193.27"/>
    <x v="0"/>
    <x v="0"/>
    <n v="1"/>
    <x v="0"/>
  </r>
  <r>
    <x v="0"/>
    <x v="2"/>
    <s v="GV405"/>
    <s v="GV4-31-030718"/>
    <x v="0"/>
    <d v="2019-01-05T00:00:00"/>
    <x v="0"/>
    <s v="Araiza Chavez Diana Rosiquiel FG"/>
    <n v="43284"/>
    <n v="6.2"/>
    <n v="316"/>
    <n v="3"/>
    <n v="9480"/>
    <n v="9251.77"/>
    <n v="3083.9229999999998"/>
    <n v="105.33333333333333"/>
    <n v="30"/>
    <n v="228.23"/>
    <x v="0"/>
    <x v="0"/>
    <n v="1"/>
    <x v="0"/>
  </r>
  <r>
    <x v="0"/>
    <x v="2"/>
    <s v="GV405"/>
    <s v="GV4-31-030718"/>
    <x v="0"/>
    <d v="2019-01-05T00:00:00"/>
    <x v="0"/>
    <s v="Verdin Vizcarra Irma Lucila F"/>
    <n v="43284"/>
    <n v="6.2"/>
    <n v="190"/>
    <n v="2"/>
    <n v="5795"/>
    <n v="6167.8459999999995"/>
    <n v="3083.9229999999998"/>
    <n v="95"/>
    <n v="30.5"/>
    <n v="-372.846"/>
    <x v="0"/>
    <x v="0"/>
    <n v="1"/>
    <x v="0"/>
  </r>
  <r>
    <x v="0"/>
    <x v="2"/>
    <s v="GV405"/>
    <s v="GV4-31-030718"/>
    <x v="0"/>
    <d v="2019-01-05T00:00:00"/>
    <x v="0"/>
    <s v="Ramirez Garcia Claudia Cecilia FG"/>
    <n v="43284"/>
    <n v="6.2"/>
    <n v="110"/>
    <n v="1"/>
    <n v="3355"/>
    <n v="3083.9229999999998"/>
    <n v="3083.9229999999998"/>
    <n v="110"/>
    <n v="30.5"/>
    <n v="271.077"/>
    <x v="0"/>
    <x v="0"/>
    <n v="1"/>
    <x v="0"/>
  </r>
  <r>
    <x v="0"/>
    <x v="2"/>
    <s v="GV405"/>
    <s v="GV4-31-030718"/>
    <x v="0"/>
    <d v="2019-01-05T00:00:00"/>
    <x v="0"/>
    <s v="Prado Barajas Aureliano FG"/>
    <n v="43284"/>
    <n v="6.2"/>
    <n v="173"/>
    <n v="2"/>
    <n v="5276.5"/>
    <n v="6167.8459999999995"/>
    <n v="3083.9229999999998"/>
    <n v="86.5"/>
    <n v="30.5"/>
    <n v="-891.346"/>
    <x v="0"/>
    <x v="0"/>
    <n v="1"/>
    <x v="0"/>
  </r>
  <r>
    <x v="0"/>
    <x v="2"/>
    <s v="GV405"/>
    <s v="GV4-31-030718"/>
    <x v="0"/>
    <d v="2019-01-05T00:00:00"/>
    <x v="0"/>
    <s v="Lopez Garcia Martin FG"/>
    <n v="43284"/>
    <n v="6.2"/>
    <n v="104"/>
    <n v="1"/>
    <n v="3172"/>
    <n v="3083.9229999999998"/>
    <n v="3083.9229999999998"/>
    <n v="104"/>
    <n v="30.5"/>
    <n v="88.076999999999998"/>
    <x v="0"/>
    <x v="0"/>
    <n v="1"/>
    <x v="0"/>
  </r>
  <r>
    <x v="0"/>
    <x v="2"/>
    <s v="GV405"/>
    <s v="GV4-31-030718"/>
    <x v="0"/>
    <d v="2019-01-05T00:00:00"/>
    <x v="0"/>
    <s v="Langurain Juan Pablo NA"/>
    <n v="43284"/>
    <n v="6.2"/>
    <n v="1100"/>
    <n v="10"/>
    <n v="33550"/>
    <n v="30839.232"/>
    <n v="3083.9229999999998"/>
    <n v="110"/>
    <n v="30.5"/>
    <n v="2710.768"/>
    <x v="0"/>
    <x v="0"/>
    <n v="1"/>
    <x v="0"/>
  </r>
  <r>
    <x v="0"/>
    <x v="2"/>
    <s v="GV406"/>
    <s v="GV4-32-120818"/>
    <x v="0"/>
    <d v="2019-01-05T00:00:00"/>
    <x v="0"/>
    <s v="Lopez Jorge FG"/>
    <n v="43324"/>
    <n v="4.8666666666666663"/>
    <n v="218"/>
    <n v="2"/>
    <n v="6649"/>
    <n v="5313.5969999999998"/>
    <n v="2656.7979999999998"/>
    <n v="109"/>
    <n v="30.5"/>
    <n v="1335.403"/>
    <x v="0"/>
    <x v="0"/>
    <n v="1"/>
    <x v="0"/>
  </r>
  <r>
    <x v="0"/>
    <x v="2"/>
    <s v="GV406"/>
    <s v="GV4-32-120818"/>
    <x v="0"/>
    <d v="2019-01-05T00:00:00"/>
    <x v="0"/>
    <s v="Leonardo Jimenez Chacon"/>
    <n v="43324"/>
    <n v="4.8666666666666663"/>
    <n v="230"/>
    <n v="2"/>
    <n v="7015"/>
    <n v="5313.5969999999998"/>
    <n v="2656.7979999999998"/>
    <n v="115"/>
    <n v="30.5"/>
    <n v="1701.403"/>
    <x v="0"/>
    <x v="0"/>
    <n v="1"/>
    <x v="0"/>
  </r>
  <r>
    <x v="0"/>
    <x v="2"/>
    <s v="GV406"/>
    <s v="GV4-32-120818"/>
    <x v="0"/>
    <d v="2019-01-05T00:00:00"/>
    <x v="0"/>
    <s v="Gil Peña Martin FG"/>
    <n v="43324"/>
    <n v="4.8666666666666663"/>
    <n v="386"/>
    <n v="4"/>
    <n v="11773"/>
    <n v="10627.192999999999"/>
    <n v="2656.7979999999998"/>
    <n v="96.5"/>
    <n v="30.5"/>
    <n v="1145.807"/>
    <x v="0"/>
    <x v="0"/>
    <n v="1"/>
    <x v="0"/>
  </r>
  <r>
    <x v="0"/>
    <x v="2"/>
    <s v="GV406"/>
    <s v="GV4-32-120818"/>
    <x v="0"/>
    <d v="2019-01-05T00:00:00"/>
    <x v="0"/>
    <s v="De Leon Diaz Salvador FG"/>
    <n v="43324"/>
    <n v="4.8666666666666663"/>
    <n v="100"/>
    <n v="1"/>
    <n v="3050"/>
    <n v="2656.7979999999998"/>
    <n v="2656.7979999999998"/>
    <n v="100"/>
    <n v="30.5"/>
    <n v="393.202"/>
    <x v="0"/>
    <x v="0"/>
    <n v="1"/>
    <x v="0"/>
  </r>
  <r>
    <x v="0"/>
    <x v="2"/>
    <s v="GV406"/>
    <s v="GV4-32-120818"/>
    <x v="0"/>
    <d v="2019-01-05T00:00:00"/>
    <x v="0"/>
    <s v="Cobian Chavez Rodolfo FG"/>
    <n v="43324"/>
    <n v="4.8666666666666663"/>
    <n v="3164"/>
    <n v="30"/>
    <n v="94920"/>
    <n v="79703.95"/>
    <n v="2656.7979999999998"/>
    <n v="105.46666666666667"/>
    <n v="30"/>
    <n v="15216.05"/>
    <x v="0"/>
    <x v="0"/>
    <n v="1"/>
    <x v="0"/>
  </r>
  <r>
    <x v="0"/>
    <x v="2"/>
    <s v="GV406"/>
    <s v="GV4-32-120818"/>
    <x v="0"/>
    <d v="2019-01-05T00:00:00"/>
    <x v="0"/>
    <s v="Silva Rodriguez Jorge Armando"/>
    <n v="43324"/>
    <n v="4.8666666666666663"/>
    <n v="520"/>
    <n v="5"/>
    <n v="15600"/>
    <n v="13283.992"/>
    <n v="2656.7979999999998"/>
    <n v="104"/>
    <n v="30"/>
    <n v="2316.0079999999998"/>
    <x v="0"/>
    <x v="0"/>
    <n v="1"/>
    <x v="0"/>
  </r>
  <r>
    <x v="0"/>
    <x v="2"/>
    <s v="GV406"/>
    <s v="GV4-32-120818"/>
    <x v="0"/>
    <d v="2019-01-05T00:00:00"/>
    <x v="0"/>
    <s v="Ramos Mejia Juan Diego FG"/>
    <n v="43324"/>
    <n v="4.8666666666666663"/>
    <n v="739"/>
    <n v="7"/>
    <n v="22170"/>
    <n v="18597.588"/>
    <n v="2656.7979999999998"/>
    <n v="105.57142857142857"/>
    <n v="30"/>
    <n v="3572.4119999999998"/>
    <x v="0"/>
    <x v="0"/>
    <n v="1"/>
    <x v="0"/>
  </r>
  <r>
    <x v="0"/>
    <x v="2"/>
    <s v="GV406"/>
    <s v="GV4-32-120818"/>
    <x v="0"/>
    <d v="2019-01-05T00:00:00"/>
    <x v="0"/>
    <s v="Diaz Araiza Maria Magdalena"/>
    <n v="43324"/>
    <n v="4.8666666666666663"/>
    <n v="100"/>
    <n v="1"/>
    <n v="3050"/>
    <n v="2656.7979999999998"/>
    <n v="2656.7979999999998"/>
    <n v="100"/>
    <n v="30.5"/>
    <n v="393.202"/>
    <x v="0"/>
    <x v="0"/>
    <n v="1"/>
    <x v="0"/>
  </r>
  <r>
    <x v="0"/>
    <x v="2"/>
    <s v="GV406"/>
    <s v="GV4-32-120818"/>
    <x v="0"/>
    <d v="2019-01-05T00:00:00"/>
    <x v="0"/>
    <s v="Ruiz Orozco Marcelino"/>
    <n v="43324"/>
    <n v="4.8666666666666663"/>
    <n v="330"/>
    <n v="3"/>
    <n v="10065"/>
    <n v="7970.3950000000004"/>
    <n v="2656.7979999999998"/>
    <n v="110"/>
    <n v="30.5"/>
    <n v="2094.605"/>
    <x v="0"/>
    <x v="0"/>
    <n v="1"/>
    <x v="0"/>
  </r>
  <r>
    <x v="0"/>
    <x v="2"/>
    <s v="GV406"/>
    <s v="GV4-32-120818"/>
    <x v="0"/>
    <d v="2019-01-05T00:00:00"/>
    <x v="0"/>
    <s v="Avalos Silva Juan"/>
    <n v="43324"/>
    <n v="4.8666666666666663"/>
    <n v="210"/>
    <n v="2"/>
    <n v="6405"/>
    <n v="5313.5969999999998"/>
    <n v="2656.7979999999998"/>
    <n v="105"/>
    <n v="30.5"/>
    <n v="1091.403"/>
    <x v="0"/>
    <x v="0"/>
    <n v="1"/>
    <x v="0"/>
  </r>
  <r>
    <x v="0"/>
    <x v="2"/>
    <s v="GV406"/>
    <s v="GV4-32-120818"/>
    <x v="0"/>
    <d v="2019-01-05T00:00:00"/>
    <x v="0"/>
    <s v="Gonzalez Araiza Horacio"/>
    <n v="43324"/>
    <n v="4.8666666666666663"/>
    <n v="207"/>
    <n v="2"/>
    <n v="6210"/>
    <n v="5313.5969999999998"/>
    <n v="2656.7979999999998"/>
    <n v="103.5"/>
    <n v="30"/>
    <n v="896.40300000000002"/>
    <x v="0"/>
    <x v="0"/>
    <n v="1"/>
    <x v="0"/>
  </r>
  <r>
    <x v="0"/>
    <x v="2"/>
    <s v="GV406"/>
    <s v="GV4-32-120818"/>
    <x v="0"/>
    <d v="2019-01-05T00:00:00"/>
    <x v="0"/>
    <s v="PUBLICO EN GENERAL"/>
    <n v="43324"/>
    <n v="4.8666666666666663"/>
    <n v="106"/>
    <n v="1"/>
    <n v="3233"/>
    <n v="2656.7979999999998"/>
    <n v="2656.7979999999998"/>
    <n v="106"/>
    <n v="30.5"/>
    <n v="576.202"/>
    <x v="0"/>
    <x v="0"/>
    <n v="1"/>
    <x v="0"/>
  </r>
  <r>
    <x v="0"/>
    <x v="2"/>
    <s v="GV405"/>
    <s v="GV4-31-030718"/>
    <x v="0"/>
    <d v="2019-01-07T00:00:00"/>
    <x v="0"/>
    <s v="Langurain Juan Pablo NA"/>
    <n v="43284"/>
    <n v="6.2666666666666666"/>
    <n v="1030"/>
    <n v="10"/>
    <n v="31415"/>
    <n v="30839.232"/>
    <n v="3083.9229999999998"/>
    <n v="103"/>
    <n v="30.5"/>
    <n v="575.76800000000003"/>
    <x v="0"/>
    <x v="0"/>
    <n v="2"/>
    <x v="0"/>
  </r>
  <r>
    <x v="0"/>
    <x v="0"/>
    <s v="EMBAR"/>
    <s v="GV1-27-010618"/>
    <x v="0"/>
    <d v="2019-01-08T00:00:00"/>
    <x v="0"/>
    <s v="Gutierrez Olivarez Jaime Gibran"/>
    <n v="43252"/>
    <n v="7.3666666666666663"/>
    <n v="105"/>
    <n v="1"/>
    <n v="3150"/>
    <n v="3214.5529999999999"/>
    <n v="3214.5529999999999"/>
    <n v="105"/>
    <n v="30"/>
    <n v="-64.552999999999997"/>
    <x v="0"/>
    <x v="0"/>
    <n v="2"/>
    <x v="0"/>
  </r>
  <r>
    <x v="0"/>
    <x v="0"/>
    <s v="EMBAR"/>
    <s v="GV1-29-180518"/>
    <x v="0"/>
    <d v="2019-01-08T00:00:00"/>
    <x v="0"/>
    <s v="Rafael Osorio Zamora"/>
    <n v="43238"/>
    <n v="7.833333333333333"/>
    <n v="245"/>
    <n v="2"/>
    <n v="7105"/>
    <n v="6782.4080000000004"/>
    <n v="3391.2040000000002"/>
    <n v="122.5"/>
    <n v="29"/>
    <n v="322.59199999999998"/>
    <x v="0"/>
    <x v="0"/>
    <n v="2"/>
    <x v="0"/>
  </r>
  <r>
    <x v="0"/>
    <x v="0"/>
    <s v="EMBAR"/>
    <s v="GV1-29-180518"/>
    <x v="0"/>
    <d v="2019-01-08T00:00:00"/>
    <x v="0"/>
    <s v="Cecilia Robles Perez"/>
    <n v="43238"/>
    <n v="7.833333333333333"/>
    <n v="108"/>
    <n v="1"/>
    <n v="3132"/>
    <n v="3391.2040000000002"/>
    <n v="3391.2040000000002"/>
    <n v="108"/>
    <n v="29"/>
    <n v="-259.20400000000001"/>
    <x v="0"/>
    <x v="0"/>
    <n v="2"/>
    <x v="0"/>
  </r>
  <r>
    <x v="0"/>
    <x v="0"/>
    <s v="EMBAR"/>
    <s v="GV1-29-180518"/>
    <x v="0"/>
    <d v="2019-01-08T00:00:00"/>
    <x v="0"/>
    <s v="PUBLICO EN GENERAL"/>
    <n v="43238"/>
    <n v="7.833333333333333"/>
    <n v="104.5"/>
    <n v="1"/>
    <n v="3135"/>
    <n v="3391.2040000000002"/>
    <n v="3391.2040000000002"/>
    <n v="104.5"/>
    <n v="30"/>
    <n v="-256.20400000000001"/>
    <x v="0"/>
    <x v="0"/>
    <n v="2"/>
    <x v="0"/>
  </r>
  <r>
    <x v="0"/>
    <x v="0"/>
    <s v="EMBAR"/>
    <s v="GV1-29-180518"/>
    <x v="0"/>
    <d v="2019-01-08T00:00:00"/>
    <x v="0"/>
    <s v="PUBLICO EN GENERAL"/>
    <n v="43238"/>
    <n v="7.833333333333333"/>
    <n v="105"/>
    <n v="1"/>
    <n v="3150"/>
    <n v="3391.2040000000002"/>
    <n v="3391.2040000000002"/>
    <n v="105"/>
    <n v="30"/>
    <n v="-241.20400000000001"/>
    <x v="0"/>
    <x v="0"/>
    <n v="2"/>
    <x v="0"/>
  </r>
  <r>
    <x v="0"/>
    <x v="0"/>
    <s v="EMBAR"/>
    <s v="GV1-29-180518"/>
    <x v="0"/>
    <d v="2019-01-08T00:00:00"/>
    <x v="0"/>
    <s v="PUBLICO EN GENERAL"/>
    <n v="43238"/>
    <n v="7.833333333333333"/>
    <n v="116.5"/>
    <n v="1"/>
    <n v="3495"/>
    <n v="3391.2040000000002"/>
    <n v="3391.2040000000002"/>
    <n v="116.5"/>
    <n v="30"/>
    <n v="103.79600000000001"/>
    <x v="0"/>
    <x v="0"/>
    <n v="2"/>
    <x v="0"/>
  </r>
  <r>
    <x v="0"/>
    <x v="0"/>
    <s v="EMBAR"/>
    <s v="GV1-29-180518"/>
    <x v="0"/>
    <d v="2019-01-08T00:00:00"/>
    <x v="0"/>
    <s v="Innovacion y Comercio"/>
    <n v="43238"/>
    <n v="7.833333333333333"/>
    <n v="1257"/>
    <n v="12"/>
    <n v="42738"/>
    <n v="40694.447999999997"/>
    <n v="3391.2040000000002"/>
    <n v="104.75"/>
    <n v="34"/>
    <n v="2043.5519999999999"/>
    <x v="0"/>
    <x v="0"/>
    <n v="2"/>
    <x v="0"/>
  </r>
  <r>
    <x v="0"/>
    <x v="0"/>
    <s v="EMBAR"/>
    <s v="GV1-29-180518"/>
    <x v="0"/>
    <d v="2019-01-08T00:00:00"/>
    <x v="0"/>
    <s v="Carlos Sanchez Camacho"/>
    <n v="43238"/>
    <n v="7.833333333333333"/>
    <n v="206"/>
    <n v="2"/>
    <n v="5974"/>
    <n v="5086.8059999999996"/>
    <n v="2543.4029999999998"/>
    <n v="103"/>
    <n v="29"/>
    <n v="887.19399999999996"/>
    <x v="0"/>
    <x v="0"/>
    <n v="2"/>
    <x v="0"/>
  </r>
  <r>
    <x v="0"/>
    <x v="0"/>
    <s v="EMBAR"/>
    <s v="GV1-29-180518"/>
    <x v="0"/>
    <d v="2019-01-08T00:00:00"/>
    <x v="0"/>
    <s v="Carlos Sanchez Camacho"/>
    <n v="43238"/>
    <n v="7.833333333333333"/>
    <n v="238.5"/>
    <n v="2"/>
    <n v="6916.5"/>
    <n v="5086.8059999999996"/>
    <n v="2543.4029999999998"/>
    <n v="119.25"/>
    <n v="29"/>
    <n v="1829.694"/>
    <x v="0"/>
    <x v="0"/>
    <n v="2"/>
    <x v="0"/>
  </r>
  <r>
    <x v="0"/>
    <x v="1"/>
    <s v="GV105"/>
    <s v="GV1-28-110518"/>
    <x v="0"/>
    <d v="2019-01-08T00:00:00"/>
    <x v="0"/>
    <s v="Innovacion y Comercio"/>
    <n v="43231"/>
    <n v="8.0666666666666664"/>
    <n v="124.5"/>
    <n v="1"/>
    <n v="4233"/>
    <n v="2715.1790000000001"/>
    <n v="2715.1790000000001"/>
    <n v="124.5"/>
    <n v="34"/>
    <n v="1517.8209999999999"/>
    <x v="0"/>
    <x v="0"/>
    <n v="2"/>
    <x v="0"/>
  </r>
  <r>
    <x v="0"/>
    <x v="1"/>
    <s v="GV106"/>
    <s v="GV1-38-170918"/>
    <x v="0"/>
    <d v="2019-01-08T00:00:00"/>
    <x v="0"/>
    <s v="Innovacion y Comercio"/>
    <n v="43360"/>
    <n v="3.7666666666666666"/>
    <n v="40"/>
    <n v="1"/>
    <n v="1360"/>
    <n v="1433.9359999999999"/>
    <n v="1433.9359999999999"/>
    <n v="40"/>
    <n v="34"/>
    <n v="-73.936000000000007"/>
    <x v="0"/>
    <x v="0"/>
    <n v="2"/>
    <x v="0"/>
  </r>
  <r>
    <x v="0"/>
    <x v="1"/>
    <s v="GV109"/>
    <s v="GV1-31-020718"/>
    <x v="0"/>
    <d v="2019-01-08T00:00:00"/>
    <x v="0"/>
    <s v="PUBLICO EN GENERAL"/>
    <n v="43283"/>
    <n v="6.333333333333333"/>
    <n v="66"/>
    <n v="1"/>
    <n v="2244"/>
    <n v="3257.2040000000002"/>
    <n v="3257.2040000000002"/>
    <n v="66"/>
    <n v="34"/>
    <n v="-1013.204"/>
    <x v="0"/>
    <x v="0"/>
    <n v="2"/>
    <x v="0"/>
  </r>
  <r>
    <x v="0"/>
    <x v="1"/>
    <s v="GV110"/>
    <s v="GV1-30-250618"/>
    <x v="0"/>
    <d v="2019-01-08T00:00:00"/>
    <x v="0"/>
    <s v="Eder Gonzalez Torreros"/>
    <n v="43276"/>
    <n v="6.5666666666666664"/>
    <n v="173.5"/>
    <n v="2"/>
    <n v="5031.5"/>
    <n v="5951.6419999999998"/>
    <n v="2975.8209999999999"/>
    <n v="86.75"/>
    <n v="29"/>
    <n v="-920.14200000000005"/>
    <x v="0"/>
    <x v="0"/>
    <n v="2"/>
    <x v="0"/>
  </r>
  <r>
    <x v="0"/>
    <x v="1"/>
    <s v="GV110"/>
    <s v="GV1-30-250618"/>
    <x v="0"/>
    <d v="2019-01-08T00:00:00"/>
    <x v="0"/>
    <s v="Innovacion y Comercio"/>
    <n v="43276"/>
    <n v="6.5666666666666664"/>
    <n v="235.5"/>
    <n v="2"/>
    <n v="8007"/>
    <n v="5951.6419999999998"/>
    <n v="2975.8209999999999"/>
    <n v="117.75"/>
    <n v="34"/>
    <n v="2055.3580000000002"/>
    <x v="0"/>
    <x v="0"/>
    <n v="2"/>
    <x v="0"/>
  </r>
  <r>
    <x v="0"/>
    <x v="1"/>
    <s v="GV110"/>
    <s v="GV1-30-250618"/>
    <x v="0"/>
    <d v="2019-01-08T00:00:00"/>
    <x v="0"/>
    <s v="PUBLICO EN GENERAL"/>
    <n v="43276"/>
    <n v="6.5666666666666664"/>
    <n v="222.5"/>
    <n v="2"/>
    <n v="5785"/>
    <n v="5951.6419999999998"/>
    <n v="2975.8209999999999"/>
    <n v="111.25"/>
    <n v="26"/>
    <n v="-166.642"/>
    <x v="0"/>
    <x v="0"/>
    <n v="2"/>
    <x v="0"/>
  </r>
  <r>
    <x v="0"/>
    <x v="1"/>
    <s v="GV110"/>
    <s v="GV1-30-250618"/>
    <x v="0"/>
    <d v="2019-01-08T00:00:00"/>
    <x v="0"/>
    <s v="Rafael Osorio Zamora"/>
    <n v="43276"/>
    <n v="6.5666666666666664"/>
    <n v="248.5"/>
    <n v="2"/>
    <n v="7206.5"/>
    <n v="5951.6419999999998"/>
    <n v="2975.8209999999999"/>
    <n v="124.25"/>
    <n v="29"/>
    <n v="1254.8579999999999"/>
    <x v="0"/>
    <x v="0"/>
    <n v="2"/>
    <x v="0"/>
  </r>
  <r>
    <x v="0"/>
    <x v="1"/>
    <s v="GV110"/>
    <s v="GV1-30-250618"/>
    <x v="0"/>
    <d v="2019-01-08T00:00:00"/>
    <x v="0"/>
    <s v="PUBLICO EN GENERAL"/>
    <n v="43276"/>
    <n v="6.5666666666666664"/>
    <n v="230"/>
    <n v="2"/>
    <n v="6670"/>
    <n v="5951.6419999999998"/>
    <n v="2975.8209999999999"/>
    <n v="115"/>
    <n v="29"/>
    <n v="718.35799999999995"/>
    <x v="0"/>
    <x v="0"/>
    <n v="2"/>
    <x v="0"/>
  </r>
  <r>
    <x v="0"/>
    <x v="1"/>
    <s v="GV110"/>
    <s v="GV1-30-250618"/>
    <x v="0"/>
    <d v="2019-01-08T00:00:00"/>
    <x v="0"/>
    <s v="Diaz Juan "/>
    <n v="43276"/>
    <n v="6.5666666666666664"/>
    <n v="201"/>
    <n v="2"/>
    <n v="6130.5"/>
    <n v="5951.6419999999998"/>
    <n v="2975.8209999999999"/>
    <n v="100.5"/>
    <n v="30.5"/>
    <n v="178.858"/>
    <x v="0"/>
    <x v="0"/>
    <n v="2"/>
    <x v="0"/>
  </r>
  <r>
    <x v="0"/>
    <x v="1"/>
    <s v="GV110"/>
    <s v="GV1-30-250618"/>
    <x v="0"/>
    <d v="2019-01-08T00:00:00"/>
    <x v="0"/>
    <s v="Alvarez Garcia Salvador"/>
    <n v="43276"/>
    <n v="6.5666666666666664"/>
    <n v="944.5"/>
    <n v="8"/>
    <n v="27390.5"/>
    <n v="23806.569"/>
    <n v="2975.8209999999999"/>
    <n v="118.0625"/>
    <n v="29"/>
    <n v="3583.931"/>
    <x v="0"/>
    <x v="0"/>
    <n v="2"/>
    <x v="0"/>
  </r>
  <r>
    <x v="0"/>
    <x v="1"/>
    <s v="GV110"/>
    <s v="GV1-30-250618"/>
    <x v="0"/>
    <d v="2019-01-08T00:00:00"/>
    <x v="0"/>
    <s v="Gomez Naranjo Jesus"/>
    <n v="43276"/>
    <n v="6.5666666666666664"/>
    <n v="710"/>
    <n v="6"/>
    <n v="21300"/>
    <n v="17854.927"/>
    <n v="2975.8209999999999"/>
    <n v="118.33333333333333"/>
    <n v="30"/>
    <n v="3445.0729999999999"/>
    <x v="0"/>
    <x v="0"/>
    <n v="2"/>
    <x v="0"/>
  </r>
  <r>
    <x v="0"/>
    <x v="1"/>
    <s v="GV110"/>
    <s v="GV1-30-250618"/>
    <x v="0"/>
    <d v="2019-01-08T00:00:00"/>
    <x v="0"/>
    <s v="Carlos Sanchez Camacho"/>
    <n v="43276"/>
    <n v="6.5666666666666664"/>
    <n v="348"/>
    <n v="3"/>
    <n v="10092"/>
    <n v="8927.4629999999997"/>
    <n v="2975.8209999999999"/>
    <n v="116"/>
    <n v="29"/>
    <n v="1164.537"/>
    <x v="0"/>
    <x v="0"/>
    <n v="2"/>
    <x v="0"/>
  </r>
  <r>
    <x v="0"/>
    <x v="1"/>
    <s v="GV110"/>
    <s v="GV1-30-250618"/>
    <x v="0"/>
    <d v="2019-01-08T00:00:00"/>
    <x v="0"/>
    <s v="Carlos Sanchez Camacho"/>
    <n v="43276"/>
    <n v="6.5666666666666664"/>
    <n v="238.5"/>
    <n v="2"/>
    <n v="6916.5"/>
    <n v="5951.6419999999998"/>
    <n v="2975.8209999999999"/>
    <n v="119.25"/>
    <n v="29"/>
    <n v="964.85799999999995"/>
    <x v="0"/>
    <x v="0"/>
    <n v="2"/>
    <x v="0"/>
  </r>
  <r>
    <x v="0"/>
    <x v="2"/>
    <s v="GV405"/>
    <s v="GV4-31-030718"/>
    <x v="0"/>
    <d v="2019-01-08T00:00:00"/>
    <x v="0"/>
    <s v="Rafael Osorio Zamora"/>
    <n v="43284"/>
    <n v="6.3"/>
    <n v="785.4"/>
    <n v="7"/>
    <n v="22776.6"/>
    <n v="21587.462"/>
    <n v="3083.9229999999998"/>
    <n v="112.2"/>
    <n v="29"/>
    <n v="1189.1379999999999"/>
    <x v="0"/>
    <x v="0"/>
    <n v="2"/>
    <x v="0"/>
  </r>
  <r>
    <x v="0"/>
    <x v="2"/>
    <s v="GV405"/>
    <s v="GV4-31-030718"/>
    <x v="0"/>
    <d v="2019-01-08T00:00:00"/>
    <x v="0"/>
    <s v="Cecilia Robles Perez"/>
    <n v="43284"/>
    <n v="6.3"/>
    <n v="119.8"/>
    <n v="1"/>
    <n v="3474.2"/>
    <n v="3083.9229999999998"/>
    <n v="3083.9229999999998"/>
    <n v="119.8"/>
    <n v="29"/>
    <n v="390.27699999999999"/>
    <x v="0"/>
    <x v="0"/>
    <n v="2"/>
    <x v="0"/>
  </r>
  <r>
    <x v="0"/>
    <x v="2"/>
    <s v="GV405"/>
    <s v="GV4-31-030718"/>
    <x v="0"/>
    <d v="2019-01-08T00:00:00"/>
    <x v="0"/>
    <s v="Armando Vazquez Pelayo"/>
    <n v="43284"/>
    <n v="6.3"/>
    <n v="437.2"/>
    <n v="4"/>
    <n v="12678.8"/>
    <n v="12335.692999999999"/>
    <n v="3083.9229999999998"/>
    <n v="109.3"/>
    <n v="29"/>
    <n v="343.10700000000003"/>
    <x v="0"/>
    <x v="0"/>
    <n v="2"/>
    <x v="0"/>
  </r>
  <r>
    <x v="0"/>
    <x v="2"/>
    <s v="GV405"/>
    <s v="GV4-31-030718"/>
    <x v="0"/>
    <d v="2019-01-08T00:00:00"/>
    <x v="0"/>
    <s v="Innovacion y Comercio"/>
    <n v="43284"/>
    <n v="6.3"/>
    <n v="457"/>
    <n v="4"/>
    <n v="15538"/>
    <n v="12335.692999999999"/>
    <n v="3083.9229999999998"/>
    <n v="114.25"/>
    <n v="34"/>
    <n v="3202.3069999999998"/>
    <x v="0"/>
    <x v="0"/>
    <n v="2"/>
    <x v="0"/>
  </r>
  <r>
    <x v="0"/>
    <x v="2"/>
    <s v="GV405"/>
    <s v="GV4-31-030718"/>
    <x v="0"/>
    <d v="2019-01-08T00:00:00"/>
    <x v="0"/>
    <s v="Vazquez Zamora Rafael"/>
    <n v="43284"/>
    <n v="6.3"/>
    <n v="224.2"/>
    <n v="2"/>
    <n v="6501.8"/>
    <n v="6167.8459999999995"/>
    <n v="3083.9229999999998"/>
    <n v="112.1"/>
    <n v="29"/>
    <n v="333.95400000000001"/>
    <x v="0"/>
    <x v="0"/>
    <n v="2"/>
    <x v="0"/>
  </r>
  <r>
    <x v="0"/>
    <x v="2"/>
    <s v="GV405"/>
    <s v="GV4-31-030718"/>
    <x v="0"/>
    <d v="2019-01-08T00:00:00"/>
    <x v="0"/>
    <s v="Innovacion y Comercio"/>
    <n v="43284"/>
    <n v="6.3"/>
    <n v="1490.8"/>
    <n v="15"/>
    <n v="50687.199999999997"/>
    <n v="46258.847999999998"/>
    <n v="3083.9229999999998"/>
    <n v="99.38666666666667"/>
    <n v="34"/>
    <n v="4428.3519999999999"/>
    <x v="0"/>
    <x v="0"/>
    <n v="2"/>
    <x v="0"/>
  </r>
  <r>
    <x v="0"/>
    <x v="2"/>
    <s v="GV405"/>
    <s v="GV4-31-030718"/>
    <x v="0"/>
    <d v="2019-01-08T00:00:00"/>
    <x v="0"/>
    <s v="Vazquez Zamora Rafael"/>
    <n v="43284"/>
    <n v="6.3"/>
    <n v="265"/>
    <n v="3"/>
    <n v="7685"/>
    <n v="9251.77"/>
    <n v="3083.9229999999998"/>
    <n v="88.333333333333329"/>
    <n v="29"/>
    <n v="-1566.77"/>
    <x v="0"/>
    <x v="0"/>
    <n v="2"/>
    <x v="0"/>
  </r>
  <r>
    <x v="0"/>
    <x v="2"/>
    <s v="GV405"/>
    <s v="GV4-31-030718"/>
    <x v="0"/>
    <d v="2019-01-08T00:00:00"/>
    <x v="0"/>
    <s v="Vazquez Pelayo Hugo"/>
    <n v="43284"/>
    <n v="6.3"/>
    <n v="322.39999999999998"/>
    <n v="3"/>
    <n v="9349.6"/>
    <n v="9251.77"/>
    <n v="3083.9229999999998"/>
    <n v="107.46666666666665"/>
    <n v="29"/>
    <n v="97.83"/>
    <x v="0"/>
    <x v="0"/>
    <n v="2"/>
    <x v="0"/>
  </r>
  <r>
    <x v="0"/>
    <x v="2"/>
    <s v="GV405"/>
    <s v="GV4-31-030718"/>
    <x v="0"/>
    <d v="2019-01-08T00:00:00"/>
    <x v="0"/>
    <s v="Eder Gonzalez Torreros"/>
    <n v="43284"/>
    <n v="6.3"/>
    <n v="262"/>
    <n v="3"/>
    <n v="7598"/>
    <n v="9251.77"/>
    <n v="3083.9229999999998"/>
    <n v="87.333333333333329"/>
    <n v="29"/>
    <n v="-1653.77"/>
    <x v="0"/>
    <x v="0"/>
    <n v="2"/>
    <x v="0"/>
  </r>
  <r>
    <x v="0"/>
    <x v="2"/>
    <s v="GV405"/>
    <s v="GV4-31-030718"/>
    <x v="0"/>
    <d v="2019-01-08T00:00:00"/>
    <x v="0"/>
    <s v="PUBLICO EN GENERAL"/>
    <n v="43284"/>
    <n v="6.3"/>
    <n v="198"/>
    <n v="2"/>
    <n v="5841"/>
    <n v="6167.8459999999995"/>
    <n v="3083.9229999999998"/>
    <n v="99"/>
    <n v="29.5"/>
    <n v="-326.846"/>
    <x v="0"/>
    <x v="0"/>
    <n v="2"/>
    <x v="0"/>
  </r>
  <r>
    <x v="0"/>
    <x v="2"/>
    <s v="GV405"/>
    <s v="GV4-31-030718"/>
    <x v="0"/>
    <d v="2019-01-08T00:00:00"/>
    <x v="0"/>
    <s v="Camacho Monroy Agustin"/>
    <n v="43284"/>
    <n v="6.3"/>
    <n v="352"/>
    <n v="3"/>
    <n v="10384"/>
    <n v="9251.77"/>
    <n v="3083.9229999999998"/>
    <n v="117.33333333333333"/>
    <n v="29.5"/>
    <n v="1132.23"/>
    <x v="0"/>
    <x v="0"/>
    <n v="2"/>
    <x v="0"/>
  </r>
  <r>
    <x v="0"/>
    <x v="2"/>
    <s v="GV405"/>
    <s v="GV4-31-030718"/>
    <x v="0"/>
    <d v="2019-01-08T00:00:00"/>
    <x v="0"/>
    <s v="Camacho Santana Gabriel"/>
    <n v="43284"/>
    <n v="6.3"/>
    <n v="625"/>
    <n v="6"/>
    <n v="18437.5"/>
    <n v="18503.539000000001"/>
    <n v="3083.9229999999998"/>
    <n v="104.16666666666667"/>
    <n v="29.5"/>
    <n v="-66.039000000000001"/>
    <x v="0"/>
    <x v="0"/>
    <n v="2"/>
    <x v="0"/>
  </r>
  <r>
    <x v="0"/>
    <x v="2"/>
    <s v="GV405"/>
    <s v="GV4-31-030718"/>
    <x v="0"/>
    <d v="2019-01-08T00:00:00"/>
    <x v="0"/>
    <s v="Alvarez Lopez Salvador (Padre)"/>
    <n v="43284"/>
    <n v="6.3"/>
    <n v="2238"/>
    <n v="20"/>
    <n v="64902"/>
    <n v="22428.531999999999"/>
    <n v="1121.4269999999999"/>
    <n v="111.9"/>
    <n v="29"/>
    <n v="42473.468000000001"/>
    <x v="0"/>
    <x v="0"/>
    <n v="2"/>
    <x v="0"/>
  </r>
  <r>
    <x v="0"/>
    <x v="2"/>
    <s v="GV405"/>
    <s v="GV4-31-030718"/>
    <x v="0"/>
    <d v="2019-01-08T00:00:00"/>
    <x v="0"/>
    <s v="Noe Ramirez Brambila"/>
    <n v="43284"/>
    <n v="6.3"/>
    <n v="218"/>
    <n v="2"/>
    <n v="6431"/>
    <n v="2242.8530000000001"/>
    <n v="1121.4269999999999"/>
    <n v="109"/>
    <n v="29.5"/>
    <n v="4188.1469999999999"/>
    <x v="0"/>
    <x v="0"/>
    <n v="2"/>
    <x v="0"/>
  </r>
  <r>
    <x v="0"/>
    <x v="2"/>
    <s v="GV406"/>
    <s v="GV4-32-120818"/>
    <x v="0"/>
    <d v="2019-01-08T00:00:00"/>
    <x v="0"/>
    <s v="Rafael Osorio Zamora"/>
    <n v="43324"/>
    <n v="4.9666666666666668"/>
    <n v="1100.2"/>
    <n v="10"/>
    <n v="31905.8"/>
    <n v="26567.983"/>
    <n v="2656.7979999999998"/>
    <n v="110.02000000000001"/>
    <n v="29"/>
    <n v="5337.817"/>
    <x v="0"/>
    <x v="0"/>
    <n v="2"/>
    <x v="0"/>
  </r>
  <r>
    <x v="0"/>
    <x v="2"/>
    <s v="GV406"/>
    <s v="GV4-32-120818"/>
    <x v="0"/>
    <d v="2019-01-08T00:00:00"/>
    <x v="0"/>
    <s v="Cecilia Robles Perez"/>
    <n v="43324"/>
    <n v="4.9666666666666668"/>
    <n v="89.4"/>
    <n v="1"/>
    <n v="2592.6"/>
    <n v="2656.7979999999998"/>
    <n v="2656.7979999999998"/>
    <n v="89.4"/>
    <n v="29"/>
    <n v="-64.197999999999993"/>
    <x v="0"/>
    <x v="0"/>
    <n v="2"/>
    <x v="0"/>
  </r>
  <r>
    <x v="0"/>
    <x v="2"/>
    <s v="GV406"/>
    <s v="GV4-32-120818"/>
    <x v="0"/>
    <d v="2019-01-08T00:00:00"/>
    <x v="0"/>
    <s v="Armando Vazquez Pelayo"/>
    <n v="43324"/>
    <n v="4.9666666666666668"/>
    <n v="517.79999999999995"/>
    <n v="5"/>
    <n v="15016.2"/>
    <n v="13283.992"/>
    <n v="2656.7979999999998"/>
    <n v="103.55999999999999"/>
    <n v="29"/>
    <n v="1732.2080000000001"/>
    <x v="0"/>
    <x v="0"/>
    <n v="2"/>
    <x v="0"/>
  </r>
  <r>
    <x v="0"/>
    <x v="2"/>
    <s v="GV406"/>
    <s v="GV4-32-120818"/>
    <x v="0"/>
    <d v="2019-01-08T00:00:00"/>
    <x v="0"/>
    <s v="Gutierrez Olivarez Jaime Gibran"/>
    <n v="43324"/>
    <n v="4.9666666666666668"/>
    <n v="286.8"/>
    <n v="3"/>
    <n v="8580"/>
    <n v="7970.3950000000004"/>
    <n v="2656.7979999999998"/>
    <n v="95.600000000000009"/>
    <n v="29.9163"/>
    <n v="609.60500000000002"/>
    <x v="0"/>
    <x v="0"/>
    <n v="2"/>
    <x v="0"/>
  </r>
  <r>
    <x v="0"/>
    <x v="2"/>
    <s v="GV406"/>
    <s v="GV4-32-120818"/>
    <x v="0"/>
    <d v="2019-01-08T00:00:00"/>
    <x v="0"/>
    <s v="Barbosa Iñiguez Salvador"/>
    <n v="43324"/>
    <n v="4.9666666666666668"/>
    <n v="1478.2"/>
    <n v="15"/>
    <n v="42128.7"/>
    <n v="39851.974999999999"/>
    <n v="2656.7979999999998"/>
    <n v="98.546666666666667"/>
    <n v="28.5"/>
    <n v="2276.7249999999999"/>
    <x v="0"/>
    <x v="0"/>
    <n v="2"/>
    <x v="0"/>
  </r>
  <r>
    <x v="0"/>
    <x v="2"/>
    <s v="GV409"/>
    <s v="GV4-27-020618"/>
    <x v="0"/>
    <d v="2019-01-08T00:00:00"/>
    <x v="0"/>
    <s v="Barbosa Iñiguez Salvador"/>
    <n v="43253"/>
    <n v="7.333333333333333"/>
    <n v="2074"/>
    <n v="20"/>
    <n v="55998"/>
    <n v="58727.949000000001"/>
    <n v="2936.3969999999999"/>
    <n v="103.7"/>
    <n v="27"/>
    <n v="-2729.9490000000001"/>
    <x v="0"/>
    <x v="0"/>
    <n v="2"/>
    <x v="0"/>
  </r>
  <r>
    <x v="0"/>
    <x v="2"/>
    <s v="GV410"/>
    <s v="GV4-28-100518"/>
    <x v="0"/>
    <d v="2019-01-08T00:00:00"/>
    <x v="0"/>
    <s v="Barbosa Iñiguez Salvador"/>
    <n v="43230"/>
    <n v="8.1"/>
    <n v="4309"/>
    <n v="40"/>
    <n v="116343"/>
    <n v="90158.588000000003"/>
    <n v="2253.9650000000001"/>
    <n v="107.72499999999999"/>
    <n v="27"/>
    <n v="26184.412"/>
    <x v="0"/>
    <x v="0"/>
    <n v="2"/>
    <x v="0"/>
  </r>
  <r>
    <x v="0"/>
    <x v="2"/>
    <s v="GV411"/>
    <s v="GV4-29-170518"/>
    <x v="0"/>
    <d v="2019-01-08T00:00:00"/>
    <x v="0"/>
    <s v="Vazquez Zamora Rafael"/>
    <n v="43237"/>
    <n v="7.8666666666666663"/>
    <n v="227.4"/>
    <n v="2"/>
    <n v="6594.6"/>
    <n v="5452.24"/>
    <n v="2726.12"/>
    <n v="113.7"/>
    <n v="29"/>
    <n v="1142.3599999999999"/>
    <x v="0"/>
    <x v="0"/>
    <n v="2"/>
    <x v="0"/>
  </r>
  <r>
    <x v="0"/>
    <x v="2"/>
    <s v="GV411"/>
    <s v="GV4-29-170518"/>
    <x v="0"/>
    <d v="2019-01-08T00:00:00"/>
    <x v="0"/>
    <s v="Innovacion y Comercio"/>
    <n v="43237"/>
    <n v="7.8666666666666663"/>
    <n v="87.4"/>
    <n v="1"/>
    <n v="2971.6"/>
    <n v="2726.12"/>
    <n v="2726.12"/>
    <n v="87.4"/>
    <n v="34"/>
    <n v="245.48"/>
    <x v="0"/>
    <x v="0"/>
    <n v="2"/>
    <x v="0"/>
  </r>
  <r>
    <x v="0"/>
    <x v="2"/>
    <s v="GV411"/>
    <s v="GV4-29-170518"/>
    <x v="0"/>
    <d v="2019-01-08T00:00:00"/>
    <x v="0"/>
    <s v="Alvarez Lopez Salvador (Padre)"/>
    <n v="43237"/>
    <n v="7.8666666666666663"/>
    <n v="1949"/>
    <n v="17"/>
    <n v="56521"/>
    <n v="46344.042999999998"/>
    <n v="2726.12"/>
    <n v="114.64705882352941"/>
    <n v="29"/>
    <n v="10176.957"/>
    <x v="0"/>
    <x v="0"/>
    <n v="2"/>
    <x v="0"/>
  </r>
  <r>
    <x v="0"/>
    <x v="2"/>
    <s v="GV412"/>
    <s v="GV4-30-240618"/>
    <x v="0"/>
    <d v="2019-01-08T00:00:00"/>
    <x v="0"/>
    <s v="Innovacion y Comercio"/>
    <n v="43275"/>
    <n v="6.6"/>
    <n v="1785.4"/>
    <n v="15"/>
    <n v="60703.6"/>
    <n v="43432.53"/>
    <n v="2895.502"/>
    <n v="119.02666666666667"/>
    <n v="34"/>
    <n v="17271.07"/>
    <x v="0"/>
    <x v="0"/>
    <n v="2"/>
    <x v="0"/>
  </r>
  <r>
    <x v="0"/>
    <x v="2"/>
    <s v="GV412"/>
    <s v="GV4-30-240618"/>
    <x v="0"/>
    <d v="2019-01-08T00:00:00"/>
    <x v="0"/>
    <s v="Arturo Saray"/>
    <n v="43275"/>
    <n v="6.6"/>
    <n v="104.4"/>
    <n v="1"/>
    <n v="3027.6"/>
    <n v="2895.502"/>
    <n v="2895.502"/>
    <n v="104.4"/>
    <n v="29"/>
    <n v="132.09800000000001"/>
    <x v="0"/>
    <x v="0"/>
    <n v="2"/>
    <x v="0"/>
  </r>
  <r>
    <x v="0"/>
    <x v="2"/>
    <s v="GV412"/>
    <s v="GV4-30-240618"/>
    <x v="0"/>
    <d v="2019-01-08T00:00:00"/>
    <x v="0"/>
    <s v="Eder Gonzalez Torreros"/>
    <n v="43275"/>
    <n v="6.6"/>
    <n v="224.2"/>
    <n v="2"/>
    <n v="6501.8"/>
    <n v="5791.0039999999999"/>
    <n v="2895.502"/>
    <n v="112.1"/>
    <n v="29"/>
    <n v="710.79600000000005"/>
    <x v="0"/>
    <x v="0"/>
    <n v="2"/>
    <x v="0"/>
  </r>
  <r>
    <x v="0"/>
    <x v="2"/>
    <s v="GV412"/>
    <s v="GV4-30-240618"/>
    <x v="0"/>
    <d v="2019-01-08T00:00:00"/>
    <x v="0"/>
    <s v="PUBLICO EN GENERAL"/>
    <n v="43275"/>
    <n v="6.6"/>
    <n v="86.8"/>
    <n v="1"/>
    <n v="2604"/>
    <n v="2895.502"/>
    <n v="2895.502"/>
    <n v="86.8"/>
    <n v="30"/>
    <n v="-291.50200000000001"/>
    <x v="0"/>
    <x v="0"/>
    <n v="2"/>
    <x v="0"/>
  </r>
  <r>
    <x v="0"/>
    <x v="2"/>
    <s v="GV412"/>
    <s v="GV4-30-240618"/>
    <x v="0"/>
    <d v="2019-01-08T00:00:00"/>
    <x v="0"/>
    <s v="PUBLICO EN GENERAL"/>
    <n v="43275"/>
    <n v="6.6"/>
    <n v="353.4"/>
    <n v="3"/>
    <n v="9188.4"/>
    <n v="8686.5059999999994"/>
    <n v="2895.502"/>
    <n v="117.8"/>
    <n v="26"/>
    <n v="501.89400000000001"/>
    <x v="0"/>
    <x v="0"/>
    <n v="2"/>
    <x v="0"/>
  </r>
  <r>
    <x v="0"/>
    <x v="2"/>
    <s v="GV412"/>
    <s v="GV4-30-240618"/>
    <x v="0"/>
    <d v="2019-01-08T00:00:00"/>
    <x v="0"/>
    <s v="PUBLICO EN GENERAL"/>
    <n v="43275"/>
    <n v="6.6"/>
    <n v="83"/>
    <n v="1"/>
    <n v="2531.5"/>
    <n v="2895.502"/>
    <n v="2895.502"/>
    <n v="83"/>
    <n v="30.5"/>
    <n v="-364.00200000000001"/>
    <x v="0"/>
    <x v="0"/>
    <n v="2"/>
    <x v="0"/>
  </r>
  <r>
    <x v="0"/>
    <x v="2"/>
    <s v="GV406"/>
    <s v="GV4-32-120818"/>
    <x v="0"/>
    <d v="2019-01-10T00:00:00"/>
    <x v="0"/>
    <s v="Lopez Jorge FG"/>
    <n v="43324"/>
    <n v="5.0333333333333332"/>
    <n v="200"/>
    <n v="2"/>
    <n v="6100"/>
    <n v="5350.9830000000002"/>
    <n v="2675.491"/>
    <n v="100"/>
    <n v="30.5"/>
    <n v="749.01700000000005"/>
    <x v="0"/>
    <x v="0"/>
    <n v="2"/>
    <x v="0"/>
  </r>
  <r>
    <x v="0"/>
    <x v="2"/>
    <s v="GV406"/>
    <s v="GV4-32-120818"/>
    <x v="0"/>
    <d v="2019-01-10T00:00:00"/>
    <x v="0"/>
    <s v="Verdin Vizcarra Irma Lucila F"/>
    <n v="43324"/>
    <n v="5.0333333333333332"/>
    <n v="196"/>
    <n v="2"/>
    <n v="5978"/>
    <n v="5350.9830000000002"/>
    <n v="2675.491"/>
    <n v="98"/>
    <n v="30.5"/>
    <n v="627.01700000000005"/>
    <x v="0"/>
    <x v="0"/>
    <n v="2"/>
    <x v="0"/>
  </r>
  <r>
    <x v="0"/>
    <x v="2"/>
    <s v="GV406"/>
    <s v="GV4-32-120818"/>
    <x v="0"/>
    <d v="2019-01-10T00:00:00"/>
    <x v="0"/>
    <s v="Jose Luis Guzman Cornejo"/>
    <n v="43324"/>
    <n v="5.0333333333333332"/>
    <n v="202"/>
    <n v="2"/>
    <n v="6161"/>
    <n v="5350.9830000000002"/>
    <n v="2675.491"/>
    <n v="101"/>
    <n v="30.5"/>
    <n v="810.01700000000005"/>
    <x v="0"/>
    <x v="0"/>
    <n v="2"/>
    <x v="0"/>
  </r>
  <r>
    <x v="0"/>
    <x v="2"/>
    <s v="GV406"/>
    <s v="GV4-32-120818"/>
    <x v="0"/>
    <d v="2019-01-10T00:00:00"/>
    <x v="0"/>
    <s v="Lopez Castro Erica"/>
    <n v="43324"/>
    <n v="5.0333333333333332"/>
    <n v="186"/>
    <n v="2"/>
    <n v="5673"/>
    <n v="5350.9830000000002"/>
    <n v="2675.491"/>
    <n v="93"/>
    <n v="30.5"/>
    <n v="322.017"/>
    <x v="0"/>
    <x v="0"/>
    <n v="2"/>
    <x v="0"/>
  </r>
  <r>
    <x v="0"/>
    <x v="2"/>
    <s v="GV406"/>
    <s v="GV4-32-120818"/>
    <x v="0"/>
    <d v="2019-01-10T00:00:00"/>
    <x v="0"/>
    <s v="Chavez Barajas Contensina NA"/>
    <n v="43324"/>
    <n v="5.0333333333333332"/>
    <n v="100"/>
    <n v="1"/>
    <n v="3050"/>
    <n v="2675.491"/>
    <n v="2675.491"/>
    <n v="100"/>
    <n v="30.5"/>
    <n v="374.50900000000001"/>
    <x v="0"/>
    <x v="0"/>
    <n v="2"/>
    <x v="0"/>
  </r>
  <r>
    <x v="0"/>
    <x v="2"/>
    <s v="GV406"/>
    <s v="GV4-32-120818"/>
    <x v="0"/>
    <d v="2019-01-10T00:00:00"/>
    <x v="0"/>
    <s v="Araiza Chavez Diana Rosiquiel FG"/>
    <n v="43324"/>
    <n v="5.0333333333333332"/>
    <n v="424"/>
    <n v="4"/>
    <n v="12720"/>
    <n v="10701.966"/>
    <n v="2675.491"/>
    <n v="106"/>
    <n v="30"/>
    <n v="2018.0340000000001"/>
    <x v="0"/>
    <x v="0"/>
    <n v="2"/>
    <x v="0"/>
  </r>
  <r>
    <x v="0"/>
    <x v="2"/>
    <s v="GV406"/>
    <s v="GV4-32-120818"/>
    <x v="0"/>
    <d v="2019-01-10T00:00:00"/>
    <x v="0"/>
    <s v="Silva Rodriguez Jorge Armando"/>
    <n v="43324"/>
    <n v="5.0333333333333332"/>
    <n v="659"/>
    <n v="6"/>
    <n v="19770"/>
    <n v="16052.949000000001"/>
    <n v="2675.491"/>
    <n v="109.83333333333333"/>
    <n v="30"/>
    <n v="3717.0509999999999"/>
    <x v="0"/>
    <x v="0"/>
    <n v="2"/>
    <x v="0"/>
  </r>
  <r>
    <x v="0"/>
    <x v="2"/>
    <s v="GV406"/>
    <s v="GV4-32-120818"/>
    <x v="0"/>
    <d v="2019-01-10T00:00:00"/>
    <x v="0"/>
    <s v="De Leon Diaz Salvador FG"/>
    <n v="43324"/>
    <n v="5.0333333333333332"/>
    <n v="190"/>
    <n v="2"/>
    <n v="5795"/>
    <n v="5350.9830000000002"/>
    <n v="2675.491"/>
    <n v="95"/>
    <n v="30.5"/>
    <n v="444.017"/>
    <x v="0"/>
    <x v="0"/>
    <n v="2"/>
    <x v="0"/>
  </r>
  <r>
    <x v="0"/>
    <x v="2"/>
    <s v="GV406"/>
    <s v="GV4-32-120818"/>
    <x v="0"/>
    <d v="2019-01-10T00:00:00"/>
    <x v="0"/>
    <s v="Edgar Ruiz Lopez"/>
    <n v="43324"/>
    <n v="5.0333333333333332"/>
    <n v="306"/>
    <n v="3"/>
    <n v="9333"/>
    <n v="8026.4740000000002"/>
    <n v="2675.491"/>
    <n v="102"/>
    <n v="30.5"/>
    <n v="1306.5260000000001"/>
    <x v="0"/>
    <x v="0"/>
    <n v="2"/>
    <x v="0"/>
  </r>
  <r>
    <x v="0"/>
    <x v="2"/>
    <s v="GV406"/>
    <s v="GV4-32-120818"/>
    <x v="0"/>
    <d v="2019-01-10T00:00:00"/>
    <x v="0"/>
    <s v="RODRIGO RODRIGUEZ"/>
    <n v="43324"/>
    <n v="5.0333333333333332"/>
    <n v="495"/>
    <n v="5"/>
    <n v="15097.5"/>
    <n v="13377.457"/>
    <n v="2675.491"/>
    <n v="99"/>
    <n v="30.5"/>
    <n v="1720.0429999999999"/>
    <x v="0"/>
    <x v="0"/>
    <n v="2"/>
    <x v="0"/>
  </r>
  <r>
    <x v="0"/>
    <x v="2"/>
    <s v="GV406"/>
    <s v="GV4-32-120818"/>
    <x v="0"/>
    <d v="2019-01-10T00:00:00"/>
    <x v="0"/>
    <s v="Martinez Valdez Hugo Alberto F"/>
    <n v="43324"/>
    <n v="5.0333333333333332"/>
    <n v="310"/>
    <n v="3"/>
    <n v="9455"/>
    <n v="8026.4740000000002"/>
    <n v="2675.491"/>
    <n v="103.33333333333333"/>
    <n v="30.5"/>
    <n v="1428.5260000000001"/>
    <x v="0"/>
    <x v="0"/>
    <n v="2"/>
    <x v="0"/>
  </r>
  <r>
    <x v="0"/>
    <x v="2"/>
    <s v="GV406"/>
    <s v="GV4-32-120818"/>
    <x v="0"/>
    <d v="2019-01-10T00:00:00"/>
    <x v="0"/>
    <s v="Juan Manuel Jacobo"/>
    <n v="43324"/>
    <n v="5.0333333333333332"/>
    <n v="100"/>
    <n v="1"/>
    <n v="3050"/>
    <n v="2675.491"/>
    <n v="2675.491"/>
    <n v="100"/>
    <n v="30.5"/>
    <n v="374.50900000000001"/>
    <x v="0"/>
    <x v="0"/>
    <n v="2"/>
    <x v="0"/>
  </r>
  <r>
    <x v="0"/>
    <x v="2"/>
    <s v="GV406"/>
    <s v="GV4-32-120818"/>
    <x v="0"/>
    <d v="2019-01-10T00:00:00"/>
    <x v="0"/>
    <s v="Ruiz Orozco Marcelino"/>
    <n v="43324"/>
    <n v="5.0333333333333332"/>
    <n v="302"/>
    <n v="3"/>
    <n v="9211"/>
    <n v="8026.4740000000002"/>
    <n v="2675.491"/>
    <n v="100.66666666666667"/>
    <n v="30.5"/>
    <n v="1184.5260000000001"/>
    <x v="0"/>
    <x v="0"/>
    <n v="2"/>
    <x v="0"/>
  </r>
  <r>
    <x v="0"/>
    <x v="2"/>
    <s v="GV407"/>
    <s v="GV4-33-110818"/>
    <x v="0"/>
    <d v="2019-01-10T00:00:00"/>
    <x v="0"/>
    <s v="Cobian Chavez Rodolfo FG"/>
    <n v="43323"/>
    <n v="5.0666666666666664"/>
    <n v="2146"/>
    <n v="20"/>
    <n v="64380"/>
    <n v="48367.474000000002"/>
    <n v="2418.3739999999998"/>
    <n v="107.3"/>
    <n v="30"/>
    <n v="16012.526"/>
    <x v="0"/>
    <x v="0"/>
    <n v="2"/>
    <x v="0"/>
  </r>
  <r>
    <x v="0"/>
    <x v="2"/>
    <s v="GV407"/>
    <s v="GV4-33-110818"/>
    <x v="0"/>
    <d v="2019-01-10T00:00:00"/>
    <x v="0"/>
    <s v="Ramos Mejia Juan Diego FG"/>
    <n v="43323"/>
    <n v="5.0666666666666664"/>
    <n v="1777"/>
    <n v="17"/>
    <n v="53310"/>
    <n v="41112.353000000003"/>
    <n v="2418.3739999999998"/>
    <n v="104.52941176470588"/>
    <n v="30"/>
    <n v="12197.647000000001"/>
    <x v="0"/>
    <x v="0"/>
    <n v="2"/>
    <x v="0"/>
  </r>
  <r>
    <x v="0"/>
    <x v="2"/>
    <s v="GV407"/>
    <s v="GV4-33-110818"/>
    <x v="0"/>
    <d v="2019-01-10T00:00:00"/>
    <x v="0"/>
    <s v="Coronado Rodriguez Alma Lorena FG"/>
    <n v="43323"/>
    <n v="5.0666666666666664"/>
    <n v="294"/>
    <n v="3"/>
    <n v="8967"/>
    <n v="7255.1210000000001"/>
    <n v="2418.3739999999998"/>
    <n v="98"/>
    <n v="30.5"/>
    <n v="1711.8789999999999"/>
    <x v="0"/>
    <x v="0"/>
    <n v="2"/>
    <x v="0"/>
  </r>
  <r>
    <x v="0"/>
    <x v="1"/>
    <s v="GV110"/>
    <s v="GV1-30-250618"/>
    <x v="0"/>
    <d v="2019-01-12T00:00:00"/>
    <x v="0"/>
    <s v="Carlos Sanchez Camacho"/>
    <n v="43276"/>
    <n v="6.6999999999999993"/>
    <n v="361.5"/>
    <n v="3"/>
    <n v="10845"/>
    <n v="9496.2099999999991"/>
    <n v="3165.4029999999998"/>
    <n v="120.5"/>
    <n v="30"/>
    <n v="1348.79"/>
    <x v="0"/>
    <x v="0"/>
    <n v="2"/>
    <x v="0"/>
  </r>
  <r>
    <x v="0"/>
    <x v="2"/>
    <s v="GV407"/>
    <s v="GV4-33-110818"/>
    <x v="0"/>
    <d v="2019-01-12T00:00:00"/>
    <x v="0"/>
    <s v="Becerra Bañuelos Norma Elizabeth F"/>
    <n v="43323"/>
    <n v="5.1333333333333329"/>
    <n v="190"/>
    <n v="2"/>
    <n v="5795"/>
    <n v="4836.7470000000003"/>
    <n v="2418.3739999999998"/>
    <n v="95"/>
    <n v="30.5"/>
    <n v="958.25300000000004"/>
    <x v="0"/>
    <x v="0"/>
    <n v="2"/>
    <x v="0"/>
  </r>
  <r>
    <x v="0"/>
    <x v="2"/>
    <s v="GV407"/>
    <s v="GV4-33-110818"/>
    <x v="0"/>
    <d v="2019-01-12T00:00:00"/>
    <x v="0"/>
    <s v="Martinez Valdez Hugo Alberto F"/>
    <n v="43323"/>
    <n v="5.1333333333333329"/>
    <n v="308"/>
    <n v="3"/>
    <n v="9394"/>
    <n v="7255.1210000000001"/>
    <n v="2418.3739999999998"/>
    <n v="102.66666666666667"/>
    <n v="30.5"/>
    <n v="2138.8789999999999"/>
    <x v="0"/>
    <x v="0"/>
    <n v="2"/>
    <x v="0"/>
  </r>
  <r>
    <x v="0"/>
    <x v="2"/>
    <s v="GV407"/>
    <s v="GV4-33-110818"/>
    <x v="0"/>
    <d v="2019-01-12T00:00:00"/>
    <x v="0"/>
    <s v="RODRIGO RODRIGUEZ"/>
    <n v="43323"/>
    <n v="5.1333333333333329"/>
    <n v="1290"/>
    <n v="13"/>
    <n v="39345"/>
    <n v="31438.858"/>
    <n v="2418.3739999999998"/>
    <n v="99.230769230769226"/>
    <n v="30.5"/>
    <n v="7906.1419999999998"/>
    <x v="0"/>
    <x v="0"/>
    <n v="2"/>
    <x v="0"/>
  </r>
  <r>
    <x v="0"/>
    <x v="2"/>
    <s v="GV407"/>
    <s v="GV4-33-110818"/>
    <x v="0"/>
    <d v="2019-01-12T00:00:00"/>
    <x v="0"/>
    <s v="Edgar Ruiz Lopez"/>
    <n v="43323"/>
    <n v="5.1333333333333329"/>
    <n v="389"/>
    <n v="4"/>
    <n v="11864.5"/>
    <n v="9673.4950000000008"/>
    <n v="2418.3739999999998"/>
    <n v="97.25"/>
    <n v="30.5"/>
    <n v="2191.0050000000001"/>
    <x v="0"/>
    <x v="0"/>
    <n v="2"/>
    <x v="0"/>
  </r>
  <r>
    <x v="0"/>
    <x v="2"/>
    <s v="GV407"/>
    <s v="GV4-33-110818"/>
    <x v="0"/>
    <d v="2019-01-12T00:00:00"/>
    <x v="0"/>
    <s v="Salas Nadia"/>
    <n v="43323"/>
    <n v="5.1333333333333329"/>
    <n v="425"/>
    <n v="4"/>
    <n v="12962.5"/>
    <n v="9673.4950000000008"/>
    <n v="2418.3739999999998"/>
    <n v="106.25"/>
    <n v="30.5"/>
    <n v="3289.0050000000001"/>
    <x v="0"/>
    <x v="0"/>
    <n v="2"/>
    <x v="0"/>
  </r>
  <r>
    <x v="0"/>
    <x v="2"/>
    <s v="GV407"/>
    <s v="GV4-33-110818"/>
    <x v="0"/>
    <d v="2019-01-12T00:00:00"/>
    <x v="0"/>
    <s v="Pelayo Sebastian Rosa Maria G"/>
    <n v="43323"/>
    <n v="5.1333333333333329"/>
    <n v="785"/>
    <n v="7"/>
    <n v="23942.5"/>
    <n v="16928.616000000002"/>
    <n v="2418.3739999999998"/>
    <n v="112.14285714285714"/>
    <n v="30.5"/>
    <n v="7013.884"/>
    <x v="0"/>
    <x v="0"/>
    <n v="2"/>
    <x v="0"/>
  </r>
  <r>
    <x v="0"/>
    <x v="2"/>
    <s v="GV407"/>
    <s v="GV4-33-110818"/>
    <x v="0"/>
    <d v="2019-01-12T00:00:00"/>
    <x v="0"/>
    <s v="Juan Manuel Jacobo"/>
    <n v="43323"/>
    <n v="5.1333333333333329"/>
    <n v="308"/>
    <n v="3"/>
    <n v="9394"/>
    <n v="7255.1210000000001"/>
    <n v="2418.3739999999998"/>
    <n v="102.66666666666667"/>
    <n v="30.5"/>
    <n v="2138.8789999999999"/>
    <x v="0"/>
    <x v="0"/>
    <n v="2"/>
    <x v="0"/>
  </r>
  <r>
    <x v="0"/>
    <x v="2"/>
    <s v="GV407"/>
    <s v="GV4-33-110818"/>
    <x v="0"/>
    <d v="2019-01-12T00:00:00"/>
    <x v="0"/>
    <s v="Araiza Chavez Diana Rosiquiel FG"/>
    <n v="43323"/>
    <n v="5.1333333333333329"/>
    <n v="431"/>
    <n v="4"/>
    <n v="12930"/>
    <n v="9673.4950000000008"/>
    <n v="2418.3739999999998"/>
    <n v="107.75"/>
    <n v="30"/>
    <n v="3256.5050000000001"/>
    <x v="0"/>
    <x v="0"/>
    <n v="2"/>
    <x v="0"/>
  </r>
  <r>
    <x v="0"/>
    <x v="2"/>
    <s v="GV407"/>
    <s v="GV4-33-110818"/>
    <x v="0"/>
    <d v="2019-01-12T00:00:00"/>
    <x v="0"/>
    <s v="Verdin Vizcarra Irma Lucila F"/>
    <n v="43323"/>
    <n v="5.1333333333333329"/>
    <n v="180"/>
    <n v="2"/>
    <n v="5490"/>
    <n v="4836.7470000000003"/>
    <n v="2418.3739999999998"/>
    <n v="90"/>
    <n v="30.5"/>
    <n v="653.25300000000004"/>
    <x v="0"/>
    <x v="0"/>
    <n v="2"/>
    <x v="0"/>
  </r>
  <r>
    <x v="0"/>
    <x v="2"/>
    <s v="GV407"/>
    <s v="GV4-33-110818"/>
    <x v="0"/>
    <d v="2019-01-12T00:00:00"/>
    <x v="0"/>
    <s v="Prado Barajas Aureliano FG"/>
    <n v="43323"/>
    <n v="5.1333333333333329"/>
    <n v="222"/>
    <n v="2"/>
    <n v="6771"/>
    <n v="4836.7470000000003"/>
    <n v="2418.3739999999998"/>
    <n v="111"/>
    <n v="30.5"/>
    <n v="1934.2529999999999"/>
    <x v="0"/>
    <x v="0"/>
    <n v="2"/>
    <x v="0"/>
  </r>
  <r>
    <x v="0"/>
    <x v="2"/>
    <s v="GV407"/>
    <s v="GV4-33-110818"/>
    <x v="0"/>
    <d v="2019-01-12T00:00:00"/>
    <x v="0"/>
    <s v="Oregon Rene NA"/>
    <n v="43323"/>
    <n v="5.1333333333333329"/>
    <n v="185"/>
    <n v="2"/>
    <n v="5642.5"/>
    <n v="4836.7470000000003"/>
    <n v="2418.3739999999998"/>
    <n v="92.5"/>
    <n v="30.5"/>
    <n v="805.75300000000004"/>
    <x v="0"/>
    <x v="0"/>
    <n v="2"/>
    <x v="0"/>
  </r>
  <r>
    <x v="0"/>
    <x v="2"/>
    <s v="GV407"/>
    <s v="GV4-33-110818"/>
    <x v="0"/>
    <d v="2019-01-12T00:00:00"/>
    <x v="0"/>
    <s v="Lopez Jorge FG"/>
    <n v="43323"/>
    <n v="5.1333333333333329"/>
    <n v="191"/>
    <n v="2"/>
    <n v="5825.5"/>
    <n v="4836.7470000000003"/>
    <n v="2418.3739999999998"/>
    <n v="95.5"/>
    <n v="30.5"/>
    <n v="988.75300000000004"/>
    <x v="0"/>
    <x v="0"/>
    <n v="2"/>
    <x v="0"/>
  </r>
  <r>
    <x v="0"/>
    <x v="2"/>
    <s v="GV407"/>
    <s v="GV4-33-110818"/>
    <x v="0"/>
    <d v="2019-01-12T00:00:00"/>
    <x v="0"/>
    <s v="Lopez Garcia Martin FG"/>
    <n v="43323"/>
    <n v="5.1333333333333329"/>
    <n v="98"/>
    <n v="1"/>
    <n v="2989"/>
    <n v="2418.3739999999998"/>
    <n v="2418.3739999999998"/>
    <n v="98"/>
    <n v="30.5"/>
    <n v="570.62599999999998"/>
    <x v="0"/>
    <x v="0"/>
    <n v="2"/>
    <x v="0"/>
  </r>
  <r>
    <x v="0"/>
    <x v="2"/>
    <s v="GV407"/>
    <s v="GV4-33-110818"/>
    <x v="0"/>
    <d v="2019-01-12T00:00:00"/>
    <x v="0"/>
    <s v="Leonardo Jimenez Chacon"/>
    <n v="43323"/>
    <n v="5.1333333333333329"/>
    <n v="201"/>
    <n v="2"/>
    <n v="6130.5"/>
    <n v="4836.7470000000003"/>
    <n v="2418.3739999999998"/>
    <n v="100.5"/>
    <n v="30.5"/>
    <n v="1293.7529999999999"/>
    <x v="0"/>
    <x v="0"/>
    <n v="2"/>
    <x v="0"/>
  </r>
  <r>
    <x v="0"/>
    <x v="2"/>
    <s v="GV407"/>
    <s v="GV4-33-110818"/>
    <x v="0"/>
    <d v="2019-01-12T00:00:00"/>
    <x v="0"/>
    <s v="Gil Peña Martin FG"/>
    <n v="43323"/>
    <n v="5.1333333333333329"/>
    <n v="448"/>
    <n v="3"/>
    <n v="10248"/>
    <n v="7255.1210000000001"/>
    <n v="2418.3739999999998"/>
    <n v="149.33333333333334"/>
    <n v="22.875"/>
    <n v="2992.8789999999999"/>
    <x v="0"/>
    <x v="0"/>
    <n v="2"/>
    <x v="0"/>
  </r>
  <r>
    <x v="0"/>
    <x v="2"/>
    <s v="GV407"/>
    <s v="GV4-33-110818"/>
    <x v="0"/>
    <d v="2019-01-12T00:00:00"/>
    <x v="0"/>
    <s v="De Leon Diaz Salvador FG"/>
    <n v="43323"/>
    <n v="5.1333333333333329"/>
    <n v="126"/>
    <n v="1"/>
    <n v="3843"/>
    <n v="2418.3739999999998"/>
    <n v="2418.3739999999998"/>
    <n v="126"/>
    <n v="30.5"/>
    <n v="1424.626"/>
    <x v="0"/>
    <x v="0"/>
    <n v="2"/>
    <x v="0"/>
  </r>
  <r>
    <x v="0"/>
    <x v="2"/>
    <s v="GV407"/>
    <s v="GV4-33-110818"/>
    <x v="0"/>
    <d v="2019-01-12T00:00:00"/>
    <x v="0"/>
    <s v="Cobian Chavez Rodolfo FG"/>
    <n v="43323"/>
    <n v="5.1333333333333329"/>
    <n v="3230"/>
    <n v="30"/>
    <n v="96900"/>
    <n v="72551.210999999996"/>
    <n v="2418.3739999999998"/>
    <n v="107.66666666666667"/>
    <n v="30"/>
    <n v="24348.789000000001"/>
    <x v="0"/>
    <x v="0"/>
    <n v="2"/>
    <x v="0"/>
  </r>
  <r>
    <x v="0"/>
    <x v="2"/>
    <s v="GV407"/>
    <s v="GV4-33-110818"/>
    <x v="0"/>
    <d v="2019-01-12T00:00:00"/>
    <x v="0"/>
    <s v="Silva Rodriguez Jorge Armando"/>
    <n v="43323"/>
    <n v="5.1333333333333329"/>
    <n v="850"/>
    <n v="8"/>
    <n v="25500"/>
    <n v="19346.990000000002"/>
    <n v="2418.3739999999998"/>
    <n v="106.25"/>
    <n v="30"/>
    <n v="6153.01"/>
    <x v="0"/>
    <x v="0"/>
    <n v="2"/>
    <x v="0"/>
  </r>
  <r>
    <x v="0"/>
    <x v="2"/>
    <s v="GV407"/>
    <s v="GV4-33-110818"/>
    <x v="0"/>
    <d v="2019-01-12T00:00:00"/>
    <x v="0"/>
    <s v="Langurain Juan Pablo NA"/>
    <n v="43323"/>
    <n v="5.1333333333333329"/>
    <n v="1015"/>
    <n v="10"/>
    <n v="30957.5"/>
    <n v="24183.737000000001"/>
    <n v="2418.3739999999998"/>
    <n v="101.5"/>
    <n v="30.5"/>
    <n v="6773.7629999999999"/>
    <x v="0"/>
    <x v="0"/>
    <n v="2"/>
    <x v="0"/>
  </r>
  <r>
    <x v="0"/>
    <x v="2"/>
    <s v="GV407"/>
    <s v="GV4-33-110818"/>
    <x v="0"/>
    <d v="2019-01-12T00:00:00"/>
    <x v="0"/>
    <s v="Gonzalez Araiza Horacio"/>
    <n v="43323"/>
    <n v="5.1333333333333329"/>
    <n v="520"/>
    <n v="5"/>
    <n v="15600"/>
    <n v="12091.869000000001"/>
    <n v="2418.3739999999998"/>
    <n v="104"/>
    <n v="30"/>
    <n v="3508.1309999999999"/>
    <x v="0"/>
    <x v="0"/>
    <n v="2"/>
    <x v="0"/>
  </r>
  <r>
    <x v="0"/>
    <x v="2"/>
    <s v="GV407"/>
    <s v="GV4-33-110818"/>
    <x v="0"/>
    <d v="2019-01-12T00:00:00"/>
    <x v="0"/>
    <s v="Victor Alejandro Flores Pelayo"/>
    <n v="43323"/>
    <n v="5.1333333333333329"/>
    <n v="100"/>
    <n v="1"/>
    <n v="3050"/>
    <n v="2418.3739999999998"/>
    <n v="2418.3739999999998"/>
    <n v="100"/>
    <n v="30.5"/>
    <n v="631.62599999999998"/>
    <x v="0"/>
    <x v="0"/>
    <n v="2"/>
    <x v="0"/>
  </r>
  <r>
    <x v="0"/>
    <x v="2"/>
    <s v="GV407"/>
    <s v="GV4-33-110818"/>
    <x v="0"/>
    <d v="2019-01-12T00:00:00"/>
    <x v="0"/>
    <s v="PUBLICO EN GENERAL"/>
    <n v="43323"/>
    <n v="5.1333333333333329"/>
    <n v="200"/>
    <n v="2"/>
    <n v="6100"/>
    <n v="4836.7470000000003"/>
    <n v="2418.3739999999998"/>
    <n v="100"/>
    <n v="30.5"/>
    <n v="1263.2529999999999"/>
    <x v="0"/>
    <x v="0"/>
    <n v="2"/>
    <x v="0"/>
  </r>
  <r>
    <x v="0"/>
    <x v="2"/>
    <s v="GV407"/>
    <s v="GV4-33-110818"/>
    <x v="0"/>
    <d v="2019-01-12T00:00:00"/>
    <x v="0"/>
    <s v="PUBLICO EN GENERAL"/>
    <n v="43323"/>
    <n v="5.1333333333333329"/>
    <n v="101"/>
    <n v="1"/>
    <n v="3080.5"/>
    <n v="2418.3739999999998"/>
    <n v="2418.3739999999998"/>
    <n v="101"/>
    <n v="30.5"/>
    <n v="662.12599999999998"/>
    <x v="0"/>
    <x v="0"/>
    <n v="2"/>
    <x v="0"/>
  </r>
  <r>
    <x v="0"/>
    <x v="2"/>
    <s v="GV407"/>
    <s v="GV4-33-110818"/>
    <x v="0"/>
    <d v="2019-01-12T00:00:00"/>
    <x v="0"/>
    <s v="Anaya Chavarin Oscar FG"/>
    <n v="43323"/>
    <n v="5.1333333333333329"/>
    <n v="416"/>
    <n v="4"/>
    <n v="12688"/>
    <n v="9673.4950000000008"/>
    <n v="2418.3739999999998"/>
    <n v="104"/>
    <n v="30.5"/>
    <n v="3014.5050000000001"/>
    <x v="0"/>
    <x v="0"/>
    <n v="2"/>
    <x v="0"/>
  </r>
  <r>
    <x v="0"/>
    <x v="2"/>
    <s v="GV407"/>
    <s v="GV4-33-110818"/>
    <x v="1"/>
    <d v="2019-01-12T00:00:00"/>
    <x v="0"/>
    <s v="Gil Peña Martin FG"/>
    <n v="43323"/>
    <n v="5.1333333333333329"/>
    <n v="-448"/>
    <n v="-3"/>
    <n v="-10248"/>
    <n v="-7255.1210000000001"/>
    <n v="-2418.3739999999998"/>
    <n v="149.33333333333334"/>
    <n v="22.875"/>
    <n v="-2992.8789999999999"/>
    <x v="0"/>
    <x v="0"/>
    <n v="2"/>
    <x v="0"/>
  </r>
  <r>
    <x v="0"/>
    <x v="2"/>
    <s v="GV407"/>
    <s v="GV4-33-110818"/>
    <x v="0"/>
    <d v="2019-01-12T00:00:00"/>
    <x v="0"/>
    <s v="Gil Peña Martin FG"/>
    <n v="43323"/>
    <n v="5.1333333333333329"/>
    <n v="448"/>
    <n v="4"/>
    <n v="13664"/>
    <n v="9673.4950000000008"/>
    <n v="2418.3739999999998"/>
    <n v="112"/>
    <n v="30.5"/>
    <n v="3990.5050000000001"/>
    <x v="0"/>
    <x v="0"/>
    <n v="2"/>
    <x v="0"/>
  </r>
  <r>
    <x v="0"/>
    <x v="0"/>
    <s v="EMBAR"/>
    <s v="GV1-24-110618"/>
    <x v="0"/>
    <d v="2019-01-14T00:00:00"/>
    <x v="0"/>
    <s v="Innovacion y Comercio"/>
    <n v="43262"/>
    <n v="7.2333333333333334"/>
    <n v="165.5"/>
    <n v="1"/>
    <n v="5627"/>
    <n v="0"/>
    <n v="0"/>
    <n v="165.5"/>
    <n v="34"/>
    <n v="5627"/>
    <x v="0"/>
    <x v="0"/>
    <n v="3"/>
    <x v="0"/>
  </r>
  <r>
    <x v="0"/>
    <x v="0"/>
    <s v="EMBAR"/>
    <s v="GV1-26-240618"/>
    <x v="0"/>
    <d v="2019-01-14T00:00:00"/>
    <x v="0"/>
    <s v="Innovacion y Comercio"/>
    <n v="43275"/>
    <n v="6.8"/>
    <n v="71"/>
    <n v="1"/>
    <n v="2414"/>
    <n v="0"/>
    <n v="0"/>
    <n v="71"/>
    <n v="34"/>
    <n v="2414"/>
    <x v="0"/>
    <x v="0"/>
    <n v="3"/>
    <x v="0"/>
  </r>
  <r>
    <x v="0"/>
    <x v="0"/>
    <s v="EMBAR"/>
    <s v="GV1-28-110518"/>
    <x v="0"/>
    <d v="2019-01-14T00:00:00"/>
    <x v="0"/>
    <s v="Innovacion y Comercio"/>
    <n v="43231"/>
    <n v="8.2666666666666657"/>
    <n v="108"/>
    <n v="1"/>
    <n v="3672"/>
    <n v="2715.1790000000001"/>
    <n v="2715.1790000000001"/>
    <n v="108"/>
    <n v="34"/>
    <n v="956.82100000000003"/>
    <x v="0"/>
    <x v="0"/>
    <n v="3"/>
    <x v="0"/>
  </r>
  <r>
    <x v="0"/>
    <x v="1"/>
    <s v="GV108"/>
    <s v="GV1-32-110818"/>
    <x v="0"/>
    <d v="2019-01-14T00:00:00"/>
    <x v="0"/>
    <s v="Innovacion y Comercio"/>
    <n v="43323"/>
    <n v="5.2"/>
    <n v="323.5"/>
    <n v="3"/>
    <n v="10999"/>
    <n v="8250.19"/>
    <n v="2750.0630000000001"/>
    <n v="107.83333333333333"/>
    <n v="34"/>
    <n v="2748.81"/>
    <x v="0"/>
    <x v="0"/>
    <n v="3"/>
    <x v="0"/>
  </r>
  <r>
    <x v="0"/>
    <x v="1"/>
    <s v="GV108"/>
    <s v="GV1-32-110818"/>
    <x v="0"/>
    <d v="2019-01-14T00:00:00"/>
    <x v="0"/>
    <s v="PUBLICO EN GENERAL"/>
    <n v="43323"/>
    <n v="5.2"/>
    <n v="232"/>
    <n v="2"/>
    <n v="6264"/>
    <n v="5500.1270000000004"/>
    <n v="2750.0630000000001"/>
    <n v="116"/>
    <n v="27"/>
    <n v="763.87300000000005"/>
    <x v="0"/>
    <x v="0"/>
    <n v="3"/>
    <x v="0"/>
  </r>
  <r>
    <x v="0"/>
    <x v="1"/>
    <s v="GV109"/>
    <s v="GV1-31-020718"/>
    <x v="0"/>
    <d v="2019-01-14T00:00:00"/>
    <x v="0"/>
    <s v="Carlos Sanchez Camacho"/>
    <n v="43283"/>
    <n v="6.5333333333333332"/>
    <n v="309"/>
    <n v="3"/>
    <n v="9270"/>
    <n v="10118.089"/>
    <n v="3372.6959999999999"/>
    <n v="103"/>
    <n v="30"/>
    <n v="-848.08900000000006"/>
    <x v="0"/>
    <x v="0"/>
    <n v="3"/>
    <x v="0"/>
  </r>
  <r>
    <x v="0"/>
    <x v="1"/>
    <s v="GV109"/>
    <s v="GV1-31-020718"/>
    <x v="0"/>
    <d v="2019-01-14T00:00:00"/>
    <x v="0"/>
    <s v="PUBLICO EN GENERAL"/>
    <n v="43283"/>
    <n v="6.5333333333333332"/>
    <n v="319"/>
    <n v="3"/>
    <n v="9729.5"/>
    <n v="10118.089"/>
    <n v="3372.6959999999999"/>
    <n v="106.33333333333333"/>
    <n v="30.5"/>
    <n v="-388.589"/>
    <x v="0"/>
    <x v="0"/>
    <n v="3"/>
    <x v="0"/>
  </r>
  <r>
    <x v="0"/>
    <x v="1"/>
    <s v="GV109"/>
    <s v="GV1-31-020718"/>
    <x v="0"/>
    <d v="2019-01-14T00:00:00"/>
    <x v="0"/>
    <s v="Eder Gonzalez Torreros"/>
    <n v="43283"/>
    <n v="6.5333333333333332"/>
    <n v="297"/>
    <n v="3"/>
    <n v="8910"/>
    <n v="10118.089"/>
    <n v="3372.6959999999999"/>
    <n v="99"/>
    <n v="30"/>
    <n v="-1208.0889999999999"/>
    <x v="0"/>
    <x v="0"/>
    <n v="3"/>
    <x v="0"/>
  </r>
  <r>
    <x v="0"/>
    <x v="1"/>
    <s v="GV109"/>
    <s v="GV1-31-020718"/>
    <x v="0"/>
    <d v="2019-01-14T00:00:00"/>
    <x v="0"/>
    <s v="Armando Vazquez Pelayo"/>
    <n v="43283"/>
    <n v="6.5333333333333332"/>
    <n v="426.5"/>
    <n v="4"/>
    <n v="12795"/>
    <n v="13490.785"/>
    <n v="3372.6959999999999"/>
    <n v="106.625"/>
    <n v="30"/>
    <n v="-695.78499999999997"/>
    <x v="0"/>
    <x v="0"/>
    <n v="3"/>
    <x v="0"/>
  </r>
  <r>
    <x v="0"/>
    <x v="1"/>
    <s v="GV109"/>
    <s v="GV1-31-020718"/>
    <x v="0"/>
    <d v="2019-01-14T00:00:00"/>
    <x v="0"/>
    <s v="PUBLICO EN GENERAL"/>
    <n v="43283"/>
    <n v="6.5333333333333332"/>
    <n v="103"/>
    <n v="1"/>
    <n v="3141.5"/>
    <n v="3372.6959999999999"/>
    <n v="3372.6959999999999"/>
    <n v="103"/>
    <n v="30.5"/>
    <n v="-231.196"/>
    <x v="0"/>
    <x v="0"/>
    <n v="3"/>
    <x v="0"/>
  </r>
  <r>
    <x v="0"/>
    <x v="1"/>
    <s v="GV109"/>
    <s v="GV1-31-020718"/>
    <x v="0"/>
    <d v="2019-01-14T00:00:00"/>
    <x v="0"/>
    <s v="PUBLICO EN GENERAL"/>
    <n v="43283"/>
    <n v="6.5333333333333332"/>
    <n v="85.5"/>
    <n v="1"/>
    <n v="2720"/>
    <n v="3372.6959999999999"/>
    <n v="3372.6959999999999"/>
    <n v="85.5"/>
    <n v="31.812899999999999"/>
    <n v="-652.69600000000003"/>
    <x v="0"/>
    <x v="0"/>
    <n v="3"/>
    <x v="0"/>
  </r>
  <r>
    <x v="0"/>
    <x v="1"/>
    <s v="GV109"/>
    <s v="GV1-31-020718"/>
    <x v="0"/>
    <d v="2019-01-14T00:00:00"/>
    <x v="0"/>
    <s v="Innovacion y Comercio"/>
    <n v="43283"/>
    <n v="6.5333333333333332"/>
    <n v="2515.5"/>
    <n v="23"/>
    <n v="85527"/>
    <n v="77572.013999999996"/>
    <n v="3372.6959999999999"/>
    <n v="109.3695652173913"/>
    <n v="34"/>
    <n v="7954.9859999999999"/>
    <x v="0"/>
    <x v="0"/>
    <n v="3"/>
    <x v="0"/>
  </r>
  <r>
    <x v="0"/>
    <x v="1"/>
    <s v="GV109"/>
    <s v="GV1-31-020718"/>
    <x v="0"/>
    <d v="2019-01-14T00:00:00"/>
    <x v="0"/>
    <s v="Carlos Sanchez Camacho"/>
    <n v="43283"/>
    <n v="6.5333333333333332"/>
    <n v="468.5"/>
    <n v="4"/>
    <n v="14055"/>
    <n v="13490.785"/>
    <n v="3372.6959999999999"/>
    <n v="117.125"/>
    <n v="30"/>
    <n v="564.21500000000003"/>
    <x v="0"/>
    <x v="0"/>
    <n v="3"/>
    <x v="0"/>
  </r>
  <r>
    <x v="0"/>
    <x v="1"/>
    <s v="GV109"/>
    <s v="GV1-31-020718"/>
    <x v="0"/>
    <d v="2019-01-14T00:00:00"/>
    <x v="0"/>
    <s v="Innovacion y Comercio"/>
    <n v="43283"/>
    <n v="6.5333333333333332"/>
    <n v="149.5"/>
    <n v="1"/>
    <n v="5083"/>
    <n v="3372.6959999999999"/>
    <n v="3372.6959999999999"/>
    <n v="149.5"/>
    <n v="34"/>
    <n v="1710.3040000000001"/>
    <x v="0"/>
    <x v="0"/>
    <n v="3"/>
    <x v="0"/>
  </r>
  <r>
    <x v="0"/>
    <x v="1"/>
    <s v="GV109"/>
    <s v="GV1-31-020718"/>
    <x v="0"/>
    <d v="2019-01-14T00:00:00"/>
    <x v="0"/>
    <s v="Gutierrez Olivarez Jaime Gibran"/>
    <n v="43283"/>
    <n v="6.5333333333333332"/>
    <n v="240"/>
    <n v="2"/>
    <n v="7320"/>
    <n v="6745.393"/>
    <n v="3372.6959999999999"/>
    <n v="120"/>
    <n v="30.5"/>
    <n v="574.60699999999997"/>
    <x v="0"/>
    <x v="0"/>
    <n v="3"/>
    <x v="0"/>
  </r>
  <r>
    <x v="0"/>
    <x v="1"/>
    <s v="GV110"/>
    <s v="GV1-30-250618"/>
    <x v="0"/>
    <d v="2019-01-14T00:00:00"/>
    <x v="0"/>
    <s v="Vazquez Zamora Rafael"/>
    <n v="43276"/>
    <n v="6.7666666666666666"/>
    <n v="206.5"/>
    <n v="2"/>
    <n v="6195"/>
    <n v="6330.8069999999998"/>
    <n v="3165.4029999999998"/>
    <n v="103.25"/>
    <n v="30"/>
    <n v="-135.80699999999999"/>
    <x v="0"/>
    <x v="0"/>
    <n v="3"/>
    <x v="0"/>
  </r>
  <r>
    <x v="0"/>
    <x v="1"/>
    <s v="GV110"/>
    <s v="GV1-30-250618"/>
    <x v="0"/>
    <d v="2019-01-14T00:00:00"/>
    <x v="0"/>
    <s v="Rafael Osorio Zamora"/>
    <n v="43276"/>
    <n v="6.7666666666666666"/>
    <n v="478.5"/>
    <n v="4"/>
    <n v="14355"/>
    <n v="12661.612999999999"/>
    <n v="3165.4029999999998"/>
    <n v="119.625"/>
    <n v="30"/>
    <n v="1693.3869999999999"/>
    <x v="0"/>
    <x v="0"/>
    <n v="3"/>
    <x v="0"/>
  </r>
  <r>
    <x v="0"/>
    <x v="1"/>
    <s v="GV110"/>
    <s v="GV1-30-250618"/>
    <x v="0"/>
    <d v="2019-01-14T00:00:00"/>
    <x v="0"/>
    <s v="Arturo Saray"/>
    <n v="43276"/>
    <n v="6.7666666666666666"/>
    <n v="95.5"/>
    <n v="1"/>
    <n v="2865"/>
    <n v="3165.4029999999998"/>
    <n v="3165.4029999999998"/>
    <n v="95.5"/>
    <n v="30"/>
    <n v="-300.40300000000002"/>
    <x v="0"/>
    <x v="0"/>
    <n v="3"/>
    <x v="0"/>
  </r>
  <r>
    <x v="0"/>
    <x v="1"/>
    <s v="GV110"/>
    <s v="GV1-30-250618"/>
    <x v="0"/>
    <d v="2019-01-14T00:00:00"/>
    <x v="0"/>
    <s v="Eder Gonzalez Torreros"/>
    <n v="43276"/>
    <n v="6.7666666666666666"/>
    <n v="298.5"/>
    <n v="3"/>
    <n v="8955"/>
    <n v="9496.2099999999991"/>
    <n v="3165.4029999999998"/>
    <n v="99.5"/>
    <n v="30"/>
    <n v="-541.21"/>
    <x v="0"/>
    <x v="0"/>
    <n v="3"/>
    <x v="0"/>
  </r>
  <r>
    <x v="0"/>
    <x v="1"/>
    <s v="GV110"/>
    <s v="GV1-30-250618"/>
    <x v="0"/>
    <d v="2019-01-14T00:00:00"/>
    <x v="0"/>
    <s v="Cecilia Robles Perez"/>
    <n v="43276"/>
    <n v="6.7666666666666666"/>
    <n v="216"/>
    <n v="2"/>
    <n v="6480"/>
    <n v="6330.8069999999998"/>
    <n v="3165.4029999999998"/>
    <n v="108"/>
    <n v="30"/>
    <n v="149.19300000000001"/>
    <x v="0"/>
    <x v="0"/>
    <n v="3"/>
    <x v="0"/>
  </r>
  <r>
    <x v="0"/>
    <x v="1"/>
    <s v="GV110"/>
    <s v="GV1-30-250618"/>
    <x v="0"/>
    <d v="2019-01-14T00:00:00"/>
    <x v="0"/>
    <s v="Ricardo Perez Garcia"/>
    <n v="43276"/>
    <n v="6.7666666666666666"/>
    <n v="99"/>
    <n v="1"/>
    <n v="2970"/>
    <n v="3165.4029999999998"/>
    <n v="3165.4029999999998"/>
    <n v="99"/>
    <n v="30"/>
    <n v="-195.40299999999999"/>
    <x v="0"/>
    <x v="0"/>
    <n v="3"/>
    <x v="0"/>
  </r>
  <r>
    <x v="0"/>
    <x v="1"/>
    <s v="GV110"/>
    <s v="GV1-30-250618"/>
    <x v="0"/>
    <d v="2019-01-14T00:00:00"/>
    <x v="0"/>
    <s v="PUBLICO EN GENERAL"/>
    <n v="43276"/>
    <n v="6.7666666666666666"/>
    <n v="101"/>
    <n v="1"/>
    <n v="3080.5"/>
    <n v="3165.4029999999998"/>
    <n v="3165.4029999999998"/>
    <n v="101"/>
    <n v="30.5"/>
    <n v="-84.903000000000006"/>
    <x v="0"/>
    <x v="0"/>
    <n v="3"/>
    <x v="0"/>
  </r>
  <r>
    <x v="0"/>
    <x v="1"/>
    <s v="GV110"/>
    <s v="GV1-30-250618"/>
    <x v="0"/>
    <d v="2019-01-14T00:00:00"/>
    <x v="0"/>
    <s v="PUBLICO EN GENERAL"/>
    <n v="43276"/>
    <n v="6.7666666666666666"/>
    <n v="111.5"/>
    <n v="1"/>
    <n v="3400.75"/>
    <n v="3165.4029999999998"/>
    <n v="3165.4029999999998"/>
    <n v="111.5"/>
    <n v="30.5"/>
    <n v="235.34700000000001"/>
    <x v="0"/>
    <x v="0"/>
    <n v="3"/>
    <x v="0"/>
  </r>
  <r>
    <x v="0"/>
    <x v="1"/>
    <s v="GV110"/>
    <s v="GV1-30-250618"/>
    <x v="0"/>
    <d v="2019-01-14T00:00:00"/>
    <x v="0"/>
    <s v="PUBLICO EN GENERAL"/>
    <n v="43276"/>
    <n v="6.7666666666666666"/>
    <n v="115.5"/>
    <n v="1"/>
    <n v="3522.75"/>
    <n v="3165.4029999999998"/>
    <n v="3165.4029999999998"/>
    <n v="115.5"/>
    <n v="30.5"/>
    <n v="357.34699999999998"/>
    <x v="0"/>
    <x v="0"/>
    <n v="3"/>
    <x v="0"/>
  </r>
  <r>
    <x v="0"/>
    <x v="1"/>
    <s v="GV110"/>
    <s v="GV1-30-250618"/>
    <x v="0"/>
    <d v="2019-01-14T00:00:00"/>
    <x v="0"/>
    <s v="Innovacion y Comercio"/>
    <n v="43276"/>
    <n v="6.7666666666666666"/>
    <n v="1489"/>
    <n v="12"/>
    <n v="50626"/>
    <n v="37984.839"/>
    <n v="3165.4029999999998"/>
    <n v="124.08333333333333"/>
    <n v="34"/>
    <n v="12641.161"/>
    <x v="0"/>
    <x v="0"/>
    <n v="3"/>
    <x v="0"/>
  </r>
  <r>
    <x v="0"/>
    <x v="1"/>
    <s v="GV110"/>
    <s v="GV1-30-250618"/>
    <x v="0"/>
    <d v="2019-01-14T00:00:00"/>
    <x v="0"/>
    <s v="PUBLICO EN GENERAL"/>
    <n v="43276"/>
    <n v="6.7666666666666666"/>
    <n v="121"/>
    <n v="1"/>
    <n v="3267"/>
    <n v="3165.4029999999998"/>
    <n v="3165.4029999999998"/>
    <n v="121"/>
    <n v="27"/>
    <n v="101.59699999999999"/>
    <x v="0"/>
    <x v="0"/>
    <n v="3"/>
    <x v="0"/>
  </r>
  <r>
    <x v="0"/>
    <x v="1"/>
    <s v="GV110"/>
    <s v="GV1-30-250618"/>
    <x v="0"/>
    <d v="2019-01-14T00:00:00"/>
    <x v="0"/>
    <s v="Gutierrez Olivarez Jaime Gibran"/>
    <n v="43276"/>
    <n v="6.7666666666666666"/>
    <n v="206"/>
    <n v="2"/>
    <n v="6283"/>
    <n v="6330.8069999999998"/>
    <n v="3165.4029999999998"/>
    <n v="103"/>
    <n v="30.5"/>
    <n v="-47.807000000000002"/>
    <x v="0"/>
    <x v="0"/>
    <n v="3"/>
    <x v="0"/>
  </r>
  <r>
    <x v="0"/>
    <x v="1"/>
    <s v="GV110"/>
    <s v="GV1-30-250618"/>
    <x v="0"/>
    <d v="2019-01-14T00:00:00"/>
    <x v="0"/>
    <s v="PUBLICO EN GENERAL"/>
    <n v="43276"/>
    <n v="6.7666666666666666"/>
    <n v="226.5"/>
    <n v="2"/>
    <n v="6795"/>
    <n v="6330.8069999999998"/>
    <n v="3165.4029999999998"/>
    <n v="113.25"/>
    <n v="30"/>
    <n v="464.19299999999998"/>
    <x v="0"/>
    <x v="0"/>
    <n v="3"/>
    <x v="0"/>
  </r>
  <r>
    <x v="0"/>
    <x v="1"/>
    <s v="GV110"/>
    <s v="GV1-30-250618"/>
    <x v="0"/>
    <d v="2019-01-14T00:00:00"/>
    <x v="0"/>
    <s v="Diaz Juan "/>
    <n v="43276"/>
    <n v="6.7666666666666666"/>
    <n v="111"/>
    <n v="1"/>
    <n v="3385.5"/>
    <n v="3165.4029999999998"/>
    <n v="3165.4029999999998"/>
    <n v="111"/>
    <n v="30.5"/>
    <n v="220.09700000000001"/>
    <x v="0"/>
    <x v="0"/>
    <n v="3"/>
    <x v="0"/>
  </r>
  <r>
    <x v="0"/>
    <x v="1"/>
    <s v="GV110"/>
    <s v="GV1-30-250618"/>
    <x v="0"/>
    <d v="2019-01-14T00:00:00"/>
    <x v="0"/>
    <s v="Vazquez Zamora Rafael"/>
    <n v="43276"/>
    <n v="6.7666666666666666"/>
    <n v="434"/>
    <n v="4"/>
    <n v="13020"/>
    <n v="12661.612999999999"/>
    <n v="3165.4029999999998"/>
    <n v="108.5"/>
    <n v="30"/>
    <n v="358.387"/>
    <x v="0"/>
    <x v="0"/>
    <n v="3"/>
    <x v="0"/>
  </r>
  <r>
    <x v="0"/>
    <x v="1"/>
    <s v="GV110"/>
    <s v="GV1-30-250618"/>
    <x v="0"/>
    <d v="2019-01-14T00:00:00"/>
    <x v="0"/>
    <s v="Rafael Osorio Zamora"/>
    <n v="43276"/>
    <n v="6.7666666666666666"/>
    <n v="864.5"/>
    <n v="7"/>
    <n v="25935"/>
    <n v="22157.823"/>
    <n v="3165.4029999999998"/>
    <n v="123.5"/>
    <n v="30"/>
    <n v="3777.1770000000001"/>
    <x v="0"/>
    <x v="0"/>
    <n v="3"/>
    <x v="0"/>
  </r>
  <r>
    <x v="0"/>
    <x v="1"/>
    <s v="GV110"/>
    <s v="GV1-30-250618"/>
    <x v="0"/>
    <d v="2019-01-14T00:00:00"/>
    <x v="0"/>
    <s v="Cecilia Robles Perez"/>
    <n v="43276"/>
    <n v="6.7666666666666666"/>
    <n v="113"/>
    <n v="1"/>
    <n v="3390"/>
    <n v="3165.4029999999998"/>
    <n v="3165.4029999999998"/>
    <n v="113"/>
    <n v="30"/>
    <n v="224.59700000000001"/>
    <x v="0"/>
    <x v="0"/>
    <n v="3"/>
    <x v="0"/>
  </r>
  <r>
    <x v="0"/>
    <x v="1"/>
    <s v="GV1C"/>
    <s v="GV1-43-231018"/>
    <x v="0"/>
    <d v="2019-01-14T00:00:00"/>
    <x v="0"/>
    <s v="Ventas Familia"/>
    <n v="43396"/>
    <n v="2.7666666666666666"/>
    <n v="27"/>
    <n v="1"/>
    <n v="1170"/>
    <n v="1088.9770000000001"/>
    <n v="1088.9770000000001"/>
    <n v="27"/>
    <n v="43.333300000000001"/>
    <n v="81.022999999999996"/>
    <x v="0"/>
    <x v="0"/>
    <n v="3"/>
    <x v="0"/>
  </r>
  <r>
    <x v="0"/>
    <x v="2"/>
    <s v="GV406"/>
    <s v="GV4-32-120818"/>
    <x v="0"/>
    <d v="2019-01-14T00:00:00"/>
    <x v="0"/>
    <s v="Juan Pablo Villaseñor"/>
    <n v="43324"/>
    <n v="5.1666666666666661"/>
    <n v="589.6"/>
    <n v="6"/>
    <n v="17688"/>
    <n v="16052.949000000001"/>
    <n v="2675.491"/>
    <n v="98.266666666666666"/>
    <n v="30"/>
    <n v="1635.0509999999999"/>
    <x v="0"/>
    <x v="0"/>
    <n v="3"/>
    <x v="0"/>
  </r>
  <r>
    <x v="0"/>
    <x v="2"/>
    <s v="GV406"/>
    <s v="GV4-32-120818"/>
    <x v="0"/>
    <d v="2019-01-14T00:00:00"/>
    <x v="0"/>
    <s v="Alvarez Garcia Salvador"/>
    <n v="43324"/>
    <n v="5.1666666666666661"/>
    <n v="849.4"/>
    <n v="8"/>
    <n v="25482"/>
    <n v="21403.932000000001"/>
    <n v="2675.491"/>
    <n v="106.175"/>
    <n v="30"/>
    <n v="4078.0680000000002"/>
    <x v="0"/>
    <x v="0"/>
    <n v="3"/>
    <x v="0"/>
  </r>
  <r>
    <x v="0"/>
    <x v="2"/>
    <s v="GV406"/>
    <s v="GV4-32-120818"/>
    <x v="0"/>
    <d v="2019-01-14T00:00:00"/>
    <x v="0"/>
    <s v="Innovacion y Comercio"/>
    <n v="43324"/>
    <n v="5.1666666666666661"/>
    <n v="1407.6"/>
    <n v="12"/>
    <n v="47858.400000000001"/>
    <n v="32105.898000000001"/>
    <n v="2675.491"/>
    <n v="117.3"/>
    <n v="34"/>
    <n v="15752.502"/>
    <x v="0"/>
    <x v="0"/>
    <n v="3"/>
    <x v="0"/>
  </r>
  <r>
    <x v="0"/>
    <x v="2"/>
    <s v="GV406"/>
    <s v="GV4-32-120818"/>
    <x v="0"/>
    <d v="2019-01-14T00:00:00"/>
    <x v="0"/>
    <s v="Vazquez Zamora Rafael"/>
    <n v="43324"/>
    <n v="5.1666666666666661"/>
    <n v="307.60000000000002"/>
    <n v="3"/>
    <n v="9228"/>
    <n v="8026.4740000000002"/>
    <n v="2675.491"/>
    <n v="102.53333333333335"/>
    <n v="30"/>
    <n v="1201.5260000000001"/>
    <x v="0"/>
    <x v="0"/>
    <n v="3"/>
    <x v="0"/>
  </r>
  <r>
    <x v="0"/>
    <x v="2"/>
    <s v="GV406"/>
    <s v="GV4-32-120818"/>
    <x v="0"/>
    <d v="2019-01-14T00:00:00"/>
    <x v="0"/>
    <s v="Vazquez Pelayo Hugo"/>
    <n v="43324"/>
    <n v="5.1666666666666661"/>
    <n v="304.8"/>
    <n v="3"/>
    <n v="9144"/>
    <n v="8026.4740000000002"/>
    <n v="2675.491"/>
    <n v="101.60000000000001"/>
    <n v="30"/>
    <n v="1117.5260000000001"/>
    <x v="0"/>
    <x v="0"/>
    <n v="3"/>
    <x v="0"/>
  </r>
  <r>
    <x v="0"/>
    <x v="2"/>
    <s v="GV406"/>
    <s v="GV4-32-120818"/>
    <x v="0"/>
    <d v="2019-01-14T00:00:00"/>
    <x v="0"/>
    <s v="Rafael Osorio Zamora"/>
    <n v="43324"/>
    <n v="5.1666666666666661"/>
    <n v="1175.5999999999999"/>
    <n v="11"/>
    <n v="35268"/>
    <n v="29430.405999999999"/>
    <n v="2675.491"/>
    <n v="106.87272727272726"/>
    <n v="30"/>
    <n v="5837.5940000000001"/>
    <x v="0"/>
    <x v="0"/>
    <n v="3"/>
    <x v="0"/>
  </r>
  <r>
    <x v="0"/>
    <x v="2"/>
    <s v="GV406"/>
    <s v="GV4-32-120818"/>
    <x v="0"/>
    <d v="2019-01-14T00:00:00"/>
    <x v="0"/>
    <s v="Eder Gonzalez Torreros"/>
    <n v="43324"/>
    <n v="5.1666666666666661"/>
    <n v="333.4"/>
    <n v="3"/>
    <n v="10002"/>
    <n v="8026.4740000000002"/>
    <n v="2675.491"/>
    <n v="111.13333333333333"/>
    <n v="30"/>
    <n v="1975.5260000000001"/>
    <x v="0"/>
    <x v="0"/>
    <n v="3"/>
    <x v="0"/>
  </r>
  <r>
    <x v="0"/>
    <x v="2"/>
    <s v="GV406"/>
    <s v="GV4-32-120818"/>
    <x v="0"/>
    <d v="2019-01-14T00:00:00"/>
    <x v="0"/>
    <s v="Cecilia Robles Perez"/>
    <n v="43324"/>
    <n v="5.1666666666666661"/>
    <n v="210"/>
    <n v="1"/>
    <n v="6300"/>
    <n v="2675.491"/>
    <n v="2675.491"/>
    <n v="210"/>
    <n v="30"/>
    <n v="3624.509"/>
    <x v="0"/>
    <x v="0"/>
    <n v="3"/>
    <x v="0"/>
  </r>
  <r>
    <x v="0"/>
    <x v="2"/>
    <s v="GV407"/>
    <s v="GV4-33-110818"/>
    <x v="0"/>
    <d v="2019-01-14T00:00:00"/>
    <x v="0"/>
    <s v="Juan Pablo Villaseñor"/>
    <n v="43323"/>
    <n v="5.2"/>
    <n v="607.6"/>
    <n v="6"/>
    <n v="18228"/>
    <n v="14510.242"/>
    <n v="2418.3739999999998"/>
    <n v="101.26666666666667"/>
    <n v="30"/>
    <n v="3717.7579999999998"/>
    <x v="0"/>
    <x v="0"/>
    <n v="3"/>
    <x v="0"/>
  </r>
  <r>
    <x v="0"/>
    <x v="1"/>
    <s v="GV110"/>
    <s v="GV1-30-250618"/>
    <x v="0"/>
    <d v="2019-01-16T00:00:00"/>
    <x v="0"/>
    <s v="Carlos Sanchez Camacho"/>
    <n v="43276"/>
    <n v="6.833333333333333"/>
    <n v="117"/>
    <n v="1"/>
    <n v="3393"/>
    <n v="3165.4029999999998"/>
    <n v="3165.4029999999998"/>
    <n v="117"/>
    <n v="29"/>
    <n v="227.59700000000001"/>
    <x v="0"/>
    <x v="0"/>
    <n v="3"/>
    <x v="0"/>
  </r>
  <r>
    <x v="0"/>
    <x v="2"/>
    <s v="GV406"/>
    <s v="GV4-32-120818"/>
    <x v="0"/>
    <d v="2019-01-16T00:00:00"/>
    <x v="0"/>
    <s v="Fletes Castillo Hortencia"/>
    <n v="43324"/>
    <n v="5.2333333333333334"/>
    <n v="1099"/>
    <n v="10"/>
    <n v="32420.5"/>
    <n v="26754.915000000001"/>
    <n v="2675.491"/>
    <n v="109.9"/>
    <n v="29.5"/>
    <n v="5665.585"/>
    <x v="0"/>
    <x v="0"/>
    <n v="3"/>
    <x v="0"/>
  </r>
  <r>
    <x v="0"/>
    <x v="2"/>
    <s v="GV406"/>
    <s v="GV4-32-120818"/>
    <x v="0"/>
    <d v="2019-01-16T00:00:00"/>
    <x v="0"/>
    <s v="Camacho Gomez Irma"/>
    <n v="43324"/>
    <n v="5.2333333333333334"/>
    <n v="306"/>
    <n v="3"/>
    <n v="9027"/>
    <n v="8026.4740000000002"/>
    <n v="2675.491"/>
    <n v="102"/>
    <n v="29.5"/>
    <n v="1000.526"/>
    <x v="0"/>
    <x v="0"/>
    <n v="3"/>
    <x v="0"/>
  </r>
  <r>
    <x v="0"/>
    <x v="2"/>
    <s v="GV406"/>
    <s v="GV4-32-120818"/>
    <x v="0"/>
    <d v="2019-01-16T00:00:00"/>
    <x v="0"/>
    <s v="PUBLICO EN GENERAL"/>
    <n v="43324"/>
    <n v="5.2333333333333334"/>
    <n v="104"/>
    <n v="1"/>
    <n v="3068"/>
    <n v="2675.491"/>
    <n v="2675.491"/>
    <n v="104"/>
    <n v="29.5"/>
    <n v="392.50900000000001"/>
    <x v="0"/>
    <x v="0"/>
    <n v="3"/>
    <x v="0"/>
  </r>
  <r>
    <x v="0"/>
    <x v="2"/>
    <s v="GV406"/>
    <s v="GV4-32-120818"/>
    <x v="0"/>
    <d v="2019-01-16T00:00:00"/>
    <x v="0"/>
    <s v="Camacho Santana Gabriel"/>
    <n v="43324"/>
    <n v="5.2333333333333334"/>
    <n v="194"/>
    <n v="2"/>
    <n v="5723"/>
    <n v="5350.9830000000002"/>
    <n v="2675.491"/>
    <n v="97"/>
    <n v="29.5"/>
    <n v="372.017"/>
    <x v="0"/>
    <x v="0"/>
    <n v="3"/>
    <x v="0"/>
  </r>
  <r>
    <x v="0"/>
    <x v="2"/>
    <s v="GV406"/>
    <s v="GV4-32-120818"/>
    <x v="0"/>
    <d v="2019-01-16T00:00:00"/>
    <x v="0"/>
    <s v="Camacho Monroy Agustin"/>
    <n v="43324"/>
    <n v="5.2333333333333334"/>
    <n v="338"/>
    <n v="3"/>
    <n v="9971"/>
    <n v="8026.4740000000002"/>
    <n v="2675.491"/>
    <n v="112.66666666666667"/>
    <n v="29.5"/>
    <n v="1944.5260000000001"/>
    <x v="0"/>
    <x v="0"/>
    <n v="3"/>
    <x v="0"/>
  </r>
  <r>
    <x v="0"/>
    <x v="2"/>
    <s v="GV406"/>
    <s v="GV4-32-120818"/>
    <x v="1"/>
    <d v="2019-01-16T00:00:00"/>
    <x v="0"/>
    <s v="Cecilia Robles Perez"/>
    <n v="43324"/>
    <n v="5.2333333333333334"/>
    <n v="-210"/>
    <n v="-1"/>
    <n v="-6300"/>
    <n v="-2675.491"/>
    <n v="-2675.491"/>
    <n v="210"/>
    <n v="30"/>
    <n v="-3624.509"/>
    <x v="0"/>
    <x v="0"/>
    <n v="3"/>
    <x v="0"/>
  </r>
  <r>
    <x v="0"/>
    <x v="2"/>
    <s v="GV406"/>
    <s v="GV4-32-120818"/>
    <x v="0"/>
    <d v="2019-01-16T00:00:00"/>
    <x v="0"/>
    <s v="Cecilia Robles Perez"/>
    <n v="43324"/>
    <n v="5.2333333333333334"/>
    <n v="210"/>
    <n v="2"/>
    <n v="6300"/>
    <n v="5350.9830000000002"/>
    <n v="2675.491"/>
    <n v="105"/>
    <n v="30"/>
    <n v="949.01700000000005"/>
    <x v="0"/>
    <x v="0"/>
    <n v="3"/>
    <x v="0"/>
  </r>
  <r>
    <x v="0"/>
    <x v="2"/>
    <s v="GV407"/>
    <s v="GV4-33-110818"/>
    <x v="0"/>
    <d v="2019-01-16T00:00:00"/>
    <x v="0"/>
    <s v="Alvarez Lopez Salvador (Padre)"/>
    <n v="43323"/>
    <n v="5.2666666666666666"/>
    <n v="2130"/>
    <n v="20"/>
    <n v="61770"/>
    <n v="48367.474000000002"/>
    <n v="2418.3739999999998"/>
    <n v="106.5"/>
    <n v="29"/>
    <n v="13402.526"/>
    <x v="0"/>
    <x v="0"/>
    <n v="3"/>
    <x v="0"/>
  </r>
  <r>
    <x v="0"/>
    <x v="2"/>
    <s v="GV407"/>
    <s v="GV4-33-110818"/>
    <x v="0"/>
    <d v="2019-01-16T00:00:00"/>
    <x v="0"/>
    <s v="Camacho Monroy Agustin"/>
    <n v="43323"/>
    <n v="5.2666666666666666"/>
    <n v="626"/>
    <n v="6"/>
    <n v="18467"/>
    <n v="14510.242"/>
    <n v="2418.3739999999998"/>
    <n v="104.33333333333333"/>
    <n v="29.5"/>
    <n v="3956.7579999999998"/>
    <x v="0"/>
    <x v="0"/>
    <n v="3"/>
    <x v="0"/>
  </r>
  <r>
    <x v="0"/>
    <x v="2"/>
    <s v="GV407"/>
    <s v="GV4-33-110818"/>
    <x v="0"/>
    <d v="2019-01-16T00:00:00"/>
    <x v="0"/>
    <s v="Noe Ramirez Brambila"/>
    <n v="43323"/>
    <n v="5.2666666666666666"/>
    <n v="519"/>
    <n v="5"/>
    <n v="15310.5"/>
    <n v="12091.869000000001"/>
    <n v="2418.3739999999998"/>
    <n v="103.8"/>
    <n v="29.5"/>
    <n v="3218.6309999999999"/>
    <x v="0"/>
    <x v="0"/>
    <n v="3"/>
    <x v="0"/>
  </r>
  <r>
    <x v="0"/>
    <x v="2"/>
    <s v="GV407"/>
    <s v="GV4-33-110818"/>
    <x v="0"/>
    <d v="2019-01-16T00:00:00"/>
    <x v="0"/>
    <s v="Camacho Santana Gabriel"/>
    <n v="43323"/>
    <n v="5.2666666666666666"/>
    <n v="860"/>
    <n v="8"/>
    <n v="25370"/>
    <n v="19346.990000000002"/>
    <n v="2418.3739999999998"/>
    <n v="107.5"/>
    <n v="29.5"/>
    <n v="6023.01"/>
    <x v="0"/>
    <x v="0"/>
    <n v="3"/>
    <x v="0"/>
  </r>
  <r>
    <x v="0"/>
    <x v="0"/>
    <s v="EMBAR"/>
    <s v="GV1-30-250618"/>
    <x v="0"/>
    <d v="2019-01-17T00:00:00"/>
    <x v="0"/>
    <s v="Gutierrez Olivarez Jaime Gibran"/>
    <n v="43276"/>
    <n v="6.8666666666666663"/>
    <n v="100"/>
    <n v="1"/>
    <n v="2970"/>
    <n v="3165.4029999999998"/>
    <n v="3165.4029999999998"/>
    <n v="100"/>
    <n v="29.7"/>
    <n v="-195.40299999999999"/>
    <x v="0"/>
    <x v="0"/>
    <n v="3"/>
    <x v="0"/>
  </r>
  <r>
    <x v="0"/>
    <x v="1"/>
    <s v="GV108"/>
    <s v="GV1-32-110818"/>
    <x v="0"/>
    <d v="2019-01-17T00:00:00"/>
    <x v="0"/>
    <s v="PUBLICO EN GENERAL"/>
    <n v="43323"/>
    <n v="5.3"/>
    <n v="208"/>
    <n v="2"/>
    <n v="5616"/>
    <n v="5811.52"/>
    <n v="2905.76"/>
    <n v="104"/>
    <n v="27"/>
    <n v="-195.52"/>
    <x v="0"/>
    <x v="0"/>
    <n v="3"/>
    <x v="0"/>
  </r>
  <r>
    <x v="0"/>
    <x v="1"/>
    <s v="GV108"/>
    <s v="GV1-32-110818"/>
    <x v="0"/>
    <d v="2019-01-17T00:00:00"/>
    <x v="0"/>
    <s v="Rafael Osorio Zamora"/>
    <n v="43323"/>
    <n v="5.3"/>
    <n v="788.5"/>
    <n v="7"/>
    <n v="23418.45"/>
    <n v="20340.321"/>
    <n v="2905.76"/>
    <n v="112.64285714285714"/>
    <n v="29.7"/>
    <n v="3078.1289999999999"/>
    <x v="0"/>
    <x v="0"/>
    <n v="3"/>
    <x v="0"/>
  </r>
  <r>
    <x v="0"/>
    <x v="1"/>
    <s v="GV108"/>
    <s v="GV1-32-110818"/>
    <x v="0"/>
    <d v="2019-01-17T00:00:00"/>
    <x v="0"/>
    <s v="PUBLICO EN GENERAL"/>
    <n v="43323"/>
    <n v="5.3"/>
    <n v="204"/>
    <n v="2"/>
    <n v="6058.8"/>
    <n v="5811.52"/>
    <n v="2905.76"/>
    <n v="102"/>
    <n v="29.7"/>
    <n v="247.28"/>
    <x v="0"/>
    <x v="0"/>
    <n v="3"/>
    <x v="0"/>
  </r>
  <r>
    <x v="0"/>
    <x v="1"/>
    <s v="GV108"/>
    <s v="GV1-32-110818"/>
    <x v="0"/>
    <d v="2019-01-17T00:00:00"/>
    <x v="0"/>
    <s v="Diaz Juan "/>
    <n v="43323"/>
    <n v="5.3"/>
    <n v="101"/>
    <n v="1"/>
    <n v="2999.7"/>
    <n v="2905.76"/>
    <n v="2905.76"/>
    <n v="101"/>
    <n v="29.7"/>
    <n v="93.94"/>
    <x v="0"/>
    <x v="0"/>
    <n v="3"/>
    <x v="0"/>
  </r>
  <r>
    <x v="0"/>
    <x v="1"/>
    <s v="GV108"/>
    <s v="GV1-32-110818"/>
    <x v="0"/>
    <d v="2019-01-17T00:00:00"/>
    <x v="0"/>
    <s v="Juan Pablo Villaseñor"/>
    <n v="43323"/>
    <n v="5.3"/>
    <n v="809.5"/>
    <n v="8"/>
    <n v="24042.15"/>
    <n v="23246.080999999998"/>
    <n v="2905.76"/>
    <n v="101.1875"/>
    <n v="29.7"/>
    <n v="796.06899999999996"/>
    <x v="0"/>
    <x v="0"/>
    <n v="3"/>
    <x v="0"/>
  </r>
  <r>
    <x v="0"/>
    <x v="1"/>
    <s v="GV108"/>
    <s v="GV1-32-110818"/>
    <x v="0"/>
    <d v="2019-01-17T00:00:00"/>
    <x v="0"/>
    <s v="Madres Adoratrices"/>
    <n v="43323"/>
    <n v="5.3"/>
    <n v="185"/>
    <n v="2"/>
    <n v="5494.5"/>
    <n v="5811.52"/>
    <n v="2905.76"/>
    <n v="92.5"/>
    <n v="29.7"/>
    <n v="-317.02"/>
    <x v="0"/>
    <x v="0"/>
    <n v="3"/>
    <x v="0"/>
  </r>
  <r>
    <x v="0"/>
    <x v="1"/>
    <s v="GV108"/>
    <s v="GV1-32-110818"/>
    <x v="0"/>
    <d v="2019-01-17T00:00:00"/>
    <x v="0"/>
    <s v="Puebla Hector"/>
    <n v="43323"/>
    <n v="5.3"/>
    <n v="195"/>
    <n v="2"/>
    <n v="5791.5"/>
    <n v="5811.52"/>
    <n v="2905.76"/>
    <n v="97.5"/>
    <n v="29.7"/>
    <n v="-20.02"/>
    <x v="0"/>
    <x v="0"/>
    <n v="3"/>
    <x v="0"/>
  </r>
  <r>
    <x v="0"/>
    <x v="1"/>
    <s v="GV109"/>
    <s v="GV1-31-020718"/>
    <x v="0"/>
    <d v="2019-01-17T00:00:00"/>
    <x v="0"/>
    <s v="Gomez Naranjo Jesus"/>
    <n v="43283"/>
    <n v="6.6333333333333329"/>
    <n v="689"/>
    <n v="6"/>
    <n v="20670"/>
    <n v="20236.178"/>
    <n v="3372.6959999999999"/>
    <n v="114.83333333333333"/>
    <n v="30"/>
    <n v="433.822"/>
    <x v="0"/>
    <x v="0"/>
    <n v="3"/>
    <x v="0"/>
  </r>
  <r>
    <x v="0"/>
    <x v="1"/>
    <s v="GV109"/>
    <s v="GV1-31-020718"/>
    <x v="0"/>
    <d v="2019-01-17T00:00:00"/>
    <x v="0"/>
    <s v="Diaz Juan "/>
    <n v="43283"/>
    <n v="6.6333333333333329"/>
    <n v="99.5"/>
    <n v="1"/>
    <n v="3034.75"/>
    <n v="3372.6959999999999"/>
    <n v="3372.6959999999999"/>
    <n v="99.5"/>
    <n v="30.5"/>
    <n v="-337.94600000000003"/>
    <x v="0"/>
    <x v="0"/>
    <n v="3"/>
    <x v="0"/>
  </r>
  <r>
    <x v="0"/>
    <x v="1"/>
    <s v="GV109"/>
    <s v="GV1-31-020718"/>
    <x v="0"/>
    <d v="2019-01-17T00:00:00"/>
    <x v="0"/>
    <s v="Carlos Sanchez Camacho"/>
    <n v="43283"/>
    <n v="6.6333333333333329"/>
    <n v="458.5"/>
    <n v="4"/>
    <n v="13617.45"/>
    <n v="13490.785"/>
    <n v="3372.6959999999999"/>
    <n v="114.625"/>
    <n v="29.7"/>
    <n v="126.66500000000001"/>
    <x v="0"/>
    <x v="0"/>
    <n v="3"/>
    <x v="0"/>
  </r>
  <r>
    <x v="0"/>
    <x v="1"/>
    <s v="GV109"/>
    <s v="GV1-31-020718"/>
    <x v="0"/>
    <d v="2019-01-17T00:00:00"/>
    <x v="0"/>
    <s v="Vazquez Zamora Rafael"/>
    <n v="43283"/>
    <n v="6.6333333333333329"/>
    <n v="184"/>
    <n v="2"/>
    <n v="5464.8"/>
    <n v="6745.393"/>
    <n v="3372.6959999999999"/>
    <n v="92"/>
    <n v="29.7"/>
    <n v="-1280.5930000000001"/>
    <x v="0"/>
    <x v="0"/>
    <n v="3"/>
    <x v="0"/>
  </r>
  <r>
    <x v="0"/>
    <x v="1"/>
    <s v="GV109"/>
    <s v="GV1-31-020718"/>
    <x v="0"/>
    <d v="2019-01-17T00:00:00"/>
    <x v="0"/>
    <s v="Eder Gonzalez Torreros"/>
    <n v="43283"/>
    <n v="6.6333333333333329"/>
    <n v="193.5"/>
    <n v="2"/>
    <n v="5746.95"/>
    <n v="6745.393"/>
    <n v="3372.6959999999999"/>
    <n v="96.75"/>
    <n v="29.7"/>
    <n v="-998.44299999999998"/>
    <x v="0"/>
    <x v="0"/>
    <n v="3"/>
    <x v="0"/>
  </r>
  <r>
    <x v="0"/>
    <x v="1"/>
    <s v="GV109"/>
    <s v="GV1-31-020718"/>
    <x v="0"/>
    <d v="2019-01-17T00:00:00"/>
    <x v="0"/>
    <s v="Cecilia Robles Perez"/>
    <n v="43283"/>
    <n v="6.6333333333333329"/>
    <n v="219"/>
    <n v="2"/>
    <n v="6504.3"/>
    <n v="6745.393"/>
    <n v="3372.6959999999999"/>
    <n v="109.5"/>
    <n v="29.7"/>
    <n v="-241.09299999999999"/>
    <x v="0"/>
    <x v="0"/>
    <n v="3"/>
    <x v="0"/>
  </r>
  <r>
    <x v="0"/>
    <x v="1"/>
    <s v="GV109"/>
    <s v="GV1-31-020718"/>
    <x v="0"/>
    <d v="2019-01-17T00:00:00"/>
    <x v="0"/>
    <s v="Armando Vazquez Pelayo"/>
    <n v="43283"/>
    <n v="6.6333333333333329"/>
    <n v="567"/>
    <n v="5"/>
    <n v="16839.900000000001"/>
    <n v="16863.481"/>
    <n v="3372.6959999999999"/>
    <n v="113.4"/>
    <n v="29.7"/>
    <n v="-23.581"/>
    <x v="0"/>
    <x v="0"/>
    <n v="3"/>
    <x v="0"/>
  </r>
  <r>
    <x v="0"/>
    <x v="1"/>
    <s v="GV109"/>
    <s v="GV1-31-020718"/>
    <x v="0"/>
    <d v="2019-01-17T00:00:00"/>
    <x v="0"/>
    <s v="PUBLICO EN GENERAL"/>
    <n v="43283"/>
    <n v="6.6333333333333329"/>
    <n v="101"/>
    <n v="1"/>
    <n v="2999.7"/>
    <n v="3372.6959999999999"/>
    <n v="3372.6959999999999"/>
    <n v="101"/>
    <n v="29.7"/>
    <n v="-372.99599999999998"/>
    <x v="0"/>
    <x v="0"/>
    <n v="3"/>
    <x v="0"/>
  </r>
  <r>
    <x v="0"/>
    <x v="1"/>
    <s v="GV109"/>
    <s v="GV1-31-020718"/>
    <x v="0"/>
    <d v="2019-01-17T00:00:00"/>
    <x v="0"/>
    <s v="PUBLICO EN GENERAL"/>
    <n v="43283"/>
    <n v="6.6333333333333329"/>
    <n v="109.5"/>
    <n v="1"/>
    <n v="3252.15"/>
    <n v="3372.6959999999999"/>
    <n v="3372.6959999999999"/>
    <n v="109.5"/>
    <n v="29.7"/>
    <n v="-120.54600000000001"/>
    <x v="0"/>
    <x v="0"/>
    <n v="3"/>
    <x v="0"/>
  </r>
  <r>
    <x v="0"/>
    <x v="1"/>
    <s v="GV109"/>
    <s v="GV1-31-020718"/>
    <x v="0"/>
    <d v="2019-01-17T00:00:00"/>
    <x v="0"/>
    <s v="PUBLICO EN GENERAL"/>
    <n v="43283"/>
    <n v="6.6333333333333329"/>
    <n v="106.5"/>
    <n v="1"/>
    <n v="3163.05"/>
    <n v="3372.6959999999999"/>
    <n v="3372.6959999999999"/>
    <n v="106.5"/>
    <n v="29.7"/>
    <n v="-209.64599999999999"/>
    <x v="0"/>
    <x v="0"/>
    <n v="3"/>
    <x v="0"/>
  </r>
  <r>
    <x v="0"/>
    <x v="1"/>
    <s v="GV109"/>
    <s v="GV1-31-020718"/>
    <x v="0"/>
    <d v="2019-01-17T00:00:00"/>
    <x v="0"/>
    <s v="PUBLICO EN GENERAL"/>
    <n v="43283"/>
    <n v="6.6333333333333329"/>
    <n v="93"/>
    <n v="1"/>
    <n v="2762.1"/>
    <n v="3372.6959999999999"/>
    <n v="3372.6959999999999"/>
    <n v="93"/>
    <n v="29.7"/>
    <n v="-610.596"/>
    <x v="0"/>
    <x v="0"/>
    <n v="3"/>
    <x v="0"/>
  </r>
  <r>
    <x v="0"/>
    <x v="1"/>
    <s v="GV1D"/>
    <s v="GV1-44-301018"/>
    <x v="0"/>
    <d v="2019-01-17T00:00:00"/>
    <x v="0"/>
    <s v="Michel Jose Cruz "/>
    <n v="43403"/>
    <n v="2.6333333333333333"/>
    <n v="21"/>
    <n v="1"/>
    <n v="980.1"/>
    <n v="1108.662"/>
    <n v="1108.662"/>
    <n v="21"/>
    <n v="46.671399999999998"/>
    <n v="-128.56200000000001"/>
    <x v="0"/>
    <x v="0"/>
    <n v="3"/>
    <x v="0"/>
  </r>
  <r>
    <x v="0"/>
    <x v="2"/>
    <s v="GV406"/>
    <s v="GV4-32-120818"/>
    <x v="0"/>
    <d v="2019-01-17T00:00:00"/>
    <x v="0"/>
    <s v="Arturo Saray"/>
    <n v="43324"/>
    <n v="5.2666666666666666"/>
    <n v="107"/>
    <n v="1"/>
    <n v="3210"/>
    <n v="2734.8760000000002"/>
    <n v="2734.8760000000002"/>
    <n v="107"/>
    <n v="30"/>
    <n v="475.12400000000002"/>
    <x v="0"/>
    <x v="0"/>
    <n v="3"/>
    <x v="0"/>
  </r>
  <r>
    <x v="0"/>
    <x v="2"/>
    <s v="GV406"/>
    <s v="GV4-32-120818"/>
    <x v="0"/>
    <d v="2019-01-17T00:00:00"/>
    <x v="0"/>
    <s v="Ricardo Perez Garcia"/>
    <n v="43324"/>
    <n v="5.2666666666666666"/>
    <n v="97"/>
    <n v="1"/>
    <n v="2910"/>
    <n v="2734.8760000000002"/>
    <n v="2734.8760000000002"/>
    <n v="97"/>
    <n v="30"/>
    <n v="175.124"/>
    <x v="0"/>
    <x v="0"/>
    <n v="3"/>
    <x v="0"/>
  </r>
  <r>
    <x v="0"/>
    <x v="2"/>
    <s v="GV406"/>
    <s v="GV4-32-120818"/>
    <x v="0"/>
    <d v="2019-01-17T00:00:00"/>
    <x v="0"/>
    <s v="Armando Vazquez Pelayo"/>
    <n v="43324"/>
    <n v="5.2666666666666666"/>
    <n v="443.2"/>
    <n v="4"/>
    <n v="13296"/>
    <n v="10939.505999999999"/>
    <n v="2734.8760000000002"/>
    <n v="110.8"/>
    <n v="30"/>
    <n v="2356.4940000000001"/>
    <x v="0"/>
    <x v="0"/>
    <n v="3"/>
    <x v="0"/>
  </r>
  <r>
    <x v="0"/>
    <x v="2"/>
    <s v="GV406"/>
    <s v="GV4-32-120818"/>
    <x v="0"/>
    <d v="2019-01-17T00:00:00"/>
    <x v="0"/>
    <s v="Vazquez Zamora Rafael"/>
    <n v="43324"/>
    <n v="5.2666666666666666"/>
    <n v="305"/>
    <n v="3"/>
    <n v="9058.5"/>
    <n v="8204.6290000000008"/>
    <n v="2734.8760000000002"/>
    <n v="101.66666666666667"/>
    <n v="29.7"/>
    <n v="853.87099999999998"/>
    <x v="0"/>
    <x v="0"/>
    <n v="3"/>
    <x v="0"/>
  </r>
  <r>
    <x v="0"/>
    <x v="2"/>
    <s v="GV406"/>
    <s v="GV4-32-120818"/>
    <x v="0"/>
    <d v="2019-01-17T00:00:00"/>
    <x v="0"/>
    <s v="Vazquez Pelayo Hugo"/>
    <n v="43324"/>
    <n v="5.2666666666666666"/>
    <n v="242.8"/>
    <n v="2"/>
    <n v="7211.16"/>
    <n v="5469.7529999999997"/>
    <n v="2734.8760000000002"/>
    <n v="121.4"/>
    <n v="29.7"/>
    <n v="1741.4069999999999"/>
    <x v="0"/>
    <x v="0"/>
    <n v="3"/>
    <x v="0"/>
  </r>
  <r>
    <x v="0"/>
    <x v="2"/>
    <s v="GV406"/>
    <s v="GV4-32-120818"/>
    <x v="0"/>
    <d v="2019-01-17T00:00:00"/>
    <x v="0"/>
    <s v="Cecilia Robles Perez"/>
    <n v="43324"/>
    <n v="5.2666666666666666"/>
    <n v="196.2"/>
    <n v="2"/>
    <n v="5827.14"/>
    <n v="5469.7529999999997"/>
    <n v="2734.8760000000002"/>
    <n v="98.1"/>
    <n v="29.7"/>
    <n v="357.387"/>
    <x v="0"/>
    <x v="0"/>
    <n v="3"/>
    <x v="0"/>
  </r>
  <r>
    <x v="0"/>
    <x v="2"/>
    <s v="GV406"/>
    <s v="GV4-32-120818"/>
    <x v="0"/>
    <d v="2019-01-17T00:00:00"/>
    <x v="0"/>
    <s v="Arturo Saray"/>
    <n v="43324"/>
    <n v="5.2666666666666666"/>
    <n v="104.6"/>
    <n v="1"/>
    <n v="3106.62"/>
    <n v="2734.8760000000002"/>
    <n v="2734.8760000000002"/>
    <n v="104.6"/>
    <n v="29.7"/>
    <n v="371.74400000000003"/>
    <x v="0"/>
    <x v="0"/>
    <n v="3"/>
    <x v="0"/>
  </r>
  <r>
    <x v="0"/>
    <x v="2"/>
    <s v="GV406"/>
    <s v="GV4-32-120818"/>
    <x v="0"/>
    <d v="2019-01-17T00:00:00"/>
    <x v="0"/>
    <s v="Innovacion y Comercio"/>
    <n v="43324"/>
    <n v="5.2666666666666666"/>
    <n v="1189.8"/>
    <n v="10"/>
    <n v="40453.199999999997"/>
    <n v="27348.764999999999"/>
    <n v="2734.8760000000002"/>
    <n v="118.97999999999999"/>
    <n v="34"/>
    <n v="13104.434999999999"/>
    <x v="0"/>
    <x v="0"/>
    <n v="3"/>
    <x v="0"/>
  </r>
  <r>
    <x v="0"/>
    <x v="2"/>
    <s v="GV407"/>
    <s v="GV4-33-110818"/>
    <x v="0"/>
    <d v="2019-01-17T00:00:00"/>
    <x v="0"/>
    <s v="Cobian Chavez Rodolfo FG"/>
    <n v="43323"/>
    <n v="5.3"/>
    <n v="2231"/>
    <n v="20"/>
    <n v="65814.5"/>
    <n v="51127.832999999999"/>
    <n v="2556.3919999999998"/>
    <n v="111.55"/>
    <n v="29.5"/>
    <n v="14686.666999999999"/>
    <x v="0"/>
    <x v="0"/>
    <n v="3"/>
    <x v="0"/>
  </r>
  <r>
    <x v="0"/>
    <x v="2"/>
    <s v="GV407"/>
    <s v="GV4-33-110818"/>
    <x v="0"/>
    <d v="2019-01-17T00:00:00"/>
    <x v="0"/>
    <s v="Verdin Vizcarra Irma Lucila F"/>
    <n v="43323"/>
    <n v="5.3"/>
    <n v="110"/>
    <n v="1"/>
    <n v="3300"/>
    <n v="2556.3919999999998"/>
    <n v="2556.3919999999998"/>
    <n v="110"/>
    <n v="30"/>
    <n v="743.60799999999995"/>
    <x v="0"/>
    <x v="0"/>
    <n v="3"/>
    <x v="0"/>
  </r>
  <r>
    <x v="0"/>
    <x v="2"/>
    <s v="GV407"/>
    <s v="GV4-33-110818"/>
    <x v="0"/>
    <d v="2019-01-17T00:00:00"/>
    <x v="0"/>
    <s v="Innovacion y Comercio"/>
    <n v="43323"/>
    <n v="5.3"/>
    <n v="453.8"/>
    <n v="5"/>
    <n v="15429.2"/>
    <n v="12781.958000000001"/>
    <n v="2556.3919999999998"/>
    <n v="90.76"/>
    <n v="34"/>
    <n v="2647.2420000000002"/>
    <x v="0"/>
    <x v="0"/>
    <n v="3"/>
    <x v="0"/>
  </r>
  <r>
    <x v="0"/>
    <x v="2"/>
    <s v="GV408"/>
    <s v="GV4-34-180818"/>
    <x v="0"/>
    <d v="2019-01-17T00:00:00"/>
    <x v="0"/>
    <s v="Becerra Bañuelos Norma Elizabeth F"/>
    <n v="43330"/>
    <n v="5.0666666666666664"/>
    <n v="434"/>
    <n v="4"/>
    <n v="13020"/>
    <n v="12181.657999999999"/>
    <n v="3045.415"/>
    <n v="108.5"/>
    <n v="30"/>
    <n v="838.34199999999998"/>
    <x v="0"/>
    <x v="0"/>
    <n v="3"/>
    <x v="0"/>
  </r>
  <r>
    <x v="0"/>
    <x v="2"/>
    <s v="GV408"/>
    <s v="GV4-34-180818"/>
    <x v="0"/>
    <d v="2019-01-17T00:00:00"/>
    <x v="0"/>
    <s v="Edgar Ruiz Lopez"/>
    <n v="43330"/>
    <n v="5.0666666666666664"/>
    <n v="294"/>
    <n v="3"/>
    <n v="8820"/>
    <n v="9136.2440000000006"/>
    <n v="3045.415"/>
    <n v="98"/>
    <n v="30"/>
    <n v="-316.24400000000003"/>
    <x v="0"/>
    <x v="0"/>
    <n v="3"/>
    <x v="0"/>
  </r>
  <r>
    <x v="0"/>
    <x v="2"/>
    <s v="GV408"/>
    <s v="GV4-34-180818"/>
    <x v="0"/>
    <d v="2019-01-17T00:00:00"/>
    <x v="0"/>
    <s v="Lopez Jorge FG"/>
    <n v="43330"/>
    <n v="5.0666666666666664"/>
    <n v="307"/>
    <n v="3"/>
    <n v="9210"/>
    <n v="9136.2440000000006"/>
    <n v="3045.415"/>
    <n v="102.33333333333333"/>
    <n v="30"/>
    <n v="73.756"/>
    <x v="0"/>
    <x v="0"/>
    <n v="3"/>
    <x v="0"/>
  </r>
  <r>
    <x v="0"/>
    <x v="2"/>
    <s v="GV408"/>
    <s v="GV4-34-180818"/>
    <x v="0"/>
    <d v="2019-01-17T00:00:00"/>
    <x v="0"/>
    <s v="PUBLICO EN GENERAL"/>
    <n v="43330"/>
    <n v="5.0666666666666664"/>
    <n v="302"/>
    <n v="3"/>
    <n v="9060"/>
    <n v="9136.2440000000006"/>
    <n v="3045.415"/>
    <n v="100.66666666666667"/>
    <n v="30"/>
    <n v="-76.244"/>
    <x v="0"/>
    <x v="0"/>
    <n v="3"/>
    <x v="0"/>
  </r>
  <r>
    <x v="0"/>
    <x v="2"/>
    <s v="GV408"/>
    <s v="GV4-34-180818"/>
    <x v="0"/>
    <d v="2019-01-17T00:00:00"/>
    <x v="0"/>
    <s v="Martinez Valdez Hugo Alberto F"/>
    <n v="43330"/>
    <n v="5.0666666666666664"/>
    <n v="448"/>
    <n v="4"/>
    <n v="13440"/>
    <n v="12181.657999999999"/>
    <n v="3045.415"/>
    <n v="112"/>
    <n v="30"/>
    <n v="1258.3420000000001"/>
    <x v="0"/>
    <x v="0"/>
    <n v="3"/>
    <x v="0"/>
  </r>
  <r>
    <x v="0"/>
    <x v="2"/>
    <s v="GV408"/>
    <s v="GV4-34-180818"/>
    <x v="0"/>
    <d v="2019-01-17T00:00:00"/>
    <x v="0"/>
    <s v="Lopez Castro Erica"/>
    <n v="43330"/>
    <n v="5.0666666666666664"/>
    <n v="116"/>
    <n v="1"/>
    <n v="3480"/>
    <n v="3045.415"/>
    <n v="3045.415"/>
    <n v="116"/>
    <n v="30"/>
    <n v="434.58499999999998"/>
    <x v="0"/>
    <x v="0"/>
    <n v="3"/>
    <x v="0"/>
  </r>
  <r>
    <x v="0"/>
    <x v="2"/>
    <s v="GV408"/>
    <s v="GV4-34-180818"/>
    <x v="0"/>
    <d v="2019-01-17T00:00:00"/>
    <x v="0"/>
    <s v="Leonardo Jimenez Chacon"/>
    <n v="43330"/>
    <n v="5.0666666666666664"/>
    <n v="225"/>
    <n v="2"/>
    <n v="6750"/>
    <n v="6090.8289999999997"/>
    <n v="3045.415"/>
    <n v="112.5"/>
    <n v="30"/>
    <n v="659.17100000000005"/>
    <x v="0"/>
    <x v="0"/>
    <n v="3"/>
    <x v="0"/>
  </r>
  <r>
    <x v="0"/>
    <x v="2"/>
    <s v="GV408"/>
    <s v="GV4-34-180818"/>
    <x v="0"/>
    <d v="2019-01-17T00:00:00"/>
    <x v="0"/>
    <s v="Langurain Juan Pablo NA"/>
    <n v="43330"/>
    <n v="5.0666666666666664"/>
    <n v="1622"/>
    <n v="15"/>
    <n v="48660"/>
    <n v="45681.218000000001"/>
    <n v="3045.415"/>
    <n v="108.13333333333334"/>
    <n v="30"/>
    <n v="2978.7820000000002"/>
    <x v="0"/>
    <x v="0"/>
    <n v="3"/>
    <x v="0"/>
  </r>
  <r>
    <x v="0"/>
    <x v="2"/>
    <s v="GV408"/>
    <s v="GV4-34-180818"/>
    <x v="0"/>
    <d v="2019-01-17T00:00:00"/>
    <x v="0"/>
    <s v="Ramos Mejia Juan Diego FG"/>
    <n v="43330"/>
    <n v="5.0666666666666664"/>
    <n v="2149"/>
    <n v="20"/>
    <n v="63395.5"/>
    <n v="60908.29"/>
    <n v="3045.415"/>
    <n v="107.45"/>
    <n v="29.5"/>
    <n v="2487.21"/>
    <x v="0"/>
    <x v="0"/>
    <n v="3"/>
    <x v="0"/>
  </r>
  <r>
    <x v="0"/>
    <x v="2"/>
    <s v="GV408"/>
    <s v="GV4-34-180818"/>
    <x v="0"/>
    <d v="2019-01-17T00:00:00"/>
    <x v="0"/>
    <s v="Lopez Garcia Martin FG"/>
    <n v="43330"/>
    <n v="5.0666666666666664"/>
    <n v="100"/>
    <n v="1"/>
    <n v="3000"/>
    <n v="3045.415"/>
    <n v="3045.415"/>
    <n v="100"/>
    <n v="30"/>
    <n v="-45.414999999999999"/>
    <x v="0"/>
    <x v="0"/>
    <n v="3"/>
    <x v="0"/>
  </r>
  <r>
    <x v="0"/>
    <x v="2"/>
    <s v="GV408"/>
    <s v="GV4-34-180818"/>
    <x v="0"/>
    <d v="2019-01-17T00:00:00"/>
    <x v="0"/>
    <s v="Jose Luis Guzman Cornejo"/>
    <n v="43330"/>
    <n v="5.0666666666666664"/>
    <n v="302"/>
    <n v="3"/>
    <n v="9060"/>
    <n v="9136.2440000000006"/>
    <n v="3045.415"/>
    <n v="100.66666666666667"/>
    <n v="30"/>
    <n v="-76.244"/>
    <x v="0"/>
    <x v="0"/>
    <n v="3"/>
    <x v="0"/>
  </r>
  <r>
    <x v="0"/>
    <x v="2"/>
    <s v="GV408"/>
    <s v="GV4-34-180818"/>
    <x v="0"/>
    <d v="2019-01-17T00:00:00"/>
    <x v="0"/>
    <s v="Gil Peña Martin FG"/>
    <n v="43330"/>
    <n v="5.0666666666666664"/>
    <n v="116"/>
    <n v="1"/>
    <n v="3480"/>
    <n v="3045.415"/>
    <n v="3045.415"/>
    <n v="116"/>
    <n v="30"/>
    <n v="434.58499999999998"/>
    <x v="0"/>
    <x v="0"/>
    <n v="3"/>
    <x v="0"/>
  </r>
  <r>
    <x v="0"/>
    <x v="2"/>
    <s v="GV408"/>
    <s v="GV4-34-180818"/>
    <x v="0"/>
    <d v="2019-01-17T00:00:00"/>
    <x v="0"/>
    <s v="Coronado Rodriguez Alma Lorena FG"/>
    <n v="43330"/>
    <n v="5.0666666666666664"/>
    <n v="215"/>
    <n v="2"/>
    <n v="6450"/>
    <n v="6090.8289999999997"/>
    <n v="3045.415"/>
    <n v="107.5"/>
    <n v="30"/>
    <n v="359.17099999999999"/>
    <x v="0"/>
    <x v="0"/>
    <n v="3"/>
    <x v="0"/>
  </r>
  <r>
    <x v="0"/>
    <x v="2"/>
    <s v="GV408"/>
    <s v="GV4-34-180818"/>
    <x v="0"/>
    <d v="2019-01-17T00:00:00"/>
    <x v="0"/>
    <s v="Chavez Barajas Contensina NA"/>
    <n v="43330"/>
    <n v="5.0666666666666664"/>
    <n v="100"/>
    <n v="1"/>
    <n v="3000"/>
    <n v="3045.415"/>
    <n v="3045.415"/>
    <n v="100"/>
    <n v="30"/>
    <n v="-45.414999999999999"/>
    <x v="0"/>
    <x v="0"/>
    <n v="3"/>
    <x v="0"/>
  </r>
  <r>
    <x v="0"/>
    <x v="2"/>
    <s v="GV408"/>
    <s v="GV4-34-180818"/>
    <x v="0"/>
    <d v="2019-01-17T00:00:00"/>
    <x v="0"/>
    <s v="Araiza Chavez Diana Rosiquiel FG"/>
    <n v="43330"/>
    <n v="5.0666666666666664"/>
    <n v="344"/>
    <n v="3"/>
    <n v="10148"/>
    <n v="9136.2440000000006"/>
    <n v="3045.415"/>
    <n v="114.66666666666667"/>
    <n v="29.5"/>
    <n v="1011.756"/>
    <x v="0"/>
    <x v="0"/>
    <n v="3"/>
    <x v="0"/>
  </r>
  <r>
    <x v="0"/>
    <x v="2"/>
    <s v="GV408"/>
    <s v="GV4-34-180818"/>
    <x v="0"/>
    <d v="2019-01-17T00:00:00"/>
    <x v="0"/>
    <s v="Silva Rodriguez Jorge Armando"/>
    <n v="43330"/>
    <n v="5.0666666666666664"/>
    <n v="680"/>
    <n v="6"/>
    <n v="20060"/>
    <n v="18272.487000000001"/>
    <n v="3045.415"/>
    <n v="113.33333333333333"/>
    <n v="29.5"/>
    <n v="1787.5129999999999"/>
    <x v="0"/>
    <x v="0"/>
    <n v="3"/>
    <x v="0"/>
  </r>
  <r>
    <x v="0"/>
    <x v="2"/>
    <s v="GV408"/>
    <s v="GV4-34-180818"/>
    <x v="0"/>
    <d v="2019-01-17T00:00:00"/>
    <x v="0"/>
    <s v="Anaya Chavarin Oscar FG"/>
    <n v="43330"/>
    <n v="5.0666666666666664"/>
    <n v="242"/>
    <n v="2"/>
    <n v="7260"/>
    <n v="6090.8289999999997"/>
    <n v="3045.415"/>
    <n v="121"/>
    <n v="30"/>
    <n v="1169.171"/>
    <x v="0"/>
    <x v="0"/>
    <n v="3"/>
    <x v="0"/>
  </r>
  <r>
    <x v="0"/>
    <x v="2"/>
    <s v="GV408"/>
    <s v="GV4-34-180818"/>
    <x v="0"/>
    <d v="2019-01-17T00:00:00"/>
    <x v="0"/>
    <s v="PUBLICO EN GENERAL"/>
    <n v="43330"/>
    <n v="5.0666666666666664"/>
    <n v="92"/>
    <n v="1"/>
    <n v="2760"/>
    <n v="3045.415"/>
    <n v="3045.415"/>
    <n v="92"/>
    <n v="30"/>
    <n v="-285.41500000000002"/>
    <x v="0"/>
    <x v="0"/>
    <n v="3"/>
    <x v="0"/>
  </r>
  <r>
    <x v="0"/>
    <x v="2"/>
    <s v="GV408"/>
    <s v="GV4-34-180818"/>
    <x v="0"/>
    <d v="2019-01-17T00:00:00"/>
    <x v="0"/>
    <s v="Ruiz Orozco Marcelino"/>
    <n v="43330"/>
    <n v="5.0666666666666664"/>
    <n v="310"/>
    <n v="3"/>
    <n v="9300"/>
    <n v="9136.2440000000006"/>
    <n v="3045.415"/>
    <n v="103.33333333333333"/>
    <n v="30"/>
    <n v="163.756"/>
    <x v="0"/>
    <x v="0"/>
    <n v="3"/>
    <x v="0"/>
  </r>
  <r>
    <x v="0"/>
    <x v="2"/>
    <s v="GV408"/>
    <s v="GV4-34-180818"/>
    <x v="0"/>
    <d v="2019-01-17T00:00:00"/>
    <x v="0"/>
    <s v="Rafael Osorio Zamora"/>
    <n v="43330"/>
    <n v="5.0666666666666664"/>
    <n v="649"/>
    <n v="6"/>
    <n v="19275.3"/>
    <n v="18272.487000000001"/>
    <n v="3045.415"/>
    <n v="108.16666666666667"/>
    <n v="29.7"/>
    <n v="1002.813"/>
    <x v="0"/>
    <x v="0"/>
    <n v="3"/>
    <x v="0"/>
  </r>
  <r>
    <x v="0"/>
    <x v="2"/>
    <s v="GV408"/>
    <s v="GV4-34-180818"/>
    <x v="0"/>
    <d v="2019-01-17T00:00:00"/>
    <x v="0"/>
    <s v="Eder Gonzalez Torreros"/>
    <n v="43330"/>
    <n v="5.0666666666666664"/>
    <n v="339.8"/>
    <n v="3"/>
    <n v="10092.06"/>
    <n v="9136.2440000000006"/>
    <n v="3045.415"/>
    <n v="113.26666666666667"/>
    <n v="29.7"/>
    <n v="955.81600000000003"/>
    <x v="0"/>
    <x v="0"/>
    <n v="3"/>
    <x v="0"/>
  </r>
  <r>
    <x v="0"/>
    <x v="2"/>
    <s v="GV408"/>
    <s v="GV4-34-180818"/>
    <x v="0"/>
    <d v="2019-01-17T00:00:00"/>
    <x v="0"/>
    <s v="Gutierrez Olivarez Jaime Gibran"/>
    <n v="43330"/>
    <n v="5.0666666666666664"/>
    <n v="110.8"/>
    <n v="1"/>
    <n v="3290.76"/>
    <n v="3045.415"/>
    <n v="3045.415"/>
    <n v="110.8"/>
    <n v="29.7"/>
    <n v="245.345"/>
    <x v="0"/>
    <x v="0"/>
    <n v="3"/>
    <x v="0"/>
  </r>
  <r>
    <x v="0"/>
    <x v="2"/>
    <s v="GV408"/>
    <s v="GV4-34-180818"/>
    <x v="0"/>
    <d v="2019-01-17T00:00:00"/>
    <x v="0"/>
    <s v="PUBLICO EN GENERAL"/>
    <n v="43330"/>
    <n v="5.0666666666666664"/>
    <n v="119.8"/>
    <n v="1"/>
    <n v="3558.06"/>
    <n v="3045.415"/>
    <n v="3045.415"/>
    <n v="119.8"/>
    <n v="29.7"/>
    <n v="512.64499999999998"/>
    <x v="0"/>
    <x v="0"/>
    <n v="3"/>
    <x v="0"/>
  </r>
  <r>
    <x v="0"/>
    <x v="2"/>
    <s v="GV408"/>
    <s v="GV4-34-180818"/>
    <x v="0"/>
    <d v="2019-01-17T00:00:00"/>
    <x v="0"/>
    <s v="Innovacion y Comercio"/>
    <n v="43330"/>
    <n v="5.0666666666666664"/>
    <n v="1036.4000000000001"/>
    <n v="9"/>
    <n v="35237.599999999999"/>
    <n v="27408.731"/>
    <n v="3045.415"/>
    <n v="115.15555555555557"/>
    <n v="34"/>
    <n v="7828.8689999999997"/>
    <x v="0"/>
    <x v="0"/>
    <n v="3"/>
    <x v="0"/>
  </r>
  <r>
    <x v="0"/>
    <x v="2"/>
    <s v="GV401"/>
    <s v="GV4-35-250818"/>
    <x v="0"/>
    <d v="2019-01-19T00:00:00"/>
    <x v="0"/>
    <s v="RODRIGO RODRIGUEZ"/>
    <n v="43337"/>
    <n v="4.8999999999999995"/>
    <n v="1378"/>
    <n v="13"/>
    <n v="41340"/>
    <n v="36965.203000000001"/>
    <n v="2843.4769999999999"/>
    <n v="106"/>
    <n v="30"/>
    <n v="4374.7969999999996"/>
    <x v="0"/>
    <x v="0"/>
    <n v="3"/>
    <x v="0"/>
  </r>
  <r>
    <x v="0"/>
    <x v="2"/>
    <s v="GV401"/>
    <s v="GV4-35-250818"/>
    <x v="0"/>
    <d v="2019-01-19T00:00:00"/>
    <x v="0"/>
    <s v="Edgar Ruiz Lopez"/>
    <n v="43337"/>
    <n v="4.8999999999999995"/>
    <n v="600"/>
    <n v="6"/>
    <n v="18000"/>
    <n v="17060.863000000001"/>
    <n v="2843.4769999999999"/>
    <n v="100"/>
    <n v="30"/>
    <n v="939.13699999999994"/>
    <x v="0"/>
    <x v="0"/>
    <n v="3"/>
    <x v="0"/>
  </r>
  <r>
    <x v="0"/>
    <x v="2"/>
    <s v="GV401"/>
    <s v="GV4-35-250818"/>
    <x v="0"/>
    <d v="2019-01-19T00:00:00"/>
    <x v="0"/>
    <s v="Martinez Valdez Hugo Alberto F"/>
    <n v="43337"/>
    <n v="4.8999999999999995"/>
    <n v="304"/>
    <n v="3"/>
    <n v="9120"/>
    <n v="8530.4310000000005"/>
    <n v="2843.4769999999999"/>
    <n v="101.33333333333333"/>
    <n v="30"/>
    <n v="589.56899999999996"/>
    <x v="0"/>
    <x v="0"/>
    <n v="3"/>
    <x v="0"/>
  </r>
  <r>
    <x v="0"/>
    <x v="2"/>
    <s v="GV401"/>
    <s v="GV4-35-250818"/>
    <x v="0"/>
    <d v="2019-01-19T00:00:00"/>
    <x v="0"/>
    <s v="Lopez Jorge FG"/>
    <n v="43337"/>
    <n v="4.8999999999999995"/>
    <n v="201"/>
    <n v="2"/>
    <n v="6030"/>
    <n v="5686.9539999999997"/>
    <n v="2843.4769999999999"/>
    <n v="100.5"/>
    <n v="30"/>
    <n v="343.04599999999999"/>
    <x v="0"/>
    <x v="0"/>
    <n v="3"/>
    <x v="0"/>
  </r>
  <r>
    <x v="0"/>
    <x v="2"/>
    <s v="GV401"/>
    <s v="GV4-35-250818"/>
    <x v="0"/>
    <d v="2019-01-19T00:00:00"/>
    <x v="0"/>
    <s v="Verdin Vizcarra Irma Lucila F"/>
    <n v="43337"/>
    <n v="4.8999999999999995"/>
    <n v="190"/>
    <n v="2"/>
    <n v="5700"/>
    <n v="5686.9539999999997"/>
    <n v="2843.4769999999999"/>
    <n v="95"/>
    <n v="30"/>
    <n v="13.045999999999999"/>
    <x v="0"/>
    <x v="0"/>
    <n v="3"/>
    <x v="0"/>
  </r>
  <r>
    <x v="0"/>
    <x v="2"/>
    <s v="GV401"/>
    <s v="GV4-35-250818"/>
    <x v="0"/>
    <d v="2019-01-19T00:00:00"/>
    <x v="0"/>
    <s v="Salas Nadia"/>
    <n v="43337"/>
    <n v="4.8999999999999995"/>
    <n v="448"/>
    <n v="4"/>
    <n v="13440"/>
    <n v="11373.909"/>
    <n v="2843.4769999999999"/>
    <n v="112"/>
    <n v="30"/>
    <n v="2066.0909999999999"/>
    <x v="0"/>
    <x v="0"/>
    <n v="3"/>
    <x v="0"/>
  </r>
  <r>
    <x v="0"/>
    <x v="2"/>
    <s v="GV401"/>
    <s v="GV4-35-250818"/>
    <x v="0"/>
    <d v="2019-01-19T00:00:00"/>
    <x v="0"/>
    <s v="Pelayo Sebastian Rosa Maria G"/>
    <n v="43337"/>
    <n v="4.8999999999999995"/>
    <n v="764"/>
    <n v="7"/>
    <n v="22920"/>
    <n v="19904.34"/>
    <n v="2843.4769999999999"/>
    <n v="109.14285714285714"/>
    <n v="30"/>
    <n v="3015.66"/>
    <x v="0"/>
    <x v="0"/>
    <n v="3"/>
    <x v="0"/>
  </r>
  <r>
    <x v="0"/>
    <x v="2"/>
    <s v="GV401"/>
    <s v="GV4-35-250818"/>
    <x v="0"/>
    <d v="2019-01-19T00:00:00"/>
    <x v="0"/>
    <s v="Juan Manuel Jacobo"/>
    <n v="43337"/>
    <n v="4.8999999999999995"/>
    <n v="300"/>
    <n v="3"/>
    <n v="9000"/>
    <n v="8530.4310000000005"/>
    <n v="2843.4769999999999"/>
    <n v="100"/>
    <n v="30"/>
    <n v="469.56900000000002"/>
    <x v="0"/>
    <x v="0"/>
    <n v="3"/>
    <x v="0"/>
  </r>
  <r>
    <x v="0"/>
    <x v="2"/>
    <s v="GV401"/>
    <s v="GV4-35-250818"/>
    <x v="0"/>
    <d v="2019-01-19T00:00:00"/>
    <x v="0"/>
    <s v="Araiza Chavez Diana Rosiquiel FG"/>
    <n v="43337"/>
    <n v="4.8999999999999995"/>
    <n v="312"/>
    <n v="3"/>
    <n v="9204"/>
    <n v="8530.4310000000005"/>
    <n v="2843.4769999999999"/>
    <n v="104"/>
    <n v="29.5"/>
    <n v="673.56899999999996"/>
    <x v="0"/>
    <x v="0"/>
    <n v="3"/>
    <x v="0"/>
  </r>
  <r>
    <x v="0"/>
    <x v="2"/>
    <s v="GV401"/>
    <s v="GV4-35-250818"/>
    <x v="0"/>
    <d v="2019-01-19T00:00:00"/>
    <x v="0"/>
    <s v="Ramirez Garcia Claudia Cecilia FG"/>
    <n v="43337"/>
    <n v="4.8999999999999995"/>
    <n v="98"/>
    <n v="1"/>
    <n v="2940"/>
    <n v="2843.4769999999999"/>
    <n v="2843.4769999999999"/>
    <n v="98"/>
    <n v="30"/>
    <n v="96.522999999999996"/>
    <x v="0"/>
    <x v="0"/>
    <n v="3"/>
    <x v="0"/>
  </r>
  <r>
    <x v="0"/>
    <x v="2"/>
    <s v="GV401"/>
    <s v="GV4-35-250818"/>
    <x v="0"/>
    <d v="2019-01-19T00:00:00"/>
    <x v="0"/>
    <s v="Prado Barajas Aureliano FG"/>
    <n v="43337"/>
    <n v="4.8999999999999995"/>
    <n v="186"/>
    <n v="2"/>
    <n v="5580"/>
    <n v="5686.9539999999997"/>
    <n v="2843.4769999999999"/>
    <n v="93"/>
    <n v="30"/>
    <n v="-106.95399999999999"/>
    <x v="0"/>
    <x v="0"/>
    <n v="3"/>
    <x v="0"/>
  </r>
  <r>
    <x v="0"/>
    <x v="2"/>
    <s v="GV401"/>
    <s v="GV4-35-250818"/>
    <x v="0"/>
    <d v="2019-01-19T00:00:00"/>
    <x v="0"/>
    <s v="Raul Armando Oregon Herrera"/>
    <n v="43337"/>
    <n v="4.8999999999999995"/>
    <n v="114"/>
    <n v="1"/>
    <n v="3420"/>
    <n v="2843.4769999999999"/>
    <n v="2843.4769999999999"/>
    <n v="114"/>
    <n v="30"/>
    <n v="576.52300000000002"/>
    <x v="0"/>
    <x v="0"/>
    <n v="3"/>
    <x v="0"/>
  </r>
  <r>
    <x v="0"/>
    <x v="2"/>
    <s v="GV401"/>
    <s v="GV4-35-250818"/>
    <x v="0"/>
    <d v="2019-01-19T00:00:00"/>
    <x v="0"/>
    <s v="Leonardo Jimenez Chacon"/>
    <n v="43337"/>
    <n v="4.8999999999999995"/>
    <n v="100"/>
    <n v="1"/>
    <n v="3000"/>
    <n v="2843.4769999999999"/>
    <n v="2843.4769999999999"/>
    <n v="100"/>
    <n v="30"/>
    <n v="156.523"/>
    <x v="0"/>
    <x v="0"/>
    <n v="3"/>
    <x v="0"/>
  </r>
  <r>
    <x v="0"/>
    <x v="1"/>
    <s v="GV108"/>
    <s v="GV1-32-110818"/>
    <x v="0"/>
    <d v="2019-01-21T00:00:00"/>
    <x v="0"/>
    <s v="PUBLICO EN GENERAL"/>
    <n v="43323"/>
    <n v="5.4333333333333327"/>
    <n v="246"/>
    <n v="2"/>
    <n v="6642"/>
    <n v="5811.52"/>
    <n v="2905.76"/>
    <n v="123"/>
    <n v="27"/>
    <n v="830.48"/>
    <x v="0"/>
    <x v="0"/>
    <n v="4"/>
    <x v="0"/>
  </r>
  <r>
    <x v="0"/>
    <x v="1"/>
    <s v="GV108"/>
    <s v="GV1-32-110818"/>
    <x v="0"/>
    <d v="2019-01-21T00:00:00"/>
    <x v="0"/>
    <s v="Carlos Sanchez Camacho"/>
    <n v="43323"/>
    <n v="5.4333333333333327"/>
    <n v="125"/>
    <n v="1"/>
    <n v="3712.5"/>
    <n v="2905.76"/>
    <n v="2905.76"/>
    <n v="125"/>
    <n v="29.7"/>
    <n v="806.74"/>
    <x v="0"/>
    <x v="0"/>
    <n v="4"/>
    <x v="0"/>
  </r>
  <r>
    <x v="0"/>
    <x v="1"/>
    <s v="GV108"/>
    <s v="GV1-32-110818"/>
    <x v="0"/>
    <d v="2019-01-21T00:00:00"/>
    <x v="0"/>
    <s v="Vazquez Zamora Rafael"/>
    <n v="43323"/>
    <n v="5.4333333333333327"/>
    <n v="425"/>
    <n v="4"/>
    <n v="12622.5"/>
    <n v="11623.040999999999"/>
    <n v="2905.76"/>
    <n v="106.25"/>
    <n v="29.7"/>
    <n v="999.45899999999995"/>
    <x v="0"/>
    <x v="0"/>
    <n v="4"/>
    <x v="0"/>
  </r>
  <r>
    <x v="0"/>
    <x v="1"/>
    <s v="GV108"/>
    <s v="GV1-32-110818"/>
    <x v="0"/>
    <d v="2019-01-21T00:00:00"/>
    <x v="0"/>
    <s v="Vazquez Pelayo Hugo"/>
    <n v="43323"/>
    <n v="5.4333333333333327"/>
    <n v="314"/>
    <n v="3"/>
    <n v="9325.7999999999993"/>
    <n v="8717.2810000000009"/>
    <n v="2905.76"/>
    <n v="104.66666666666667"/>
    <n v="29.7"/>
    <n v="608.51900000000001"/>
    <x v="0"/>
    <x v="0"/>
    <n v="4"/>
    <x v="0"/>
  </r>
  <r>
    <x v="0"/>
    <x v="1"/>
    <s v="GV108"/>
    <s v="GV1-32-110818"/>
    <x v="0"/>
    <d v="2019-01-21T00:00:00"/>
    <x v="0"/>
    <s v="Rafael Osorio Zamora"/>
    <n v="43323"/>
    <n v="5.4333333333333327"/>
    <n v="1093"/>
    <n v="10"/>
    <n v="32462.1"/>
    <n v="29057.601999999999"/>
    <n v="2905.76"/>
    <n v="109.3"/>
    <n v="29.7"/>
    <n v="3404.498"/>
    <x v="0"/>
    <x v="0"/>
    <n v="4"/>
    <x v="0"/>
  </r>
  <r>
    <x v="0"/>
    <x v="1"/>
    <s v="GV108"/>
    <s v="GV1-32-110818"/>
    <x v="0"/>
    <d v="2019-01-21T00:00:00"/>
    <x v="0"/>
    <s v="Eder Gonzalez Torreros"/>
    <n v="43323"/>
    <n v="5.4333333333333327"/>
    <n v="193"/>
    <n v="2"/>
    <n v="5732.1"/>
    <n v="5811.52"/>
    <n v="2905.76"/>
    <n v="96.5"/>
    <n v="29.7"/>
    <n v="-79.42"/>
    <x v="0"/>
    <x v="0"/>
    <n v="4"/>
    <x v="0"/>
  </r>
  <r>
    <x v="0"/>
    <x v="1"/>
    <s v="GV108"/>
    <s v="GV1-32-110818"/>
    <x v="0"/>
    <d v="2019-01-21T00:00:00"/>
    <x v="0"/>
    <s v="Cecilia Robles Perez"/>
    <n v="43323"/>
    <n v="5.4333333333333327"/>
    <n v="174"/>
    <n v="2"/>
    <n v="5167.8"/>
    <n v="5811.52"/>
    <n v="2905.76"/>
    <n v="87"/>
    <n v="29.7"/>
    <n v="-643.72"/>
    <x v="0"/>
    <x v="0"/>
    <n v="4"/>
    <x v="0"/>
  </r>
  <r>
    <x v="0"/>
    <x v="1"/>
    <s v="GV108"/>
    <s v="GV1-32-110818"/>
    <x v="0"/>
    <d v="2019-01-21T00:00:00"/>
    <x v="0"/>
    <s v="Ricardo Perez Garcia"/>
    <n v="43323"/>
    <n v="5.4333333333333327"/>
    <n v="112"/>
    <n v="1"/>
    <n v="3326.4"/>
    <n v="2905.76"/>
    <n v="2905.76"/>
    <n v="112"/>
    <n v="29.7"/>
    <n v="420.64"/>
    <x v="0"/>
    <x v="0"/>
    <n v="4"/>
    <x v="0"/>
  </r>
  <r>
    <x v="0"/>
    <x v="1"/>
    <s v="GV108"/>
    <s v="GV1-32-110818"/>
    <x v="0"/>
    <d v="2019-01-21T00:00:00"/>
    <x v="0"/>
    <s v="Armando Vazquez Pelayo"/>
    <n v="43323"/>
    <n v="5.4333333333333327"/>
    <n v="525.5"/>
    <n v="5"/>
    <n v="15607.35"/>
    <n v="14528.800999999999"/>
    <n v="2905.76"/>
    <n v="105.1"/>
    <n v="29.7"/>
    <n v="1078.549"/>
    <x v="0"/>
    <x v="0"/>
    <n v="4"/>
    <x v="0"/>
  </r>
  <r>
    <x v="0"/>
    <x v="1"/>
    <s v="GV108"/>
    <s v="GV1-32-110818"/>
    <x v="0"/>
    <d v="2019-01-21T00:00:00"/>
    <x v="0"/>
    <s v="Alvarez Garcia Salvador"/>
    <n v="43323"/>
    <n v="5.4333333333333327"/>
    <n v="1049"/>
    <n v="10"/>
    <n v="31155.3"/>
    <n v="29057.601999999999"/>
    <n v="2905.76"/>
    <n v="104.9"/>
    <n v="29.7"/>
    <n v="2097.6979999999999"/>
    <x v="0"/>
    <x v="0"/>
    <n v="4"/>
    <x v="0"/>
  </r>
  <r>
    <x v="0"/>
    <x v="1"/>
    <s v="GV108"/>
    <s v="GV1-32-110818"/>
    <x v="0"/>
    <d v="2019-01-21T00:00:00"/>
    <x v="0"/>
    <s v="Innovacion y Comercio"/>
    <n v="43323"/>
    <n v="5.4333333333333327"/>
    <n v="1720.5"/>
    <n v="15"/>
    <n v="58497"/>
    <n v="43586.402999999998"/>
    <n v="2905.76"/>
    <n v="114.7"/>
    <n v="34"/>
    <n v="14910.597"/>
    <x v="0"/>
    <x v="0"/>
    <n v="4"/>
    <x v="0"/>
  </r>
  <r>
    <x v="0"/>
    <x v="1"/>
    <s v="GV109"/>
    <s v="GV1-31-020718"/>
    <x v="0"/>
    <d v="2019-01-21T00:00:00"/>
    <x v="0"/>
    <s v="Carlos Sanchez Camacho"/>
    <n v="43283"/>
    <n v="6.7666666666666666"/>
    <n v="383"/>
    <n v="3"/>
    <n v="11375.1"/>
    <n v="10118.089"/>
    <n v="3372.6959999999999"/>
    <n v="127.66666666666667"/>
    <n v="29.7"/>
    <n v="1257.011"/>
    <x v="0"/>
    <x v="0"/>
    <n v="4"/>
    <x v="0"/>
  </r>
  <r>
    <x v="0"/>
    <x v="2"/>
    <s v="GV406"/>
    <s v="GV4-32-120818"/>
    <x v="1"/>
    <d v="2019-01-21T00:00:00"/>
    <x v="0"/>
    <s v="Armando Vazquez Pelayo"/>
    <n v="43324"/>
    <n v="5.3999999999999995"/>
    <n v="-443.2"/>
    <n v="-4"/>
    <n v="-13296"/>
    <n v="-10939.505999999999"/>
    <n v="-2734.8760000000002"/>
    <n v="110.8"/>
    <n v="30"/>
    <n v="-2356.4940000000001"/>
    <x v="0"/>
    <x v="0"/>
    <n v="4"/>
    <x v="0"/>
  </r>
  <r>
    <x v="0"/>
    <x v="2"/>
    <s v="GV407"/>
    <s v="GV4-33-110818"/>
    <x v="0"/>
    <d v="2019-01-21T00:00:00"/>
    <x v="0"/>
    <s v="Armando Vazquez Pelayo"/>
    <n v="43323"/>
    <n v="5.4333333333333327"/>
    <n v="443.2"/>
    <n v="4"/>
    <n v="13296"/>
    <n v="10225.566999999999"/>
    <n v="2556.3919999999998"/>
    <n v="110.8"/>
    <n v="30"/>
    <n v="3070.433"/>
    <x v="0"/>
    <x v="0"/>
    <n v="4"/>
    <x v="0"/>
  </r>
  <r>
    <x v="0"/>
    <x v="2"/>
    <s v="GV408"/>
    <s v="GV4-34-180818"/>
    <x v="0"/>
    <d v="2019-01-21T00:00:00"/>
    <x v="0"/>
    <s v="Lopez Castro Erica"/>
    <n v="43330"/>
    <n v="5.2"/>
    <n v="206"/>
    <n v="2"/>
    <n v="6180"/>
    <n v="6090.8289999999997"/>
    <n v="3045.415"/>
    <n v="103"/>
    <n v="30"/>
    <n v="89.171000000000006"/>
    <x v="0"/>
    <x v="0"/>
    <n v="4"/>
    <x v="0"/>
  </r>
  <r>
    <x v="0"/>
    <x v="2"/>
    <s v="GV408"/>
    <s v="GV4-34-180818"/>
    <x v="0"/>
    <d v="2019-01-21T00:00:00"/>
    <x v="0"/>
    <s v="Gil Peña Martin FG"/>
    <n v="43330"/>
    <n v="5.2"/>
    <n v="380"/>
    <n v="4"/>
    <n v="11400"/>
    <n v="12181.657999999999"/>
    <n v="3045.415"/>
    <n v="95"/>
    <n v="30"/>
    <n v="-781.65800000000002"/>
    <x v="0"/>
    <x v="0"/>
    <n v="4"/>
    <x v="0"/>
  </r>
  <r>
    <x v="0"/>
    <x v="2"/>
    <s v="GV408"/>
    <s v="GV4-34-180818"/>
    <x v="0"/>
    <d v="2019-01-21T00:00:00"/>
    <x v="0"/>
    <s v="Cobian Chavez Rodolfo FG"/>
    <n v="43330"/>
    <n v="5.2"/>
    <n v="3164"/>
    <n v="30"/>
    <n v="93338"/>
    <n v="91362.434999999998"/>
    <n v="3045.415"/>
    <n v="105.46666666666667"/>
    <n v="29.5"/>
    <n v="1975.5650000000001"/>
    <x v="0"/>
    <x v="0"/>
    <n v="4"/>
    <x v="0"/>
  </r>
  <r>
    <x v="0"/>
    <x v="2"/>
    <s v="GV408"/>
    <s v="GV4-34-180818"/>
    <x v="0"/>
    <d v="2019-01-21T00:00:00"/>
    <x v="0"/>
    <s v="Silva Rodriguez Jorge Armando"/>
    <n v="43330"/>
    <n v="5.2"/>
    <n v="691"/>
    <n v="7"/>
    <n v="20384.5"/>
    <n v="21317.901999999998"/>
    <n v="3045.415"/>
    <n v="98.714285714285708"/>
    <n v="29.5"/>
    <n v="-933.40200000000004"/>
    <x v="0"/>
    <x v="0"/>
    <n v="4"/>
    <x v="0"/>
  </r>
  <r>
    <x v="0"/>
    <x v="2"/>
    <s v="GV408"/>
    <s v="GV4-34-180818"/>
    <x v="0"/>
    <d v="2019-01-21T00:00:00"/>
    <x v="0"/>
    <s v="Ruiz Orozco Marcelino"/>
    <n v="43330"/>
    <n v="5.2"/>
    <n v="398"/>
    <n v="4"/>
    <n v="11940"/>
    <n v="12181.657999999999"/>
    <n v="3045.415"/>
    <n v="99.5"/>
    <n v="30"/>
    <n v="-241.65799999999999"/>
    <x v="0"/>
    <x v="0"/>
    <n v="4"/>
    <x v="0"/>
  </r>
  <r>
    <x v="0"/>
    <x v="2"/>
    <s v="GV408"/>
    <s v="GV4-34-180818"/>
    <x v="0"/>
    <d v="2019-01-21T00:00:00"/>
    <x v="0"/>
    <s v="Victor Alejandro Flores Pelayo"/>
    <n v="43330"/>
    <n v="5.2"/>
    <n v="107"/>
    <n v="1"/>
    <n v="3210"/>
    <n v="3045.415"/>
    <n v="3045.415"/>
    <n v="107"/>
    <n v="30"/>
    <n v="164.58500000000001"/>
    <x v="0"/>
    <x v="0"/>
    <n v="4"/>
    <x v="0"/>
  </r>
  <r>
    <x v="0"/>
    <x v="2"/>
    <s v="GV408"/>
    <s v="GV4-34-180818"/>
    <x v="0"/>
    <d v="2019-01-21T00:00:00"/>
    <x v="0"/>
    <s v="Cobian Chavez Rodolfo FG"/>
    <n v="43330"/>
    <n v="5.2"/>
    <n v="100"/>
    <n v="1"/>
    <n v="3000"/>
    <n v="3045.415"/>
    <n v="3045.415"/>
    <n v="100"/>
    <n v="30"/>
    <n v="-45.414999999999999"/>
    <x v="0"/>
    <x v="0"/>
    <n v="4"/>
    <x v="0"/>
  </r>
  <r>
    <x v="0"/>
    <x v="2"/>
    <s v="GV408"/>
    <s v="GV4-34-180818"/>
    <x v="0"/>
    <d v="2019-01-21T00:00:00"/>
    <x v="0"/>
    <s v="Gonzalez Araiza Horacio"/>
    <n v="43330"/>
    <n v="5.2"/>
    <n v="494"/>
    <n v="5"/>
    <n v="14573"/>
    <n v="15227.073"/>
    <n v="3045.415"/>
    <n v="98.8"/>
    <n v="29.5"/>
    <n v="-654.07299999999998"/>
    <x v="0"/>
    <x v="0"/>
    <n v="4"/>
    <x v="0"/>
  </r>
  <r>
    <x v="0"/>
    <x v="1"/>
    <s v="GV109"/>
    <s v="GV1-31-020718"/>
    <x v="0"/>
    <d v="2019-01-22T00:00:00"/>
    <x v="0"/>
    <s v="Fletes Castillo Hortencia"/>
    <n v="43283"/>
    <n v="6.8"/>
    <n v="1128"/>
    <n v="10"/>
    <n v="33276"/>
    <n v="33726.963000000003"/>
    <n v="3372.6959999999999"/>
    <n v="112.8"/>
    <n v="29.5"/>
    <n v="-450.96300000000002"/>
    <x v="0"/>
    <x v="0"/>
    <n v="4"/>
    <x v="0"/>
  </r>
  <r>
    <x v="0"/>
    <x v="1"/>
    <s v="GV109"/>
    <s v="GV1-31-020718"/>
    <x v="0"/>
    <d v="2019-01-22T00:00:00"/>
    <x v="0"/>
    <s v="Camacho Monroy Agustin"/>
    <n v="43283"/>
    <n v="6.8"/>
    <n v="350"/>
    <n v="3"/>
    <n v="10325"/>
    <n v="10118.089"/>
    <n v="3372.6959999999999"/>
    <n v="116.66666666666667"/>
    <n v="29.5"/>
    <n v="206.911"/>
    <x v="0"/>
    <x v="0"/>
    <n v="4"/>
    <x v="0"/>
  </r>
  <r>
    <x v="0"/>
    <x v="2"/>
    <s v="GV408"/>
    <s v="GV4-34-180818"/>
    <x v="0"/>
    <d v="2019-01-22T00:00:00"/>
    <x v="0"/>
    <s v="Camacho Monroy Agustin"/>
    <n v="43330"/>
    <n v="5.2333333333333334"/>
    <n v="521"/>
    <n v="5"/>
    <n v="15109"/>
    <n v="15227.073"/>
    <n v="3045.415"/>
    <n v="104.2"/>
    <n v="29"/>
    <n v="-118.07299999999999"/>
    <x v="0"/>
    <x v="0"/>
    <n v="4"/>
    <x v="0"/>
  </r>
  <r>
    <x v="0"/>
    <x v="2"/>
    <s v="GV408"/>
    <s v="GV4-34-180818"/>
    <x v="0"/>
    <d v="2019-01-22T00:00:00"/>
    <x v="0"/>
    <s v="Camacho Santana Gabriel"/>
    <n v="43330"/>
    <n v="5.2333333333333334"/>
    <n v="1001"/>
    <n v="9"/>
    <n v="29029"/>
    <n v="27408.731"/>
    <n v="3045.415"/>
    <n v="111.22222222222223"/>
    <n v="29"/>
    <n v="1620.269"/>
    <x v="0"/>
    <x v="0"/>
    <n v="4"/>
    <x v="0"/>
  </r>
  <r>
    <x v="0"/>
    <x v="2"/>
    <s v="GV408"/>
    <s v="GV4-34-180818"/>
    <x v="0"/>
    <d v="2019-01-22T00:00:00"/>
    <x v="0"/>
    <s v="Noe Ramirez Brambila"/>
    <n v="43330"/>
    <n v="5.2333333333333334"/>
    <n v="600"/>
    <n v="5"/>
    <n v="17400"/>
    <n v="15227.073"/>
    <n v="3045.415"/>
    <n v="120"/>
    <n v="29"/>
    <n v="2172.9270000000001"/>
    <x v="0"/>
    <x v="0"/>
    <n v="4"/>
    <x v="0"/>
  </r>
  <r>
    <x v="0"/>
    <x v="2"/>
    <s v="GV401"/>
    <s v="GV4-35-250818"/>
    <x v="0"/>
    <d v="2019-01-23T00:00:00"/>
    <x v="0"/>
    <s v="Becerra Bañuelos Norma Elizabeth F"/>
    <n v="43337"/>
    <n v="5.0333333333333332"/>
    <n v="376"/>
    <n v="4"/>
    <n v="11167.2"/>
    <n v="12047.258"/>
    <n v="3011.8139999999999"/>
    <n v="94"/>
    <n v="29.7"/>
    <n v="-880.05799999999999"/>
    <x v="0"/>
    <x v="0"/>
    <n v="4"/>
    <x v="0"/>
  </r>
  <r>
    <x v="0"/>
    <x v="2"/>
    <s v="GV401"/>
    <s v="GV4-35-250818"/>
    <x v="0"/>
    <d v="2019-01-23T00:00:00"/>
    <x v="0"/>
    <s v="Edgar Ruiz Lopez"/>
    <n v="43337"/>
    <n v="5.0333333333333332"/>
    <n v="270"/>
    <n v="3"/>
    <n v="8019"/>
    <n v="9035.4429999999993"/>
    <n v="3011.8139999999999"/>
    <n v="90"/>
    <n v="29.7"/>
    <n v="-1016.443"/>
    <x v="0"/>
    <x v="0"/>
    <n v="4"/>
    <x v="0"/>
  </r>
  <r>
    <x v="0"/>
    <x v="2"/>
    <s v="GV401"/>
    <s v="GV4-35-250818"/>
    <x v="0"/>
    <d v="2019-01-23T00:00:00"/>
    <x v="0"/>
    <s v="Martinez Valdez Hugo Alberto F"/>
    <n v="43337"/>
    <n v="5.0333333333333332"/>
    <n v="398"/>
    <n v="4"/>
    <n v="11820.6"/>
    <n v="12047.258"/>
    <n v="3011.8139999999999"/>
    <n v="99.5"/>
    <n v="29.7"/>
    <n v="-226.65799999999999"/>
    <x v="0"/>
    <x v="0"/>
    <n v="4"/>
    <x v="0"/>
  </r>
  <r>
    <x v="0"/>
    <x v="2"/>
    <s v="GV401"/>
    <s v="GV4-35-250818"/>
    <x v="0"/>
    <d v="2019-01-23T00:00:00"/>
    <x v="0"/>
    <s v="Verdin Vizcarra Irma Lucila F"/>
    <n v="43337"/>
    <n v="5.0333333333333332"/>
    <n v="186"/>
    <n v="2"/>
    <n v="5524.2"/>
    <n v="6023.6289999999999"/>
    <n v="3011.8139999999999"/>
    <n v="93"/>
    <n v="29.7"/>
    <n v="-499.42899999999997"/>
    <x v="0"/>
    <x v="0"/>
    <n v="4"/>
    <x v="0"/>
  </r>
  <r>
    <x v="0"/>
    <x v="2"/>
    <s v="GV401"/>
    <s v="GV4-35-250818"/>
    <x v="0"/>
    <d v="2019-01-23T00:00:00"/>
    <x v="0"/>
    <s v="Cobian Chavez Rodolfo FG"/>
    <n v="43337"/>
    <n v="5.0333333333333332"/>
    <n v="2162"/>
    <n v="21"/>
    <n v="63130.400000000001"/>
    <n v="63248.103000000003"/>
    <n v="3011.8139999999999"/>
    <n v="102.95238095238095"/>
    <n v="29.2"/>
    <n v="-117.703"/>
    <x v="0"/>
    <x v="0"/>
    <n v="4"/>
    <x v="0"/>
  </r>
  <r>
    <x v="0"/>
    <x v="2"/>
    <s v="GV401"/>
    <s v="GV4-35-250818"/>
    <x v="0"/>
    <d v="2019-01-23T00:00:00"/>
    <x v="0"/>
    <s v="Leonardo Jimenez Chacon"/>
    <n v="43337"/>
    <n v="5.0333333333333332"/>
    <n v="314"/>
    <n v="3"/>
    <n v="9325.7999999999993"/>
    <n v="9035.4429999999993"/>
    <n v="3011.8139999999999"/>
    <n v="104.66666666666667"/>
    <n v="29.7"/>
    <n v="290.35700000000003"/>
    <x v="0"/>
    <x v="0"/>
    <n v="4"/>
    <x v="0"/>
  </r>
  <r>
    <x v="0"/>
    <x v="2"/>
    <s v="GV401"/>
    <s v="GV4-35-250818"/>
    <x v="0"/>
    <d v="2019-01-23T00:00:00"/>
    <x v="0"/>
    <s v="Ramos Mejia Juan Diego FG"/>
    <n v="43337"/>
    <n v="5.0333333333333332"/>
    <n v="1202"/>
    <n v="12"/>
    <n v="35098.400000000001"/>
    <n v="36141.773000000001"/>
    <n v="3011.8139999999999"/>
    <n v="100.16666666666667"/>
    <n v="29.2"/>
    <n v="-1043.373"/>
    <x v="0"/>
    <x v="0"/>
    <n v="4"/>
    <x v="0"/>
  </r>
  <r>
    <x v="0"/>
    <x v="2"/>
    <s v="GV401"/>
    <s v="GV4-35-250818"/>
    <x v="0"/>
    <d v="2019-01-23T00:00:00"/>
    <x v="0"/>
    <s v="Lopez Jorge FG"/>
    <n v="43337"/>
    <n v="5.0333333333333332"/>
    <n v="201"/>
    <n v="2"/>
    <n v="5969.7"/>
    <n v="6023.6289999999999"/>
    <n v="3011.8139999999999"/>
    <n v="100.5"/>
    <n v="29.7"/>
    <n v="-53.929000000000002"/>
    <x v="0"/>
    <x v="0"/>
    <n v="4"/>
    <x v="0"/>
  </r>
  <r>
    <x v="0"/>
    <x v="2"/>
    <s v="GV401"/>
    <s v="GV4-35-250818"/>
    <x v="0"/>
    <d v="2019-01-23T00:00:00"/>
    <x v="0"/>
    <s v="Lopez Garcia Martin FG"/>
    <n v="43337"/>
    <n v="5.0333333333333332"/>
    <n v="90"/>
    <n v="1"/>
    <n v="2673"/>
    <n v="3011.8139999999999"/>
    <n v="3011.8139999999999"/>
    <n v="90"/>
    <n v="29.7"/>
    <n v="-338.81400000000002"/>
    <x v="0"/>
    <x v="0"/>
    <n v="4"/>
    <x v="0"/>
  </r>
  <r>
    <x v="0"/>
    <x v="2"/>
    <s v="GV401"/>
    <s v="GV4-35-250818"/>
    <x v="0"/>
    <d v="2019-01-23T00:00:00"/>
    <x v="0"/>
    <s v="Lopez Castro Erica"/>
    <n v="43337"/>
    <n v="5.0333333333333332"/>
    <n v="106"/>
    <n v="1"/>
    <n v="3148.2"/>
    <n v="3011.8139999999999"/>
    <n v="3011.8139999999999"/>
    <n v="106"/>
    <n v="29.7"/>
    <n v="136.386"/>
    <x v="0"/>
    <x v="0"/>
    <n v="4"/>
    <x v="0"/>
  </r>
  <r>
    <x v="0"/>
    <x v="2"/>
    <s v="GV401"/>
    <s v="GV4-35-250818"/>
    <x v="0"/>
    <d v="2019-01-23T00:00:00"/>
    <x v="0"/>
    <s v="Gil Peña Martin FG"/>
    <n v="43337"/>
    <n v="5.0333333333333332"/>
    <n v="100"/>
    <n v="1"/>
    <n v="2970"/>
    <n v="3011.8139999999999"/>
    <n v="3011.8139999999999"/>
    <n v="100"/>
    <n v="29.7"/>
    <n v="-41.814"/>
    <x v="0"/>
    <x v="0"/>
    <n v="4"/>
    <x v="0"/>
  </r>
  <r>
    <x v="0"/>
    <x v="2"/>
    <s v="GV401"/>
    <s v="GV4-35-250818"/>
    <x v="0"/>
    <d v="2019-01-23T00:00:00"/>
    <x v="0"/>
    <s v="Coronado Rodriguez Alma Lorena FG"/>
    <n v="43337"/>
    <n v="5.0333333333333332"/>
    <n v="188"/>
    <n v="2"/>
    <n v="5583.6"/>
    <n v="6023.6289999999999"/>
    <n v="3011.8139999999999"/>
    <n v="94"/>
    <n v="29.7"/>
    <n v="-440.029"/>
    <x v="0"/>
    <x v="0"/>
    <n v="4"/>
    <x v="0"/>
  </r>
  <r>
    <x v="0"/>
    <x v="2"/>
    <s v="GV401"/>
    <s v="GV4-35-250818"/>
    <x v="0"/>
    <d v="2019-01-23T00:00:00"/>
    <x v="0"/>
    <s v="Chavez Barajas Contensina NA"/>
    <n v="43337"/>
    <n v="5.0333333333333332"/>
    <n v="96"/>
    <n v="1"/>
    <n v="2851.2"/>
    <n v="3011.8139999999999"/>
    <n v="3011.8139999999999"/>
    <n v="96"/>
    <n v="29.7"/>
    <n v="-160.614"/>
    <x v="0"/>
    <x v="0"/>
    <n v="4"/>
    <x v="0"/>
  </r>
  <r>
    <x v="0"/>
    <x v="2"/>
    <s v="GV401"/>
    <s v="GV4-35-250818"/>
    <x v="0"/>
    <d v="2019-01-23T00:00:00"/>
    <x v="0"/>
    <s v="Araiza Chavez Diana Rosiquiel FG"/>
    <n v="43337"/>
    <n v="5.0333333333333332"/>
    <n v="300"/>
    <n v="3"/>
    <n v="8760"/>
    <n v="9035.4429999999993"/>
    <n v="3011.8139999999999"/>
    <n v="100"/>
    <n v="29.2"/>
    <n v="-275.44299999999998"/>
    <x v="0"/>
    <x v="0"/>
    <n v="4"/>
    <x v="0"/>
  </r>
  <r>
    <x v="0"/>
    <x v="2"/>
    <s v="GV401"/>
    <s v="GV4-35-250818"/>
    <x v="0"/>
    <d v="2019-01-23T00:00:00"/>
    <x v="0"/>
    <s v="Silva Rodriguez Jorge Armando"/>
    <n v="43337"/>
    <n v="5.0333333333333332"/>
    <n v="585"/>
    <n v="6"/>
    <n v="17082"/>
    <n v="18070.886999999999"/>
    <n v="3011.8139999999999"/>
    <n v="97.5"/>
    <n v="29.2"/>
    <n v="-988.88699999999994"/>
    <x v="0"/>
    <x v="0"/>
    <n v="4"/>
    <x v="0"/>
  </r>
  <r>
    <x v="0"/>
    <x v="2"/>
    <s v="GV401"/>
    <s v="GV4-35-250818"/>
    <x v="0"/>
    <d v="2019-01-23T00:00:00"/>
    <x v="0"/>
    <s v="PUBLICO EN GENERAL"/>
    <n v="43337"/>
    <n v="5.0333333333333332"/>
    <n v="281"/>
    <n v="3"/>
    <n v="8430"/>
    <n v="9035.4429999999993"/>
    <n v="3011.8139999999999"/>
    <n v="93.666666666666671"/>
    <n v="30"/>
    <n v="-605.44299999999998"/>
    <x v="0"/>
    <x v="0"/>
    <n v="4"/>
    <x v="0"/>
  </r>
  <r>
    <x v="0"/>
    <x v="2"/>
    <s v="GV401"/>
    <s v="GV4-35-250818"/>
    <x v="0"/>
    <d v="2019-01-23T00:00:00"/>
    <x v="0"/>
    <s v="Anaya Chavarin Oscar FG"/>
    <n v="43337"/>
    <n v="5.0333333333333332"/>
    <n v="290"/>
    <n v="3"/>
    <n v="8613"/>
    <n v="9035.4429999999993"/>
    <n v="3011.8139999999999"/>
    <n v="96.666666666666671"/>
    <n v="29.7"/>
    <n v="-422.44299999999998"/>
    <x v="0"/>
    <x v="0"/>
    <n v="4"/>
    <x v="0"/>
  </r>
  <r>
    <x v="0"/>
    <x v="2"/>
    <s v="GV401"/>
    <s v="GV4-35-250818"/>
    <x v="0"/>
    <d v="2019-01-23T00:00:00"/>
    <x v="0"/>
    <s v="Victor Alejandro Flores Pelayo"/>
    <n v="43337"/>
    <n v="5.0333333333333332"/>
    <n v="90"/>
    <n v="1"/>
    <n v="2673"/>
    <n v="3011.8139999999999"/>
    <n v="3011.8139999999999"/>
    <n v="90"/>
    <n v="29.7"/>
    <n v="-338.81400000000002"/>
    <x v="0"/>
    <x v="0"/>
    <n v="4"/>
    <x v="0"/>
  </r>
  <r>
    <x v="0"/>
    <x v="2"/>
    <s v="GV401"/>
    <s v="GV4-35-250818"/>
    <x v="0"/>
    <d v="2019-01-23T00:00:00"/>
    <x v="0"/>
    <s v="PUBLICO EN GENERAL"/>
    <n v="43337"/>
    <n v="5.0333333333333332"/>
    <n v="105"/>
    <n v="1"/>
    <n v="1500"/>
    <n v="3011.8139999999999"/>
    <n v="3011.8139999999999"/>
    <n v="105"/>
    <n v="14.2857"/>
    <n v="-1511.8140000000001"/>
    <x v="0"/>
    <x v="0"/>
    <n v="4"/>
    <x v="0"/>
  </r>
  <r>
    <x v="0"/>
    <x v="0"/>
    <s v="EMBAR"/>
    <s v="GV1-29-180518"/>
    <x v="0"/>
    <d v="2019-01-26T00:00:00"/>
    <x v="0"/>
    <s v="Gutierrez Olivarez Jaime Gibran"/>
    <n v="43238"/>
    <n v="8.4333333333333336"/>
    <n v="120.5"/>
    <n v="1"/>
    <n v="3554.75"/>
    <n v="0"/>
    <n v="0"/>
    <n v="120.5"/>
    <n v="29.5"/>
    <n v="3554.75"/>
    <x v="0"/>
    <x v="0"/>
    <n v="4"/>
    <x v="0"/>
  </r>
  <r>
    <x v="0"/>
    <x v="1"/>
    <s v="GV108"/>
    <s v="GV1-32-110818"/>
    <x v="0"/>
    <d v="2019-01-26T00:00:00"/>
    <x v="0"/>
    <s v="PUBLICO EN GENERAL"/>
    <n v="43323"/>
    <n v="5.6"/>
    <n v="224.5"/>
    <n v="2"/>
    <n v="6061.5"/>
    <n v="5983.9250000000002"/>
    <n v="2991.9630000000002"/>
    <n v="112.25"/>
    <n v="27"/>
    <n v="77.575000000000003"/>
    <x v="0"/>
    <x v="0"/>
    <n v="4"/>
    <x v="0"/>
  </r>
  <r>
    <x v="0"/>
    <x v="1"/>
    <s v="GV108"/>
    <s v="GV1-32-110818"/>
    <x v="0"/>
    <d v="2019-01-26T00:00:00"/>
    <x v="0"/>
    <s v="Vazquez Zamora Rafael"/>
    <n v="43323"/>
    <n v="5.6"/>
    <n v="84.5"/>
    <n v="1"/>
    <n v="2492.75"/>
    <n v="2991.9630000000002"/>
    <n v="2991.9630000000002"/>
    <n v="84.5"/>
    <n v="29.5"/>
    <n v="-499.21300000000002"/>
    <x v="0"/>
    <x v="0"/>
    <n v="4"/>
    <x v="0"/>
  </r>
  <r>
    <x v="0"/>
    <x v="1"/>
    <s v="GV108"/>
    <s v="GV1-32-110818"/>
    <x v="0"/>
    <d v="2019-01-26T00:00:00"/>
    <x v="0"/>
    <s v="Innovacion y Comercio"/>
    <n v="43323"/>
    <n v="5.6"/>
    <n v="320.5"/>
    <n v="3"/>
    <n v="10897"/>
    <n v="8975.8880000000008"/>
    <n v="2991.9630000000002"/>
    <n v="106.83333333333333"/>
    <n v="34"/>
    <n v="1921.1120000000001"/>
    <x v="0"/>
    <x v="0"/>
    <n v="4"/>
    <x v="0"/>
  </r>
  <r>
    <x v="0"/>
    <x v="1"/>
    <s v="GV111"/>
    <s v="GV1-33-120818"/>
    <x v="0"/>
    <d v="2019-01-26T00:00:00"/>
    <x v="0"/>
    <s v="Gomez Naranjo Jesus"/>
    <n v="43324"/>
    <n v="5.5666666666666664"/>
    <n v="577"/>
    <n v="6"/>
    <n v="17136.900000000001"/>
    <n v="13492.166999999999"/>
    <n v="2248.694"/>
    <n v="96.166666666666671"/>
    <n v="29.7"/>
    <n v="3644.7330000000002"/>
    <x v="0"/>
    <x v="0"/>
    <n v="4"/>
    <x v="0"/>
  </r>
  <r>
    <x v="0"/>
    <x v="1"/>
    <s v="GV111"/>
    <s v="GV1-33-120818"/>
    <x v="0"/>
    <d v="2019-01-26T00:00:00"/>
    <x v="0"/>
    <s v="Carlos Sanchez Camacho"/>
    <n v="43324"/>
    <n v="5.5666666666666664"/>
    <n v="362.5"/>
    <n v="3"/>
    <n v="10693.75"/>
    <n v="6746.0829999999996"/>
    <n v="2248.694"/>
    <n v="120.83333333333333"/>
    <n v="29.5"/>
    <n v="3947.6669999999999"/>
    <x v="0"/>
    <x v="0"/>
    <n v="4"/>
    <x v="0"/>
  </r>
  <r>
    <x v="0"/>
    <x v="1"/>
    <s v="GV111"/>
    <s v="GV1-33-120818"/>
    <x v="0"/>
    <d v="2019-01-26T00:00:00"/>
    <x v="0"/>
    <s v="Juan Pablo Villaseñor"/>
    <n v="43324"/>
    <n v="5.5666666666666664"/>
    <n v="762"/>
    <n v="8"/>
    <n v="22631.4"/>
    <n v="17989.555"/>
    <n v="2248.694"/>
    <n v="95.25"/>
    <n v="29.7"/>
    <n v="4641.8450000000003"/>
    <x v="0"/>
    <x v="0"/>
    <n v="4"/>
    <x v="0"/>
  </r>
  <r>
    <x v="0"/>
    <x v="1"/>
    <s v="GV111"/>
    <s v="GV1-33-120818"/>
    <x v="0"/>
    <d v="2019-01-26T00:00:00"/>
    <x v="0"/>
    <s v="Rafael Osorio Zamora"/>
    <n v="43324"/>
    <n v="5.5666666666666664"/>
    <n v="527"/>
    <n v="5"/>
    <n v="15546.5"/>
    <n v="11243.472"/>
    <n v="2248.694"/>
    <n v="105.4"/>
    <n v="29.5"/>
    <n v="4303.0280000000002"/>
    <x v="0"/>
    <x v="0"/>
    <n v="4"/>
    <x v="0"/>
  </r>
  <r>
    <x v="0"/>
    <x v="1"/>
    <s v="GV111"/>
    <s v="GV1-33-120818"/>
    <x v="0"/>
    <d v="2019-01-26T00:00:00"/>
    <x v="0"/>
    <s v="Arturo Saray"/>
    <n v="43324"/>
    <n v="5.5666666666666664"/>
    <n v="113"/>
    <n v="1"/>
    <n v="3333.5"/>
    <n v="2248.694"/>
    <n v="2248.694"/>
    <n v="113"/>
    <n v="29.5"/>
    <n v="1084.806"/>
    <x v="0"/>
    <x v="0"/>
    <n v="4"/>
    <x v="0"/>
  </r>
  <r>
    <x v="0"/>
    <x v="1"/>
    <s v="GV111"/>
    <s v="GV1-33-120818"/>
    <x v="0"/>
    <d v="2019-01-26T00:00:00"/>
    <x v="0"/>
    <s v="Eder Gonzalez Torreros"/>
    <n v="43324"/>
    <n v="5.5666666666666664"/>
    <n v="184"/>
    <n v="2"/>
    <n v="5428"/>
    <n v="4497.3890000000001"/>
    <n v="2248.694"/>
    <n v="92"/>
    <n v="29.5"/>
    <n v="930.61099999999999"/>
    <x v="0"/>
    <x v="0"/>
    <n v="4"/>
    <x v="0"/>
  </r>
  <r>
    <x v="0"/>
    <x v="1"/>
    <s v="GV111"/>
    <s v="GV1-33-120818"/>
    <x v="0"/>
    <d v="2019-01-26T00:00:00"/>
    <x v="0"/>
    <s v="Cecilia Robles Perez"/>
    <n v="43324"/>
    <n v="5.5666666666666664"/>
    <n v="99"/>
    <n v="1"/>
    <n v="2920.5"/>
    <n v="2248.694"/>
    <n v="2248.694"/>
    <n v="99"/>
    <n v="29.5"/>
    <n v="671.80600000000004"/>
    <x v="0"/>
    <x v="0"/>
    <n v="4"/>
    <x v="0"/>
  </r>
  <r>
    <x v="0"/>
    <x v="1"/>
    <s v="GV111"/>
    <s v="GV1-33-120818"/>
    <x v="0"/>
    <d v="2019-01-26T00:00:00"/>
    <x v="0"/>
    <s v="Armando Vazquez Pelayo"/>
    <n v="43324"/>
    <n v="5.5666666666666664"/>
    <n v="417"/>
    <n v="4"/>
    <n v="12301.5"/>
    <n v="8994.7780000000002"/>
    <n v="2248.694"/>
    <n v="104.25"/>
    <n v="29.5"/>
    <n v="3306.7220000000002"/>
    <x v="0"/>
    <x v="0"/>
    <n v="4"/>
    <x v="0"/>
  </r>
  <r>
    <x v="0"/>
    <x v="1"/>
    <s v="GV111"/>
    <s v="GV1-33-120818"/>
    <x v="0"/>
    <d v="2019-01-26T00:00:00"/>
    <x v="0"/>
    <s v="Gutierrez Olivarez Jaime Gibran"/>
    <n v="43324"/>
    <n v="5.5666666666666664"/>
    <n v="88.5"/>
    <n v="1"/>
    <n v="2610.75"/>
    <n v="2248.694"/>
    <n v="2248.694"/>
    <n v="88.5"/>
    <n v="29.5"/>
    <n v="362.05599999999998"/>
    <x v="0"/>
    <x v="0"/>
    <n v="4"/>
    <x v="0"/>
  </r>
  <r>
    <x v="0"/>
    <x v="1"/>
    <s v="GV111"/>
    <s v="GV1-33-120818"/>
    <x v="0"/>
    <d v="2019-01-26T00:00:00"/>
    <x v="0"/>
    <s v="PUBLICO EN GENERAL"/>
    <n v="43324"/>
    <n v="5.5666666666666664"/>
    <n v="103"/>
    <n v="1"/>
    <n v="3038.5"/>
    <n v="2248.694"/>
    <n v="2248.694"/>
    <n v="103"/>
    <n v="29.5"/>
    <n v="789.80600000000004"/>
    <x v="0"/>
    <x v="0"/>
    <n v="4"/>
    <x v="0"/>
  </r>
  <r>
    <x v="0"/>
    <x v="1"/>
    <s v="GV111"/>
    <s v="GV1-33-120818"/>
    <x v="0"/>
    <d v="2019-01-26T00:00:00"/>
    <x v="0"/>
    <s v="Innovacion y Comercio"/>
    <n v="43324"/>
    <n v="5.5666666666666664"/>
    <n v="961.5"/>
    <n v="9"/>
    <n v="32691"/>
    <n v="20238.25"/>
    <n v="2248.694"/>
    <n v="106.83333333333333"/>
    <n v="34"/>
    <n v="12452.75"/>
    <x v="0"/>
    <x v="0"/>
    <n v="4"/>
    <x v="0"/>
  </r>
  <r>
    <x v="0"/>
    <x v="1"/>
    <s v="GV111"/>
    <s v="GV1-33-120818"/>
    <x v="0"/>
    <d v="2019-01-26T00:00:00"/>
    <x v="0"/>
    <s v="Diaz Juan "/>
    <n v="43324"/>
    <n v="5.5666666666666664"/>
    <n v="121"/>
    <n v="1"/>
    <n v="3593.7"/>
    <n v="2248.694"/>
    <n v="2248.694"/>
    <n v="121"/>
    <n v="29.7"/>
    <n v="1345.0060000000001"/>
    <x v="0"/>
    <x v="0"/>
    <n v="4"/>
    <x v="0"/>
  </r>
  <r>
    <x v="0"/>
    <x v="1"/>
    <s v="GV111"/>
    <s v="GV1-33-120818"/>
    <x v="0"/>
    <d v="2019-01-26T00:00:00"/>
    <x v="0"/>
    <s v="Carlos Sanchez Camacho"/>
    <n v="43324"/>
    <n v="5.5666666666666664"/>
    <n v="195"/>
    <n v="2"/>
    <n v="5752.5"/>
    <n v="4497.3890000000001"/>
    <n v="2248.694"/>
    <n v="97.5"/>
    <n v="29.5"/>
    <n v="1255.1110000000001"/>
    <x v="0"/>
    <x v="0"/>
    <n v="4"/>
    <x v="0"/>
  </r>
  <r>
    <x v="0"/>
    <x v="1"/>
    <s v="GV111"/>
    <s v="GV1-33-120818"/>
    <x v="0"/>
    <d v="2019-01-26T00:00:00"/>
    <x v="0"/>
    <s v="Gutierrez Olivarez Jaime Gibran"/>
    <n v="43324"/>
    <n v="5.5666666666666664"/>
    <n v="179.5"/>
    <n v="2"/>
    <n v="10590.5"/>
    <n v="4497.3890000000001"/>
    <n v="2248.694"/>
    <n v="89.75"/>
    <n v="59"/>
    <n v="6093.1109999999999"/>
    <x v="0"/>
    <x v="0"/>
    <n v="4"/>
    <x v="0"/>
  </r>
  <r>
    <x v="0"/>
    <x v="1"/>
    <s v="GV111"/>
    <s v="GV1-33-120818"/>
    <x v="0"/>
    <d v="2019-01-26T00:00:00"/>
    <x v="0"/>
    <s v="Fletes Castillo Hortencia"/>
    <n v="43324"/>
    <n v="5.5666666666666664"/>
    <n v="1067"/>
    <n v="10"/>
    <n v="30943"/>
    <n v="22486.944"/>
    <n v="2248.694"/>
    <n v="106.7"/>
    <n v="29"/>
    <n v="8456.0560000000005"/>
    <x v="0"/>
    <x v="0"/>
    <n v="4"/>
    <x v="0"/>
  </r>
  <r>
    <x v="0"/>
    <x v="1"/>
    <s v="GV111"/>
    <s v="GV1-33-120818"/>
    <x v="0"/>
    <d v="2019-01-26T00:00:00"/>
    <x v="0"/>
    <s v="Camacho Monroy Agustin"/>
    <n v="43324"/>
    <n v="5.5666666666666664"/>
    <n v="535"/>
    <n v="5"/>
    <n v="15515"/>
    <n v="11243.472"/>
    <n v="2248.694"/>
    <n v="107"/>
    <n v="29"/>
    <n v="4271.5280000000002"/>
    <x v="0"/>
    <x v="0"/>
    <n v="4"/>
    <x v="0"/>
  </r>
  <r>
    <x v="0"/>
    <x v="1"/>
    <s v="GV111"/>
    <s v="GV1-33-120818"/>
    <x v="0"/>
    <d v="2019-01-26T00:00:00"/>
    <x v="0"/>
    <s v="Noe Ramirez Brambila"/>
    <n v="43324"/>
    <n v="5.5666666666666664"/>
    <n v="405"/>
    <n v="4"/>
    <n v="11745"/>
    <n v="8994.7780000000002"/>
    <n v="2248.694"/>
    <n v="101.25"/>
    <n v="29"/>
    <n v="2750.2220000000002"/>
    <x v="0"/>
    <x v="0"/>
    <n v="4"/>
    <x v="0"/>
  </r>
  <r>
    <x v="0"/>
    <x v="1"/>
    <s v="GV111"/>
    <s v="GV1-33-120818"/>
    <x v="0"/>
    <d v="2019-01-26T00:00:00"/>
    <x v="0"/>
    <s v="Camacho Santana Gabriel"/>
    <n v="43324"/>
    <n v="5.5666666666666664"/>
    <n v="630"/>
    <n v="6"/>
    <n v="18270"/>
    <n v="13492.166999999999"/>
    <n v="2248.694"/>
    <n v="105"/>
    <n v="29"/>
    <n v="4777.8329999999996"/>
    <x v="0"/>
    <x v="0"/>
    <n v="4"/>
    <x v="0"/>
  </r>
  <r>
    <x v="0"/>
    <x v="2"/>
    <s v="GV401"/>
    <s v="GV4-35-250818"/>
    <x v="0"/>
    <d v="2019-01-26T00:00:00"/>
    <x v="0"/>
    <s v="Vazquez Zamora Rafael"/>
    <n v="43337"/>
    <n v="5.1333333333333329"/>
    <n v="282.2"/>
    <n v="3"/>
    <n v="8324.9"/>
    <n v="9035.4429999999993"/>
    <n v="3011.8139999999999"/>
    <n v="94.066666666666663"/>
    <n v="29.5"/>
    <n v="-710.54300000000001"/>
    <x v="0"/>
    <x v="0"/>
    <n v="4"/>
    <x v="0"/>
  </r>
  <r>
    <x v="0"/>
    <x v="2"/>
    <s v="GV401"/>
    <s v="GV4-35-250818"/>
    <x v="0"/>
    <d v="2019-01-26T00:00:00"/>
    <x v="0"/>
    <s v="Rafael Osorio Zamora"/>
    <n v="43337"/>
    <n v="5.1333333333333329"/>
    <n v="610.6"/>
    <n v="7"/>
    <n v="18012.7"/>
    <n v="21082.701000000001"/>
    <n v="3011.8139999999999"/>
    <n v="87.228571428571428"/>
    <n v="29.5"/>
    <n v="-3070.0010000000002"/>
    <x v="0"/>
    <x v="0"/>
    <n v="4"/>
    <x v="0"/>
  </r>
  <r>
    <x v="0"/>
    <x v="2"/>
    <s v="GV401"/>
    <s v="GV4-35-250818"/>
    <x v="0"/>
    <d v="2019-01-26T00:00:00"/>
    <x v="0"/>
    <s v="Eder Gonzalez Torreros"/>
    <n v="43337"/>
    <n v="5.1333333333333329"/>
    <n v="305"/>
    <n v="3"/>
    <n v="8997.5"/>
    <n v="9035.4429999999993"/>
    <n v="3011.8139999999999"/>
    <n v="101.66666666666667"/>
    <n v="29.5"/>
    <n v="-37.942999999999998"/>
    <x v="0"/>
    <x v="0"/>
    <n v="4"/>
    <x v="0"/>
  </r>
  <r>
    <x v="0"/>
    <x v="2"/>
    <s v="GV401"/>
    <s v="GV4-35-250818"/>
    <x v="0"/>
    <d v="2019-01-26T00:00:00"/>
    <x v="0"/>
    <s v="Cecilia Robles Perez"/>
    <n v="43337"/>
    <n v="5.1333333333333329"/>
    <n v="119.2"/>
    <n v="1"/>
    <n v="3516.4"/>
    <n v="3011.8139999999999"/>
    <n v="3011.8139999999999"/>
    <n v="119.2"/>
    <n v="29.5"/>
    <n v="504.58600000000001"/>
    <x v="0"/>
    <x v="0"/>
    <n v="4"/>
    <x v="0"/>
  </r>
  <r>
    <x v="0"/>
    <x v="2"/>
    <s v="GV401"/>
    <s v="GV4-35-250818"/>
    <x v="0"/>
    <d v="2019-01-26T00:00:00"/>
    <x v="0"/>
    <s v="Ricardo Perez Garcia"/>
    <n v="43337"/>
    <n v="5.1333333333333329"/>
    <n v="107.2"/>
    <n v="1"/>
    <n v="3162.4"/>
    <n v="3011.8139999999999"/>
    <n v="3011.8139999999999"/>
    <n v="107.2"/>
    <n v="29.5"/>
    <n v="150.58600000000001"/>
    <x v="0"/>
    <x v="0"/>
    <n v="4"/>
    <x v="0"/>
  </r>
  <r>
    <x v="0"/>
    <x v="2"/>
    <s v="GV401"/>
    <s v="GV4-35-250818"/>
    <x v="0"/>
    <d v="2019-01-26T00:00:00"/>
    <x v="0"/>
    <s v="Innovacion y Comercio"/>
    <n v="43337"/>
    <n v="5.1333333333333329"/>
    <n v="1803.6"/>
    <n v="18"/>
    <n v="61322.400000000001"/>
    <n v="54212.66"/>
    <n v="3011.8139999999999"/>
    <n v="100.19999999999999"/>
    <n v="34"/>
    <n v="7109.74"/>
    <x v="0"/>
    <x v="0"/>
    <n v="4"/>
    <x v="0"/>
  </r>
  <r>
    <x v="0"/>
    <x v="2"/>
    <s v="GV401"/>
    <s v="GV4-35-250818"/>
    <x v="0"/>
    <d v="2019-01-26T00:00:00"/>
    <x v="0"/>
    <s v="Cobian Chavez Rodolfo FG"/>
    <n v="43337"/>
    <n v="5.1333333333333329"/>
    <n v="2969"/>
    <n v="32"/>
    <n v="86694.8"/>
    <n v="96378.062000000005"/>
    <n v="3011.8139999999999"/>
    <n v="92.78125"/>
    <n v="29.2"/>
    <n v="-9683.2620000000006"/>
    <x v="0"/>
    <x v="0"/>
    <n v="4"/>
    <x v="0"/>
  </r>
  <r>
    <x v="0"/>
    <x v="2"/>
    <s v="GV401"/>
    <s v="GV4-35-250818"/>
    <x v="0"/>
    <d v="2019-01-26T00:00:00"/>
    <x v="0"/>
    <s v="Langurain Juan Pablo NA"/>
    <n v="43337"/>
    <n v="5.1333333333333329"/>
    <n v="875"/>
    <n v="10"/>
    <n v="25987.5"/>
    <n v="30118.144"/>
    <n v="3011.8139999999999"/>
    <n v="87.5"/>
    <n v="29.7"/>
    <n v="-4130.6440000000002"/>
    <x v="0"/>
    <x v="0"/>
    <n v="4"/>
    <x v="0"/>
  </r>
  <r>
    <x v="0"/>
    <x v="2"/>
    <s v="GV402"/>
    <s v="GV4-36-040918"/>
    <x v="0"/>
    <d v="2019-01-26T00:00:00"/>
    <x v="0"/>
    <s v="Becerra Bañuelos Norma Elizabeth F"/>
    <n v="43347"/>
    <n v="4.8"/>
    <n v="354"/>
    <n v="4"/>
    <n v="10513.8"/>
    <n v="9555.3539999999994"/>
    <n v="2388.8389999999999"/>
    <n v="88.5"/>
    <n v="29.7"/>
    <n v="958.44600000000003"/>
    <x v="0"/>
    <x v="0"/>
    <n v="4"/>
    <x v="0"/>
  </r>
  <r>
    <x v="0"/>
    <x v="2"/>
    <s v="GV402"/>
    <s v="GV4-36-040918"/>
    <x v="0"/>
    <d v="2019-01-26T00:00:00"/>
    <x v="0"/>
    <s v="Edgar Ruiz Lopez"/>
    <n v="43347"/>
    <n v="4.8"/>
    <n v="554"/>
    <n v="6"/>
    <n v="16453.8"/>
    <n v="14333.031000000001"/>
    <n v="2388.8389999999999"/>
    <n v="92.333333333333329"/>
    <n v="29.7"/>
    <n v="2120.7689999999998"/>
    <x v="0"/>
    <x v="0"/>
    <n v="4"/>
    <x v="0"/>
  </r>
  <r>
    <x v="0"/>
    <x v="2"/>
    <s v="GV402"/>
    <s v="GV4-36-040918"/>
    <x v="0"/>
    <d v="2019-01-26T00:00:00"/>
    <x v="0"/>
    <s v="RODRIGO RODRIGUEZ"/>
    <n v="43347"/>
    <n v="4.8"/>
    <n v="1268"/>
    <n v="14"/>
    <n v="37659.599999999999"/>
    <n v="33443.74"/>
    <n v="2388.8389999999999"/>
    <n v="90.571428571428569"/>
    <n v="29.7"/>
    <n v="4215.8599999999997"/>
    <x v="0"/>
    <x v="0"/>
    <n v="4"/>
    <x v="0"/>
  </r>
  <r>
    <x v="0"/>
    <x v="2"/>
    <s v="GV402"/>
    <s v="GV4-36-040918"/>
    <x v="0"/>
    <d v="2019-01-26T00:00:00"/>
    <x v="0"/>
    <s v="Salas Nadia"/>
    <n v="43347"/>
    <n v="4.8"/>
    <n v="250"/>
    <n v="3"/>
    <n v="7425"/>
    <n v="7166.5159999999996"/>
    <n v="2388.8389999999999"/>
    <n v="83.333333333333329"/>
    <n v="29.7"/>
    <n v="258.48399999999998"/>
    <x v="0"/>
    <x v="0"/>
    <n v="4"/>
    <x v="0"/>
  </r>
  <r>
    <x v="0"/>
    <x v="2"/>
    <s v="GV402"/>
    <s v="GV4-36-040918"/>
    <x v="0"/>
    <d v="2019-01-26T00:00:00"/>
    <x v="0"/>
    <s v="Pelayo Sebastian Rosa Maria G"/>
    <n v="43347"/>
    <n v="4.8"/>
    <n v="534"/>
    <n v="6"/>
    <n v="15859.8"/>
    <n v="14333.031000000001"/>
    <n v="2388.8389999999999"/>
    <n v="89"/>
    <n v="29.7"/>
    <n v="1526.769"/>
    <x v="0"/>
    <x v="0"/>
    <n v="4"/>
    <x v="0"/>
  </r>
  <r>
    <x v="0"/>
    <x v="2"/>
    <s v="GV402"/>
    <s v="GV4-36-040918"/>
    <x v="0"/>
    <d v="2019-01-26T00:00:00"/>
    <x v="0"/>
    <s v="Juan Manuel Jacobo"/>
    <n v="43347"/>
    <n v="4.8"/>
    <n v="263"/>
    <n v="3"/>
    <n v="7811.1"/>
    <n v="7166.5159999999996"/>
    <n v="2388.8389999999999"/>
    <n v="87.666666666666671"/>
    <n v="29.7"/>
    <n v="644.58399999999995"/>
    <x v="0"/>
    <x v="0"/>
    <n v="4"/>
    <x v="0"/>
  </r>
  <r>
    <x v="0"/>
    <x v="2"/>
    <s v="GV402"/>
    <s v="GV4-36-040918"/>
    <x v="0"/>
    <d v="2019-01-26T00:00:00"/>
    <x v="0"/>
    <s v="Araiza Chavez Diana Rosiquiel FG"/>
    <n v="43347"/>
    <n v="4.8"/>
    <n v="286"/>
    <n v="3"/>
    <n v="8351.2000000000007"/>
    <n v="7166.5159999999996"/>
    <n v="2388.8389999999999"/>
    <n v="95.333333333333329"/>
    <n v="29.2"/>
    <n v="1184.684"/>
    <x v="0"/>
    <x v="0"/>
    <n v="4"/>
    <x v="0"/>
  </r>
  <r>
    <x v="0"/>
    <x v="2"/>
    <s v="GV402"/>
    <s v="GV4-36-040918"/>
    <x v="0"/>
    <d v="2019-01-26T00:00:00"/>
    <x v="0"/>
    <s v="Verdin Vizcarra Irma Lucila F"/>
    <n v="43347"/>
    <n v="4.8"/>
    <n v="180"/>
    <n v="2"/>
    <n v="5346"/>
    <n v="4777.6769999999997"/>
    <n v="2388.8389999999999"/>
    <n v="90"/>
    <n v="29.7"/>
    <n v="568.32299999999998"/>
    <x v="0"/>
    <x v="0"/>
    <n v="4"/>
    <x v="0"/>
  </r>
  <r>
    <x v="0"/>
    <x v="2"/>
    <s v="GV402"/>
    <s v="GV4-36-040918"/>
    <x v="0"/>
    <d v="2019-01-26T00:00:00"/>
    <x v="0"/>
    <s v="Martinez Valdez Hugo Alberto F"/>
    <n v="43347"/>
    <n v="4.8"/>
    <n v="400"/>
    <n v="4"/>
    <n v="11880"/>
    <n v="9555.3539999999994"/>
    <n v="2388.8389999999999"/>
    <n v="100"/>
    <n v="29.7"/>
    <n v="2324.6460000000002"/>
    <x v="0"/>
    <x v="0"/>
    <n v="4"/>
    <x v="0"/>
  </r>
  <r>
    <x v="0"/>
    <x v="2"/>
    <s v="GV402"/>
    <s v="GV4-36-040918"/>
    <x v="0"/>
    <d v="2019-01-26T00:00:00"/>
    <x v="0"/>
    <s v="Lopez Jorge FG"/>
    <n v="43347"/>
    <n v="4.8"/>
    <n v="187"/>
    <n v="2"/>
    <n v="5553.9"/>
    <n v="4777.6769999999997"/>
    <n v="2388.8389999999999"/>
    <n v="93.5"/>
    <n v="29.7"/>
    <n v="776.22299999999996"/>
    <x v="0"/>
    <x v="0"/>
    <n v="4"/>
    <x v="0"/>
  </r>
  <r>
    <x v="0"/>
    <x v="2"/>
    <s v="GV402"/>
    <s v="GV4-36-040918"/>
    <x v="0"/>
    <d v="2019-01-26T00:00:00"/>
    <x v="0"/>
    <s v="Lopez Garcia Martin FG"/>
    <n v="43347"/>
    <n v="4.8"/>
    <n v="100"/>
    <n v="1"/>
    <n v="2970"/>
    <n v="2388.8389999999999"/>
    <n v="2388.8389999999999"/>
    <n v="100"/>
    <n v="29.7"/>
    <n v="581.16099999999994"/>
    <x v="0"/>
    <x v="0"/>
    <n v="4"/>
    <x v="0"/>
  </r>
  <r>
    <x v="0"/>
    <x v="2"/>
    <s v="GV402"/>
    <s v="GV4-36-040918"/>
    <x v="0"/>
    <d v="2019-01-26T00:00:00"/>
    <x v="0"/>
    <s v="Leonardo Jimenez Chacon"/>
    <n v="43347"/>
    <n v="4.8"/>
    <n v="186"/>
    <n v="2"/>
    <n v="5524.2"/>
    <n v="4777.6769999999997"/>
    <n v="2388.8389999999999"/>
    <n v="93"/>
    <n v="29.7"/>
    <n v="746.52300000000002"/>
    <x v="0"/>
    <x v="0"/>
    <n v="4"/>
    <x v="0"/>
  </r>
  <r>
    <x v="0"/>
    <x v="2"/>
    <s v="GV402"/>
    <s v="GV4-36-040918"/>
    <x v="0"/>
    <d v="2019-01-26T00:00:00"/>
    <x v="0"/>
    <s v="Jose Luis Guzman Cornejo"/>
    <n v="43347"/>
    <n v="4.8"/>
    <n v="180"/>
    <n v="2"/>
    <n v="5346"/>
    <n v="4777.6769999999997"/>
    <n v="2388.8389999999999"/>
    <n v="90"/>
    <n v="29.7"/>
    <n v="568.32299999999998"/>
    <x v="0"/>
    <x v="0"/>
    <n v="4"/>
    <x v="0"/>
  </r>
  <r>
    <x v="0"/>
    <x v="2"/>
    <s v="GV402"/>
    <s v="GV4-36-040918"/>
    <x v="0"/>
    <d v="2019-01-26T00:00:00"/>
    <x v="0"/>
    <s v="Lopez Castro Erica"/>
    <n v="43347"/>
    <n v="4.8"/>
    <n v="200"/>
    <n v="2"/>
    <n v="5940"/>
    <n v="4777.6769999999997"/>
    <n v="2388.8389999999999"/>
    <n v="100"/>
    <n v="29.7"/>
    <n v="1162.3230000000001"/>
    <x v="0"/>
    <x v="0"/>
    <n v="4"/>
    <x v="0"/>
  </r>
  <r>
    <x v="0"/>
    <x v="2"/>
    <s v="GV402"/>
    <s v="GV4-36-040918"/>
    <x v="0"/>
    <d v="2019-01-26T00:00:00"/>
    <x v="0"/>
    <s v="Gil Peña Martin FG"/>
    <n v="43347"/>
    <n v="4.8"/>
    <n v="185"/>
    <n v="2"/>
    <n v="5494.5"/>
    <n v="4777.6769999999997"/>
    <n v="2388.8389999999999"/>
    <n v="92.5"/>
    <n v="29.7"/>
    <n v="716.82299999999998"/>
    <x v="0"/>
    <x v="0"/>
    <n v="4"/>
    <x v="0"/>
  </r>
  <r>
    <x v="0"/>
    <x v="2"/>
    <s v="GV402"/>
    <s v="GV4-36-040918"/>
    <x v="0"/>
    <d v="2019-01-26T00:00:00"/>
    <x v="0"/>
    <s v="De Leon Diaz Salvador FG"/>
    <n v="43347"/>
    <n v="4.8"/>
    <n v="100"/>
    <n v="1"/>
    <n v="2970"/>
    <n v="2388.8389999999999"/>
    <n v="2388.8389999999999"/>
    <n v="100"/>
    <n v="29.7"/>
    <n v="581.16099999999994"/>
    <x v="0"/>
    <x v="0"/>
    <n v="4"/>
    <x v="0"/>
  </r>
  <r>
    <x v="0"/>
    <x v="2"/>
    <s v="GV402"/>
    <s v="GV4-36-040918"/>
    <x v="0"/>
    <d v="2019-01-26T00:00:00"/>
    <x v="0"/>
    <s v="Silva Rodriguez Jorge Armando"/>
    <n v="43347"/>
    <n v="4.8"/>
    <n v="673"/>
    <n v="7"/>
    <n v="19651.599999999999"/>
    <n v="16721.87"/>
    <n v="2388.8389999999999"/>
    <n v="96.142857142857139"/>
    <n v="29.2"/>
    <n v="2929.73"/>
    <x v="0"/>
    <x v="0"/>
    <n v="4"/>
    <x v="0"/>
  </r>
  <r>
    <x v="0"/>
    <x v="2"/>
    <s v="GV402"/>
    <s v="GV4-36-040918"/>
    <x v="0"/>
    <d v="2019-01-26T00:00:00"/>
    <x v="0"/>
    <s v="Diaz Araiza Maria Magdalena"/>
    <n v="43347"/>
    <n v="4.8"/>
    <n v="90"/>
    <n v="1"/>
    <n v="2673"/>
    <n v="2388.8389999999999"/>
    <n v="2388.8389999999999"/>
    <n v="90"/>
    <n v="29.7"/>
    <n v="284.161"/>
    <x v="0"/>
    <x v="0"/>
    <n v="4"/>
    <x v="0"/>
  </r>
  <r>
    <x v="0"/>
    <x v="2"/>
    <s v="GV402"/>
    <s v="GV4-36-040918"/>
    <x v="0"/>
    <d v="2019-01-26T00:00:00"/>
    <x v="0"/>
    <s v="Ruiz Orozco Marcelino"/>
    <n v="43347"/>
    <n v="4.8"/>
    <n v="187"/>
    <n v="2"/>
    <n v="5553.9"/>
    <n v="4777.6769999999997"/>
    <n v="2388.8389999999999"/>
    <n v="93.5"/>
    <n v="29.7"/>
    <n v="776.22299999999996"/>
    <x v="0"/>
    <x v="0"/>
    <n v="4"/>
    <x v="0"/>
  </r>
  <r>
    <x v="0"/>
    <x v="2"/>
    <s v="GV402"/>
    <s v="GV4-36-040918"/>
    <x v="0"/>
    <d v="2019-01-26T00:00:00"/>
    <x v="0"/>
    <s v="Gonzalez Araiza Horacio"/>
    <n v="43347"/>
    <n v="4.8"/>
    <n v="560"/>
    <n v="6"/>
    <n v="16352"/>
    <n v="14333.031000000001"/>
    <n v="2388.8389999999999"/>
    <n v="93.333333333333329"/>
    <n v="29.2"/>
    <n v="2018.9690000000001"/>
    <x v="0"/>
    <x v="0"/>
    <n v="4"/>
    <x v="0"/>
  </r>
  <r>
    <x v="0"/>
    <x v="2"/>
    <s v="GV402"/>
    <s v="GV4-36-040918"/>
    <x v="0"/>
    <d v="2019-01-26T00:00:00"/>
    <x v="0"/>
    <s v="Anaya Chavarin Oscar FG"/>
    <n v="43347"/>
    <n v="4.8"/>
    <n v="93"/>
    <n v="1"/>
    <n v="2762.1"/>
    <n v="2388.8389999999999"/>
    <n v="2388.8389999999999"/>
    <n v="93"/>
    <n v="29.7"/>
    <n v="373.26100000000002"/>
    <x v="0"/>
    <x v="0"/>
    <n v="4"/>
    <x v="0"/>
  </r>
  <r>
    <x v="0"/>
    <x v="2"/>
    <s v="GV402"/>
    <s v="GV4-36-040918"/>
    <x v="0"/>
    <d v="2019-01-26T00:00:00"/>
    <x v="0"/>
    <s v="Victor Alejandro Flores Pelayo"/>
    <n v="43347"/>
    <n v="4.8"/>
    <n v="100"/>
    <n v="1"/>
    <n v="2970"/>
    <n v="2388.8389999999999"/>
    <n v="2388.8389999999999"/>
    <n v="100"/>
    <n v="29.7"/>
    <n v="581.16099999999994"/>
    <x v="0"/>
    <x v="0"/>
    <n v="4"/>
    <x v="0"/>
  </r>
  <r>
    <x v="0"/>
    <x v="2"/>
    <s v="GV402"/>
    <s v="GV4-36-040918"/>
    <x v="0"/>
    <d v="2019-01-26T00:00:00"/>
    <x v="0"/>
    <s v="PUBLICO EN GENERAL"/>
    <n v="43347"/>
    <n v="4.8"/>
    <n v="95"/>
    <n v="1"/>
    <n v="2821.5"/>
    <n v="2388.8389999999999"/>
    <n v="2388.8389999999999"/>
    <n v="95"/>
    <n v="29.7"/>
    <n v="432.661"/>
    <x v="0"/>
    <x v="0"/>
    <n v="4"/>
    <x v="0"/>
  </r>
  <r>
    <x v="0"/>
    <x v="2"/>
    <s v="GV408"/>
    <s v="GV4-34-180818"/>
    <x v="0"/>
    <d v="2019-01-26T00:00:00"/>
    <x v="0"/>
    <s v="PUBLICO EN GENERAL"/>
    <n v="43330"/>
    <n v="5.3666666666666663"/>
    <n v="93.6"/>
    <n v="1"/>
    <n v="2761.2"/>
    <n v="3045.415"/>
    <n v="3045.415"/>
    <n v="93.6"/>
    <n v="29.5"/>
    <n v="-284.21499999999997"/>
    <x v="0"/>
    <x v="0"/>
    <n v="4"/>
    <x v="0"/>
  </r>
  <r>
    <x v="0"/>
    <x v="2"/>
    <s v="GV408"/>
    <s v="GV4-34-180818"/>
    <x v="0"/>
    <d v="2019-01-26T00:00:00"/>
    <x v="0"/>
    <s v="Innovacion y Comercio"/>
    <n v="43330"/>
    <n v="5.3666666666666663"/>
    <n v="707.4"/>
    <n v="6"/>
    <n v="24051.599999999999"/>
    <n v="18272.487000000001"/>
    <n v="3045.415"/>
    <n v="117.89999999999999"/>
    <n v="34"/>
    <n v="5779.1130000000003"/>
    <x v="0"/>
    <x v="0"/>
    <n v="4"/>
    <x v="0"/>
  </r>
  <r>
    <x v="0"/>
    <x v="1"/>
    <s v="GV110"/>
    <s v="GV1-34-170818"/>
    <x v="0"/>
    <d v="2019-01-28T00:00:00"/>
    <x v="0"/>
    <s v="Carlos Sanchez Camacho"/>
    <n v="43329"/>
    <n v="5.4666666666666668"/>
    <n v="332"/>
    <n v="3"/>
    <n v="9794"/>
    <n v="8412.3130000000001"/>
    <n v="2804.1039999999998"/>
    <n v="110.66666666666667"/>
    <n v="29.5"/>
    <n v="1381.6869999999999"/>
    <x v="0"/>
    <x v="0"/>
    <n v="5"/>
    <x v="0"/>
  </r>
  <r>
    <x v="0"/>
    <x v="1"/>
    <s v="GV110"/>
    <s v="GV1-34-170818"/>
    <x v="0"/>
    <d v="2019-01-29T00:00:00"/>
    <x v="0"/>
    <s v="Puebla Hector"/>
    <n v="43329"/>
    <n v="5.5"/>
    <n v="213"/>
    <n v="2"/>
    <n v="6326.1"/>
    <n v="5769.5929999999998"/>
    <n v="2884.7959999999998"/>
    <n v="106.5"/>
    <n v="29.7"/>
    <n v="556.50699999999995"/>
    <x v="0"/>
    <x v="0"/>
    <n v="5"/>
    <x v="0"/>
  </r>
  <r>
    <x v="0"/>
    <x v="1"/>
    <s v="GV110"/>
    <s v="GV1-34-170818"/>
    <x v="0"/>
    <d v="2019-01-29T00:00:00"/>
    <x v="0"/>
    <s v="Gomez Naranjo Jesus"/>
    <n v="43329"/>
    <n v="5.5"/>
    <n v="668.5"/>
    <n v="6"/>
    <n v="19854.45"/>
    <n v="17308.777999999998"/>
    <n v="2884.7959999999998"/>
    <n v="111.41666666666667"/>
    <n v="29.7"/>
    <n v="2545.672"/>
    <x v="0"/>
    <x v="0"/>
    <n v="5"/>
    <x v="0"/>
  </r>
  <r>
    <x v="0"/>
    <x v="1"/>
    <s v="GV110"/>
    <s v="GV1-34-170818"/>
    <x v="0"/>
    <d v="2019-01-29T00:00:00"/>
    <x v="0"/>
    <s v="Carlos Sanchez Camacho"/>
    <n v="43329"/>
    <n v="5.5"/>
    <n v="318.5"/>
    <n v="3"/>
    <n v="9395.75"/>
    <n v="8654.3889999999992"/>
    <n v="2884.7959999999998"/>
    <n v="106.16666666666667"/>
    <n v="29.5"/>
    <n v="741.36099999999999"/>
    <x v="0"/>
    <x v="0"/>
    <n v="5"/>
    <x v="0"/>
  </r>
  <r>
    <x v="0"/>
    <x v="1"/>
    <s v="GV110"/>
    <s v="GV1-34-170818"/>
    <x v="0"/>
    <d v="2019-01-29T00:00:00"/>
    <x v="0"/>
    <s v="PUBLICO EN GENERAL"/>
    <n v="43329"/>
    <n v="5.5"/>
    <n v="256"/>
    <n v="2"/>
    <n v="6912"/>
    <n v="5769.5929999999998"/>
    <n v="2884.7959999999998"/>
    <n v="128"/>
    <n v="27"/>
    <n v="1142.4069999999999"/>
    <x v="0"/>
    <x v="0"/>
    <n v="5"/>
    <x v="0"/>
  </r>
  <r>
    <x v="0"/>
    <x v="1"/>
    <s v="GV110"/>
    <s v="GV1-34-170818"/>
    <x v="0"/>
    <d v="2019-01-29T00:00:00"/>
    <x v="0"/>
    <s v="Rafael Osorio Zamora"/>
    <n v="43329"/>
    <n v="5.5"/>
    <n v="980.5"/>
    <n v="9"/>
    <n v="28434.5"/>
    <n v="25963.168000000001"/>
    <n v="2884.7959999999998"/>
    <n v="108.94444444444444"/>
    <n v="29"/>
    <n v="2471.3319999999999"/>
    <x v="0"/>
    <x v="0"/>
    <n v="5"/>
    <x v="0"/>
  </r>
  <r>
    <x v="0"/>
    <x v="1"/>
    <s v="GV110"/>
    <s v="GV1-34-170818"/>
    <x v="0"/>
    <d v="2019-01-29T00:00:00"/>
    <x v="0"/>
    <s v="Eder Gonzalez Torreros"/>
    <n v="43329"/>
    <n v="5.5"/>
    <n v="301"/>
    <n v="3"/>
    <n v="8729"/>
    <n v="8654.3889999999992"/>
    <n v="2884.7959999999998"/>
    <n v="100.33333333333333"/>
    <n v="29"/>
    <n v="74.611000000000004"/>
    <x v="0"/>
    <x v="0"/>
    <n v="5"/>
    <x v="0"/>
  </r>
  <r>
    <x v="0"/>
    <x v="1"/>
    <s v="GV110"/>
    <s v="GV1-34-170818"/>
    <x v="0"/>
    <d v="2019-01-29T00:00:00"/>
    <x v="0"/>
    <s v="Fletes Castillo Hortencia"/>
    <n v="43329"/>
    <n v="5.5"/>
    <n v="1024"/>
    <n v="10"/>
    <n v="29696"/>
    <n v="28847.964"/>
    <n v="2884.7959999999998"/>
    <n v="102.4"/>
    <n v="29"/>
    <n v="848.03599999999994"/>
    <x v="0"/>
    <x v="0"/>
    <n v="5"/>
    <x v="0"/>
  </r>
  <r>
    <x v="0"/>
    <x v="1"/>
    <s v="GV110"/>
    <s v="GV1-34-170818"/>
    <x v="0"/>
    <d v="2019-01-29T00:00:00"/>
    <x v="0"/>
    <s v="PUBLICO EN GENERAL"/>
    <n v="43329"/>
    <n v="5.5"/>
    <n v="90"/>
    <n v="1"/>
    <n v="2610"/>
    <n v="2884.7959999999998"/>
    <n v="2884.7959999999998"/>
    <n v="90"/>
    <n v="29"/>
    <n v="-274.79599999999999"/>
    <x v="0"/>
    <x v="0"/>
    <n v="5"/>
    <x v="0"/>
  </r>
  <r>
    <x v="0"/>
    <x v="1"/>
    <s v="GV111"/>
    <s v="GV1-33-120818"/>
    <x v="0"/>
    <d v="2019-01-29T00:00:00"/>
    <x v="0"/>
    <s v="Alvarez Garcia Salvador"/>
    <n v="43324"/>
    <n v="5.6666666666666661"/>
    <n v="606"/>
    <n v="6"/>
    <n v="17877"/>
    <n v="14552.763000000001"/>
    <n v="2425.4609999999998"/>
    <n v="101"/>
    <n v="29.5"/>
    <n v="3324.2370000000001"/>
    <x v="0"/>
    <x v="0"/>
    <n v="5"/>
    <x v="0"/>
  </r>
  <r>
    <x v="0"/>
    <x v="1"/>
    <s v="GV111"/>
    <s v="GV1-33-120818"/>
    <x v="0"/>
    <d v="2019-01-29T00:00:00"/>
    <x v="0"/>
    <s v="PUBLICO EN GENERAL"/>
    <n v="43324"/>
    <n v="5.6666666666666661"/>
    <n v="170"/>
    <n v="2"/>
    <n v="5015"/>
    <n v="4850.9210000000003"/>
    <n v="2425.4609999999998"/>
    <n v="85"/>
    <n v="29.5"/>
    <n v="164.07900000000001"/>
    <x v="0"/>
    <x v="0"/>
    <n v="5"/>
    <x v="0"/>
  </r>
  <r>
    <x v="0"/>
    <x v="1"/>
    <s v="GV111"/>
    <s v="GV1-33-120818"/>
    <x v="0"/>
    <d v="2019-01-29T00:00:00"/>
    <x v="0"/>
    <s v="Juan Pablo Villaseñor"/>
    <n v="43324"/>
    <n v="5.6666666666666661"/>
    <n v="816.5"/>
    <n v="8"/>
    <n v="24086.75"/>
    <n v="19403.684000000001"/>
    <n v="2425.4609999999998"/>
    <n v="102.0625"/>
    <n v="29.5"/>
    <n v="4683.0659999999998"/>
    <x v="0"/>
    <x v="0"/>
    <n v="5"/>
    <x v="0"/>
  </r>
  <r>
    <x v="0"/>
    <x v="1"/>
    <s v="GV111"/>
    <s v="GV1-33-120818"/>
    <x v="0"/>
    <d v="2019-01-29T00:00:00"/>
    <x v="0"/>
    <s v="PUBLICO EN GENERAL"/>
    <n v="43324"/>
    <n v="5.6666666666666661"/>
    <n v="105"/>
    <n v="1"/>
    <n v="2835"/>
    <n v="2425.4609999999998"/>
    <n v="2425.4609999999998"/>
    <n v="105"/>
    <n v="27"/>
    <n v="409.53899999999999"/>
    <x v="0"/>
    <x v="0"/>
    <n v="5"/>
    <x v="0"/>
  </r>
  <r>
    <x v="0"/>
    <x v="1"/>
    <s v="GV111"/>
    <s v="GV1-33-120818"/>
    <x v="0"/>
    <d v="2019-01-29T00:00:00"/>
    <x v="0"/>
    <s v="Diaz Juan "/>
    <n v="43324"/>
    <n v="5.6666666666666661"/>
    <n v="86"/>
    <n v="1"/>
    <n v="2554.1999999999998"/>
    <n v="2425.4609999999998"/>
    <n v="2425.4609999999998"/>
    <n v="86"/>
    <n v="29.7"/>
    <n v="128.739"/>
    <x v="0"/>
    <x v="0"/>
    <n v="5"/>
    <x v="0"/>
  </r>
  <r>
    <x v="0"/>
    <x v="1"/>
    <s v="GV111"/>
    <s v="GV1-33-120818"/>
    <x v="0"/>
    <d v="2019-01-29T00:00:00"/>
    <x v="0"/>
    <s v="Vazquez Zamora Rafael"/>
    <n v="43324"/>
    <n v="5.6666666666666661"/>
    <n v="250"/>
    <n v="3"/>
    <n v="7250"/>
    <n v="7276.3819999999996"/>
    <n v="2425.4609999999998"/>
    <n v="83.333333333333329"/>
    <n v="29"/>
    <n v="-26.382000000000001"/>
    <x v="0"/>
    <x v="0"/>
    <n v="5"/>
    <x v="0"/>
  </r>
  <r>
    <x v="0"/>
    <x v="1"/>
    <s v="GV111"/>
    <s v="GV1-33-120818"/>
    <x v="0"/>
    <d v="2019-01-29T00:00:00"/>
    <x v="0"/>
    <s v="Cecilia Robles Perez"/>
    <n v="43324"/>
    <n v="5.6666666666666661"/>
    <n v="81.5"/>
    <n v="1"/>
    <n v="2363.5"/>
    <n v="2425.4609999999998"/>
    <n v="2425.4609999999998"/>
    <n v="81.5"/>
    <n v="29"/>
    <n v="-61.960999999999999"/>
    <x v="0"/>
    <x v="0"/>
    <n v="5"/>
    <x v="0"/>
  </r>
  <r>
    <x v="0"/>
    <x v="1"/>
    <s v="GV111"/>
    <s v="GV1-33-120818"/>
    <x v="0"/>
    <d v="2019-01-29T00:00:00"/>
    <x v="0"/>
    <s v="PUBLICO EN GENERAL"/>
    <n v="43324"/>
    <n v="5.6666666666666661"/>
    <n v="77"/>
    <n v="1"/>
    <n v="2271.5"/>
    <n v="2425.4609999999998"/>
    <n v="2425.4609999999998"/>
    <n v="77"/>
    <n v="29.5"/>
    <n v="-153.96100000000001"/>
    <x v="0"/>
    <x v="0"/>
    <n v="5"/>
    <x v="0"/>
  </r>
  <r>
    <x v="0"/>
    <x v="1"/>
    <s v="GV111"/>
    <s v="GV1-33-120818"/>
    <x v="0"/>
    <d v="2019-01-29T00:00:00"/>
    <x v="0"/>
    <s v="Innovacion y Comercio"/>
    <n v="43324"/>
    <n v="5.6666666666666661"/>
    <n v="1282"/>
    <n v="12"/>
    <n v="43588"/>
    <n v="29105.526000000002"/>
    <n v="2425.4609999999998"/>
    <n v="106.83333333333333"/>
    <n v="34"/>
    <n v="14482.474"/>
    <x v="0"/>
    <x v="0"/>
    <n v="5"/>
    <x v="0"/>
  </r>
  <r>
    <x v="0"/>
    <x v="2"/>
    <s v="GV401"/>
    <s v="GV4-35-250818"/>
    <x v="1"/>
    <d v="2019-01-29T00:00:00"/>
    <x v="0"/>
    <s v="Innovacion y Comercio"/>
    <n v="43337"/>
    <n v="5.2333333333333334"/>
    <n v="-1803.6"/>
    <n v="-18"/>
    <n v="-61322.400000000001"/>
    <n v="-54212.66"/>
    <n v="-3011.8139999999999"/>
    <n v="100.19999999999999"/>
    <n v="34"/>
    <n v="-7109.74"/>
    <x v="0"/>
    <x v="0"/>
    <n v="5"/>
    <x v="0"/>
  </r>
  <r>
    <x v="0"/>
    <x v="2"/>
    <s v="GV401"/>
    <s v="GV4-35-250818"/>
    <x v="0"/>
    <d v="2019-01-29T00:00:00"/>
    <x v="0"/>
    <s v="Innovacion y Comercio"/>
    <n v="43337"/>
    <n v="5.2333333333333334"/>
    <n v="1803.6"/>
    <n v="19"/>
    <n v="61322.400000000001"/>
    <n v="57224.474000000002"/>
    <n v="3011.8139999999999"/>
    <n v="94.926315789473676"/>
    <n v="34"/>
    <n v="4097.9260000000004"/>
    <x v="0"/>
    <x v="0"/>
    <n v="5"/>
    <x v="0"/>
  </r>
  <r>
    <x v="0"/>
    <x v="2"/>
    <s v="GV401"/>
    <s v="GV4-35-250818"/>
    <x v="0"/>
    <d v="2019-01-29T00:00:00"/>
    <x v="0"/>
    <s v="Innovacion y Comercio"/>
    <n v="43337"/>
    <n v="5.2333333333333334"/>
    <n v="763.4"/>
    <n v="9"/>
    <n v="22520.3"/>
    <n v="22692.264999999999"/>
    <n v="2521.3629999999998"/>
    <n v="84.822222222222223"/>
    <n v="29.5"/>
    <n v="-171.965"/>
    <x v="0"/>
    <x v="0"/>
    <n v="5"/>
    <x v="0"/>
  </r>
  <r>
    <x v="0"/>
    <x v="2"/>
    <s v="GV402"/>
    <s v="GV4-36-040918"/>
    <x v="0"/>
    <d v="2019-01-29T00:00:00"/>
    <x v="0"/>
    <s v="Vazquez Zamora Rafael"/>
    <n v="43347"/>
    <n v="4.8999999999999995"/>
    <n v="329.2"/>
    <n v="4"/>
    <n v="9711.4"/>
    <n v="9595.8459999999995"/>
    <n v="2398.962"/>
    <n v="82.3"/>
    <n v="29.5"/>
    <n v="115.554"/>
    <x v="0"/>
    <x v="0"/>
    <n v="5"/>
    <x v="0"/>
  </r>
  <r>
    <x v="0"/>
    <x v="2"/>
    <s v="GV402"/>
    <s v="GV4-36-040918"/>
    <x v="0"/>
    <d v="2019-01-29T00:00:00"/>
    <x v="0"/>
    <s v="Vazquez Pelayo Hugo"/>
    <n v="43347"/>
    <n v="4.8999999999999995"/>
    <n v="284.8"/>
    <n v="3"/>
    <n v="8401.6"/>
    <n v="7196.8850000000002"/>
    <n v="2398.962"/>
    <n v="94.933333333333337"/>
    <n v="29.5"/>
    <n v="1204.7149999999999"/>
    <x v="0"/>
    <x v="0"/>
    <n v="5"/>
    <x v="0"/>
  </r>
  <r>
    <x v="0"/>
    <x v="2"/>
    <s v="GV402"/>
    <s v="GV4-36-040918"/>
    <x v="0"/>
    <d v="2019-01-29T00:00:00"/>
    <x v="0"/>
    <s v="Rafael Osorio Zamora"/>
    <n v="43347"/>
    <n v="4.8999999999999995"/>
    <n v="975.6"/>
    <n v="11"/>
    <n v="28780.2"/>
    <n v="26388.578000000001"/>
    <n v="2398.962"/>
    <n v="88.690909090909088"/>
    <n v="29.5"/>
    <n v="2391.6219999999998"/>
    <x v="0"/>
    <x v="0"/>
    <n v="5"/>
    <x v="0"/>
  </r>
  <r>
    <x v="0"/>
    <x v="2"/>
    <s v="GV402"/>
    <s v="GV4-36-040918"/>
    <x v="0"/>
    <d v="2019-01-29T00:00:00"/>
    <x v="0"/>
    <s v="Arturo Saray"/>
    <n v="43347"/>
    <n v="4.8999999999999995"/>
    <n v="97.8"/>
    <n v="1"/>
    <n v="2885.1"/>
    <n v="2398.962"/>
    <n v="2398.962"/>
    <n v="97.8"/>
    <n v="29.5"/>
    <n v="486.13799999999998"/>
    <x v="0"/>
    <x v="0"/>
    <n v="5"/>
    <x v="0"/>
  </r>
  <r>
    <x v="0"/>
    <x v="2"/>
    <s v="GV402"/>
    <s v="GV4-36-040918"/>
    <x v="0"/>
    <d v="2019-01-29T00:00:00"/>
    <x v="0"/>
    <s v="Eder Gonzalez Torreros"/>
    <n v="43347"/>
    <n v="4.8999999999999995"/>
    <n v="254.8"/>
    <n v="3"/>
    <n v="7516.6"/>
    <n v="7196.8850000000002"/>
    <n v="2398.962"/>
    <n v="84.933333333333337"/>
    <n v="29.5"/>
    <n v="319.71499999999997"/>
    <x v="0"/>
    <x v="0"/>
    <n v="5"/>
    <x v="0"/>
  </r>
  <r>
    <x v="0"/>
    <x v="2"/>
    <s v="GV402"/>
    <s v="GV4-36-040918"/>
    <x v="0"/>
    <d v="2019-01-29T00:00:00"/>
    <x v="0"/>
    <s v="Cecilia Robles Perez"/>
    <n v="43347"/>
    <n v="4.8999999999999995"/>
    <n v="88"/>
    <n v="1"/>
    <n v="2596"/>
    <n v="2398.962"/>
    <n v="2398.962"/>
    <n v="88"/>
    <n v="29.5"/>
    <n v="197.03800000000001"/>
    <x v="0"/>
    <x v="0"/>
    <n v="5"/>
    <x v="0"/>
  </r>
  <r>
    <x v="0"/>
    <x v="2"/>
    <s v="GV402"/>
    <s v="GV4-36-040918"/>
    <x v="0"/>
    <d v="2019-01-29T00:00:00"/>
    <x v="0"/>
    <s v="Ricardo Perez Garcia"/>
    <n v="43347"/>
    <n v="4.8999999999999995"/>
    <n v="96.4"/>
    <n v="1"/>
    <n v="2843.8"/>
    <n v="2398.962"/>
    <n v="2398.962"/>
    <n v="96.4"/>
    <n v="29.5"/>
    <n v="444.83800000000002"/>
    <x v="0"/>
    <x v="0"/>
    <n v="5"/>
    <x v="0"/>
  </r>
  <r>
    <x v="0"/>
    <x v="2"/>
    <s v="GV402"/>
    <s v="GV4-36-040918"/>
    <x v="0"/>
    <d v="2019-01-29T00:00:00"/>
    <x v="0"/>
    <s v="Armando Vazquez Pelayo"/>
    <n v="43347"/>
    <n v="4.8999999999999995"/>
    <n v="441.8"/>
    <n v="5"/>
    <n v="13033.1"/>
    <n v="11994.808000000001"/>
    <n v="2398.962"/>
    <n v="88.36"/>
    <n v="29.5"/>
    <n v="1038.2919999999999"/>
    <x v="0"/>
    <x v="0"/>
    <n v="5"/>
    <x v="0"/>
  </r>
  <r>
    <x v="0"/>
    <x v="2"/>
    <s v="GV402"/>
    <s v="GV4-36-040918"/>
    <x v="0"/>
    <d v="2019-01-29T00:00:00"/>
    <x v="0"/>
    <s v="Gutierrez Olivarez Jaime Gibran"/>
    <n v="43347"/>
    <n v="4.8999999999999995"/>
    <n v="81.400000000000006"/>
    <n v="1"/>
    <n v="2401.3000000000002"/>
    <n v="2398.962"/>
    <n v="2398.962"/>
    <n v="81.400000000000006"/>
    <n v="29.5"/>
    <n v="2.3380000000000001"/>
    <x v="0"/>
    <x v="0"/>
    <n v="5"/>
    <x v="0"/>
  </r>
  <r>
    <x v="0"/>
    <x v="2"/>
    <s v="GV402"/>
    <s v="GV4-36-040918"/>
    <x v="0"/>
    <d v="2019-01-29T00:00:00"/>
    <x v="0"/>
    <s v="PUBLICO EN GENERAL"/>
    <n v="43347"/>
    <n v="4.8999999999999995"/>
    <n v="99.2"/>
    <n v="1"/>
    <n v="2926.4"/>
    <n v="2398.962"/>
    <n v="2398.962"/>
    <n v="99.2"/>
    <n v="29.5"/>
    <n v="527.43799999999999"/>
    <x v="0"/>
    <x v="0"/>
    <n v="5"/>
    <x v="0"/>
  </r>
  <r>
    <x v="0"/>
    <x v="2"/>
    <s v="GV402"/>
    <s v="GV4-36-040918"/>
    <x v="0"/>
    <d v="2019-01-29T00:00:00"/>
    <x v="0"/>
    <s v="Innovacion y Comercio"/>
    <n v="43347"/>
    <n v="4.8999999999999995"/>
    <n v="94"/>
    <n v="1"/>
    <n v="2773"/>
    <n v="2398.962"/>
    <n v="2398.962"/>
    <n v="94"/>
    <n v="29.5"/>
    <n v="374.03800000000001"/>
    <x v="0"/>
    <x v="0"/>
    <n v="5"/>
    <x v="0"/>
  </r>
  <r>
    <x v="0"/>
    <x v="1"/>
    <s v="GV111"/>
    <s v="GV1-33-120818"/>
    <x v="1"/>
    <d v="2019-01-30T00:00:00"/>
    <x v="0"/>
    <s v="Gutierrez Olivarez Jaime Gibran"/>
    <n v="43324"/>
    <n v="5.7"/>
    <n v="-179.5"/>
    <n v="-2"/>
    <n v="-10590.5"/>
    <n v="-4497.3890000000001"/>
    <n v="-2248.694"/>
    <n v="89.75"/>
    <n v="59"/>
    <n v="-6093.1109999999999"/>
    <x v="0"/>
    <x v="0"/>
    <n v="5"/>
    <x v="0"/>
  </r>
  <r>
    <x v="0"/>
    <x v="1"/>
    <s v="GV111"/>
    <s v="GV1-33-120818"/>
    <x v="0"/>
    <d v="2019-01-30T00:00:00"/>
    <x v="0"/>
    <s v="Gutierrez Olivarez Jaime Gibran"/>
    <n v="43324"/>
    <n v="5.7"/>
    <n v="179.5"/>
    <n v="2"/>
    <n v="5295.25"/>
    <n v="4850.9210000000003"/>
    <n v="2425.4609999999998"/>
    <n v="89.75"/>
    <n v="29.5"/>
    <n v="444.32900000000001"/>
    <x v="0"/>
    <x v="0"/>
    <n v="5"/>
    <x v="0"/>
  </r>
  <r>
    <x v="0"/>
    <x v="1"/>
    <s v="GV107"/>
    <s v="GV1-35-240818"/>
    <x v="0"/>
    <d v="2019-01-31T00:00:00"/>
    <x v="0"/>
    <s v="Edgar Ruiz Lopez"/>
    <n v="43336"/>
    <n v="5.333333333333333"/>
    <n v="376"/>
    <n v="4"/>
    <n v="11092"/>
    <n v="8543.3250000000007"/>
    <n v="2135.8310000000001"/>
    <n v="94"/>
    <n v="29.5"/>
    <n v="2548.6750000000002"/>
    <x v="0"/>
    <x v="0"/>
    <n v="5"/>
    <x v="0"/>
  </r>
  <r>
    <x v="0"/>
    <x v="1"/>
    <s v="GV107"/>
    <s v="GV1-35-240818"/>
    <x v="0"/>
    <d v="2019-01-31T00:00:00"/>
    <x v="0"/>
    <s v="Verdin Vizcarra Irma Lucila F"/>
    <n v="43336"/>
    <n v="5.333333333333333"/>
    <n v="100"/>
    <n v="1"/>
    <n v="2950"/>
    <n v="2135.8310000000001"/>
    <n v="2135.8310000000001"/>
    <n v="100"/>
    <n v="29.5"/>
    <n v="814.16899999999998"/>
    <x v="0"/>
    <x v="0"/>
    <n v="5"/>
    <x v="0"/>
  </r>
  <r>
    <x v="0"/>
    <x v="1"/>
    <s v="GV107"/>
    <s v="GV1-35-240818"/>
    <x v="0"/>
    <d v="2019-01-31T00:00:00"/>
    <x v="0"/>
    <s v="Prado Barajas Aureliano FG"/>
    <n v="43336"/>
    <n v="5.333333333333333"/>
    <n v="185"/>
    <n v="2"/>
    <n v="5457.5"/>
    <n v="4271.6620000000003"/>
    <n v="2135.8310000000001"/>
    <n v="92.5"/>
    <n v="29.5"/>
    <n v="1185.838"/>
    <x v="0"/>
    <x v="0"/>
    <n v="5"/>
    <x v="0"/>
  </r>
  <r>
    <x v="0"/>
    <x v="1"/>
    <s v="GV107"/>
    <s v="GV1-35-240818"/>
    <x v="0"/>
    <d v="2019-01-31T00:00:00"/>
    <x v="0"/>
    <s v="Martinez Valdez Hugo Alberto F"/>
    <n v="43336"/>
    <n v="5.333333333333333"/>
    <n v="340"/>
    <n v="3"/>
    <n v="10030"/>
    <n v="6407.4939999999997"/>
    <n v="2135.8310000000001"/>
    <n v="113.33333333333333"/>
    <n v="29.5"/>
    <n v="3622.5059999999999"/>
    <x v="0"/>
    <x v="0"/>
    <n v="5"/>
    <x v="0"/>
  </r>
  <r>
    <x v="0"/>
    <x v="1"/>
    <s v="GV107"/>
    <s v="GV1-35-240818"/>
    <x v="0"/>
    <d v="2019-01-31T00:00:00"/>
    <x v="0"/>
    <s v="Lopez Jorge FG"/>
    <n v="43336"/>
    <n v="5.333333333333333"/>
    <n v="210"/>
    <n v="2"/>
    <n v="6195"/>
    <n v="4271.6620000000003"/>
    <n v="2135.8310000000001"/>
    <n v="105"/>
    <n v="29.5"/>
    <n v="1923.338"/>
    <x v="0"/>
    <x v="0"/>
    <n v="5"/>
    <x v="0"/>
  </r>
  <r>
    <x v="0"/>
    <x v="1"/>
    <s v="GV107"/>
    <s v="GV1-35-240818"/>
    <x v="0"/>
    <d v="2019-01-31T00:00:00"/>
    <x v="0"/>
    <s v="Lopez Garcia Martin FG"/>
    <n v="43336"/>
    <n v="5.333333333333333"/>
    <n v="125"/>
    <n v="1"/>
    <n v="3687.5"/>
    <n v="2135.8310000000001"/>
    <n v="2135.8310000000001"/>
    <n v="125"/>
    <n v="29.5"/>
    <n v="1551.6690000000001"/>
    <x v="0"/>
    <x v="0"/>
    <n v="5"/>
    <x v="0"/>
  </r>
  <r>
    <x v="0"/>
    <x v="1"/>
    <s v="GV107"/>
    <s v="GV1-35-240818"/>
    <x v="0"/>
    <d v="2019-01-31T00:00:00"/>
    <x v="0"/>
    <s v="Langurain Juan Pablo NA"/>
    <n v="43336"/>
    <n v="5.333333333333333"/>
    <n v="1018"/>
    <n v="10"/>
    <n v="30031"/>
    <n v="21358.312000000002"/>
    <n v="2135.8310000000001"/>
    <n v="101.8"/>
    <n v="29.5"/>
    <n v="8672.6880000000001"/>
    <x v="0"/>
    <x v="0"/>
    <n v="5"/>
    <x v="0"/>
  </r>
  <r>
    <x v="0"/>
    <x v="1"/>
    <s v="GV107"/>
    <s v="GV1-35-240818"/>
    <x v="0"/>
    <d v="2019-01-31T00:00:00"/>
    <x v="0"/>
    <s v="Leonardo Jimenez Chacon"/>
    <n v="43336"/>
    <n v="5.333333333333333"/>
    <n v="182"/>
    <n v="2"/>
    <n v="5369"/>
    <n v="4271.6620000000003"/>
    <n v="2135.8310000000001"/>
    <n v="91"/>
    <n v="29.5"/>
    <n v="1097.338"/>
    <x v="0"/>
    <x v="0"/>
    <n v="5"/>
    <x v="0"/>
  </r>
  <r>
    <x v="0"/>
    <x v="1"/>
    <s v="GV107"/>
    <s v="GV1-35-240818"/>
    <x v="0"/>
    <d v="2019-01-31T00:00:00"/>
    <x v="0"/>
    <s v="Lopez Castro Erica"/>
    <n v="43336"/>
    <n v="5.333333333333333"/>
    <n v="98"/>
    <n v="1"/>
    <n v="2891"/>
    <n v="2135.8310000000001"/>
    <n v="2135.8310000000001"/>
    <n v="98"/>
    <n v="29.5"/>
    <n v="755.16899999999998"/>
    <x v="0"/>
    <x v="0"/>
    <n v="5"/>
    <x v="0"/>
  </r>
  <r>
    <x v="0"/>
    <x v="1"/>
    <s v="GV107"/>
    <s v="GV1-35-240818"/>
    <x v="0"/>
    <d v="2019-01-31T00:00:00"/>
    <x v="0"/>
    <s v="Gil Peña Martin FG"/>
    <n v="43336"/>
    <n v="5.333333333333333"/>
    <n v="124"/>
    <n v="1"/>
    <n v="3658"/>
    <n v="2135.8310000000001"/>
    <n v="2135.8310000000001"/>
    <n v="124"/>
    <n v="29.5"/>
    <n v="1522.1690000000001"/>
    <x v="0"/>
    <x v="0"/>
    <n v="5"/>
    <x v="0"/>
  </r>
  <r>
    <x v="0"/>
    <x v="1"/>
    <s v="GV107"/>
    <s v="GV1-35-240818"/>
    <x v="0"/>
    <d v="2019-01-31T00:00:00"/>
    <x v="0"/>
    <s v="Coronado Rodriguez Alma Lorena FG"/>
    <n v="43336"/>
    <n v="5.333333333333333"/>
    <n v="437"/>
    <n v="4"/>
    <n v="12891.5"/>
    <n v="8543.3250000000007"/>
    <n v="2135.8310000000001"/>
    <n v="109.25"/>
    <n v="29.5"/>
    <n v="4348.1750000000002"/>
    <x v="0"/>
    <x v="0"/>
    <n v="5"/>
    <x v="0"/>
  </r>
  <r>
    <x v="0"/>
    <x v="1"/>
    <s v="GV107"/>
    <s v="GV1-35-240818"/>
    <x v="0"/>
    <d v="2019-01-31T00:00:00"/>
    <x v="0"/>
    <s v="Chavez Barajas Contensina NA"/>
    <n v="43336"/>
    <n v="5.333333333333333"/>
    <n v="100"/>
    <n v="1"/>
    <n v="2950"/>
    <n v="2135.8310000000001"/>
    <n v="2135.8310000000001"/>
    <n v="100"/>
    <n v="29.5"/>
    <n v="814.16899999999998"/>
    <x v="0"/>
    <x v="0"/>
    <n v="5"/>
    <x v="0"/>
  </r>
  <r>
    <x v="0"/>
    <x v="1"/>
    <s v="GV107"/>
    <s v="GV1-35-240818"/>
    <x v="0"/>
    <d v="2019-01-31T00:00:00"/>
    <x v="0"/>
    <s v="Araiza Chavez Diana Rosiquiel FG"/>
    <n v="43336"/>
    <n v="5.333333333333333"/>
    <n v="416"/>
    <n v="4"/>
    <n v="12064"/>
    <n v="8543.3250000000007"/>
    <n v="2135.8310000000001"/>
    <n v="104"/>
    <n v="29"/>
    <n v="3520.6750000000002"/>
    <x v="0"/>
    <x v="0"/>
    <n v="5"/>
    <x v="0"/>
  </r>
  <r>
    <x v="0"/>
    <x v="1"/>
    <s v="GV107"/>
    <s v="GV1-35-240818"/>
    <x v="0"/>
    <d v="2019-01-31T00:00:00"/>
    <x v="0"/>
    <s v="Silva Rodriguez Jorge Armando"/>
    <n v="43336"/>
    <n v="5.333333333333333"/>
    <n v="593"/>
    <n v="6"/>
    <n v="17197"/>
    <n v="12814.986999999999"/>
    <n v="2135.8310000000001"/>
    <n v="98.833333333333329"/>
    <n v="29"/>
    <n v="4382.0129999999999"/>
    <x v="0"/>
    <x v="0"/>
    <n v="5"/>
    <x v="0"/>
  </r>
  <r>
    <x v="0"/>
    <x v="1"/>
    <s v="GV107"/>
    <s v="GV1-35-240818"/>
    <x v="0"/>
    <d v="2019-01-31T00:00:00"/>
    <x v="0"/>
    <s v="Anaya Chavarin Oscar FG"/>
    <n v="43336"/>
    <n v="5.333333333333333"/>
    <n v="394"/>
    <n v="4"/>
    <n v="11623"/>
    <n v="8543.3250000000007"/>
    <n v="2135.8310000000001"/>
    <n v="98.5"/>
    <n v="29.5"/>
    <n v="3079.6750000000002"/>
    <x v="0"/>
    <x v="0"/>
    <n v="5"/>
    <x v="0"/>
  </r>
  <r>
    <x v="0"/>
    <x v="1"/>
    <s v="GV107"/>
    <s v="GV1-35-240818"/>
    <x v="0"/>
    <d v="2019-01-31T00:00:00"/>
    <x v="0"/>
    <s v="De Leon Diaz Salvador FG"/>
    <n v="43336"/>
    <n v="5.333333333333333"/>
    <n v="187"/>
    <n v="2"/>
    <n v="5516.5"/>
    <n v="4271.6620000000003"/>
    <n v="2135.8310000000001"/>
    <n v="93.5"/>
    <n v="29.5"/>
    <n v="1244.838"/>
    <x v="0"/>
    <x v="0"/>
    <n v="5"/>
    <x v="0"/>
  </r>
  <r>
    <x v="0"/>
    <x v="1"/>
    <s v="GV107"/>
    <s v="GV1-35-240818"/>
    <x v="0"/>
    <d v="2019-01-31T00:00:00"/>
    <x v="0"/>
    <s v="Juan Manuel Jacobo"/>
    <n v="43336"/>
    <n v="5.333333333333333"/>
    <n v="200"/>
    <n v="2"/>
    <n v="5900"/>
    <n v="4271.6620000000003"/>
    <n v="2135.8310000000001"/>
    <n v="100"/>
    <n v="29.5"/>
    <n v="1628.338"/>
    <x v="0"/>
    <x v="0"/>
    <n v="5"/>
    <x v="0"/>
  </r>
  <r>
    <x v="0"/>
    <x v="1"/>
    <s v="GV107"/>
    <s v="GV1-35-240818"/>
    <x v="0"/>
    <d v="2019-01-31T00:00:00"/>
    <x v="0"/>
    <s v="Diaz Araiza Maria Magdalena"/>
    <n v="43336"/>
    <n v="5.333333333333333"/>
    <n v="98"/>
    <n v="1"/>
    <n v="2891"/>
    <n v="2135.8310000000001"/>
    <n v="2135.8310000000001"/>
    <n v="98"/>
    <n v="29.5"/>
    <n v="755.16899999999998"/>
    <x v="0"/>
    <x v="0"/>
    <n v="5"/>
    <x v="0"/>
  </r>
  <r>
    <x v="0"/>
    <x v="1"/>
    <s v="GV107"/>
    <s v="GV1-35-240818"/>
    <x v="0"/>
    <d v="2019-01-31T00:00:00"/>
    <x v="0"/>
    <s v="Ruiz Orozco Marcelino"/>
    <n v="43336"/>
    <n v="5.333333333333333"/>
    <n v="356"/>
    <n v="3"/>
    <n v="10502"/>
    <n v="6407.4939999999997"/>
    <n v="2135.8310000000001"/>
    <n v="118.66666666666667"/>
    <n v="29.5"/>
    <n v="4094.5059999999999"/>
    <x v="0"/>
    <x v="0"/>
    <n v="5"/>
    <x v="0"/>
  </r>
  <r>
    <x v="0"/>
    <x v="1"/>
    <s v="GV107"/>
    <s v="GV1-35-240818"/>
    <x v="0"/>
    <d v="2019-01-31T00:00:00"/>
    <x v="0"/>
    <s v="PUBLICO EN GENERAL"/>
    <n v="43336"/>
    <n v="5.333333333333333"/>
    <n v="302"/>
    <n v="3"/>
    <n v="8909"/>
    <n v="6407.4939999999997"/>
    <n v="2135.8310000000001"/>
    <n v="100.66666666666667"/>
    <n v="29.5"/>
    <n v="2501.5059999999999"/>
    <x v="0"/>
    <x v="0"/>
    <n v="5"/>
    <x v="0"/>
  </r>
  <r>
    <x v="0"/>
    <x v="1"/>
    <s v="GV110"/>
    <s v="GV1-34-170818"/>
    <x v="0"/>
    <d v="2019-01-31T00:00:00"/>
    <x v="0"/>
    <s v="Cobian Chavez Rodolfo FG"/>
    <n v="43329"/>
    <n v="5.5666666666666664"/>
    <n v="2163"/>
    <n v="22"/>
    <n v="62727"/>
    <n v="63465.521000000001"/>
    <n v="2884.7959999999998"/>
    <n v="98.318181818181813"/>
    <n v="29"/>
    <n v="-738.52099999999996"/>
    <x v="0"/>
    <x v="0"/>
    <n v="5"/>
    <x v="0"/>
  </r>
  <r>
    <x v="0"/>
    <x v="1"/>
    <s v="GV110"/>
    <s v="GV1-34-170818"/>
    <x v="0"/>
    <d v="2019-01-31T00:00:00"/>
    <x v="0"/>
    <s v="Ramos Mejia Juan Diego FG"/>
    <n v="43329"/>
    <n v="5.5666666666666664"/>
    <n v="1971"/>
    <n v="20"/>
    <n v="57159"/>
    <n v="57695.928"/>
    <n v="2884.7959999999998"/>
    <n v="98.55"/>
    <n v="29"/>
    <n v="-536.928"/>
    <x v="0"/>
    <x v="0"/>
    <n v="5"/>
    <x v="0"/>
  </r>
  <r>
    <x v="0"/>
    <x v="1"/>
    <s v="GV107"/>
    <s v="GV1-35-240818"/>
    <x v="0"/>
    <d v="2019-02-02T00:00:00"/>
    <x v="0"/>
    <s v="Diaz Juan "/>
    <n v="43336"/>
    <n v="5.3999999999999995"/>
    <n v="98.5"/>
    <n v="1"/>
    <n v="2905.75"/>
    <n v="2135.8310000000001"/>
    <n v="2135.8310000000001"/>
    <n v="98.5"/>
    <n v="29.5"/>
    <n v="769.91899999999998"/>
    <x v="0"/>
    <x v="1"/>
    <n v="5"/>
    <x v="0"/>
  </r>
  <r>
    <x v="0"/>
    <x v="1"/>
    <s v="GV107"/>
    <s v="GV1-35-240818"/>
    <x v="0"/>
    <d v="2019-02-02T00:00:00"/>
    <x v="0"/>
    <s v="Alvarez Garcia Salvador"/>
    <n v="43336"/>
    <n v="5.3999999999999995"/>
    <n v="608"/>
    <n v="6"/>
    <n v="17632"/>
    <n v="12814.986999999999"/>
    <n v="2135.8310000000001"/>
    <n v="101.33333333333333"/>
    <n v="29"/>
    <n v="4817.0129999999999"/>
    <x v="0"/>
    <x v="1"/>
    <n v="5"/>
    <x v="0"/>
  </r>
  <r>
    <x v="0"/>
    <x v="1"/>
    <s v="GV107"/>
    <s v="GV1-35-240818"/>
    <x v="0"/>
    <d v="2019-02-02T00:00:00"/>
    <x v="0"/>
    <s v="Juan Pablo Villaseñor"/>
    <n v="43336"/>
    <n v="5.3999999999999995"/>
    <n v="682.5"/>
    <n v="8"/>
    <n v="19792.5"/>
    <n v="17086.650000000001"/>
    <n v="2135.8310000000001"/>
    <n v="85.3125"/>
    <n v="29"/>
    <n v="2705.85"/>
    <x v="0"/>
    <x v="1"/>
    <n v="5"/>
    <x v="0"/>
  </r>
  <r>
    <x v="0"/>
    <x v="1"/>
    <s v="GV107"/>
    <s v="GV1-35-240818"/>
    <x v="0"/>
    <d v="2019-02-02T00:00:00"/>
    <x v="0"/>
    <s v="PUBLICO EN GENERAL"/>
    <n v="43336"/>
    <n v="5.3999999999999995"/>
    <n v="104"/>
    <n v="1"/>
    <n v="3068"/>
    <n v="2135.8310000000001"/>
    <n v="2135.8310000000001"/>
    <n v="104"/>
    <n v="29.5"/>
    <n v="932.16899999999998"/>
    <x v="0"/>
    <x v="1"/>
    <n v="5"/>
    <x v="0"/>
  </r>
  <r>
    <x v="0"/>
    <x v="1"/>
    <s v="GV107"/>
    <s v="GV1-35-240818"/>
    <x v="0"/>
    <d v="2019-02-02T00:00:00"/>
    <x v="0"/>
    <s v="Vazquez Zamora Rafael"/>
    <n v="43336"/>
    <n v="5.3999999999999995"/>
    <n v="375"/>
    <n v="4"/>
    <n v="10875"/>
    <n v="8543.3250000000007"/>
    <n v="2135.8310000000001"/>
    <n v="93.75"/>
    <n v="29"/>
    <n v="2331.6750000000002"/>
    <x v="0"/>
    <x v="1"/>
    <n v="5"/>
    <x v="0"/>
  </r>
  <r>
    <x v="0"/>
    <x v="1"/>
    <s v="GV107"/>
    <s v="GV1-35-240818"/>
    <x v="0"/>
    <d v="2019-02-02T00:00:00"/>
    <x v="0"/>
    <s v="Vazquez Pelayo Hugo"/>
    <n v="43336"/>
    <n v="5.3999999999999995"/>
    <n v="302"/>
    <n v="3"/>
    <n v="8758"/>
    <n v="6407.4939999999997"/>
    <n v="2135.8310000000001"/>
    <n v="100.66666666666667"/>
    <n v="29"/>
    <n v="2350.5059999999999"/>
    <x v="0"/>
    <x v="1"/>
    <n v="5"/>
    <x v="0"/>
  </r>
  <r>
    <x v="0"/>
    <x v="1"/>
    <s v="GV107"/>
    <s v="GV1-35-240818"/>
    <x v="0"/>
    <d v="2019-02-02T00:00:00"/>
    <x v="0"/>
    <s v="Eder Gonzalez Torreros"/>
    <n v="43336"/>
    <n v="5.3999999999999995"/>
    <n v="276"/>
    <n v="3"/>
    <n v="8004"/>
    <n v="6407.4939999999997"/>
    <n v="2135.8310000000001"/>
    <n v="92"/>
    <n v="29"/>
    <n v="1596.5060000000001"/>
    <x v="0"/>
    <x v="1"/>
    <n v="5"/>
    <x v="0"/>
  </r>
  <r>
    <x v="0"/>
    <x v="1"/>
    <s v="GV107"/>
    <s v="GV1-35-240818"/>
    <x v="0"/>
    <d v="2019-02-02T00:00:00"/>
    <x v="0"/>
    <s v="Cecilia Robles Perez"/>
    <n v="43336"/>
    <n v="5.3999999999999995"/>
    <n v="175"/>
    <n v="2"/>
    <n v="5075"/>
    <n v="4271.6620000000003"/>
    <n v="2135.8310000000001"/>
    <n v="87.5"/>
    <n v="29"/>
    <n v="803.33799999999997"/>
    <x v="0"/>
    <x v="1"/>
    <n v="5"/>
    <x v="0"/>
  </r>
  <r>
    <x v="0"/>
    <x v="1"/>
    <s v="GV107"/>
    <s v="GV1-35-240818"/>
    <x v="0"/>
    <d v="2019-02-02T00:00:00"/>
    <x v="0"/>
    <s v="PUBLICO EN GENERAL"/>
    <n v="43336"/>
    <n v="5.3999999999999995"/>
    <n v="83"/>
    <n v="1"/>
    <n v="2448.5"/>
    <n v="2135.8310000000001"/>
    <n v="2135.8310000000001"/>
    <n v="83"/>
    <n v="29.5"/>
    <n v="312.66899999999998"/>
    <x v="0"/>
    <x v="1"/>
    <n v="5"/>
    <x v="0"/>
  </r>
  <r>
    <x v="0"/>
    <x v="1"/>
    <s v="GV107"/>
    <s v="GV1-35-240818"/>
    <x v="0"/>
    <d v="2019-02-02T00:00:00"/>
    <x v="0"/>
    <s v="Innovacion y Comercio"/>
    <n v="43336"/>
    <n v="5.3999999999999995"/>
    <n v="490"/>
    <n v="5"/>
    <n v="16660"/>
    <n v="10679.156000000001"/>
    <n v="2135.8310000000001"/>
    <n v="98"/>
    <n v="34"/>
    <n v="5980.8440000000001"/>
    <x v="0"/>
    <x v="1"/>
    <n v="5"/>
    <x v="0"/>
  </r>
  <r>
    <x v="0"/>
    <x v="1"/>
    <s v="GV109"/>
    <s v="GV1-36-030918"/>
    <x v="0"/>
    <d v="2019-02-02T00:00:00"/>
    <x v="0"/>
    <s v="Rafael Osorio Zamora"/>
    <n v="43346"/>
    <n v="5.0666666666666664"/>
    <n v="1142"/>
    <n v="11"/>
    <n v="33118"/>
    <n v="24719.498"/>
    <n v="2247.2269999999999"/>
    <n v="103.81818181818181"/>
    <n v="29"/>
    <n v="8398.5020000000004"/>
    <x v="0"/>
    <x v="1"/>
    <n v="5"/>
    <x v="0"/>
  </r>
  <r>
    <x v="0"/>
    <x v="1"/>
    <s v="GV109"/>
    <s v="GV1-36-030918"/>
    <x v="0"/>
    <d v="2019-02-02T00:00:00"/>
    <x v="0"/>
    <s v="Arturo Saray"/>
    <n v="43346"/>
    <n v="5.0666666666666664"/>
    <n v="101"/>
    <n v="1"/>
    <n v="2929"/>
    <n v="2247.2269999999999"/>
    <n v="2247.2269999999999"/>
    <n v="101"/>
    <n v="29"/>
    <n v="681.77300000000002"/>
    <x v="0"/>
    <x v="1"/>
    <n v="5"/>
    <x v="0"/>
  </r>
  <r>
    <x v="0"/>
    <x v="1"/>
    <s v="GV109"/>
    <s v="GV1-36-030918"/>
    <x v="0"/>
    <d v="2019-02-02T00:00:00"/>
    <x v="0"/>
    <s v="Ricardo Perez Garcia"/>
    <n v="43346"/>
    <n v="5.0666666666666664"/>
    <n v="111"/>
    <n v="1"/>
    <n v="3219"/>
    <n v="2247.2269999999999"/>
    <n v="2247.2269999999999"/>
    <n v="111"/>
    <n v="29"/>
    <n v="971.77300000000002"/>
    <x v="0"/>
    <x v="1"/>
    <n v="5"/>
    <x v="0"/>
  </r>
  <r>
    <x v="0"/>
    <x v="1"/>
    <s v="GV109"/>
    <s v="GV1-36-030918"/>
    <x v="0"/>
    <d v="2019-02-02T00:00:00"/>
    <x v="0"/>
    <s v="Gutierrez Olivarez Jaime Gibran"/>
    <n v="43346"/>
    <n v="5.0666666666666664"/>
    <n v="117"/>
    <n v="1"/>
    <n v="3451.5"/>
    <n v="2247.2269999999999"/>
    <n v="2247.2269999999999"/>
    <n v="117"/>
    <n v="29.5"/>
    <n v="1204.2729999999999"/>
    <x v="0"/>
    <x v="1"/>
    <n v="5"/>
    <x v="0"/>
  </r>
  <r>
    <x v="0"/>
    <x v="1"/>
    <s v="GV110"/>
    <s v="GV1-34-170818"/>
    <x v="0"/>
    <d v="2019-02-02T00:00:00"/>
    <x v="0"/>
    <s v="Juan Pablo Villaseñor"/>
    <n v="43329"/>
    <n v="5.6333333333333329"/>
    <n v="765.5"/>
    <n v="8"/>
    <n v="22199.5"/>
    <n v="23078.370999999999"/>
    <n v="2884.7959999999998"/>
    <n v="95.6875"/>
    <n v="29"/>
    <n v="-878.87099999999998"/>
    <x v="0"/>
    <x v="1"/>
    <n v="5"/>
    <x v="0"/>
  </r>
  <r>
    <x v="0"/>
    <x v="1"/>
    <s v="GV110"/>
    <s v="GV1-34-170818"/>
    <x v="0"/>
    <d v="2019-02-02T00:00:00"/>
    <x v="0"/>
    <s v="Innovacion y Comercio"/>
    <n v="43329"/>
    <n v="5.6333333333333329"/>
    <n v="752"/>
    <n v="8"/>
    <n v="25568"/>
    <n v="17308.777999999998"/>
    <n v="2163.5970000000002"/>
    <n v="94"/>
    <n v="34"/>
    <n v="8259.2219999999998"/>
    <x v="0"/>
    <x v="1"/>
    <n v="5"/>
    <x v="0"/>
  </r>
  <r>
    <x v="0"/>
    <x v="1"/>
    <s v="GV111"/>
    <s v="GV1-33-120818"/>
    <x v="0"/>
    <d v="2019-02-02T00:00:00"/>
    <x v="0"/>
    <s v="Gutierrez Olivarez Jaime Gibran"/>
    <n v="43324"/>
    <n v="5.8"/>
    <n v="183"/>
    <n v="2"/>
    <n v="5398.5"/>
    <n v="4850.9210000000003"/>
    <n v="2425.4609999999998"/>
    <n v="91.5"/>
    <n v="29.5"/>
    <n v="547.57899999999995"/>
    <x v="0"/>
    <x v="1"/>
    <n v="5"/>
    <x v="0"/>
  </r>
  <r>
    <x v="0"/>
    <x v="1"/>
    <s v="GV111"/>
    <s v="GV1-33-120818"/>
    <x v="0"/>
    <d v="2019-02-02T00:00:00"/>
    <x v="0"/>
    <s v="Arturo Saray"/>
    <n v="43324"/>
    <n v="5.8"/>
    <n v="103"/>
    <n v="1"/>
    <n v="2987"/>
    <n v="2425.4609999999998"/>
    <n v="2425.4609999999998"/>
    <n v="103"/>
    <n v="29"/>
    <n v="561.53899999999999"/>
    <x v="0"/>
    <x v="1"/>
    <n v="5"/>
    <x v="0"/>
  </r>
  <r>
    <x v="0"/>
    <x v="1"/>
    <s v="GV111"/>
    <s v="GV1-33-120818"/>
    <x v="0"/>
    <d v="2019-02-02T00:00:00"/>
    <x v="0"/>
    <s v="Gutierrez Olivarez Jaime Gibran"/>
    <n v="43324"/>
    <n v="5.8"/>
    <n v="94"/>
    <n v="1"/>
    <n v="2773"/>
    <n v="2425.4609999999998"/>
    <n v="2425.4609999999998"/>
    <n v="94"/>
    <n v="29.5"/>
    <n v="347.53899999999999"/>
    <x v="0"/>
    <x v="1"/>
    <n v="5"/>
    <x v="0"/>
  </r>
  <r>
    <x v="0"/>
    <x v="1"/>
    <s v="GV1G"/>
    <s v="GV1-47-201118"/>
    <x v="0"/>
    <d v="2019-02-02T00:00:00"/>
    <x v="0"/>
    <s v="Innovacion y Comercio"/>
    <n v="43424"/>
    <n v="2.4666666666666668"/>
    <n v="91"/>
    <n v="4"/>
    <n v="18904"/>
    <n v="4366.4570000000003"/>
    <n v="1091.614"/>
    <n v="22.75"/>
    <n v="207.7363"/>
    <n v="14537.543"/>
    <x v="0"/>
    <x v="1"/>
    <n v="5"/>
    <x v="0"/>
  </r>
  <r>
    <x v="0"/>
    <x v="2"/>
    <s v="GV402"/>
    <s v="GV4-36-040918"/>
    <x v="0"/>
    <d v="2019-02-02T00:00:00"/>
    <x v="0"/>
    <s v="Innovacion y Comercio"/>
    <n v="43347"/>
    <n v="5.0333333333333332"/>
    <n v="2028.2"/>
    <n v="20"/>
    <n v="68958.8"/>
    <n v="47979.232000000004"/>
    <n v="2398.962"/>
    <n v="101.41"/>
    <n v="34"/>
    <n v="20979.567999999999"/>
    <x v="0"/>
    <x v="1"/>
    <n v="5"/>
    <x v="0"/>
  </r>
  <r>
    <x v="0"/>
    <x v="2"/>
    <s v="GV402"/>
    <s v="GV4-36-040918"/>
    <x v="0"/>
    <d v="2019-02-02T00:00:00"/>
    <x v="0"/>
    <s v="Vazquez Zamora Rafael"/>
    <n v="43347"/>
    <n v="5.0333333333333332"/>
    <n v="382.4"/>
    <n v="4"/>
    <n v="11089.6"/>
    <n v="9595.8459999999995"/>
    <n v="2398.962"/>
    <n v="95.6"/>
    <n v="29"/>
    <n v="1493.7539999999999"/>
    <x v="0"/>
    <x v="1"/>
    <n v="5"/>
    <x v="0"/>
  </r>
  <r>
    <x v="0"/>
    <x v="2"/>
    <s v="GV402"/>
    <s v="GV4-36-040918"/>
    <x v="0"/>
    <d v="2019-02-02T00:00:00"/>
    <x v="0"/>
    <s v="Rafael Osorio Zamora"/>
    <n v="43347"/>
    <n v="5.0333333333333332"/>
    <n v="655.8"/>
    <n v="7"/>
    <n v="19018.2"/>
    <n v="16792.731"/>
    <n v="2398.962"/>
    <n v="93.685714285714283"/>
    <n v="29"/>
    <n v="2225.4690000000001"/>
    <x v="0"/>
    <x v="1"/>
    <n v="5"/>
    <x v="0"/>
  </r>
  <r>
    <x v="0"/>
    <x v="2"/>
    <s v="GV402"/>
    <s v="GV4-36-040918"/>
    <x v="0"/>
    <d v="2019-02-02T00:00:00"/>
    <x v="0"/>
    <s v="Eder Gonzalez Torreros"/>
    <n v="43347"/>
    <n v="5.0333333333333332"/>
    <n v="261.39999999999998"/>
    <n v="3"/>
    <n v="7580.6"/>
    <n v="7196.8850000000002"/>
    <n v="2398.962"/>
    <n v="87.133333333333326"/>
    <n v="29"/>
    <n v="383.71499999999997"/>
    <x v="0"/>
    <x v="1"/>
    <n v="5"/>
    <x v="0"/>
  </r>
  <r>
    <x v="0"/>
    <x v="2"/>
    <s v="GV402"/>
    <s v="GV4-36-040918"/>
    <x v="0"/>
    <d v="2019-02-02T00:00:00"/>
    <x v="0"/>
    <s v="Cecilia Robles Perez"/>
    <n v="43347"/>
    <n v="5.0333333333333332"/>
    <n v="5185.2"/>
    <n v="2"/>
    <n v="5185.2"/>
    <n v="4797.9229999999998"/>
    <n v="2398.962"/>
    <n v="2592.6"/>
    <n v="1"/>
    <n v="387.27699999999999"/>
    <x v="0"/>
    <x v="1"/>
    <n v="5"/>
    <x v="0"/>
  </r>
  <r>
    <x v="0"/>
    <x v="2"/>
    <s v="GV402"/>
    <s v="GV4-36-040918"/>
    <x v="0"/>
    <d v="2019-02-02T00:00:00"/>
    <x v="0"/>
    <s v="PUBLICO EN GENERAL"/>
    <n v="43347"/>
    <n v="5.0333333333333332"/>
    <n v="96.4"/>
    <n v="1"/>
    <n v="2843.8"/>
    <n v="2398.962"/>
    <n v="2398.962"/>
    <n v="96.4"/>
    <n v="29.5"/>
    <n v="444.83800000000002"/>
    <x v="0"/>
    <x v="1"/>
    <n v="5"/>
    <x v="0"/>
  </r>
  <r>
    <x v="0"/>
    <x v="2"/>
    <s v="GV402"/>
    <s v="GV4-36-040918"/>
    <x v="0"/>
    <d v="2019-02-02T00:00:00"/>
    <x v="0"/>
    <s v="PUBLICO EN GENERAL"/>
    <n v="43347"/>
    <n v="5.0333333333333332"/>
    <n v="199.2"/>
    <n v="2"/>
    <n v="5876.4"/>
    <n v="4797.9229999999998"/>
    <n v="2398.962"/>
    <n v="99.6"/>
    <n v="29.5"/>
    <n v="1078.4770000000001"/>
    <x v="0"/>
    <x v="1"/>
    <n v="5"/>
    <x v="0"/>
  </r>
  <r>
    <x v="0"/>
    <x v="2"/>
    <s v="GV402"/>
    <s v="GV4-36-040918"/>
    <x v="0"/>
    <d v="2019-02-02T00:00:00"/>
    <x v="0"/>
    <s v="Ricardo Perez Garcia"/>
    <n v="43347"/>
    <n v="5.0333333333333332"/>
    <n v="103.6"/>
    <n v="1"/>
    <n v="3004.4"/>
    <n v="2398.962"/>
    <n v="2398.962"/>
    <n v="103.6"/>
    <n v="29"/>
    <n v="605.43799999999999"/>
    <x v="0"/>
    <x v="1"/>
    <n v="5"/>
    <x v="0"/>
  </r>
  <r>
    <x v="0"/>
    <x v="2"/>
    <s v="GV402"/>
    <s v="GV4-36-040918"/>
    <x v="0"/>
    <d v="2019-02-02T00:00:00"/>
    <x v="0"/>
    <s v="Armando Vazquez Pelayo"/>
    <n v="43347"/>
    <n v="5.0333333333333332"/>
    <n v="638.79999999999995"/>
    <n v="6"/>
    <n v="18525.2"/>
    <n v="14393.77"/>
    <n v="2398.962"/>
    <n v="106.46666666666665"/>
    <n v="29"/>
    <n v="4131.43"/>
    <x v="0"/>
    <x v="1"/>
    <n v="5"/>
    <x v="0"/>
  </r>
  <r>
    <x v="0"/>
    <x v="2"/>
    <s v="GV402"/>
    <s v="GV4-36-040918"/>
    <x v="0"/>
    <d v="2019-02-02T00:00:00"/>
    <x v="0"/>
    <s v="Carlos Sanchez Camacho"/>
    <n v="43347"/>
    <n v="5.0333333333333332"/>
    <n v="335.8"/>
    <n v="3"/>
    <n v="9738.2000000000007"/>
    <n v="7196.8850000000002"/>
    <n v="2398.962"/>
    <n v="111.93333333333334"/>
    <n v="29"/>
    <n v="2541.3150000000001"/>
    <x v="0"/>
    <x v="1"/>
    <n v="5"/>
    <x v="0"/>
  </r>
  <r>
    <x v="0"/>
    <x v="2"/>
    <s v="GV402"/>
    <s v="GV4-36-040918"/>
    <x v="0"/>
    <d v="2019-02-02T00:00:00"/>
    <x v="0"/>
    <s v="Alvarez Garcia Salvador"/>
    <n v="43347"/>
    <n v="5.0333333333333332"/>
    <n v="855.6"/>
    <n v="9"/>
    <n v="24812.400000000001"/>
    <n v="21590.653999999999"/>
    <n v="2398.962"/>
    <n v="95.066666666666663"/>
    <n v="29"/>
    <n v="3221.7460000000001"/>
    <x v="0"/>
    <x v="1"/>
    <n v="5"/>
    <x v="0"/>
  </r>
  <r>
    <x v="0"/>
    <x v="2"/>
    <s v="GV402"/>
    <s v="GV4-36-040918"/>
    <x v="0"/>
    <d v="2019-02-02T00:00:00"/>
    <x v="0"/>
    <s v="Carlos Sanchez Camacho"/>
    <n v="43347"/>
    <n v="5.0333333333333332"/>
    <n v="317.39999999999998"/>
    <n v="3"/>
    <n v="9204.6"/>
    <n v="7196.8850000000002"/>
    <n v="2398.962"/>
    <n v="105.8"/>
    <n v="29"/>
    <n v="2007.7149999999999"/>
    <x v="0"/>
    <x v="1"/>
    <n v="5"/>
    <x v="0"/>
  </r>
  <r>
    <x v="0"/>
    <x v="2"/>
    <s v="GV402"/>
    <s v="GV4-36-040918"/>
    <x v="0"/>
    <d v="2019-02-02T00:00:00"/>
    <x v="0"/>
    <s v="Diaz Juan "/>
    <n v="43347"/>
    <n v="5.0333333333333332"/>
    <n v="108.6"/>
    <n v="1"/>
    <n v="3203.7"/>
    <n v="2398.962"/>
    <n v="2398.962"/>
    <n v="108.6"/>
    <n v="29.5"/>
    <n v="804.73800000000006"/>
    <x v="0"/>
    <x v="1"/>
    <n v="5"/>
    <x v="0"/>
  </r>
  <r>
    <x v="0"/>
    <x v="2"/>
    <s v="GV402"/>
    <s v="GV4-36-040918"/>
    <x v="0"/>
    <d v="2019-02-02T00:00:00"/>
    <x v="0"/>
    <s v="PUBLICO EN GENERAL"/>
    <n v="43347"/>
    <n v="5.0333333333333332"/>
    <n v="97"/>
    <n v="1"/>
    <n v="3298"/>
    <n v="2398.962"/>
    <n v="2398.962"/>
    <n v="97"/>
    <n v="34"/>
    <n v="899.03800000000001"/>
    <x v="0"/>
    <x v="1"/>
    <n v="5"/>
    <x v="0"/>
  </r>
  <r>
    <x v="0"/>
    <x v="1"/>
    <s v="GV107"/>
    <s v="GV1-35-240818"/>
    <x v="0"/>
    <d v="2019-02-07T00:00:00"/>
    <x v="0"/>
    <s v="Noe Ramirez Brambila"/>
    <n v="43336"/>
    <n v="5.5666666666666664"/>
    <n v="350"/>
    <n v="4"/>
    <n v="10150"/>
    <n v="8643.6640000000007"/>
    <n v="2160.9160000000002"/>
    <n v="87.5"/>
    <n v="29"/>
    <n v="1506.336"/>
    <x v="0"/>
    <x v="1"/>
    <n v="6"/>
    <x v="0"/>
  </r>
  <r>
    <x v="0"/>
    <x v="1"/>
    <s v="GV107"/>
    <s v="GV1-35-240818"/>
    <x v="0"/>
    <d v="2019-02-07T00:00:00"/>
    <x v="0"/>
    <s v="Camacho Monroy Agustin"/>
    <n v="43336"/>
    <n v="5.5666666666666664"/>
    <n v="516"/>
    <n v="6"/>
    <n v="14964"/>
    <n v="12965.496999999999"/>
    <n v="2160.9160000000002"/>
    <n v="86"/>
    <n v="29"/>
    <n v="1998.5029999999999"/>
    <x v="0"/>
    <x v="1"/>
    <n v="6"/>
    <x v="0"/>
  </r>
  <r>
    <x v="0"/>
    <x v="1"/>
    <s v="GV107"/>
    <s v="GV1-35-240818"/>
    <x v="0"/>
    <d v="2019-02-07T00:00:00"/>
    <x v="0"/>
    <s v="Camacho Santana Gabriel"/>
    <n v="43336"/>
    <n v="5.5666666666666664"/>
    <n v="809"/>
    <n v="9"/>
    <n v="23461"/>
    <n v="19448.244999999999"/>
    <n v="2160.9160000000002"/>
    <n v="89.888888888888886"/>
    <n v="29"/>
    <n v="4012.7550000000001"/>
    <x v="0"/>
    <x v="1"/>
    <n v="6"/>
    <x v="0"/>
  </r>
  <r>
    <x v="0"/>
    <x v="1"/>
    <s v="GV109"/>
    <s v="GV1-36-030918"/>
    <x v="0"/>
    <d v="2019-02-07T00:00:00"/>
    <x v="0"/>
    <s v="Gutierrez Olivarez Jaime Gibran"/>
    <n v="43346"/>
    <n v="5.2333333333333334"/>
    <n v="184"/>
    <n v="2"/>
    <n v="5428"/>
    <n v="4860.0739999999996"/>
    <n v="2430.0369999999998"/>
    <n v="92"/>
    <n v="29.5"/>
    <n v="567.92600000000004"/>
    <x v="0"/>
    <x v="1"/>
    <n v="6"/>
    <x v="0"/>
  </r>
  <r>
    <x v="0"/>
    <x v="1"/>
    <s v="GV109"/>
    <s v="GV1-36-030918"/>
    <x v="0"/>
    <d v="2019-02-07T00:00:00"/>
    <x v="0"/>
    <s v="PUBLICO EN GENERAL"/>
    <n v="43346"/>
    <n v="5.2333333333333334"/>
    <n v="100"/>
    <n v="1"/>
    <n v="2950"/>
    <n v="2430.0369999999998"/>
    <n v="2430.0369999999998"/>
    <n v="100"/>
    <n v="29.5"/>
    <n v="519.96299999999997"/>
    <x v="0"/>
    <x v="1"/>
    <n v="6"/>
    <x v="0"/>
  </r>
  <r>
    <x v="0"/>
    <x v="1"/>
    <s v="GV107"/>
    <s v="GV1-35-240818"/>
    <x v="0"/>
    <d v="2019-02-08T00:00:00"/>
    <x v="0"/>
    <s v="PUBLICO EN GENERAL"/>
    <n v="43336"/>
    <n v="5.6"/>
    <n v="183"/>
    <n v="2"/>
    <n v="5307"/>
    <n v="4321.8320000000003"/>
    <n v="2160.9160000000002"/>
    <n v="91.5"/>
    <n v="29"/>
    <n v="985.16800000000001"/>
    <x v="0"/>
    <x v="1"/>
    <n v="6"/>
    <x v="0"/>
  </r>
  <r>
    <x v="0"/>
    <x v="1"/>
    <s v="GV109"/>
    <s v="GV1-36-030918"/>
    <x v="0"/>
    <d v="2019-02-08T00:00:00"/>
    <x v="0"/>
    <s v="J Jesus Naranjo Ayala"/>
    <n v="43346"/>
    <n v="5.2666666666666666"/>
    <n v="604"/>
    <n v="6"/>
    <n v="17516"/>
    <n v="14580.221"/>
    <n v="2430.0369999999998"/>
    <n v="100.66666666666667"/>
    <n v="29"/>
    <n v="2935.779"/>
    <x v="0"/>
    <x v="1"/>
    <n v="6"/>
    <x v="0"/>
  </r>
  <r>
    <x v="0"/>
    <x v="1"/>
    <s v="GV109"/>
    <s v="GV1-36-030918"/>
    <x v="0"/>
    <d v="2019-02-08T00:00:00"/>
    <x v="0"/>
    <s v="Carlos Sanchez Camacho"/>
    <n v="43346"/>
    <n v="5.2666666666666666"/>
    <n v="394"/>
    <n v="4"/>
    <n v="11426"/>
    <n v="9720.1470000000008"/>
    <n v="2430.0369999999998"/>
    <n v="98.5"/>
    <n v="29"/>
    <n v="1705.8530000000001"/>
    <x v="0"/>
    <x v="1"/>
    <n v="6"/>
    <x v="0"/>
  </r>
  <r>
    <x v="0"/>
    <x v="1"/>
    <s v="GV109"/>
    <s v="GV1-36-030918"/>
    <x v="0"/>
    <d v="2019-02-08T00:00:00"/>
    <x v="0"/>
    <s v="Diaz Juan "/>
    <n v="43346"/>
    <n v="5.2666666666666666"/>
    <n v="100"/>
    <n v="1"/>
    <n v="2950"/>
    <n v="2430.0369999999998"/>
    <n v="2430.0369999999998"/>
    <n v="100"/>
    <n v="29.5"/>
    <n v="519.96299999999997"/>
    <x v="0"/>
    <x v="1"/>
    <n v="6"/>
    <x v="0"/>
  </r>
  <r>
    <x v="0"/>
    <x v="1"/>
    <s v="GV109"/>
    <s v="GV1-36-030918"/>
    <x v="0"/>
    <d v="2019-02-08T00:00:00"/>
    <x v="0"/>
    <s v="Vazquez Zamora Rafael"/>
    <n v="43346"/>
    <n v="5.2666666666666666"/>
    <n v="171"/>
    <n v="2"/>
    <n v="4959"/>
    <n v="4860.0739999999996"/>
    <n v="2430.0369999999998"/>
    <n v="85.5"/>
    <n v="29"/>
    <n v="98.926000000000002"/>
    <x v="0"/>
    <x v="1"/>
    <n v="6"/>
    <x v="0"/>
  </r>
  <r>
    <x v="0"/>
    <x v="1"/>
    <s v="GV109"/>
    <s v="GV1-36-030918"/>
    <x v="0"/>
    <d v="2019-02-08T00:00:00"/>
    <x v="0"/>
    <s v="Rafael Osorio Zamora"/>
    <n v="43346"/>
    <n v="5.2666666666666666"/>
    <n v="892"/>
    <n v="9"/>
    <n v="25868"/>
    <n v="21870.331999999999"/>
    <n v="2430.0369999999998"/>
    <n v="99.111111111111114"/>
    <n v="29"/>
    <n v="3997.6680000000001"/>
    <x v="0"/>
    <x v="1"/>
    <n v="6"/>
    <x v="0"/>
  </r>
  <r>
    <x v="0"/>
    <x v="1"/>
    <s v="GV109"/>
    <s v="GV1-36-030918"/>
    <x v="0"/>
    <d v="2019-02-08T00:00:00"/>
    <x v="0"/>
    <s v="Eder Gonzalez Torreros"/>
    <n v="43346"/>
    <n v="5.2666666666666666"/>
    <n v="302"/>
    <n v="3"/>
    <n v="8758"/>
    <n v="7290.1109999999999"/>
    <n v="2430.0369999999998"/>
    <n v="100.66666666666667"/>
    <n v="29"/>
    <n v="1467.8889999999999"/>
    <x v="0"/>
    <x v="1"/>
    <n v="6"/>
    <x v="0"/>
  </r>
  <r>
    <x v="0"/>
    <x v="1"/>
    <s v="GV109"/>
    <s v="GV1-36-030918"/>
    <x v="0"/>
    <d v="2019-02-08T00:00:00"/>
    <x v="0"/>
    <s v="Cecilia Robles Perez"/>
    <n v="43346"/>
    <n v="5.2666666666666666"/>
    <n v="199"/>
    <n v="2"/>
    <n v="5771"/>
    <n v="4860.0739999999996"/>
    <n v="2430.0369999999998"/>
    <n v="99.5"/>
    <n v="29"/>
    <n v="910.92600000000004"/>
    <x v="0"/>
    <x v="1"/>
    <n v="6"/>
    <x v="0"/>
  </r>
  <r>
    <x v="0"/>
    <x v="1"/>
    <s v="GV109"/>
    <s v="GV1-36-030918"/>
    <x v="0"/>
    <d v="2019-02-08T00:00:00"/>
    <x v="0"/>
    <s v="Arturo Saray"/>
    <n v="43346"/>
    <n v="5.2666666666666666"/>
    <n v="112"/>
    <n v="1"/>
    <n v="3248"/>
    <n v="2430.0369999999998"/>
    <n v="2430.0369999999998"/>
    <n v="112"/>
    <n v="29"/>
    <n v="817.96299999999997"/>
    <x v="0"/>
    <x v="1"/>
    <n v="6"/>
    <x v="0"/>
  </r>
  <r>
    <x v="0"/>
    <x v="1"/>
    <s v="GV109"/>
    <s v="GV1-36-030918"/>
    <x v="0"/>
    <d v="2019-02-08T00:00:00"/>
    <x v="0"/>
    <s v="Armando Vazquez Pelayo"/>
    <n v="43346"/>
    <n v="5.2666666666666666"/>
    <n v="459"/>
    <n v="5"/>
    <n v="13311"/>
    <n v="12150.183999999999"/>
    <n v="2430.0369999999998"/>
    <n v="91.8"/>
    <n v="29"/>
    <n v="1160.816"/>
    <x v="0"/>
    <x v="1"/>
    <n v="6"/>
    <x v="0"/>
  </r>
  <r>
    <x v="0"/>
    <x v="1"/>
    <s v="GV109"/>
    <s v="GV1-36-030918"/>
    <x v="0"/>
    <d v="2019-02-08T00:00:00"/>
    <x v="0"/>
    <s v="Innovacion y Comercio"/>
    <n v="43346"/>
    <n v="5.2666666666666666"/>
    <n v="619"/>
    <n v="6"/>
    <n v="21046"/>
    <n v="14580.221"/>
    <n v="2430.0369999999998"/>
    <n v="103.16666666666667"/>
    <n v="34"/>
    <n v="6465.7790000000005"/>
    <x v="0"/>
    <x v="1"/>
    <n v="6"/>
    <x v="0"/>
  </r>
  <r>
    <x v="0"/>
    <x v="1"/>
    <s v="GV109"/>
    <s v="GV1-36-030918"/>
    <x v="0"/>
    <d v="2019-02-08T00:00:00"/>
    <x v="0"/>
    <s v="Alvarez Garcia Salvador"/>
    <n v="43346"/>
    <n v="5.2666666666666666"/>
    <n v="670"/>
    <n v="7"/>
    <n v="19430"/>
    <n v="17010.258000000002"/>
    <n v="2430.0369999999998"/>
    <n v="95.714285714285708"/>
    <n v="29"/>
    <n v="2419.7420000000002"/>
    <x v="0"/>
    <x v="1"/>
    <n v="6"/>
    <x v="0"/>
  </r>
  <r>
    <x v="0"/>
    <x v="1"/>
    <s v="GV109"/>
    <s v="GV1-36-030918"/>
    <x v="1"/>
    <d v="2019-02-08T00:00:00"/>
    <x v="0"/>
    <s v="J Jesus Naranjo Ayala"/>
    <n v="43346"/>
    <n v="5.2666666666666666"/>
    <n v="-604"/>
    <n v="-6"/>
    <n v="-17516"/>
    <n v="-14580.221"/>
    <n v="-2430.0369999999998"/>
    <n v="100.66666666666667"/>
    <n v="29"/>
    <n v="-2935.779"/>
    <x v="0"/>
    <x v="1"/>
    <n v="6"/>
    <x v="0"/>
  </r>
  <r>
    <x v="0"/>
    <x v="1"/>
    <s v="GV109"/>
    <s v="GV1-36-030918"/>
    <x v="0"/>
    <d v="2019-02-08T00:00:00"/>
    <x v="0"/>
    <s v="Gomez Naranjo Jesus"/>
    <n v="43346"/>
    <n v="5.2666666666666666"/>
    <n v="604"/>
    <n v="6"/>
    <n v="17516"/>
    <n v="14580.221"/>
    <n v="2430.0369999999998"/>
    <n v="100.66666666666667"/>
    <n v="29"/>
    <n v="2935.779"/>
    <x v="0"/>
    <x v="1"/>
    <n v="6"/>
    <x v="0"/>
  </r>
  <r>
    <x v="0"/>
    <x v="1"/>
    <s v="GV111"/>
    <s v="GV1-37-100918"/>
    <x v="0"/>
    <d v="2019-02-08T00:00:00"/>
    <x v="0"/>
    <s v="Carlos Sanchez Camacho"/>
    <n v="43353"/>
    <n v="5.0333333333333332"/>
    <n v="203"/>
    <n v="2"/>
    <n v="5887"/>
    <n v="4802.4840000000004"/>
    <n v="2401.2420000000002"/>
    <n v="101.5"/>
    <n v="29"/>
    <n v="1084.5160000000001"/>
    <x v="0"/>
    <x v="1"/>
    <n v="6"/>
    <x v="0"/>
  </r>
  <r>
    <x v="0"/>
    <x v="2"/>
    <s v="GV402"/>
    <s v="GV4-36-040918"/>
    <x v="0"/>
    <d v="2019-02-08T00:00:00"/>
    <x v="0"/>
    <s v="PUBLICO EN GENERAL"/>
    <n v="43347"/>
    <n v="5.2333333333333334"/>
    <n v="184"/>
    <n v="2"/>
    <n v="4968"/>
    <n v="4828.1239999999998"/>
    <n v="2414.0619999999999"/>
    <n v="92"/>
    <n v="27"/>
    <n v="139.876"/>
    <x v="0"/>
    <x v="1"/>
    <n v="6"/>
    <x v="0"/>
  </r>
  <r>
    <x v="0"/>
    <x v="2"/>
    <s v="GV402"/>
    <s v="GV4-36-040918"/>
    <x v="0"/>
    <d v="2019-02-08T00:00:00"/>
    <x v="0"/>
    <s v="PUBLICO EN GENERAL"/>
    <n v="43347"/>
    <n v="5.2333333333333334"/>
    <n v="98.6"/>
    <n v="1"/>
    <n v="3352.4"/>
    <n v="2414.0619999999999"/>
    <n v="2414.0619999999999"/>
    <n v="98.6"/>
    <n v="34"/>
    <n v="938.33799999999997"/>
    <x v="0"/>
    <x v="1"/>
    <n v="6"/>
    <x v="0"/>
  </r>
  <r>
    <x v="0"/>
    <x v="2"/>
    <s v="GV402"/>
    <s v="GV4-36-040918"/>
    <x v="0"/>
    <d v="2019-02-08T00:00:00"/>
    <x v="0"/>
    <s v="Gil Peña Martin FG"/>
    <n v="43347"/>
    <n v="5.2333333333333334"/>
    <n v="190"/>
    <n v="2"/>
    <n v="5605"/>
    <n v="4828.1239999999998"/>
    <n v="2414.0619999999999"/>
    <n v="95"/>
    <n v="29.5"/>
    <n v="776.87599999999998"/>
    <x v="0"/>
    <x v="1"/>
    <n v="6"/>
    <x v="0"/>
  </r>
  <r>
    <x v="0"/>
    <x v="2"/>
    <s v="GV403"/>
    <s v="GV4-37-110918"/>
    <x v="0"/>
    <d v="2019-02-08T00:00:00"/>
    <x v="0"/>
    <s v="Edgar Ruiz Lopez"/>
    <n v="43354"/>
    <n v="5"/>
    <n v="370"/>
    <n v="4"/>
    <n v="10915"/>
    <n v="10882.962"/>
    <n v="2720.74"/>
    <n v="92.5"/>
    <n v="29.5"/>
    <n v="32.037999999999997"/>
    <x v="0"/>
    <x v="1"/>
    <n v="6"/>
    <x v="0"/>
  </r>
  <r>
    <x v="0"/>
    <x v="2"/>
    <s v="GV403"/>
    <s v="GV4-37-110918"/>
    <x v="0"/>
    <d v="2019-02-08T00:00:00"/>
    <x v="0"/>
    <s v="Becerra Bañuelos Norma Elizabeth F"/>
    <n v="43354"/>
    <n v="5"/>
    <n v="350"/>
    <n v="4"/>
    <n v="10325"/>
    <n v="10882.962"/>
    <n v="2720.74"/>
    <n v="87.5"/>
    <n v="29.5"/>
    <n v="-557.96199999999999"/>
    <x v="0"/>
    <x v="1"/>
    <n v="6"/>
    <x v="0"/>
  </r>
  <r>
    <x v="0"/>
    <x v="2"/>
    <s v="GV403"/>
    <s v="GV4-37-110918"/>
    <x v="0"/>
    <d v="2019-02-08T00:00:00"/>
    <x v="0"/>
    <s v="Lopez Mendoza Librado F"/>
    <n v="43354"/>
    <n v="5"/>
    <n v="166"/>
    <n v="2"/>
    <n v="4897"/>
    <n v="5441.4809999999998"/>
    <n v="2720.74"/>
    <n v="83"/>
    <n v="29.5"/>
    <n v="-544.48099999999999"/>
    <x v="0"/>
    <x v="1"/>
    <n v="6"/>
    <x v="0"/>
  </r>
  <r>
    <x v="0"/>
    <x v="2"/>
    <s v="GV403"/>
    <s v="GV4-37-110918"/>
    <x v="0"/>
    <d v="2019-02-08T00:00:00"/>
    <x v="0"/>
    <s v="Martinez Valdez Hugo Alberto F"/>
    <n v="43354"/>
    <n v="5"/>
    <n v="381"/>
    <n v="4"/>
    <n v="11239.5"/>
    <n v="10882.962"/>
    <n v="2720.74"/>
    <n v="95.25"/>
    <n v="29.5"/>
    <n v="356.53800000000001"/>
    <x v="0"/>
    <x v="1"/>
    <n v="6"/>
    <x v="0"/>
  </r>
  <r>
    <x v="0"/>
    <x v="2"/>
    <s v="GV403"/>
    <s v="GV4-37-110918"/>
    <x v="0"/>
    <d v="2019-02-08T00:00:00"/>
    <x v="0"/>
    <s v="Cobian Chavez Rodolfo FG"/>
    <n v="43354"/>
    <n v="5"/>
    <n v="2116"/>
    <n v="22"/>
    <n v="61364"/>
    <n v="59856.290999999997"/>
    <n v="2720.74"/>
    <n v="96.181818181818187"/>
    <n v="29"/>
    <n v="1507.7090000000001"/>
    <x v="0"/>
    <x v="1"/>
    <n v="6"/>
    <x v="0"/>
  </r>
  <r>
    <x v="0"/>
    <x v="2"/>
    <s v="GV403"/>
    <s v="GV4-37-110918"/>
    <x v="0"/>
    <d v="2019-02-08T00:00:00"/>
    <x v="0"/>
    <s v="Salas Nadia"/>
    <n v="43354"/>
    <n v="5"/>
    <n v="217"/>
    <n v="2"/>
    <n v="6401.5"/>
    <n v="5441.4809999999998"/>
    <n v="2720.74"/>
    <n v="108.5"/>
    <n v="29.5"/>
    <n v="960.01900000000001"/>
    <x v="0"/>
    <x v="1"/>
    <n v="6"/>
    <x v="0"/>
  </r>
  <r>
    <x v="0"/>
    <x v="2"/>
    <s v="GV403"/>
    <s v="GV4-37-110918"/>
    <x v="0"/>
    <d v="2019-02-08T00:00:00"/>
    <x v="0"/>
    <s v="Juan Manuel Jacobo"/>
    <n v="43354"/>
    <n v="5"/>
    <n v="188"/>
    <n v="2"/>
    <n v="5546"/>
    <n v="5441.4809999999998"/>
    <n v="2720.74"/>
    <n v="94"/>
    <n v="29.5"/>
    <n v="104.51900000000001"/>
    <x v="0"/>
    <x v="1"/>
    <n v="6"/>
    <x v="0"/>
  </r>
  <r>
    <x v="0"/>
    <x v="2"/>
    <s v="GV403"/>
    <s v="GV4-37-110918"/>
    <x v="0"/>
    <d v="2019-02-08T00:00:00"/>
    <x v="0"/>
    <s v="Prado Barajas Aureliano FG"/>
    <n v="43354"/>
    <n v="5"/>
    <n v="172"/>
    <n v="2"/>
    <n v="5074"/>
    <n v="5441.4809999999998"/>
    <n v="2720.74"/>
    <n v="86"/>
    <n v="29.5"/>
    <n v="-367.48099999999999"/>
    <x v="0"/>
    <x v="1"/>
    <n v="6"/>
    <x v="0"/>
  </r>
  <r>
    <x v="0"/>
    <x v="2"/>
    <s v="GV403"/>
    <s v="GV4-37-110918"/>
    <x v="0"/>
    <d v="2019-02-08T00:00:00"/>
    <x v="0"/>
    <s v="Lopez Garcia Martin FG"/>
    <n v="43354"/>
    <n v="5"/>
    <n v="107"/>
    <n v="1"/>
    <n v="3156.5"/>
    <n v="2720.74"/>
    <n v="2720.74"/>
    <n v="107"/>
    <n v="29.5"/>
    <n v="435.76"/>
    <x v="0"/>
    <x v="1"/>
    <n v="6"/>
    <x v="0"/>
  </r>
  <r>
    <x v="0"/>
    <x v="2"/>
    <s v="GV403"/>
    <s v="GV4-37-110918"/>
    <x v="0"/>
    <d v="2019-02-08T00:00:00"/>
    <x v="0"/>
    <s v="Lopez Jorge FG"/>
    <n v="43354"/>
    <n v="5"/>
    <n v="204"/>
    <n v="2"/>
    <n v="6018"/>
    <n v="5441.4809999999998"/>
    <n v="2720.74"/>
    <n v="102"/>
    <n v="29.5"/>
    <n v="576.51900000000001"/>
    <x v="0"/>
    <x v="1"/>
    <n v="6"/>
    <x v="0"/>
  </r>
  <r>
    <x v="0"/>
    <x v="2"/>
    <s v="GV403"/>
    <s v="GV4-37-110918"/>
    <x v="0"/>
    <d v="2019-02-08T00:00:00"/>
    <x v="0"/>
    <s v="Leonardo Jimenez Chacon"/>
    <n v="43354"/>
    <n v="5"/>
    <n v="219"/>
    <n v="2"/>
    <n v="6460.5"/>
    <n v="5441.4809999999998"/>
    <n v="2720.74"/>
    <n v="109.5"/>
    <n v="29.5"/>
    <n v="1019.019"/>
    <x v="0"/>
    <x v="1"/>
    <n v="6"/>
    <x v="0"/>
  </r>
  <r>
    <x v="0"/>
    <x v="2"/>
    <s v="GV403"/>
    <s v="GV4-37-110918"/>
    <x v="0"/>
    <d v="2019-02-08T00:00:00"/>
    <x v="0"/>
    <s v="Lopez Castro Erica"/>
    <n v="43354"/>
    <n v="5"/>
    <n v="190"/>
    <n v="2"/>
    <n v="5605"/>
    <n v="5441.4809999999998"/>
    <n v="2720.74"/>
    <n v="95"/>
    <n v="29.5"/>
    <n v="163.51900000000001"/>
    <x v="0"/>
    <x v="1"/>
    <n v="6"/>
    <x v="0"/>
  </r>
  <r>
    <x v="0"/>
    <x v="2"/>
    <s v="GV403"/>
    <s v="GV4-37-110918"/>
    <x v="0"/>
    <d v="2019-02-08T00:00:00"/>
    <x v="0"/>
    <s v="Jose Luis Guzman Cornejo"/>
    <n v="43354"/>
    <n v="5"/>
    <n v="286"/>
    <n v="3"/>
    <n v="8437"/>
    <n v="8162.2209999999995"/>
    <n v="2720.74"/>
    <n v="95.333333333333329"/>
    <n v="29.5"/>
    <n v="274.779"/>
    <x v="0"/>
    <x v="1"/>
    <n v="6"/>
    <x v="0"/>
  </r>
  <r>
    <x v="0"/>
    <x v="2"/>
    <s v="GV403"/>
    <s v="GV4-37-110918"/>
    <x v="0"/>
    <d v="2019-02-08T00:00:00"/>
    <x v="0"/>
    <s v="Silva Rodriguez Jorge Armando"/>
    <n v="43354"/>
    <n v="5"/>
    <n v="729"/>
    <n v="7"/>
    <n v="21141"/>
    <n v="19045.183000000001"/>
    <n v="2720.74"/>
    <n v="104.14285714285714"/>
    <n v="29"/>
    <n v="2095.817"/>
    <x v="0"/>
    <x v="1"/>
    <n v="6"/>
    <x v="0"/>
  </r>
  <r>
    <x v="0"/>
    <x v="2"/>
    <s v="GV403"/>
    <s v="GV4-37-110918"/>
    <x v="0"/>
    <d v="2019-02-08T00:00:00"/>
    <x v="0"/>
    <s v="Langurain Juan Pablo NA"/>
    <n v="43354"/>
    <n v="5"/>
    <n v="989"/>
    <n v="10"/>
    <n v="29175.5"/>
    <n v="27207.404999999999"/>
    <n v="2720.74"/>
    <n v="98.9"/>
    <n v="29.5"/>
    <n v="1968.095"/>
    <x v="0"/>
    <x v="1"/>
    <n v="6"/>
    <x v="0"/>
  </r>
  <r>
    <x v="0"/>
    <x v="2"/>
    <s v="GV403"/>
    <s v="GV4-37-110918"/>
    <x v="0"/>
    <d v="2019-02-08T00:00:00"/>
    <x v="0"/>
    <s v="Diaz Araiza Maria Magdalena"/>
    <n v="43354"/>
    <n v="5"/>
    <n v="107"/>
    <n v="1"/>
    <n v="3156.5"/>
    <n v="2720.74"/>
    <n v="2720.74"/>
    <n v="107"/>
    <n v="29.5"/>
    <n v="435.76"/>
    <x v="0"/>
    <x v="1"/>
    <n v="6"/>
    <x v="0"/>
  </r>
  <r>
    <x v="0"/>
    <x v="2"/>
    <s v="GV403"/>
    <s v="GV4-37-110918"/>
    <x v="0"/>
    <d v="2019-02-08T00:00:00"/>
    <x v="0"/>
    <s v="Ruiz Orozco Marcelino"/>
    <n v="43354"/>
    <n v="5"/>
    <n v="300"/>
    <n v="3"/>
    <n v="8850"/>
    <n v="8162.2209999999995"/>
    <n v="2720.74"/>
    <n v="100"/>
    <n v="29.5"/>
    <n v="687.779"/>
    <x v="0"/>
    <x v="1"/>
    <n v="6"/>
    <x v="0"/>
  </r>
  <r>
    <x v="0"/>
    <x v="2"/>
    <s v="GV403"/>
    <s v="GV4-37-110918"/>
    <x v="0"/>
    <d v="2019-02-08T00:00:00"/>
    <x v="0"/>
    <s v="Gonzalez Araiza Horacio"/>
    <n v="43354"/>
    <n v="5"/>
    <n v="210"/>
    <n v="2"/>
    <n v="6090"/>
    <n v="5441.4809999999998"/>
    <n v="2720.74"/>
    <n v="105"/>
    <n v="29"/>
    <n v="648.51900000000001"/>
    <x v="0"/>
    <x v="1"/>
    <n v="6"/>
    <x v="0"/>
  </r>
  <r>
    <x v="0"/>
    <x v="2"/>
    <s v="GV403"/>
    <s v="GV4-37-110918"/>
    <x v="0"/>
    <d v="2019-02-08T00:00:00"/>
    <x v="0"/>
    <s v="PUBLICO EN GENERAL"/>
    <n v="43354"/>
    <n v="5"/>
    <n v="380"/>
    <n v="4"/>
    <n v="11210"/>
    <n v="10882.962"/>
    <n v="2720.74"/>
    <n v="95"/>
    <n v="29.5"/>
    <n v="327.03800000000001"/>
    <x v="0"/>
    <x v="1"/>
    <n v="6"/>
    <x v="0"/>
  </r>
  <r>
    <x v="0"/>
    <x v="2"/>
    <s v="GV403"/>
    <s v="GV4-37-110918"/>
    <x v="0"/>
    <d v="2019-02-08T00:00:00"/>
    <x v="0"/>
    <s v="Anaya Chavarin Oscar FG"/>
    <n v="43354"/>
    <n v="5"/>
    <n v="277"/>
    <n v="3"/>
    <n v="8171.5"/>
    <n v="8162.2209999999995"/>
    <n v="2720.74"/>
    <n v="92.333333333333329"/>
    <n v="29.5"/>
    <n v="9.2789999999999999"/>
    <x v="0"/>
    <x v="1"/>
    <n v="6"/>
    <x v="0"/>
  </r>
  <r>
    <x v="0"/>
    <x v="2"/>
    <s v="GV403"/>
    <s v="GV4-37-110918"/>
    <x v="0"/>
    <d v="2019-02-08T00:00:00"/>
    <x v="0"/>
    <s v="Coronado Rodriguez Alma Lorena FG"/>
    <n v="43354"/>
    <n v="5"/>
    <n v="214"/>
    <n v="2"/>
    <n v="6313"/>
    <n v="5441.4809999999998"/>
    <n v="2720.74"/>
    <n v="107"/>
    <n v="29.5"/>
    <n v="871.51900000000001"/>
    <x v="0"/>
    <x v="1"/>
    <n v="6"/>
    <x v="0"/>
  </r>
  <r>
    <x v="0"/>
    <x v="2"/>
    <s v="GV403"/>
    <s v="GV4-37-110918"/>
    <x v="0"/>
    <d v="2019-02-08T00:00:00"/>
    <x v="0"/>
    <s v="Victor Alejandro Flores Pelayo"/>
    <n v="43354"/>
    <n v="5"/>
    <n v="75"/>
    <n v="1"/>
    <n v="2212.5"/>
    <n v="2720.74"/>
    <n v="2720.74"/>
    <n v="75"/>
    <n v="29.5"/>
    <n v="-508.24"/>
    <x v="0"/>
    <x v="1"/>
    <n v="6"/>
    <x v="0"/>
  </r>
  <r>
    <x v="0"/>
    <x v="2"/>
    <s v="GV403"/>
    <s v="GV4-37-110918"/>
    <x v="0"/>
    <d v="2019-02-08T00:00:00"/>
    <x v="0"/>
    <s v="Chavez Barajas Contensina NA"/>
    <n v="43354"/>
    <n v="5"/>
    <n v="107"/>
    <n v="1"/>
    <n v="3156.5"/>
    <n v="2720.74"/>
    <n v="2720.74"/>
    <n v="107"/>
    <n v="29.5"/>
    <n v="435.76"/>
    <x v="0"/>
    <x v="1"/>
    <n v="6"/>
    <x v="0"/>
  </r>
  <r>
    <x v="0"/>
    <x v="2"/>
    <s v="GV403"/>
    <s v="GV4-37-110918"/>
    <x v="0"/>
    <d v="2019-02-08T00:00:00"/>
    <x v="0"/>
    <s v="Ramos Mejia Juan Diego FG"/>
    <n v="43354"/>
    <n v="5"/>
    <n v="1605"/>
    <n v="17"/>
    <n v="46545"/>
    <n v="46252.588000000003"/>
    <n v="2720.74"/>
    <n v="94.411764705882348"/>
    <n v="29"/>
    <n v="292.41199999999998"/>
    <x v="0"/>
    <x v="1"/>
    <n v="6"/>
    <x v="0"/>
  </r>
  <r>
    <x v="0"/>
    <x v="2"/>
    <s v="GV403"/>
    <s v="GV4-37-110918"/>
    <x v="0"/>
    <d v="2019-02-08T00:00:00"/>
    <x v="0"/>
    <s v="Verdin Vizcarra Irma Lucila F"/>
    <n v="43354"/>
    <n v="5"/>
    <n v="178"/>
    <n v="2"/>
    <n v="5251"/>
    <n v="5441.4809999999998"/>
    <n v="2720.74"/>
    <n v="89"/>
    <n v="29.5"/>
    <n v="-190.48099999999999"/>
    <x v="0"/>
    <x v="1"/>
    <n v="6"/>
    <x v="0"/>
  </r>
  <r>
    <x v="0"/>
    <x v="1"/>
    <s v="GV106"/>
    <s v="GV1-31-020718"/>
    <x v="0"/>
    <d v="2019-02-11T00:00:00"/>
    <x v="0"/>
    <s v="Carlos Sanchez Camacho"/>
    <n v="43283"/>
    <n v="7.4666666666666668"/>
    <n v="127"/>
    <n v="1"/>
    <n v="3683"/>
    <n v="0"/>
    <n v="0"/>
    <n v="127"/>
    <n v="29"/>
    <n v="3683"/>
    <x v="0"/>
    <x v="1"/>
    <n v="7"/>
    <x v="0"/>
  </r>
  <r>
    <x v="0"/>
    <x v="1"/>
    <s v="GV109"/>
    <s v="GV1-36-030918"/>
    <x v="0"/>
    <d v="2019-02-11T00:00:00"/>
    <x v="0"/>
    <s v="PUBLICO EN GENERAL"/>
    <n v="43346"/>
    <n v="5.3666666666666663"/>
    <n v="265"/>
    <n v="2"/>
    <n v="7155"/>
    <n v="4860.0739999999996"/>
    <n v="2430.0369999999998"/>
    <n v="132.5"/>
    <n v="27"/>
    <n v="2294.9259999999999"/>
    <x v="0"/>
    <x v="1"/>
    <n v="7"/>
    <x v="0"/>
  </r>
  <r>
    <x v="0"/>
    <x v="1"/>
    <s v="GV109"/>
    <s v="GV1-36-030918"/>
    <x v="0"/>
    <d v="2019-02-11T00:00:00"/>
    <x v="0"/>
    <s v="Diaz Juan "/>
    <n v="43346"/>
    <n v="5.3666666666666663"/>
    <n v="93"/>
    <n v="1"/>
    <n v="2743.5"/>
    <n v="2430.0369999999998"/>
    <n v="2430.0369999999998"/>
    <n v="93"/>
    <n v="29.5"/>
    <n v="313.46300000000002"/>
    <x v="0"/>
    <x v="1"/>
    <n v="7"/>
    <x v="0"/>
  </r>
  <r>
    <x v="0"/>
    <x v="2"/>
    <s v="GV402"/>
    <s v="GV4-36-040918"/>
    <x v="0"/>
    <d v="2019-02-11T00:00:00"/>
    <x v="0"/>
    <s v="Vazquez Zamora Rafael"/>
    <n v="43347"/>
    <n v="5.333333333333333"/>
    <n v="392"/>
    <n v="4"/>
    <n v="11368"/>
    <n v="9656.2469999999994"/>
    <n v="2414.0619999999999"/>
    <n v="98"/>
    <n v="29"/>
    <n v="1711.7529999999999"/>
    <x v="0"/>
    <x v="1"/>
    <n v="7"/>
    <x v="0"/>
  </r>
  <r>
    <x v="0"/>
    <x v="2"/>
    <s v="GV402"/>
    <s v="GV4-36-040918"/>
    <x v="0"/>
    <d v="2019-02-11T00:00:00"/>
    <x v="0"/>
    <s v="Vazquez Pelayo Hugo"/>
    <n v="43347"/>
    <n v="5.333333333333333"/>
    <n v="196.2"/>
    <n v="2"/>
    <n v="5689.8"/>
    <n v="4828.1239999999998"/>
    <n v="2414.0619999999999"/>
    <n v="98.1"/>
    <n v="29"/>
    <n v="861.67600000000004"/>
    <x v="0"/>
    <x v="1"/>
    <n v="7"/>
    <x v="0"/>
  </r>
  <r>
    <x v="0"/>
    <x v="2"/>
    <s v="GV402"/>
    <s v="GV4-36-040918"/>
    <x v="0"/>
    <d v="2019-02-11T00:00:00"/>
    <x v="0"/>
    <s v="Rafael Osorio Zamora"/>
    <n v="43347"/>
    <n v="5.333333333333333"/>
    <n v="592.6"/>
    <n v="6"/>
    <n v="17185.400000000001"/>
    <n v="14484.370999999999"/>
    <n v="2414.0619999999999"/>
    <n v="98.766666666666666"/>
    <n v="29"/>
    <n v="2701.029"/>
    <x v="0"/>
    <x v="1"/>
    <n v="7"/>
    <x v="0"/>
  </r>
  <r>
    <x v="0"/>
    <x v="2"/>
    <s v="GV402"/>
    <s v="GV4-36-040918"/>
    <x v="0"/>
    <d v="2019-02-11T00:00:00"/>
    <x v="0"/>
    <s v="Eder Gonzalez Torreros"/>
    <n v="43347"/>
    <n v="5.333333333333333"/>
    <n v="277.8"/>
    <n v="3"/>
    <n v="8056.2"/>
    <n v="7242.1850000000004"/>
    <n v="2414.0619999999999"/>
    <n v="92.600000000000009"/>
    <n v="29"/>
    <n v="814.01499999999999"/>
    <x v="0"/>
    <x v="1"/>
    <n v="7"/>
    <x v="0"/>
  </r>
  <r>
    <x v="0"/>
    <x v="2"/>
    <s v="GV402"/>
    <s v="GV4-36-040918"/>
    <x v="0"/>
    <d v="2019-02-11T00:00:00"/>
    <x v="0"/>
    <s v="Cecilia Robles Perez"/>
    <n v="43347"/>
    <n v="5.333333333333333"/>
    <n v="116.8"/>
    <n v="1"/>
    <n v="3387.2"/>
    <n v="2414.0619999999999"/>
    <n v="2414.0619999999999"/>
    <n v="116.8"/>
    <n v="29"/>
    <n v="973.13800000000003"/>
    <x v="0"/>
    <x v="1"/>
    <n v="7"/>
    <x v="0"/>
  </r>
  <r>
    <x v="0"/>
    <x v="2"/>
    <s v="GV402"/>
    <s v="GV4-36-040918"/>
    <x v="0"/>
    <d v="2019-02-11T00:00:00"/>
    <x v="0"/>
    <s v="Ricardo Perez Garcia"/>
    <n v="43347"/>
    <n v="5.333333333333333"/>
    <n v="98.6"/>
    <n v="1"/>
    <n v="2859.4"/>
    <n v="2414.0619999999999"/>
    <n v="2414.0619999999999"/>
    <n v="98.6"/>
    <n v="29"/>
    <n v="445.33800000000002"/>
    <x v="0"/>
    <x v="1"/>
    <n v="7"/>
    <x v="0"/>
  </r>
  <r>
    <x v="0"/>
    <x v="2"/>
    <s v="GV402"/>
    <s v="GV4-36-040918"/>
    <x v="0"/>
    <d v="2019-02-11T00:00:00"/>
    <x v="0"/>
    <s v="Gutierrez Olivarez Jaime Gibran"/>
    <n v="43347"/>
    <n v="5.333333333333333"/>
    <n v="76.8"/>
    <n v="1"/>
    <n v="2265.6"/>
    <n v="2414.0619999999999"/>
    <n v="2414.0619999999999"/>
    <n v="76.8"/>
    <n v="29.5"/>
    <n v="-148.46199999999999"/>
    <x v="0"/>
    <x v="1"/>
    <n v="7"/>
    <x v="0"/>
  </r>
  <r>
    <x v="0"/>
    <x v="2"/>
    <s v="GV402"/>
    <s v="GV4-36-040918"/>
    <x v="0"/>
    <d v="2019-02-11T00:00:00"/>
    <x v="0"/>
    <s v="PUBLICO EN GENERAL"/>
    <n v="43347"/>
    <n v="5.333333333333333"/>
    <n v="96.4"/>
    <n v="1"/>
    <n v="2843.8"/>
    <n v="2414.0619999999999"/>
    <n v="2414.0619999999999"/>
    <n v="96.4"/>
    <n v="29.5"/>
    <n v="429.738"/>
    <x v="0"/>
    <x v="1"/>
    <n v="7"/>
    <x v="0"/>
  </r>
  <r>
    <x v="0"/>
    <x v="2"/>
    <s v="GV402"/>
    <s v="GV4-36-040918"/>
    <x v="0"/>
    <d v="2019-02-11T00:00:00"/>
    <x v="0"/>
    <s v="Innovacion y Comercio"/>
    <n v="43347"/>
    <n v="5.333333333333333"/>
    <n v="2297.8000000000002"/>
    <n v="20"/>
    <n v="78125.2"/>
    <n v="48281.235999999997"/>
    <n v="2414.0619999999999"/>
    <n v="114.89000000000001"/>
    <n v="34"/>
    <n v="29843.964"/>
    <x v="0"/>
    <x v="1"/>
    <n v="7"/>
    <x v="0"/>
  </r>
  <r>
    <x v="0"/>
    <x v="2"/>
    <s v="GV402"/>
    <s v="GV4-36-040918"/>
    <x v="0"/>
    <d v="2019-02-11T00:00:00"/>
    <x v="0"/>
    <s v="PUBLICO EN GENERAL"/>
    <n v="43347"/>
    <n v="5.333333333333333"/>
    <n v="110"/>
    <n v="1"/>
    <n v="2970"/>
    <n v="2414.0619999999999"/>
    <n v="2414.0619999999999"/>
    <n v="110"/>
    <n v="27"/>
    <n v="555.93799999999999"/>
    <x v="0"/>
    <x v="1"/>
    <n v="7"/>
    <x v="0"/>
  </r>
  <r>
    <x v="0"/>
    <x v="2"/>
    <s v="GV402"/>
    <s v="GV4-36-040918"/>
    <x v="0"/>
    <d v="2019-02-11T00:00:00"/>
    <x v="0"/>
    <s v="PUBLICO EN GENERAL"/>
    <n v="43347"/>
    <n v="5.333333333333333"/>
    <n v="131.4"/>
    <n v="1"/>
    <n v="3547.8"/>
    <n v="2414.0619999999999"/>
    <n v="2414.0619999999999"/>
    <n v="131.4"/>
    <n v="27"/>
    <n v="1133.7380000000001"/>
    <x v="0"/>
    <x v="1"/>
    <n v="7"/>
    <x v="0"/>
  </r>
  <r>
    <x v="0"/>
    <x v="2"/>
    <s v="GV402"/>
    <s v="GV4-36-040918"/>
    <x v="0"/>
    <d v="2019-02-11T00:00:00"/>
    <x v="0"/>
    <s v="Arturo Saray"/>
    <n v="43347"/>
    <n v="5.333333333333333"/>
    <n v="104.8"/>
    <n v="1"/>
    <n v="3039.2"/>
    <n v="2414.0619999999999"/>
    <n v="2414.0619999999999"/>
    <n v="104.8"/>
    <n v="29"/>
    <n v="625.13800000000003"/>
    <x v="0"/>
    <x v="1"/>
    <n v="7"/>
    <x v="0"/>
  </r>
  <r>
    <x v="0"/>
    <x v="2"/>
    <s v="GV402"/>
    <s v="GV4-36-040918"/>
    <x v="0"/>
    <d v="2019-02-11T00:00:00"/>
    <x v="0"/>
    <s v="Innovacion y Comercio"/>
    <n v="43347"/>
    <n v="5.333333333333333"/>
    <n v="1538.6"/>
    <n v="15"/>
    <n v="52312.4"/>
    <n v="36210.927000000003"/>
    <n v="2414.0619999999999"/>
    <n v="102.57333333333332"/>
    <n v="34"/>
    <n v="16101.473"/>
    <x v="0"/>
    <x v="1"/>
    <n v="7"/>
    <x v="0"/>
  </r>
  <r>
    <x v="0"/>
    <x v="2"/>
    <s v="GV403"/>
    <s v="GV4-37-110918"/>
    <x v="0"/>
    <d v="2019-02-11T00:00:00"/>
    <x v="0"/>
    <s v="Vazquez Zamora Rafael"/>
    <n v="43354"/>
    <n v="5.0999999999999996"/>
    <n v="254.6"/>
    <n v="3"/>
    <n v="7383.4"/>
    <n v="8162.2209999999995"/>
    <n v="2720.74"/>
    <n v="84.86666666666666"/>
    <n v="29"/>
    <n v="-778.82100000000003"/>
    <x v="0"/>
    <x v="1"/>
    <n v="7"/>
    <x v="0"/>
  </r>
  <r>
    <x v="0"/>
    <x v="2"/>
    <s v="GV403"/>
    <s v="GV4-37-110918"/>
    <x v="0"/>
    <d v="2019-02-11T00:00:00"/>
    <x v="0"/>
    <s v="Vazquez Pelayo Hugo"/>
    <n v="43354"/>
    <n v="5.0999999999999996"/>
    <n v="298.2"/>
    <n v="3"/>
    <n v="8647.7999999999993"/>
    <n v="8162.2209999999995"/>
    <n v="2720.74"/>
    <n v="99.399999999999991"/>
    <n v="29"/>
    <n v="485.57900000000001"/>
    <x v="0"/>
    <x v="1"/>
    <n v="7"/>
    <x v="0"/>
  </r>
  <r>
    <x v="0"/>
    <x v="2"/>
    <s v="GV403"/>
    <s v="GV4-37-110918"/>
    <x v="0"/>
    <d v="2019-02-11T00:00:00"/>
    <x v="0"/>
    <s v="Eder Gonzalez Torreros"/>
    <n v="43354"/>
    <n v="5.0999999999999996"/>
    <n v="319.2"/>
    <n v="3"/>
    <n v="9256.7999999999993"/>
    <n v="8162.2209999999995"/>
    <n v="2720.74"/>
    <n v="106.39999999999999"/>
    <n v="29"/>
    <n v="1094.579"/>
    <x v="0"/>
    <x v="1"/>
    <n v="7"/>
    <x v="0"/>
  </r>
  <r>
    <x v="0"/>
    <x v="2"/>
    <s v="GV403"/>
    <s v="GV4-37-110918"/>
    <x v="0"/>
    <d v="2019-02-11T00:00:00"/>
    <x v="0"/>
    <s v="Ricardo Perez Garcia"/>
    <n v="43354"/>
    <n v="5.0999999999999996"/>
    <n v="96.8"/>
    <n v="1"/>
    <n v="2807.2"/>
    <n v="2720.74"/>
    <n v="2720.74"/>
    <n v="96.8"/>
    <n v="29"/>
    <n v="86.46"/>
    <x v="0"/>
    <x v="1"/>
    <n v="7"/>
    <x v="0"/>
  </r>
  <r>
    <x v="0"/>
    <x v="2"/>
    <s v="GV403"/>
    <s v="GV4-37-110918"/>
    <x v="0"/>
    <d v="2019-02-11T00:00:00"/>
    <x v="0"/>
    <s v="Innovacion y Comercio"/>
    <n v="43354"/>
    <n v="5.0999999999999996"/>
    <n v="421"/>
    <n v="5"/>
    <n v="14314"/>
    <n v="13603.701999999999"/>
    <n v="2720.74"/>
    <n v="84.2"/>
    <n v="34"/>
    <n v="710.298"/>
    <x v="0"/>
    <x v="1"/>
    <n v="7"/>
    <x v="0"/>
  </r>
  <r>
    <x v="0"/>
    <x v="2"/>
    <s v="GV403"/>
    <s v="GV4-37-110918"/>
    <x v="0"/>
    <d v="2019-02-11T00:00:00"/>
    <x v="0"/>
    <s v="Lopez Garcia Martin FG"/>
    <n v="43354"/>
    <n v="5.0999999999999996"/>
    <n v="100"/>
    <n v="1"/>
    <n v="2950"/>
    <n v="2720.74"/>
    <n v="2720.74"/>
    <n v="100"/>
    <n v="29.5"/>
    <n v="229.26"/>
    <x v="0"/>
    <x v="1"/>
    <n v="7"/>
    <x v="0"/>
  </r>
  <r>
    <x v="0"/>
    <x v="2"/>
    <s v="GV403"/>
    <s v="GV4-37-110918"/>
    <x v="0"/>
    <d v="2019-02-11T00:00:00"/>
    <x v="0"/>
    <s v="Leonardo Jimenez Chacon"/>
    <n v="43354"/>
    <n v="5.0999999999999996"/>
    <n v="176"/>
    <n v="2"/>
    <n v="5192"/>
    <n v="5441.4809999999998"/>
    <n v="2720.74"/>
    <n v="88"/>
    <n v="29.5"/>
    <n v="-249.48099999999999"/>
    <x v="0"/>
    <x v="1"/>
    <n v="7"/>
    <x v="0"/>
  </r>
  <r>
    <x v="0"/>
    <x v="2"/>
    <s v="GV403"/>
    <s v="GV4-37-110918"/>
    <x v="0"/>
    <d v="2019-02-11T00:00:00"/>
    <x v="0"/>
    <s v="Cobian Chavez Rodolfo FG"/>
    <n v="43354"/>
    <n v="5.0999999999999996"/>
    <n v="3054"/>
    <n v="30"/>
    <n v="88566"/>
    <n v="81622.214000000007"/>
    <n v="2720.74"/>
    <n v="101.8"/>
    <n v="29"/>
    <n v="6943.7860000000001"/>
    <x v="0"/>
    <x v="1"/>
    <n v="7"/>
    <x v="0"/>
  </r>
  <r>
    <x v="0"/>
    <x v="2"/>
    <s v="GV403"/>
    <s v="GV4-37-110918"/>
    <x v="0"/>
    <d v="2019-02-11T00:00:00"/>
    <x v="0"/>
    <s v="Silva Rodriguez Jorge Armando"/>
    <n v="43354"/>
    <n v="5.0999999999999996"/>
    <n v="630"/>
    <n v="7"/>
    <n v="18270"/>
    <n v="19045.183000000001"/>
    <n v="2720.74"/>
    <n v="90"/>
    <n v="29"/>
    <n v="-775.18299999999999"/>
    <x v="0"/>
    <x v="1"/>
    <n v="7"/>
    <x v="0"/>
  </r>
  <r>
    <x v="0"/>
    <x v="2"/>
    <s v="GV403"/>
    <s v="GV4-37-110918"/>
    <x v="0"/>
    <d v="2019-02-11T00:00:00"/>
    <x v="0"/>
    <s v="Langurain Juan Pablo NA"/>
    <n v="43354"/>
    <n v="5.0999999999999996"/>
    <n v="508"/>
    <n v="5"/>
    <n v="14986"/>
    <n v="13603.701999999999"/>
    <n v="2720.74"/>
    <n v="101.6"/>
    <n v="29.5"/>
    <n v="1382.298"/>
    <x v="0"/>
    <x v="1"/>
    <n v="7"/>
    <x v="0"/>
  </r>
  <r>
    <x v="0"/>
    <x v="2"/>
    <s v="GV403"/>
    <s v="GV4-37-110918"/>
    <x v="0"/>
    <d v="2019-02-11T00:00:00"/>
    <x v="0"/>
    <s v="Diaz Araiza Maria Magdalena"/>
    <n v="43354"/>
    <n v="5.0999999999999996"/>
    <n v="90"/>
    <n v="1"/>
    <n v="2655"/>
    <n v="2720.74"/>
    <n v="2720.74"/>
    <n v="90"/>
    <n v="29.5"/>
    <n v="-65.739999999999995"/>
    <x v="0"/>
    <x v="1"/>
    <n v="7"/>
    <x v="0"/>
  </r>
  <r>
    <x v="0"/>
    <x v="2"/>
    <s v="GV403"/>
    <s v="GV4-37-110918"/>
    <x v="0"/>
    <d v="2019-02-11T00:00:00"/>
    <x v="0"/>
    <s v="Ruiz Orozco Marcelino"/>
    <n v="43354"/>
    <n v="5.0999999999999996"/>
    <n v="270"/>
    <n v="3"/>
    <n v="7965"/>
    <n v="8162.2209999999995"/>
    <n v="2720.74"/>
    <n v="90"/>
    <n v="29.5"/>
    <n v="-197.221"/>
    <x v="0"/>
    <x v="1"/>
    <n v="7"/>
    <x v="0"/>
  </r>
  <r>
    <x v="0"/>
    <x v="2"/>
    <s v="GV403"/>
    <s v="GV4-37-110918"/>
    <x v="0"/>
    <d v="2019-02-11T00:00:00"/>
    <x v="0"/>
    <s v="Gonzalez Araiza Horacio"/>
    <n v="43354"/>
    <n v="5.0999999999999996"/>
    <n v="665"/>
    <n v="7"/>
    <n v="19285"/>
    <n v="19045.183000000001"/>
    <n v="2720.74"/>
    <n v="95"/>
    <n v="29"/>
    <n v="239.81700000000001"/>
    <x v="0"/>
    <x v="1"/>
    <n v="7"/>
    <x v="0"/>
  </r>
  <r>
    <x v="0"/>
    <x v="2"/>
    <s v="GV403"/>
    <s v="GV4-37-110918"/>
    <x v="0"/>
    <d v="2019-02-11T00:00:00"/>
    <x v="0"/>
    <s v="Victor Alejandro Flores Pelayo"/>
    <n v="43354"/>
    <n v="5.0999999999999996"/>
    <n v="74"/>
    <n v="1"/>
    <n v="2183"/>
    <n v="2720.74"/>
    <n v="2720.74"/>
    <n v="74"/>
    <n v="29.5"/>
    <n v="-537.74"/>
    <x v="0"/>
    <x v="1"/>
    <n v="7"/>
    <x v="0"/>
  </r>
  <r>
    <x v="0"/>
    <x v="2"/>
    <s v="GV403"/>
    <s v="GV4-37-110918"/>
    <x v="0"/>
    <d v="2019-02-11T00:00:00"/>
    <x v="0"/>
    <s v="PUBLICO EN GENERAL"/>
    <n v="43354"/>
    <n v="5.0999999999999996"/>
    <n v="92"/>
    <n v="1"/>
    <n v="2714"/>
    <n v="2720.74"/>
    <n v="2720.74"/>
    <n v="92"/>
    <n v="29.5"/>
    <n v="-6.74"/>
    <x v="0"/>
    <x v="1"/>
    <n v="7"/>
    <x v="0"/>
  </r>
  <r>
    <x v="0"/>
    <x v="2"/>
    <s v="GV404"/>
    <s v="GV4-38-180918"/>
    <x v="0"/>
    <d v="2019-02-11T00:00:00"/>
    <x v="0"/>
    <s v="Carlos Sanchez Camacho"/>
    <n v="43361"/>
    <n v="4.8666666666666663"/>
    <n v="407"/>
    <n v="4"/>
    <n v="11803"/>
    <n v="10755.33"/>
    <n v="2688.8330000000001"/>
    <n v="101.75"/>
    <n v="29"/>
    <n v="1047.67"/>
    <x v="0"/>
    <x v="1"/>
    <n v="7"/>
    <x v="0"/>
  </r>
  <r>
    <x v="0"/>
    <x v="2"/>
    <s v="GV404"/>
    <s v="GV4-38-180918"/>
    <x v="0"/>
    <d v="2019-02-11T00:00:00"/>
    <x v="0"/>
    <s v="Carlos Sanchez Camacho"/>
    <n v="43361"/>
    <n v="4.8666666666666663"/>
    <n v="407"/>
    <n v="4"/>
    <n v="11803"/>
    <n v="10755.33"/>
    <n v="2688.8330000000001"/>
    <n v="101.75"/>
    <n v="29"/>
    <n v="1047.67"/>
    <x v="0"/>
    <x v="1"/>
    <n v="7"/>
    <x v="0"/>
  </r>
  <r>
    <x v="0"/>
    <x v="2"/>
    <s v="GV404"/>
    <s v="GV4-38-180918"/>
    <x v="0"/>
    <d v="2019-02-11T00:00:00"/>
    <x v="0"/>
    <s v="Moreno Barajas Alfredo"/>
    <n v="43361"/>
    <n v="4.8666666666666663"/>
    <n v="87"/>
    <n v="1"/>
    <n v="2958"/>
    <n v="2688.8330000000001"/>
    <n v="2688.8330000000001"/>
    <n v="87"/>
    <n v="34"/>
    <n v="269.16699999999997"/>
    <x v="0"/>
    <x v="1"/>
    <n v="7"/>
    <x v="0"/>
  </r>
  <r>
    <x v="0"/>
    <x v="2"/>
    <s v="GV404"/>
    <s v="GV4-38-180918"/>
    <x v="0"/>
    <d v="2019-02-11T00:00:00"/>
    <x v="0"/>
    <s v="Rafael Osorio Zamora"/>
    <n v="43361"/>
    <n v="4.8666666666666663"/>
    <n v="754"/>
    <n v="9"/>
    <n v="21866"/>
    <n v="24199.492999999999"/>
    <n v="2688.8330000000001"/>
    <n v="83.777777777777771"/>
    <n v="29"/>
    <n v="-2333.4929999999999"/>
    <x v="0"/>
    <x v="1"/>
    <n v="7"/>
    <x v="0"/>
  </r>
  <r>
    <x v="0"/>
    <x v="2"/>
    <s v="GV404"/>
    <s v="GV4-38-180918"/>
    <x v="0"/>
    <d v="2019-02-11T00:00:00"/>
    <x v="0"/>
    <s v="Cecilia Robles Perez"/>
    <n v="43361"/>
    <n v="4.8666666666666663"/>
    <n v="93.8"/>
    <n v="1"/>
    <n v="2720.2"/>
    <n v="2688.8330000000001"/>
    <n v="2688.8330000000001"/>
    <n v="93.8"/>
    <n v="29"/>
    <n v="31.367000000000001"/>
    <x v="0"/>
    <x v="1"/>
    <n v="7"/>
    <x v="0"/>
  </r>
  <r>
    <x v="0"/>
    <x v="2"/>
    <s v="GV404"/>
    <s v="GV4-38-180918"/>
    <x v="0"/>
    <d v="2019-02-11T00:00:00"/>
    <x v="0"/>
    <s v="Armando Vazquez Pelayo"/>
    <n v="43361"/>
    <n v="4.8666666666666663"/>
    <n v="552.4"/>
    <n v="6"/>
    <n v="16019.6"/>
    <n v="16132.995000000001"/>
    <n v="2688.8330000000001"/>
    <n v="92.066666666666663"/>
    <n v="29"/>
    <n v="-113.395"/>
    <x v="0"/>
    <x v="1"/>
    <n v="7"/>
    <x v="0"/>
  </r>
  <r>
    <x v="0"/>
    <x v="2"/>
    <s v="GV404"/>
    <s v="GV4-38-180918"/>
    <x v="0"/>
    <d v="2019-02-11T00:00:00"/>
    <x v="0"/>
    <s v="Gonzalez Torreros Oscar Rene"/>
    <n v="43361"/>
    <n v="4.8666666666666663"/>
    <n v="210"/>
    <n v="2"/>
    <n v="6090"/>
    <n v="5377.665"/>
    <n v="2688.8330000000001"/>
    <n v="105"/>
    <n v="29"/>
    <n v="712.33500000000004"/>
    <x v="0"/>
    <x v="1"/>
    <n v="7"/>
    <x v="0"/>
  </r>
  <r>
    <x v="0"/>
    <x v="2"/>
    <s v="GV404"/>
    <s v="GV4-38-180918"/>
    <x v="0"/>
    <d v="2019-02-11T00:00:00"/>
    <x v="0"/>
    <s v="Becerra Bañuelos Norma Elizabeth F"/>
    <n v="43361"/>
    <n v="4.8666666666666663"/>
    <n v="390"/>
    <n v="4"/>
    <n v="11505"/>
    <n v="10755.33"/>
    <n v="2688.8330000000001"/>
    <n v="97.5"/>
    <n v="29.5"/>
    <n v="749.67"/>
    <x v="0"/>
    <x v="1"/>
    <n v="7"/>
    <x v="0"/>
  </r>
  <r>
    <x v="0"/>
    <x v="2"/>
    <s v="GV404"/>
    <s v="GV4-38-180918"/>
    <x v="0"/>
    <d v="2019-02-11T00:00:00"/>
    <x v="0"/>
    <s v="Martinez Valdez Hugo Alberto F"/>
    <n v="43361"/>
    <n v="4.8666666666666663"/>
    <n v="370"/>
    <n v="4"/>
    <n v="10915"/>
    <n v="10755.33"/>
    <n v="2688.8330000000001"/>
    <n v="92.5"/>
    <n v="29.5"/>
    <n v="159.66999999999999"/>
    <x v="0"/>
    <x v="1"/>
    <n v="7"/>
    <x v="0"/>
  </r>
  <r>
    <x v="0"/>
    <x v="2"/>
    <s v="GV404"/>
    <s v="GV4-38-180918"/>
    <x v="0"/>
    <d v="2019-02-11T00:00:00"/>
    <x v="0"/>
    <s v="Lopez Castro Erica"/>
    <n v="43361"/>
    <n v="4.8666666666666663"/>
    <n v="188"/>
    <n v="2"/>
    <n v="5546"/>
    <n v="5377.665"/>
    <n v="2688.8330000000001"/>
    <n v="94"/>
    <n v="29.5"/>
    <n v="168.33500000000001"/>
    <x v="0"/>
    <x v="1"/>
    <n v="7"/>
    <x v="0"/>
  </r>
  <r>
    <x v="0"/>
    <x v="2"/>
    <s v="GV404"/>
    <s v="GV4-38-180918"/>
    <x v="0"/>
    <d v="2019-02-11T00:00:00"/>
    <x v="0"/>
    <s v="RODRIGO RODRIGUEZ"/>
    <n v="43361"/>
    <n v="4.8666666666666663"/>
    <n v="724"/>
    <n v="8"/>
    <n v="21358"/>
    <n v="21510.661"/>
    <n v="2688.8330000000001"/>
    <n v="90.5"/>
    <n v="29.5"/>
    <n v="-152.661"/>
    <x v="0"/>
    <x v="1"/>
    <n v="7"/>
    <x v="0"/>
  </r>
  <r>
    <x v="0"/>
    <x v="2"/>
    <s v="GV404"/>
    <s v="GV4-38-180918"/>
    <x v="0"/>
    <d v="2019-02-11T00:00:00"/>
    <x v="0"/>
    <s v="Edgar Ruiz Lopez"/>
    <n v="43361"/>
    <n v="4.8666666666666663"/>
    <n v="530"/>
    <n v="6"/>
    <n v="15635"/>
    <n v="16132.995000000001"/>
    <n v="2688.8330000000001"/>
    <n v="88.333333333333329"/>
    <n v="29.5"/>
    <n v="-497.995"/>
    <x v="0"/>
    <x v="1"/>
    <n v="7"/>
    <x v="0"/>
  </r>
  <r>
    <x v="0"/>
    <x v="2"/>
    <s v="GV404"/>
    <s v="GV4-38-180918"/>
    <x v="0"/>
    <d v="2019-02-11T00:00:00"/>
    <x v="0"/>
    <s v="Salas Nadia"/>
    <n v="43361"/>
    <n v="4.8666666666666663"/>
    <n v="356"/>
    <n v="4"/>
    <n v="10502"/>
    <n v="10755.33"/>
    <n v="2688.8330000000001"/>
    <n v="89"/>
    <n v="29.5"/>
    <n v="-253.33"/>
    <x v="0"/>
    <x v="1"/>
    <n v="7"/>
    <x v="0"/>
  </r>
  <r>
    <x v="0"/>
    <x v="2"/>
    <s v="GV404"/>
    <s v="GV4-38-180918"/>
    <x v="0"/>
    <d v="2019-02-11T00:00:00"/>
    <x v="0"/>
    <s v="Pelayo Sebastian Rosa Maria G"/>
    <n v="43361"/>
    <n v="4.8666666666666663"/>
    <n v="655"/>
    <n v="7"/>
    <n v="19617.5"/>
    <n v="18821.828000000001"/>
    <n v="2688.8330000000001"/>
    <n v="93.571428571428569"/>
    <n v="29.950399999999998"/>
    <n v="795.67200000000003"/>
    <x v="0"/>
    <x v="1"/>
    <n v="7"/>
    <x v="0"/>
  </r>
  <r>
    <x v="0"/>
    <x v="2"/>
    <s v="GV404"/>
    <s v="GV4-38-180918"/>
    <x v="0"/>
    <d v="2019-02-11T00:00:00"/>
    <x v="0"/>
    <s v="Juan Manuel Jacobo"/>
    <n v="43361"/>
    <n v="4.8666666666666663"/>
    <n v="200"/>
    <n v="2"/>
    <n v="5900"/>
    <n v="5377.665"/>
    <n v="2688.8330000000001"/>
    <n v="100"/>
    <n v="29.5"/>
    <n v="522.33500000000004"/>
    <x v="0"/>
    <x v="1"/>
    <n v="7"/>
    <x v="0"/>
  </r>
  <r>
    <x v="0"/>
    <x v="2"/>
    <s v="GV404"/>
    <s v="GV4-38-180918"/>
    <x v="0"/>
    <d v="2019-02-11T00:00:00"/>
    <x v="0"/>
    <s v="Araiza Chavez Diana Rosiquiel FG"/>
    <n v="43361"/>
    <n v="4.8666666666666663"/>
    <n v="266"/>
    <n v="3"/>
    <n v="7714"/>
    <n v="8066.4979999999996"/>
    <n v="2688.8330000000001"/>
    <n v="88.666666666666671"/>
    <n v="29"/>
    <n v="-352.49799999999999"/>
    <x v="0"/>
    <x v="1"/>
    <n v="7"/>
    <x v="0"/>
  </r>
  <r>
    <x v="0"/>
    <x v="2"/>
    <s v="GV404"/>
    <s v="GV4-38-180918"/>
    <x v="0"/>
    <d v="2019-02-11T00:00:00"/>
    <x v="0"/>
    <s v="Verdin Vizcarra Irma Lucila F"/>
    <n v="43361"/>
    <n v="4.8666666666666663"/>
    <n v="184"/>
    <n v="2"/>
    <n v="5428"/>
    <n v="5377.665"/>
    <n v="2688.8330000000001"/>
    <n v="92"/>
    <n v="29.5"/>
    <n v="50.335000000000001"/>
    <x v="0"/>
    <x v="1"/>
    <n v="7"/>
    <x v="0"/>
  </r>
  <r>
    <x v="0"/>
    <x v="2"/>
    <s v="GV404"/>
    <s v="GV4-38-180918"/>
    <x v="0"/>
    <d v="2019-02-11T00:00:00"/>
    <x v="0"/>
    <s v="Lopez Jorge FG"/>
    <n v="43361"/>
    <n v="4.8666666666666663"/>
    <n v="180"/>
    <n v="2"/>
    <n v="5310"/>
    <n v="5377.665"/>
    <n v="2688.8330000000001"/>
    <n v="90"/>
    <n v="29.5"/>
    <n v="-67.665000000000006"/>
    <x v="0"/>
    <x v="1"/>
    <n v="7"/>
    <x v="0"/>
  </r>
  <r>
    <x v="0"/>
    <x v="2"/>
    <s v="GV404"/>
    <s v="GV4-38-180918"/>
    <x v="0"/>
    <d v="2019-02-11T00:00:00"/>
    <x v="0"/>
    <s v="Gil Peña Martin FG"/>
    <n v="43361"/>
    <n v="4.8666666666666663"/>
    <n v="405"/>
    <n v="4"/>
    <n v="11947.5"/>
    <n v="10755.33"/>
    <n v="2688.8330000000001"/>
    <n v="101.25"/>
    <n v="29.5"/>
    <n v="1192.17"/>
    <x v="0"/>
    <x v="1"/>
    <n v="7"/>
    <x v="0"/>
  </r>
  <r>
    <x v="0"/>
    <x v="2"/>
    <s v="GV402"/>
    <s v="GV4-36-040918"/>
    <x v="0"/>
    <d v="2019-02-12T00:00:00"/>
    <x v="0"/>
    <s v="Cecilia Robles Perez"/>
    <n v="43347"/>
    <n v="5.3666666666666663"/>
    <n v="93.8"/>
    <n v="1"/>
    <n v="2720.2"/>
    <n v="2414.0619999999999"/>
    <n v="2414.0619999999999"/>
    <n v="93.8"/>
    <n v="29"/>
    <n v="306.13799999999998"/>
    <x v="0"/>
    <x v="1"/>
    <n v="7"/>
    <x v="0"/>
  </r>
  <r>
    <x v="0"/>
    <x v="2"/>
    <s v="GV402"/>
    <s v="GV4-36-040918"/>
    <x v="1"/>
    <d v="2019-02-12T00:00:00"/>
    <x v="0"/>
    <s v="Gil Peña Martin FG"/>
    <n v="43347"/>
    <n v="5.3666666666666663"/>
    <n v="-190"/>
    <n v="-2"/>
    <n v="-5605"/>
    <n v="-4828.1239999999998"/>
    <n v="-2414.0619999999999"/>
    <n v="95"/>
    <n v="29.5"/>
    <n v="-776.87599999999998"/>
    <x v="0"/>
    <x v="1"/>
    <n v="7"/>
    <x v="0"/>
  </r>
  <r>
    <x v="0"/>
    <x v="2"/>
    <s v="GV403"/>
    <s v="GV4-37-110918"/>
    <x v="0"/>
    <d v="2019-02-12T00:00:00"/>
    <x v="0"/>
    <s v="Gil Peña Martin FG"/>
    <n v="43354"/>
    <n v="5.1333333333333329"/>
    <n v="190"/>
    <n v="2"/>
    <n v="5605"/>
    <n v="5441.4809999999998"/>
    <n v="2720.74"/>
    <n v="95"/>
    <n v="29.5"/>
    <n v="163.51900000000001"/>
    <x v="0"/>
    <x v="1"/>
    <n v="7"/>
    <x v="0"/>
  </r>
  <r>
    <x v="0"/>
    <x v="2"/>
    <s v="GV404"/>
    <s v="GV4-38-180918"/>
    <x v="1"/>
    <d v="2019-02-12T00:00:00"/>
    <x v="0"/>
    <s v="Carlos Sanchez Camacho"/>
    <n v="43361"/>
    <n v="4.8999999999999995"/>
    <n v="-407"/>
    <n v="-4"/>
    <n v="-11803"/>
    <n v="-10755.33"/>
    <n v="-2688.8330000000001"/>
    <n v="101.75"/>
    <n v="29"/>
    <n v="-1047.67"/>
    <x v="0"/>
    <x v="1"/>
    <n v="7"/>
    <x v="0"/>
  </r>
  <r>
    <x v="0"/>
    <x v="2"/>
    <s v="GV404"/>
    <s v="GV4-38-180918"/>
    <x v="1"/>
    <d v="2019-02-12T00:00:00"/>
    <x v="0"/>
    <s v="Cecilia Robles Perez"/>
    <n v="43361"/>
    <n v="4.8999999999999995"/>
    <n v="-93.8"/>
    <n v="-1"/>
    <n v="-2720.2"/>
    <n v="-2688.8330000000001"/>
    <n v="-2688.8330000000001"/>
    <n v="93.8"/>
    <n v="29"/>
    <n v="-31.367000000000001"/>
    <x v="0"/>
    <x v="1"/>
    <n v="7"/>
    <x v="0"/>
  </r>
  <r>
    <x v="0"/>
    <x v="1"/>
    <s v="GV109"/>
    <s v="GV1-36-030918"/>
    <x v="0"/>
    <d v="2019-02-13T00:00:00"/>
    <x v="0"/>
    <s v="Fletes Castillo Hortencia"/>
    <n v="43346"/>
    <n v="5.4333333333333327"/>
    <n v="997"/>
    <n v="10"/>
    <n v="28414.5"/>
    <n v="24300.368999999999"/>
    <n v="2430.0369999999998"/>
    <n v="99.7"/>
    <n v="28.5"/>
    <n v="4114.1310000000003"/>
    <x v="0"/>
    <x v="1"/>
    <n v="7"/>
    <x v="0"/>
  </r>
  <r>
    <x v="0"/>
    <x v="1"/>
    <s v="GV109"/>
    <s v="GV1-36-030918"/>
    <x v="0"/>
    <d v="2019-02-13T00:00:00"/>
    <x v="0"/>
    <s v="Camacho Monroy Agustin"/>
    <n v="43346"/>
    <n v="5.4333333333333327"/>
    <n v="271"/>
    <n v="3"/>
    <n v="7723.5"/>
    <n v="7290.1109999999999"/>
    <n v="2430.0369999999998"/>
    <n v="90.333333333333329"/>
    <n v="28.5"/>
    <n v="433.38900000000001"/>
    <x v="0"/>
    <x v="1"/>
    <n v="7"/>
    <x v="0"/>
  </r>
  <r>
    <x v="0"/>
    <x v="2"/>
    <s v="GV403"/>
    <s v="GV4-37-110918"/>
    <x v="0"/>
    <d v="2019-02-13T00:00:00"/>
    <x v="0"/>
    <s v="Noe Ramirez Brambila"/>
    <n v="43354"/>
    <n v="5.1666666666666661"/>
    <n v="490"/>
    <n v="5"/>
    <n v="13965"/>
    <n v="13603.701999999999"/>
    <n v="2720.74"/>
    <n v="98"/>
    <n v="28.5"/>
    <n v="361.298"/>
    <x v="0"/>
    <x v="1"/>
    <n v="7"/>
    <x v="0"/>
  </r>
  <r>
    <x v="0"/>
    <x v="2"/>
    <s v="GV403"/>
    <s v="GV4-37-110918"/>
    <x v="0"/>
    <d v="2019-02-13T00:00:00"/>
    <x v="0"/>
    <s v="Camacho Monroy Agustin"/>
    <n v="43354"/>
    <n v="5.1666666666666661"/>
    <n v="600"/>
    <n v="6"/>
    <n v="17100"/>
    <n v="16324.442999999999"/>
    <n v="2720.74"/>
    <n v="100"/>
    <n v="28.5"/>
    <n v="775.55700000000002"/>
    <x v="0"/>
    <x v="1"/>
    <n v="7"/>
    <x v="0"/>
  </r>
  <r>
    <x v="0"/>
    <x v="2"/>
    <s v="GV403"/>
    <s v="GV4-37-110918"/>
    <x v="0"/>
    <d v="2019-02-13T00:00:00"/>
    <x v="0"/>
    <s v="Alvarez Lopez Salvador (Padre)"/>
    <n v="43354"/>
    <n v="5.1666666666666661"/>
    <n v="1959"/>
    <n v="20"/>
    <n v="55831.5"/>
    <n v="54414.81"/>
    <n v="2720.74"/>
    <n v="97.95"/>
    <n v="28.5"/>
    <n v="1416.69"/>
    <x v="0"/>
    <x v="1"/>
    <n v="7"/>
    <x v="0"/>
  </r>
  <r>
    <x v="0"/>
    <x v="2"/>
    <s v="GV403"/>
    <s v="GV4-37-110918"/>
    <x v="0"/>
    <d v="2019-02-13T00:00:00"/>
    <x v="0"/>
    <s v="Camacho Santana Gabriel"/>
    <n v="43354"/>
    <n v="5.1666666666666661"/>
    <n v="774"/>
    <n v="8"/>
    <n v="22059"/>
    <n v="21765.923999999999"/>
    <n v="2720.74"/>
    <n v="96.75"/>
    <n v="28.5"/>
    <n v="293.07600000000002"/>
    <x v="0"/>
    <x v="1"/>
    <n v="7"/>
    <x v="0"/>
  </r>
  <r>
    <x v="0"/>
    <x v="2"/>
    <s v="GV404"/>
    <s v="GV4-38-180918"/>
    <x v="0"/>
    <d v="2019-02-16T00:00:00"/>
    <x v="0"/>
    <s v="Leonardo Jimenez Chacon"/>
    <n v="43361"/>
    <n v="5.0333333333333332"/>
    <n v="196"/>
    <n v="2"/>
    <n v="5880"/>
    <n v="5904.6469999999999"/>
    <n v="2952.3240000000001"/>
    <n v="98"/>
    <n v="30"/>
    <n v="-24.646999999999998"/>
    <x v="0"/>
    <x v="1"/>
    <n v="7"/>
    <x v="0"/>
  </r>
  <r>
    <x v="0"/>
    <x v="2"/>
    <s v="GV404"/>
    <s v="GV4-38-180918"/>
    <x v="0"/>
    <d v="2019-02-16T00:00:00"/>
    <x v="0"/>
    <s v="Lopez Castro Erica"/>
    <n v="43361"/>
    <n v="5.0333333333333332"/>
    <n v="208"/>
    <n v="2"/>
    <n v="6240"/>
    <n v="5904.6469999999999"/>
    <n v="2952.3240000000001"/>
    <n v="104"/>
    <n v="30"/>
    <n v="335.35300000000001"/>
    <x v="0"/>
    <x v="1"/>
    <n v="7"/>
    <x v="0"/>
  </r>
  <r>
    <x v="0"/>
    <x v="2"/>
    <s v="GV404"/>
    <s v="GV4-38-180918"/>
    <x v="0"/>
    <d v="2019-02-16T00:00:00"/>
    <x v="0"/>
    <s v="Gil Peña Martin FG"/>
    <n v="43361"/>
    <n v="5.0333333333333332"/>
    <n v="420"/>
    <n v="4"/>
    <n v="12600"/>
    <n v="11809.295"/>
    <n v="2952.3240000000001"/>
    <n v="105"/>
    <n v="30"/>
    <n v="790.70500000000004"/>
    <x v="0"/>
    <x v="1"/>
    <n v="7"/>
    <x v="0"/>
  </r>
  <r>
    <x v="0"/>
    <x v="2"/>
    <s v="GV404"/>
    <s v="GV4-38-180918"/>
    <x v="0"/>
    <d v="2019-02-16T00:00:00"/>
    <x v="0"/>
    <s v="Cobian Chavez Rodolfo FG"/>
    <n v="43361"/>
    <n v="5.0333333333333332"/>
    <n v="2226"/>
    <n v="20"/>
    <n v="65667"/>
    <n v="59046.472999999998"/>
    <n v="2952.3240000000001"/>
    <n v="111.3"/>
    <n v="29.5"/>
    <n v="6620.527"/>
    <x v="0"/>
    <x v="1"/>
    <n v="7"/>
    <x v="0"/>
  </r>
  <r>
    <x v="0"/>
    <x v="2"/>
    <s v="GV404"/>
    <s v="GV4-38-180918"/>
    <x v="0"/>
    <d v="2019-02-16T00:00:00"/>
    <x v="0"/>
    <s v="Silva Rodriguez Jorge Armando"/>
    <n v="43361"/>
    <n v="5.0333333333333332"/>
    <n v="325"/>
    <n v="3"/>
    <n v="9587.5"/>
    <n v="8856.9709999999995"/>
    <n v="2952.3240000000001"/>
    <n v="108.33333333333333"/>
    <n v="29.5"/>
    <n v="730.529"/>
    <x v="0"/>
    <x v="1"/>
    <n v="7"/>
    <x v="0"/>
  </r>
  <r>
    <x v="0"/>
    <x v="2"/>
    <s v="GV404"/>
    <s v="GV4-38-180918"/>
    <x v="0"/>
    <d v="2019-02-16T00:00:00"/>
    <x v="0"/>
    <s v="Langurain Juan Pablo NA"/>
    <n v="43361"/>
    <n v="5.0333333333333332"/>
    <n v="490"/>
    <n v="5"/>
    <n v="14700"/>
    <n v="14761.618"/>
    <n v="2952.3240000000001"/>
    <n v="98"/>
    <n v="30"/>
    <n v="-61.618000000000002"/>
    <x v="0"/>
    <x v="1"/>
    <n v="7"/>
    <x v="0"/>
  </r>
  <r>
    <x v="0"/>
    <x v="2"/>
    <s v="GV404"/>
    <s v="GV4-38-180918"/>
    <x v="0"/>
    <d v="2019-02-16T00:00:00"/>
    <x v="0"/>
    <s v="Diaz Araiza Maria Magdalena"/>
    <n v="43361"/>
    <n v="5.0333333333333332"/>
    <n v="106"/>
    <n v="1"/>
    <n v="3180"/>
    <n v="2952.3240000000001"/>
    <n v="2952.3240000000001"/>
    <n v="106"/>
    <n v="30"/>
    <n v="227.67599999999999"/>
    <x v="0"/>
    <x v="1"/>
    <n v="7"/>
    <x v="0"/>
  </r>
  <r>
    <x v="0"/>
    <x v="2"/>
    <s v="GV404"/>
    <s v="GV4-38-180918"/>
    <x v="0"/>
    <d v="2019-02-16T00:00:00"/>
    <x v="0"/>
    <s v="Ruiz Orozco Marcelino"/>
    <n v="43361"/>
    <n v="5.0333333333333332"/>
    <n v="204"/>
    <n v="2"/>
    <n v="6120"/>
    <n v="5904.6469999999999"/>
    <n v="2952.3240000000001"/>
    <n v="102"/>
    <n v="30"/>
    <n v="215.35300000000001"/>
    <x v="0"/>
    <x v="1"/>
    <n v="7"/>
    <x v="0"/>
  </r>
  <r>
    <x v="0"/>
    <x v="2"/>
    <s v="GV404"/>
    <s v="GV4-38-180918"/>
    <x v="0"/>
    <d v="2019-02-16T00:00:00"/>
    <x v="0"/>
    <s v="Victor Alejandro Flores Pelayo"/>
    <n v="43361"/>
    <n v="5.0333333333333332"/>
    <n v="106"/>
    <n v="1"/>
    <n v="3180"/>
    <n v="2952.3240000000001"/>
    <n v="2952.3240000000001"/>
    <n v="106"/>
    <n v="30"/>
    <n v="227.67599999999999"/>
    <x v="0"/>
    <x v="1"/>
    <n v="7"/>
    <x v="0"/>
  </r>
  <r>
    <x v="0"/>
    <x v="2"/>
    <s v="GV404"/>
    <s v="GV4-38-180918"/>
    <x v="0"/>
    <d v="2019-02-16T00:00:00"/>
    <x v="0"/>
    <s v="Martinez Ruelas Miguel Angel"/>
    <n v="43361"/>
    <n v="5.0333333333333332"/>
    <n v="206"/>
    <n v="2"/>
    <n v="3180"/>
    <n v="5904.6469999999999"/>
    <n v="2952.3240000000001"/>
    <n v="103"/>
    <n v="15.4369"/>
    <n v="-2724.6469999999999"/>
    <x v="0"/>
    <x v="1"/>
    <n v="7"/>
    <x v="0"/>
  </r>
  <r>
    <x v="0"/>
    <x v="0"/>
    <s v="EMBAR"/>
    <s v="GV1-33-120818"/>
    <x v="0"/>
    <d v="2019-02-18T00:00:00"/>
    <x v="0"/>
    <s v="PUBLICO EN GENERAL"/>
    <n v="43324"/>
    <n v="6.333333333333333"/>
    <n v="119"/>
    <n v="1"/>
    <n v="3510.5"/>
    <n v="2425.4609999999998"/>
    <n v="2425.4609999999998"/>
    <n v="119"/>
    <n v="29.5"/>
    <n v="1085.039"/>
    <x v="0"/>
    <x v="1"/>
    <n v="8"/>
    <x v="0"/>
  </r>
  <r>
    <x v="0"/>
    <x v="0"/>
    <s v="EMBAR"/>
    <s v="GV1-33-120818"/>
    <x v="0"/>
    <d v="2019-02-18T00:00:00"/>
    <x v="0"/>
    <s v="Innovacion y Comercio"/>
    <n v="43324"/>
    <n v="6.333333333333333"/>
    <n v="121"/>
    <n v="1"/>
    <n v="4114"/>
    <n v="2425.4609999999998"/>
    <n v="2425.4609999999998"/>
    <n v="121"/>
    <n v="34"/>
    <n v="1688.539"/>
    <x v="0"/>
    <x v="1"/>
    <n v="8"/>
    <x v="0"/>
  </r>
  <r>
    <x v="0"/>
    <x v="1"/>
    <s v="GV109"/>
    <s v="GV1-36-030918"/>
    <x v="0"/>
    <d v="2019-02-18T00:00:00"/>
    <x v="0"/>
    <s v="Gutierrez Olivarez Jaime Gibran"/>
    <n v="43346"/>
    <n v="5.6"/>
    <n v="276"/>
    <n v="3"/>
    <n v="8142"/>
    <n v="7343.7820000000002"/>
    <n v="2447.9270000000001"/>
    <n v="92"/>
    <n v="29.5"/>
    <n v="798.21799999999996"/>
    <x v="0"/>
    <x v="1"/>
    <n v="8"/>
    <x v="0"/>
  </r>
  <r>
    <x v="0"/>
    <x v="1"/>
    <s v="GV109"/>
    <s v="GV1-36-030918"/>
    <x v="0"/>
    <d v="2019-02-18T00:00:00"/>
    <x v="0"/>
    <s v="Innovacion y Comercio"/>
    <n v="43346"/>
    <n v="5.6"/>
    <n v="2171"/>
    <n v="19"/>
    <n v="73814"/>
    <n v="46510.620999999999"/>
    <n v="2447.9270000000001"/>
    <n v="114.26315789473684"/>
    <n v="34"/>
    <n v="27303.379000000001"/>
    <x v="0"/>
    <x v="1"/>
    <n v="8"/>
    <x v="0"/>
  </r>
  <r>
    <x v="0"/>
    <x v="1"/>
    <s v="GV111"/>
    <s v="GV1-37-100918"/>
    <x v="0"/>
    <d v="2019-02-18T00:00:00"/>
    <x v="0"/>
    <s v="Carlos Sanchez Camacho"/>
    <n v="43353"/>
    <n v="5.3666666666666663"/>
    <n v="381"/>
    <n v="4"/>
    <n v="11049"/>
    <n v="10279.058000000001"/>
    <n v="2569.7640000000001"/>
    <n v="95.25"/>
    <n v="29"/>
    <n v="769.94200000000001"/>
    <x v="0"/>
    <x v="1"/>
    <n v="8"/>
    <x v="0"/>
  </r>
  <r>
    <x v="0"/>
    <x v="1"/>
    <s v="GV111"/>
    <s v="GV1-37-100918"/>
    <x v="0"/>
    <d v="2019-02-18T00:00:00"/>
    <x v="0"/>
    <s v="PUBLICO EN GENERAL"/>
    <n v="43353"/>
    <n v="5.3666666666666663"/>
    <n v="96"/>
    <n v="1"/>
    <n v="3264"/>
    <n v="2569.7640000000001"/>
    <n v="2569.7640000000001"/>
    <n v="96"/>
    <n v="34"/>
    <n v="694.23599999999999"/>
    <x v="0"/>
    <x v="1"/>
    <n v="8"/>
    <x v="0"/>
  </r>
  <r>
    <x v="0"/>
    <x v="1"/>
    <s v="GV111"/>
    <s v="GV1-37-100918"/>
    <x v="0"/>
    <d v="2019-02-18T00:00:00"/>
    <x v="0"/>
    <s v="Vazquez Zamora Rafael"/>
    <n v="43353"/>
    <n v="5.3666666666666663"/>
    <n v="182"/>
    <n v="2"/>
    <n v="5278"/>
    <n v="5139.5290000000005"/>
    <n v="2569.7640000000001"/>
    <n v="91"/>
    <n v="29"/>
    <n v="138.471"/>
    <x v="0"/>
    <x v="1"/>
    <n v="8"/>
    <x v="0"/>
  </r>
  <r>
    <x v="0"/>
    <x v="1"/>
    <s v="GV111"/>
    <s v="GV1-37-100918"/>
    <x v="0"/>
    <d v="2019-02-18T00:00:00"/>
    <x v="0"/>
    <s v="Rafael Osorio Zamora"/>
    <n v="43353"/>
    <n v="5.3666666666666663"/>
    <n v="510"/>
    <n v="5"/>
    <n v="14790"/>
    <n v="12848.822"/>
    <n v="2569.7640000000001"/>
    <n v="102"/>
    <n v="29"/>
    <n v="1941.1780000000001"/>
    <x v="0"/>
    <x v="1"/>
    <n v="8"/>
    <x v="0"/>
  </r>
  <r>
    <x v="0"/>
    <x v="1"/>
    <s v="GV111"/>
    <s v="GV1-37-100918"/>
    <x v="0"/>
    <d v="2019-02-18T00:00:00"/>
    <x v="0"/>
    <s v="Eder Gonzalez Torreros"/>
    <n v="43353"/>
    <n v="5.3666666666666663"/>
    <n v="186"/>
    <n v="2"/>
    <n v="5394"/>
    <n v="5139.5290000000005"/>
    <n v="2569.7640000000001"/>
    <n v="93"/>
    <n v="29"/>
    <n v="254.471"/>
    <x v="0"/>
    <x v="1"/>
    <n v="8"/>
    <x v="0"/>
  </r>
  <r>
    <x v="0"/>
    <x v="1"/>
    <s v="GV111"/>
    <s v="GV1-37-100918"/>
    <x v="0"/>
    <d v="2019-02-18T00:00:00"/>
    <x v="0"/>
    <s v="Cecilia Robles Perez"/>
    <n v="43353"/>
    <n v="5.3666666666666663"/>
    <n v="213"/>
    <n v="2"/>
    <n v="6177"/>
    <n v="5139.5290000000005"/>
    <n v="2569.7640000000001"/>
    <n v="106.5"/>
    <n v="29"/>
    <n v="1037.471"/>
    <x v="0"/>
    <x v="1"/>
    <n v="8"/>
    <x v="0"/>
  </r>
  <r>
    <x v="0"/>
    <x v="1"/>
    <s v="GV111"/>
    <s v="GV1-37-100918"/>
    <x v="0"/>
    <d v="2019-02-18T00:00:00"/>
    <x v="0"/>
    <s v="Vazquez Zamora Rafael"/>
    <n v="43353"/>
    <n v="5.3666666666666663"/>
    <n v="298"/>
    <n v="3"/>
    <n v="8642"/>
    <n v="7709.2929999999997"/>
    <n v="2569.7640000000001"/>
    <n v="99.333333333333329"/>
    <n v="29"/>
    <n v="932.70699999999999"/>
    <x v="0"/>
    <x v="1"/>
    <n v="8"/>
    <x v="0"/>
  </r>
  <r>
    <x v="0"/>
    <x v="1"/>
    <s v="GV111"/>
    <s v="GV1-37-100918"/>
    <x v="0"/>
    <d v="2019-02-18T00:00:00"/>
    <x v="0"/>
    <s v="Rafael Osorio Zamora"/>
    <n v="43353"/>
    <n v="5.3666666666666663"/>
    <n v="392"/>
    <n v="4"/>
    <n v="11368"/>
    <n v="10279.058000000001"/>
    <n v="2569.7640000000001"/>
    <n v="98"/>
    <n v="29"/>
    <n v="1088.942"/>
    <x v="0"/>
    <x v="1"/>
    <n v="8"/>
    <x v="0"/>
  </r>
  <r>
    <x v="0"/>
    <x v="1"/>
    <s v="GV111"/>
    <s v="GV1-37-100918"/>
    <x v="0"/>
    <d v="2019-02-18T00:00:00"/>
    <x v="0"/>
    <s v="Eder Gonzalez Torreros"/>
    <n v="43353"/>
    <n v="5.3666666666666663"/>
    <n v="308"/>
    <n v="3"/>
    <n v="8932"/>
    <n v="7709.2929999999997"/>
    <n v="2569.7640000000001"/>
    <n v="102.66666666666667"/>
    <n v="29"/>
    <n v="1222.7070000000001"/>
    <x v="0"/>
    <x v="1"/>
    <n v="8"/>
    <x v="0"/>
  </r>
  <r>
    <x v="0"/>
    <x v="1"/>
    <s v="GV111"/>
    <s v="GV1-37-100918"/>
    <x v="0"/>
    <d v="2019-02-18T00:00:00"/>
    <x v="0"/>
    <s v="PUBLICO EN GENERAL"/>
    <n v="43353"/>
    <n v="5.3666666666666663"/>
    <n v="107"/>
    <n v="1"/>
    <n v="3156.5"/>
    <n v="2569.7640000000001"/>
    <n v="2569.7640000000001"/>
    <n v="107"/>
    <n v="29.5"/>
    <n v="586.73599999999999"/>
    <x v="0"/>
    <x v="1"/>
    <n v="8"/>
    <x v="0"/>
  </r>
  <r>
    <x v="0"/>
    <x v="1"/>
    <s v="GV111"/>
    <s v="GV1-37-100918"/>
    <x v="0"/>
    <d v="2019-02-18T00:00:00"/>
    <x v="0"/>
    <s v="Innovacion y Comercio"/>
    <n v="43353"/>
    <n v="5.3666666666666663"/>
    <n v="459"/>
    <n v="4"/>
    <n v="15606"/>
    <n v="10279.058000000001"/>
    <n v="2569.7640000000001"/>
    <n v="114.75"/>
    <n v="34"/>
    <n v="5326.942"/>
    <x v="0"/>
    <x v="1"/>
    <n v="8"/>
    <x v="0"/>
  </r>
  <r>
    <x v="0"/>
    <x v="2"/>
    <s v="GV402"/>
    <s v="GV4-36-040918"/>
    <x v="0"/>
    <d v="2019-02-18T00:00:00"/>
    <x v="0"/>
    <s v="Gutierrez Olivarez Jaime Gibran"/>
    <n v="43347"/>
    <n v="5.5666666666666664"/>
    <n v="90.6"/>
    <n v="1"/>
    <n v="2672.7"/>
    <n v="2414.0619999999999"/>
    <n v="2414.0619999999999"/>
    <n v="90.6"/>
    <n v="29.5"/>
    <n v="258.63799999999998"/>
    <x v="0"/>
    <x v="1"/>
    <n v="8"/>
    <x v="0"/>
  </r>
  <r>
    <x v="0"/>
    <x v="2"/>
    <s v="GV403"/>
    <s v="GV4-37-110918"/>
    <x v="0"/>
    <d v="2019-02-18T00:00:00"/>
    <x v="0"/>
    <s v="Vazquez Zamora Rafael"/>
    <n v="43354"/>
    <n v="5.333333333333333"/>
    <n v="405.8"/>
    <n v="4"/>
    <n v="11768.2"/>
    <n v="11563.147000000001"/>
    <n v="2890.7869999999998"/>
    <n v="101.45"/>
    <n v="29"/>
    <n v="205.053"/>
    <x v="0"/>
    <x v="1"/>
    <n v="8"/>
    <x v="0"/>
  </r>
  <r>
    <x v="0"/>
    <x v="2"/>
    <s v="GV403"/>
    <s v="GV4-37-110918"/>
    <x v="0"/>
    <d v="2019-02-18T00:00:00"/>
    <x v="0"/>
    <s v="Ricardo Perez Garcia"/>
    <n v="43354"/>
    <n v="5.333333333333333"/>
    <n v="105.6"/>
    <n v="1"/>
    <n v="3062.4"/>
    <n v="2890.7869999999998"/>
    <n v="2890.7869999999998"/>
    <n v="105.6"/>
    <n v="29"/>
    <n v="171.613"/>
    <x v="0"/>
    <x v="1"/>
    <n v="8"/>
    <x v="0"/>
  </r>
  <r>
    <x v="0"/>
    <x v="2"/>
    <s v="GV403"/>
    <s v="GV4-37-110918"/>
    <x v="0"/>
    <d v="2019-02-18T00:00:00"/>
    <x v="0"/>
    <s v="Innovacion y Comercio"/>
    <n v="43354"/>
    <n v="5.333333333333333"/>
    <n v="892.8"/>
    <n v="9"/>
    <n v="30355.200000000001"/>
    <n v="26017.080999999998"/>
    <n v="2890.7869999999998"/>
    <n v="99.199999999999989"/>
    <n v="34"/>
    <n v="4338.1189999999997"/>
    <x v="0"/>
    <x v="1"/>
    <n v="8"/>
    <x v="0"/>
  </r>
  <r>
    <x v="0"/>
    <x v="2"/>
    <s v="GV404"/>
    <s v="GV4-38-180918"/>
    <x v="0"/>
    <d v="2019-02-18T00:00:00"/>
    <x v="0"/>
    <s v="Gomez Naranjo Jesus"/>
    <n v="43361"/>
    <n v="5.0999999999999996"/>
    <n v="557.20000000000005"/>
    <n v="6"/>
    <n v="16158.8"/>
    <n v="17713.941999999999"/>
    <n v="2952.3240000000001"/>
    <n v="92.866666666666674"/>
    <n v="29"/>
    <n v="-1555.1420000000001"/>
    <x v="0"/>
    <x v="1"/>
    <n v="8"/>
    <x v="0"/>
  </r>
  <r>
    <x v="0"/>
    <x v="2"/>
    <s v="GV404"/>
    <s v="GV4-38-180918"/>
    <x v="0"/>
    <d v="2019-02-18T00:00:00"/>
    <x v="0"/>
    <s v="Diaz Juan "/>
    <n v="43361"/>
    <n v="5.0999999999999996"/>
    <n v="105"/>
    <n v="1"/>
    <n v="3097.5"/>
    <n v="2952.3240000000001"/>
    <n v="2952.3240000000001"/>
    <n v="105"/>
    <n v="29.5"/>
    <n v="145.17599999999999"/>
    <x v="0"/>
    <x v="1"/>
    <n v="8"/>
    <x v="0"/>
  </r>
  <r>
    <x v="0"/>
    <x v="2"/>
    <s v="GV404"/>
    <s v="GV4-38-180918"/>
    <x v="0"/>
    <d v="2019-02-18T00:00:00"/>
    <x v="0"/>
    <s v="Vazquez Pelayo Hugo"/>
    <n v="43361"/>
    <n v="5.0999999999999996"/>
    <n v="338.8"/>
    <n v="3"/>
    <n v="9825.2000000000007"/>
    <n v="8856.9709999999995"/>
    <n v="2952.3240000000001"/>
    <n v="112.93333333333334"/>
    <n v="29"/>
    <n v="968.22900000000004"/>
    <x v="0"/>
    <x v="1"/>
    <n v="8"/>
    <x v="0"/>
  </r>
  <r>
    <x v="0"/>
    <x v="2"/>
    <s v="GV404"/>
    <s v="GV4-38-180918"/>
    <x v="0"/>
    <d v="2019-02-18T00:00:00"/>
    <x v="0"/>
    <s v="Rafael Osorio Zamora"/>
    <n v="43361"/>
    <n v="5.0999999999999996"/>
    <n v="1022.6"/>
    <n v="11"/>
    <n v="29655.4"/>
    <n v="32475.56"/>
    <n v="2952.3240000000001"/>
    <n v="92.963636363636368"/>
    <n v="29"/>
    <n v="-2820.16"/>
    <x v="0"/>
    <x v="1"/>
    <n v="8"/>
    <x v="0"/>
  </r>
  <r>
    <x v="0"/>
    <x v="2"/>
    <s v="GV404"/>
    <s v="GV4-38-180918"/>
    <x v="0"/>
    <d v="2019-02-18T00:00:00"/>
    <x v="0"/>
    <s v="Eder Gonzalez Torreros"/>
    <n v="43361"/>
    <n v="5.0999999999999996"/>
    <n v="277.2"/>
    <n v="3"/>
    <n v="8038.8"/>
    <n v="8856.9709999999995"/>
    <n v="2952.3240000000001"/>
    <n v="92.399999999999991"/>
    <n v="29"/>
    <n v="-818.17100000000005"/>
    <x v="0"/>
    <x v="1"/>
    <n v="8"/>
    <x v="0"/>
  </r>
  <r>
    <x v="0"/>
    <x v="2"/>
    <s v="GV404"/>
    <s v="GV4-38-180918"/>
    <x v="0"/>
    <d v="2019-02-18T00:00:00"/>
    <x v="0"/>
    <s v="Cecilia Robles Perez"/>
    <n v="43361"/>
    <n v="5.0999999999999996"/>
    <n v="215"/>
    <n v="2"/>
    <n v="6235"/>
    <n v="5904.6469999999999"/>
    <n v="2952.3240000000001"/>
    <n v="107.5"/>
    <n v="29"/>
    <n v="330.35300000000001"/>
    <x v="0"/>
    <x v="1"/>
    <n v="8"/>
    <x v="0"/>
  </r>
  <r>
    <x v="0"/>
    <x v="2"/>
    <s v="GV404"/>
    <s v="GV4-38-180918"/>
    <x v="0"/>
    <d v="2019-02-18T00:00:00"/>
    <x v="0"/>
    <s v="Innovacion y Comercio"/>
    <n v="43361"/>
    <n v="5.0999999999999996"/>
    <n v="303.60000000000002"/>
    <n v="3"/>
    <n v="10322.4"/>
    <n v="8856.9709999999995"/>
    <n v="2952.3240000000001"/>
    <n v="101.2"/>
    <n v="34"/>
    <n v="1465.4290000000001"/>
    <x v="0"/>
    <x v="1"/>
    <n v="8"/>
    <x v="0"/>
  </r>
  <r>
    <x v="0"/>
    <x v="2"/>
    <s v="GV404"/>
    <s v="GV4-38-180918"/>
    <x v="0"/>
    <d v="2019-02-18T00:00:00"/>
    <x v="0"/>
    <s v="Martinez Ruelas Miguel Angel"/>
    <n v="43361"/>
    <n v="5.0999999999999996"/>
    <n v="206"/>
    <n v="2"/>
    <n v="6180"/>
    <n v="5904.6469999999999"/>
    <n v="2952.3240000000001"/>
    <n v="103"/>
    <n v="30"/>
    <n v="275.35300000000001"/>
    <x v="0"/>
    <x v="1"/>
    <n v="8"/>
    <x v="0"/>
  </r>
  <r>
    <x v="0"/>
    <x v="2"/>
    <s v="GV404"/>
    <s v="GV4-38-180918"/>
    <x v="1"/>
    <d v="2019-02-18T00:00:00"/>
    <x v="0"/>
    <s v="Martinez Ruelas Miguel Angel"/>
    <n v="43361"/>
    <n v="5.0999999999999996"/>
    <n v="-206"/>
    <n v="-2"/>
    <n v="-3180"/>
    <n v="-5904.6469999999999"/>
    <n v="-2952.3240000000001"/>
    <n v="103"/>
    <n v="15.4369"/>
    <n v="2724.6469999999999"/>
    <x v="0"/>
    <x v="1"/>
    <n v="8"/>
    <x v="0"/>
  </r>
  <r>
    <x v="0"/>
    <x v="1"/>
    <s v="GV107"/>
    <s v="GV1-35-240818"/>
    <x v="0"/>
    <d v="2019-02-19T00:00:00"/>
    <x v="0"/>
    <s v="Madres Adoratrices"/>
    <n v="43336"/>
    <n v="5.9666666666666668"/>
    <n v="204"/>
    <n v="2"/>
    <n v="5916"/>
    <n v="4321.8320000000003"/>
    <n v="2160.9160000000002"/>
    <n v="102"/>
    <n v="29"/>
    <n v="1594.1679999999999"/>
    <x v="0"/>
    <x v="1"/>
    <n v="8"/>
    <x v="0"/>
  </r>
  <r>
    <x v="0"/>
    <x v="1"/>
    <s v="GV109"/>
    <s v="GV1-36-030918"/>
    <x v="0"/>
    <d v="2019-02-19T00:00:00"/>
    <x v="0"/>
    <s v="Ricardo Perez Garcia"/>
    <n v="43346"/>
    <n v="5.6333333333333329"/>
    <n v="99"/>
    <n v="1"/>
    <n v="2871"/>
    <n v="2636.23"/>
    <n v="2636.23"/>
    <n v="99"/>
    <n v="29"/>
    <n v="234.77"/>
    <x v="0"/>
    <x v="1"/>
    <n v="8"/>
    <x v="0"/>
  </r>
  <r>
    <x v="0"/>
    <x v="1"/>
    <s v="GV109"/>
    <s v="GV1-36-030918"/>
    <x v="0"/>
    <d v="2019-02-19T00:00:00"/>
    <x v="0"/>
    <s v="Moreno Barajas Alfredo"/>
    <n v="43346"/>
    <n v="5.6333333333333329"/>
    <n v="100"/>
    <n v="1"/>
    <n v="2950"/>
    <n v="2636.23"/>
    <n v="2636.23"/>
    <n v="100"/>
    <n v="29.5"/>
    <n v="313.77"/>
    <x v="0"/>
    <x v="1"/>
    <n v="8"/>
    <x v="0"/>
  </r>
  <r>
    <x v="0"/>
    <x v="1"/>
    <s v="GV111"/>
    <s v="GV1-37-100918"/>
    <x v="0"/>
    <d v="2019-02-19T00:00:00"/>
    <x v="0"/>
    <s v="Fletes Castillo Hortencia"/>
    <n v="43353"/>
    <n v="5.3999999999999995"/>
    <n v="1017"/>
    <n v="10"/>
    <n v="28984.5"/>
    <n v="26087.003000000001"/>
    <n v="2608.6999999999998"/>
    <n v="101.7"/>
    <n v="28.5"/>
    <n v="2897.4969999999998"/>
    <x v="0"/>
    <x v="1"/>
    <n v="8"/>
    <x v="0"/>
  </r>
  <r>
    <x v="0"/>
    <x v="1"/>
    <s v="GV111"/>
    <s v="GV1-37-100918"/>
    <x v="0"/>
    <d v="2019-02-19T00:00:00"/>
    <x v="0"/>
    <s v="Arturo Saray"/>
    <n v="43353"/>
    <n v="5.3999999999999995"/>
    <n v="94"/>
    <n v="1"/>
    <n v="2726"/>
    <n v="2608.6999999999998"/>
    <n v="2608.6999999999998"/>
    <n v="94"/>
    <n v="29"/>
    <n v="117.3"/>
    <x v="0"/>
    <x v="1"/>
    <n v="8"/>
    <x v="0"/>
  </r>
  <r>
    <x v="0"/>
    <x v="1"/>
    <s v="GV111"/>
    <s v="GV1-37-100918"/>
    <x v="0"/>
    <d v="2019-02-19T00:00:00"/>
    <x v="0"/>
    <s v="Diaz Juan "/>
    <n v="43353"/>
    <n v="5.3999999999999995"/>
    <n v="95"/>
    <n v="1"/>
    <n v="2802.5"/>
    <n v="2608.6999999999998"/>
    <n v="2608.6999999999998"/>
    <n v="95"/>
    <n v="29.5"/>
    <n v="193.8"/>
    <x v="0"/>
    <x v="1"/>
    <n v="8"/>
    <x v="0"/>
  </r>
  <r>
    <x v="0"/>
    <x v="1"/>
    <s v="GV111"/>
    <s v="GV1-37-100918"/>
    <x v="0"/>
    <d v="2019-02-19T00:00:00"/>
    <x v="0"/>
    <s v="Puebla Hector"/>
    <n v="43353"/>
    <n v="5.3999999999999995"/>
    <n v="197"/>
    <n v="2"/>
    <n v="5811.5"/>
    <n v="5217.4009999999998"/>
    <n v="2608.6999999999998"/>
    <n v="98.5"/>
    <n v="29.5"/>
    <n v="594.09900000000005"/>
    <x v="0"/>
    <x v="1"/>
    <n v="8"/>
    <x v="0"/>
  </r>
  <r>
    <x v="0"/>
    <x v="1"/>
    <s v="GV111"/>
    <s v="GV1-37-100918"/>
    <x v="0"/>
    <d v="2019-02-19T00:00:00"/>
    <x v="0"/>
    <s v="PUBLICO EN GENERAL"/>
    <n v="43353"/>
    <n v="5.3999999999999995"/>
    <n v="134"/>
    <n v="1"/>
    <n v="3618"/>
    <n v="2608.6999999999998"/>
    <n v="2608.6999999999998"/>
    <n v="134"/>
    <n v="27"/>
    <n v="1009.3"/>
    <x v="0"/>
    <x v="1"/>
    <n v="8"/>
    <x v="0"/>
  </r>
  <r>
    <x v="0"/>
    <x v="2"/>
    <s v="GV404"/>
    <s v="GV4-38-180918"/>
    <x v="0"/>
    <d v="2019-02-19T00:00:00"/>
    <x v="0"/>
    <s v="Camacho Monroy Agustin"/>
    <n v="43361"/>
    <n v="5.1333333333333329"/>
    <n v="837"/>
    <n v="9"/>
    <n v="23854.5"/>
    <n v="26570.913"/>
    <n v="2952.3240000000001"/>
    <n v="93"/>
    <n v="28.5"/>
    <n v="-2716.413"/>
    <x v="0"/>
    <x v="1"/>
    <n v="8"/>
    <x v="0"/>
  </r>
  <r>
    <x v="0"/>
    <x v="2"/>
    <s v="GV404"/>
    <s v="GV4-38-180918"/>
    <x v="0"/>
    <d v="2019-02-19T00:00:00"/>
    <x v="0"/>
    <s v="Camacho Santana Gabriel"/>
    <n v="43361"/>
    <n v="5.1333333333333329"/>
    <n v="380"/>
    <n v="4"/>
    <n v="10830"/>
    <n v="11809.295"/>
    <n v="2952.3240000000001"/>
    <n v="95"/>
    <n v="28.5"/>
    <n v="-979.29499999999996"/>
    <x v="0"/>
    <x v="1"/>
    <n v="8"/>
    <x v="0"/>
  </r>
  <r>
    <x v="0"/>
    <x v="2"/>
    <s v="GV404"/>
    <s v="GV4-38-180918"/>
    <x v="0"/>
    <d v="2019-02-19T00:00:00"/>
    <x v="0"/>
    <s v="Noe Ramirez Brambila"/>
    <n v="43361"/>
    <n v="5.1333333333333329"/>
    <n v="503"/>
    <n v="5"/>
    <n v="14335.5"/>
    <n v="14761.618"/>
    <n v="2952.3240000000001"/>
    <n v="100.6"/>
    <n v="28.5"/>
    <n v="-426.11799999999999"/>
    <x v="0"/>
    <x v="1"/>
    <n v="8"/>
    <x v="0"/>
  </r>
  <r>
    <x v="0"/>
    <x v="2"/>
    <s v="GV404"/>
    <s v="GV4-38-180918"/>
    <x v="0"/>
    <d v="2019-02-21T00:00:00"/>
    <x v="0"/>
    <s v="Edgar Ruiz Lopez"/>
    <n v="43361"/>
    <n v="5.2"/>
    <n v="434"/>
    <n v="4"/>
    <n v="13020"/>
    <n v="11874.795"/>
    <n v="2968.6990000000001"/>
    <n v="108.5"/>
    <n v="30"/>
    <n v="1145.2049999999999"/>
    <x v="0"/>
    <x v="1"/>
    <n v="8"/>
    <x v="0"/>
  </r>
  <r>
    <x v="0"/>
    <x v="2"/>
    <s v="GV404"/>
    <s v="GV4-38-180918"/>
    <x v="0"/>
    <d v="2019-02-21T00:00:00"/>
    <x v="0"/>
    <s v="PUBLICO EN GENERAL"/>
    <n v="43361"/>
    <n v="5.2"/>
    <n v="300"/>
    <n v="3"/>
    <n v="9000"/>
    <n v="8906.0959999999995"/>
    <n v="2968.6990000000001"/>
    <n v="100"/>
    <n v="30"/>
    <n v="93.903999999999996"/>
    <x v="0"/>
    <x v="1"/>
    <n v="8"/>
    <x v="0"/>
  </r>
  <r>
    <x v="0"/>
    <x v="2"/>
    <s v="GV404"/>
    <s v="GV4-38-180918"/>
    <x v="0"/>
    <d v="2019-02-21T00:00:00"/>
    <x v="0"/>
    <s v="Becerra Bañuelos Norma Elizabeth F"/>
    <n v="43361"/>
    <n v="5.2"/>
    <n v="439"/>
    <n v="4"/>
    <n v="13170"/>
    <n v="11874.795"/>
    <n v="2968.6990000000001"/>
    <n v="109.75"/>
    <n v="30"/>
    <n v="1295.2049999999999"/>
    <x v="0"/>
    <x v="1"/>
    <n v="8"/>
    <x v="0"/>
  </r>
  <r>
    <x v="0"/>
    <x v="2"/>
    <s v="GV404"/>
    <s v="GV4-38-180918"/>
    <x v="0"/>
    <d v="2019-02-21T00:00:00"/>
    <x v="0"/>
    <s v="Martinez Valdez Hugo Alberto F"/>
    <n v="43361"/>
    <n v="5.2"/>
    <n v="286"/>
    <n v="3"/>
    <n v="8580"/>
    <n v="8906.0959999999995"/>
    <n v="2968.6990000000001"/>
    <n v="95.333333333333329"/>
    <n v="30"/>
    <n v="-326.096"/>
    <x v="0"/>
    <x v="1"/>
    <n v="8"/>
    <x v="0"/>
  </r>
  <r>
    <x v="0"/>
    <x v="2"/>
    <s v="GV404"/>
    <s v="GV4-38-180918"/>
    <x v="0"/>
    <d v="2019-02-21T00:00:00"/>
    <x v="0"/>
    <s v="Cobian Chavez Rodolfo FG"/>
    <n v="43361"/>
    <n v="5.2"/>
    <n v="1035"/>
    <n v="10"/>
    <n v="30532.5"/>
    <n v="29686.988000000001"/>
    <n v="2968.6990000000001"/>
    <n v="103.5"/>
    <n v="29.5"/>
    <n v="845.51199999999994"/>
    <x v="0"/>
    <x v="1"/>
    <n v="8"/>
    <x v="0"/>
  </r>
  <r>
    <x v="0"/>
    <x v="2"/>
    <s v="GV404"/>
    <s v="GV4-38-180918"/>
    <x v="0"/>
    <d v="2019-02-21T00:00:00"/>
    <x v="0"/>
    <s v="Verdin Vizcarra Irma Lucila F"/>
    <n v="43361"/>
    <n v="5.2"/>
    <n v="197"/>
    <n v="2"/>
    <n v="5910"/>
    <n v="5937.3980000000001"/>
    <n v="2968.6990000000001"/>
    <n v="98.5"/>
    <n v="30"/>
    <n v="-27.398"/>
    <x v="0"/>
    <x v="1"/>
    <n v="8"/>
    <x v="0"/>
  </r>
  <r>
    <x v="0"/>
    <x v="2"/>
    <s v="GV404"/>
    <s v="GV4-38-180918"/>
    <x v="0"/>
    <d v="2019-02-21T00:00:00"/>
    <x v="0"/>
    <s v="Leonardo Jimenez Chacon"/>
    <n v="43361"/>
    <n v="5.2"/>
    <n v="190"/>
    <n v="2"/>
    <n v="5700"/>
    <n v="5937.3980000000001"/>
    <n v="2968.6990000000001"/>
    <n v="95"/>
    <n v="30"/>
    <n v="-237.398"/>
    <x v="0"/>
    <x v="1"/>
    <n v="8"/>
    <x v="0"/>
  </r>
  <r>
    <x v="0"/>
    <x v="2"/>
    <s v="GV404"/>
    <s v="GV4-38-180918"/>
    <x v="0"/>
    <d v="2019-02-21T00:00:00"/>
    <x v="0"/>
    <s v="Lopez Castro Erica"/>
    <n v="43361"/>
    <n v="5.2"/>
    <n v="100"/>
    <n v="1"/>
    <n v="3000"/>
    <n v="2968.6990000000001"/>
    <n v="2968.6990000000001"/>
    <n v="100"/>
    <n v="30"/>
    <n v="31.300999999999998"/>
    <x v="0"/>
    <x v="1"/>
    <n v="8"/>
    <x v="0"/>
  </r>
  <r>
    <x v="0"/>
    <x v="2"/>
    <s v="GV404"/>
    <s v="GV4-38-180918"/>
    <x v="0"/>
    <d v="2019-02-21T00:00:00"/>
    <x v="0"/>
    <s v="Victor Alejandro Flores Pelayo"/>
    <n v="43361"/>
    <n v="5.2"/>
    <n v="106"/>
    <n v="1"/>
    <n v="3180"/>
    <n v="2968.6990000000001"/>
    <n v="2968.6990000000001"/>
    <n v="106"/>
    <n v="30"/>
    <n v="211.30099999999999"/>
    <x v="0"/>
    <x v="1"/>
    <n v="8"/>
    <x v="0"/>
  </r>
  <r>
    <x v="0"/>
    <x v="2"/>
    <s v="GV404"/>
    <s v="GV4-38-180918"/>
    <x v="0"/>
    <d v="2019-02-21T00:00:00"/>
    <x v="0"/>
    <s v="Diaz Araiza Maria Magdalena"/>
    <n v="43361"/>
    <n v="5.2"/>
    <n v="107"/>
    <n v="1"/>
    <n v="3210"/>
    <n v="2968.6990000000001"/>
    <n v="2968.6990000000001"/>
    <n v="107"/>
    <n v="30"/>
    <n v="241.30099999999999"/>
    <x v="0"/>
    <x v="1"/>
    <n v="8"/>
    <x v="0"/>
  </r>
  <r>
    <x v="0"/>
    <x v="2"/>
    <s v="GV404"/>
    <s v="GV4-38-180918"/>
    <x v="0"/>
    <d v="2019-02-21T00:00:00"/>
    <x v="0"/>
    <s v="Ramos Mejia Juan Diego FG"/>
    <n v="43361"/>
    <n v="5.2"/>
    <n v="1736"/>
    <n v="17"/>
    <n v="51212"/>
    <n v="50467.88"/>
    <n v="2968.6990000000001"/>
    <n v="102.11764705882354"/>
    <n v="29.5"/>
    <n v="744.12"/>
    <x v="0"/>
    <x v="1"/>
    <n v="8"/>
    <x v="0"/>
  </r>
  <r>
    <x v="0"/>
    <x v="2"/>
    <s v="GV413"/>
    <s v="GV4-39-230918"/>
    <x v="0"/>
    <d v="2019-02-21T00:00:00"/>
    <x v="0"/>
    <s v="Oregon Rene NA"/>
    <n v="43366"/>
    <n v="5.0333333333333332"/>
    <n v="195"/>
    <n v="2"/>
    <n v="5850"/>
    <n v="5569.8069999999998"/>
    <n v="2784.9029999999998"/>
    <n v="97.5"/>
    <n v="30"/>
    <n v="280.19299999999998"/>
    <x v="0"/>
    <x v="1"/>
    <n v="8"/>
    <x v="0"/>
  </r>
  <r>
    <x v="0"/>
    <x v="2"/>
    <s v="GV413"/>
    <s v="GV4-39-230918"/>
    <x v="0"/>
    <d v="2019-02-21T00:00:00"/>
    <x v="0"/>
    <s v="Ruiz Orozco Marcelino"/>
    <n v="43366"/>
    <n v="5.0333333333333332"/>
    <n v="206"/>
    <n v="2"/>
    <n v="6180"/>
    <n v="5569.8069999999998"/>
    <n v="2784.9029999999998"/>
    <n v="103"/>
    <n v="30"/>
    <n v="610.19299999999998"/>
    <x v="0"/>
    <x v="1"/>
    <n v="8"/>
    <x v="0"/>
  </r>
  <r>
    <x v="0"/>
    <x v="2"/>
    <s v="GV413"/>
    <s v="GV4-39-230918"/>
    <x v="0"/>
    <d v="2019-02-21T00:00:00"/>
    <x v="0"/>
    <s v="Prado Barajas Aureliano FG"/>
    <n v="43366"/>
    <n v="5.0333333333333332"/>
    <n v="190"/>
    <n v="2"/>
    <n v="5700"/>
    <n v="5569.8069999999998"/>
    <n v="2784.9029999999998"/>
    <n v="95"/>
    <n v="30"/>
    <n v="130.19300000000001"/>
    <x v="0"/>
    <x v="1"/>
    <n v="8"/>
    <x v="0"/>
  </r>
  <r>
    <x v="0"/>
    <x v="2"/>
    <s v="GV413"/>
    <s v="GV4-39-230918"/>
    <x v="0"/>
    <d v="2019-02-21T00:00:00"/>
    <x v="0"/>
    <s v="Lopez Jorge FG"/>
    <n v="43366"/>
    <n v="5.0333333333333332"/>
    <n v="200"/>
    <n v="2"/>
    <n v="6000"/>
    <n v="5569.8069999999998"/>
    <n v="2784.9029999999998"/>
    <n v="100"/>
    <n v="30"/>
    <n v="430.19299999999998"/>
    <x v="0"/>
    <x v="1"/>
    <n v="8"/>
    <x v="0"/>
  </r>
  <r>
    <x v="0"/>
    <x v="2"/>
    <s v="GV413"/>
    <s v="GV4-39-230918"/>
    <x v="0"/>
    <d v="2019-02-21T00:00:00"/>
    <x v="0"/>
    <s v="Lopez Garcia Martin FG"/>
    <n v="43366"/>
    <n v="5.0333333333333332"/>
    <n v="100"/>
    <n v="1"/>
    <n v="3000"/>
    <n v="2784.9029999999998"/>
    <n v="2784.9029999999998"/>
    <n v="100"/>
    <n v="30"/>
    <n v="215.09700000000001"/>
    <x v="0"/>
    <x v="1"/>
    <n v="8"/>
    <x v="0"/>
  </r>
  <r>
    <x v="0"/>
    <x v="2"/>
    <s v="GV413"/>
    <s v="GV4-39-230918"/>
    <x v="0"/>
    <d v="2019-02-21T00:00:00"/>
    <x v="0"/>
    <s v="Langurain Juan Pablo NA"/>
    <n v="43366"/>
    <n v="5.0333333333333332"/>
    <n v="1007"/>
    <n v="10"/>
    <n v="30210"/>
    <n v="27849.034"/>
    <n v="2784.9029999999998"/>
    <n v="100.7"/>
    <n v="30"/>
    <n v="2360.9659999999999"/>
    <x v="0"/>
    <x v="1"/>
    <n v="8"/>
    <x v="0"/>
  </r>
  <r>
    <x v="0"/>
    <x v="2"/>
    <s v="GV413"/>
    <s v="GV4-39-230918"/>
    <x v="0"/>
    <d v="2019-02-21T00:00:00"/>
    <x v="0"/>
    <s v="Jose Luis Guzman Cornejo"/>
    <n v="43366"/>
    <n v="5.0333333333333332"/>
    <n v="184"/>
    <n v="2"/>
    <n v="5520"/>
    <n v="5569.8069999999998"/>
    <n v="2784.9029999999998"/>
    <n v="92"/>
    <n v="30"/>
    <n v="-49.807000000000002"/>
    <x v="0"/>
    <x v="1"/>
    <n v="8"/>
    <x v="0"/>
  </r>
  <r>
    <x v="0"/>
    <x v="2"/>
    <s v="GV413"/>
    <s v="GV4-39-230918"/>
    <x v="0"/>
    <d v="2019-02-21T00:00:00"/>
    <x v="0"/>
    <s v="Coronado Rodriguez Alma Lorena FG"/>
    <n v="43366"/>
    <n v="5.0333333333333332"/>
    <n v="214"/>
    <n v="2"/>
    <n v="6420"/>
    <n v="5569.8069999999998"/>
    <n v="2784.9029999999998"/>
    <n v="107"/>
    <n v="30"/>
    <n v="850.19299999999998"/>
    <x v="0"/>
    <x v="1"/>
    <n v="8"/>
    <x v="0"/>
  </r>
  <r>
    <x v="0"/>
    <x v="2"/>
    <s v="GV413"/>
    <s v="GV4-39-230918"/>
    <x v="0"/>
    <d v="2019-02-21T00:00:00"/>
    <x v="0"/>
    <s v="Chavez Barajas Contensina NA"/>
    <n v="43366"/>
    <n v="5.0333333333333332"/>
    <n v="100"/>
    <n v="1"/>
    <n v="3000"/>
    <n v="2784.9029999999998"/>
    <n v="2784.9029999999998"/>
    <n v="100"/>
    <n v="30"/>
    <n v="215.09700000000001"/>
    <x v="0"/>
    <x v="1"/>
    <n v="8"/>
    <x v="0"/>
  </r>
  <r>
    <x v="0"/>
    <x v="2"/>
    <s v="GV413"/>
    <s v="GV4-39-230918"/>
    <x v="0"/>
    <d v="2019-02-21T00:00:00"/>
    <x v="0"/>
    <s v="Araiza Chavez Diana Rosiquiel FG"/>
    <n v="43366"/>
    <n v="5.0333333333333332"/>
    <n v="386"/>
    <n v="4"/>
    <n v="11387"/>
    <n v="11139.612999999999"/>
    <n v="2784.9029999999998"/>
    <n v="96.5"/>
    <n v="29.5"/>
    <n v="247.387"/>
    <x v="0"/>
    <x v="1"/>
    <n v="8"/>
    <x v="0"/>
  </r>
  <r>
    <x v="0"/>
    <x v="2"/>
    <s v="GV413"/>
    <s v="GV4-39-230918"/>
    <x v="0"/>
    <d v="2019-02-21T00:00:00"/>
    <x v="0"/>
    <s v="Silva Rodriguez Jorge Armando"/>
    <n v="43366"/>
    <n v="5.0333333333333332"/>
    <n v="802"/>
    <n v="8"/>
    <n v="23659"/>
    <n v="22279.226999999999"/>
    <n v="2784.9029999999998"/>
    <n v="100.25"/>
    <n v="29.5"/>
    <n v="1379.7729999999999"/>
    <x v="0"/>
    <x v="1"/>
    <n v="8"/>
    <x v="0"/>
  </r>
  <r>
    <x v="0"/>
    <x v="2"/>
    <s v="GV413"/>
    <s v="GV4-39-230918"/>
    <x v="0"/>
    <d v="2019-02-21T00:00:00"/>
    <x v="0"/>
    <s v="Anaya Chavarin Oscar FG"/>
    <n v="43366"/>
    <n v="5.0333333333333332"/>
    <n v="410"/>
    <n v="4"/>
    <n v="12300"/>
    <n v="11139.612999999999"/>
    <n v="2784.9029999999998"/>
    <n v="102.5"/>
    <n v="30"/>
    <n v="1160.3869999999999"/>
    <x v="0"/>
    <x v="1"/>
    <n v="8"/>
    <x v="0"/>
  </r>
  <r>
    <x v="0"/>
    <x v="2"/>
    <s v="GV413"/>
    <s v="GV4-39-230918"/>
    <x v="0"/>
    <d v="2019-02-21T00:00:00"/>
    <x v="0"/>
    <s v="De Leon Diaz Salvador FG"/>
    <n v="43366"/>
    <n v="5.0333333333333332"/>
    <n v="104"/>
    <n v="1"/>
    <n v="3120"/>
    <n v="2784.9029999999998"/>
    <n v="2784.9029999999998"/>
    <n v="104"/>
    <n v="30"/>
    <n v="335.09699999999998"/>
    <x v="0"/>
    <x v="1"/>
    <n v="8"/>
    <x v="0"/>
  </r>
  <r>
    <x v="0"/>
    <x v="2"/>
    <s v="GV413"/>
    <s v="GV4-39-230918"/>
    <x v="0"/>
    <d v="2019-02-21T00:00:00"/>
    <x v="0"/>
    <s v="Juan Manuel Jacobo"/>
    <n v="43366"/>
    <n v="5.0333333333333332"/>
    <n v="105"/>
    <n v="1"/>
    <n v="3150"/>
    <n v="2784.9029999999998"/>
    <n v="2784.9029999999998"/>
    <n v="105"/>
    <n v="30"/>
    <n v="365.09699999999998"/>
    <x v="0"/>
    <x v="1"/>
    <n v="8"/>
    <x v="0"/>
  </r>
  <r>
    <x v="0"/>
    <x v="2"/>
    <s v="GV413"/>
    <s v="GV4-39-230918"/>
    <x v="0"/>
    <d v="2019-02-21T00:00:00"/>
    <x v="0"/>
    <s v="Gonzalez Araiza Horacio"/>
    <n v="43366"/>
    <n v="5.0333333333333332"/>
    <n v="273"/>
    <n v="3"/>
    <n v="8053.5"/>
    <n v="8354.7099999999991"/>
    <n v="2784.9029999999998"/>
    <n v="91"/>
    <n v="29.5"/>
    <n v="-301.20999999999998"/>
    <x v="0"/>
    <x v="1"/>
    <n v="8"/>
    <x v="0"/>
  </r>
  <r>
    <x v="0"/>
    <x v="1"/>
    <s v="GV110"/>
    <s v="GV1-38-170918"/>
    <x v="0"/>
    <d v="2019-02-25T00:00:00"/>
    <x v="0"/>
    <s v="Carlos Sanchez Camacho"/>
    <n v="43360"/>
    <n v="5.3666666666666663"/>
    <n v="210"/>
    <n v="2"/>
    <n v="6090"/>
    <n v="4768.8980000000001"/>
    <n v="2384.4490000000001"/>
    <n v="105"/>
    <n v="29"/>
    <n v="1321.1020000000001"/>
    <x v="0"/>
    <x v="1"/>
    <n v="9"/>
    <x v="0"/>
  </r>
  <r>
    <x v="0"/>
    <x v="1"/>
    <s v="GV110"/>
    <s v="GV1-38-170918"/>
    <x v="0"/>
    <d v="2019-02-25T00:00:00"/>
    <x v="0"/>
    <s v="Rafael Osorio Zamora"/>
    <n v="43360"/>
    <n v="5.3666666666666663"/>
    <n v="450"/>
    <n v="4"/>
    <n v="13050"/>
    <n v="9537.7960000000003"/>
    <n v="2384.4490000000001"/>
    <n v="112.5"/>
    <n v="29"/>
    <n v="3512.2040000000002"/>
    <x v="0"/>
    <x v="1"/>
    <n v="9"/>
    <x v="0"/>
  </r>
  <r>
    <x v="0"/>
    <x v="1"/>
    <s v="GV110"/>
    <s v="GV1-38-170918"/>
    <x v="0"/>
    <d v="2019-02-25T00:00:00"/>
    <x v="0"/>
    <s v="Gomez Naranjo Jesus"/>
    <n v="43360"/>
    <n v="5.3666666666666663"/>
    <n v="1136"/>
    <n v="10"/>
    <n v="32944"/>
    <n v="23844.491000000002"/>
    <n v="2384.4490000000001"/>
    <n v="113.6"/>
    <n v="29"/>
    <n v="9099.509"/>
    <x v="0"/>
    <x v="1"/>
    <n v="9"/>
    <x v="0"/>
  </r>
  <r>
    <x v="0"/>
    <x v="1"/>
    <s v="GV110"/>
    <s v="GV1-38-170918"/>
    <x v="0"/>
    <d v="2019-02-25T00:00:00"/>
    <x v="0"/>
    <s v="Diaz Juan "/>
    <n v="43360"/>
    <n v="5.3666666666666663"/>
    <n v="119"/>
    <n v="1"/>
    <n v="3510.5"/>
    <n v="2384.4490000000001"/>
    <n v="2384.4490000000001"/>
    <n v="119"/>
    <n v="29.5"/>
    <n v="1126.0509999999999"/>
    <x v="0"/>
    <x v="1"/>
    <n v="9"/>
    <x v="0"/>
  </r>
  <r>
    <x v="0"/>
    <x v="1"/>
    <s v="GV110"/>
    <s v="GV1-38-170918"/>
    <x v="0"/>
    <d v="2019-02-25T00:00:00"/>
    <x v="0"/>
    <s v="Gutierrez Olivarez Jaime Gibran"/>
    <n v="43360"/>
    <n v="5.3666666666666663"/>
    <n v="108"/>
    <n v="1"/>
    <n v="3186"/>
    <n v="2384.4490000000001"/>
    <n v="2384.4490000000001"/>
    <n v="108"/>
    <n v="29.5"/>
    <n v="801.55100000000004"/>
    <x v="0"/>
    <x v="1"/>
    <n v="9"/>
    <x v="0"/>
  </r>
  <r>
    <x v="0"/>
    <x v="1"/>
    <s v="GV110"/>
    <s v="GV1-38-170918"/>
    <x v="0"/>
    <d v="2019-02-25T00:00:00"/>
    <x v="0"/>
    <s v="Moreno Barajas Alfredo"/>
    <n v="43360"/>
    <n v="5.3666666666666663"/>
    <n v="98"/>
    <n v="1"/>
    <n v="2891"/>
    <n v="2384.4490000000001"/>
    <n v="2384.4490000000001"/>
    <n v="98"/>
    <n v="29.5"/>
    <n v="506.55099999999999"/>
    <x v="0"/>
    <x v="1"/>
    <n v="9"/>
    <x v="0"/>
  </r>
  <r>
    <x v="0"/>
    <x v="1"/>
    <s v="GV110"/>
    <s v="GV1-38-170918"/>
    <x v="0"/>
    <d v="2019-02-25T00:00:00"/>
    <x v="0"/>
    <s v="Carlos Sanchez Camacho"/>
    <n v="43360"/>
    <n v="5.3666666666666663"/>
    <n v="245"/>
    <n v="2"/>
    <n v="7105"/>
    <n v="4768.8980000000001"/>
    <n v="2384.4490000000001"/>
    <n v="122.5"/>
    <n v="29"/>
    <n v="2336.1019999999999"/>
    <x v="0"/>
    <x v="1"/>
    <n v="9"/>
    <x v="0"/>
  </r>
  <r>
    <x v="0"/>
    <x v="1"/>
    <s v="GV110"/>
    <s v="GV1-38-170918"/>
    <x v="0"/>
    <d v="2019-02-25T00:00:00"/>
    <x v="0"/>
    <s v="Rafael Osorio Zamora"/>
    <n v="43360"/>
    <n v="5.3666666666666663"/>
    <n v="550"/>
    <n v="5"/>
    <n v="15950"/>
    <n v="11922.245000000001"/>
    <n v="2384.4490000000001"/>
    <n v="110"/>
    <n v="29"/>
    <n v="4027.7550000000001"/>
    <x v="0"/>
    <x v="1"/>
    <n v="9"/>
    <x v="0"/>
  </r>
  <r>
    <x v="0"/>
    <x v="1"/>
    <s v="GV110"/>
    <s v="GV1-38-170918"/>
    <x v="0"/>
    <d v="2019-02-25T00:00:00"/>
    <x v="0"/>
    <s v="Rafael Osorio Zamora"/>
    <n v="43360"/>
    <n v="5.3666666666666663"/>
    <n v="110"/>
    <n v="1"/>
    <n v="3190"/>
    <n v="2384.4490000000001"/>
    <n v="2384.4490000000001"/>
    <n v="110"/>
    <n v="29"/>
    <n v="805.55100000000004"/>
    <x v="0"/>
    <x v="1"/>
    <n v="9"/>
    <x v="0"/>
  </r>
  <r>
    <x v="0"/>
    <x v="1"/>
    <s v="GV110"/>
    <s v="GV1-38-170918"/>
    <x v="0"/>
    <d v="2019-02-25T00:00:00"/>
    <x v="0"/>
    <s v="Gutierrez Olivarez Jaime Gibran"/>
    <n v="43360"/>
    <n v="5.3666666666666663"/>
    <n v="110"/>
    <n v="1"/>
    <n v="3245"/>
    <n v="2384.4490000000001"/>
    <n v="2384.4490000000001"/>
    <n v="110"/>
    <n v="29.5"/>
    <n v="860.55100000000004"/>
    <x v="0"/>
    <x v="1"/>
    <n v="9"/>
    <x v="0"/>
  </r>
  <r>
    <x v="0"/>
    <x v="1"/>
    <s v="GV110"/>
    <s v="GV1-38-170918"/>
    <x v="0"/>
    <d v="2019-02-25T00:00:00"/>
    <x v="0"/>
    <s v="PUBLICO EN GENERAL"/>
    <n v="43360"/>
    <n v="5.3666666666666663"/>
    <n v="105"/>
    <n v="1"/>
    <n v="3097.5"/>
    <n v="2384.4490000000001"/>
    <n v="2384.4490000000001"/>
    <n v="105"/>
    <n v="29.5"/>
    <n v="713.05100000000004"/>
    <x v="0"/>
    <x v="1"/>
    <n v="9"/>
    <x v="0"/>
  </r>
  <r>
    <x v="0"/>
    <x v="1"/>
    <s v="GV110"/>
    <s v="GV1-38-170918"/>
    <x v="0"/>
    <d v="2019-02-25T00:00:00"/>
    <x v="0"/>
    <s v="PUBLICO EN GENERAL"/>
    <n v="43360"/>
    <n v="5.3666666666666663"/>
    <n v="204"/>
    <n v="2"/>
    <n v="6018"/>
    <n v="4768.8980000000001"/>
    <n v="2384.4490000000001"/>
    <n v="102"/>
    <n v="29.5"/>
    <n v="1249.1020000000001"/>
    <x v="0"/>
    <x v="1"/>
    <n v="9"/>
    <x v="0"/>
  </r>
  <r>
    <x v="0"/>
    <x v="1"/>
    <s v="GV110"/>
    <s v="GV1-38-170918"/>
    <x v="0"/>
    <d v="2019-02-25T00:00:00"/>
    <x v="0"/>
    <s v="Carlos Sanchez Camacho"/>
    <n v="43360"/>
    <n v="5.3666666666666663"/>
    <n v="511"/>
    <n v="5"/>
    <n v="14819"/>
    <n v="11922.245000000001"/>
    <n v="2384.4490000000001"/>
    <n v="102.2"/>
    <n v="29"/>
    <n v="2896.7550000000001"/>
    <x v="0"/>
    <x v="1"/>
    <n v="9"/>
    <x v="0"/>
  </r>
  <r>
    <x v="0"/>
    <x v="1"/>
    <s v="GV110"/>
    <s v="GV1-38-170918"/>
    <x v="0"/>
    <d v="2019-02-25T00:00:00"/>
    <x v="0"/>
    <s v="Diaz Juan "/>
    <n v="43360"/>
    <n v="5.3666666666666663"/>
    <n v="88"/>
    <n v="1"/>
    <n v="2596"/>
    <n v="2384.4490000000001"/>
    <n v="2384.4490000000001"/>
    <n v="88"/>
    <n v="29.5"/>
    <n v="211.55099999999999"/>
    <x v="0"/>
    <x v="1"/>
    <n v="9"/>
    <x v="0"/>
  </r>
  <r>
    <x v="0"/>
    <x v="1"/>
    <s v="GV110"/>
    <s v="GV1-38-170918"/>
    <x v="0"/>
    <d v="2019-02-25T00:00:00"/>
    <x v="0"/>
    <s v="Puebla Hector"/>
    <n v="43360"/>
    <n v="5.3666666666666663"/>
    <n v="199"/>
    <n v="2"/>
    <n v="5870.5"/>
    <n v="4768.8980000000001"/>
    <n v="2384.4490000000001"/>
    <n v="99.5"/>
    <n v="29.5"/>
    <n v="1101.6020000000001"/>
    <x v="0"/>
    <x v="1"/>
    <n v="9"/>
    <x v="0"/>
  </r>
  <r>
    <x v="0"/>
    <x v="1"/>
    <s v="GV111"/>
    <s v="GV1-37-100918"/>
    <x v="0"/>
    <d v="2019-02-25T00:00:00"/>
    <x v="0"/>
    <s v="Eder Gonzalez Torreros"/>
    <n v="43353"/>
    <n v="5.6"/>
    <n v="301"/>
    <n v="3"/>
    <n v="8729"/>
    <n v="8695.393"/>
    <n v="2898.4639999999999"/>
    <n v="100.33333333333333"/>
    <n v="29"/>
    <n v="33.606999999999999"/>
    <x v="0"/>
    <x v="1"/>
    <n v="9"/>
    <x v="0"/>
  </r>
  <r>
    <x v="0"/>
    <x v="1"/>
    <s v="GV111"/>
    <s v="GV1-37-100918"/>
    <x v="0"/>
    <d v="2019-02-25T00:00:00"/>
    <x v="0"/>
    <s v="Arturo Saray"/>
    <n v="43353"/>
    <n v="5.6"/>
    <n v="100"/>
    <n v="1"/>
    <n v="2900"/>
    <n v="2898.4639999999999"/>
    <n v="2898.4639999999999"/>
    <n v="100"/>
    <n v="29"/>
    <n v="1.536"/>
    <x v="0"/>
    <x v="1"/>
    <n v="9"/>
    <x v="0"/>
  </r>
  <r>
    <x v="0"/>
    <x v="1"/>
    <s v="GV111"/>
    <s v="GV1-37-100918"/>
    <x v="0"/>
    <d v="2019-02-25T00:00:00"/>
    <x v="0"/>
    <s v="Ricardo Perez Garcia"/>
    <n v="43353"/>
    <n v="5.6"/>
    <n v="97"/>
    <n v="1"/>
    <n v="2813"/>
    <n v="2898.4639999999999"/>
    <n v="2898.4639999999999"/>
    <n v="97"/>
    <n v="29"/>
    <n v="-85.463999999999999"/>
    <x v="0"/>
    <x v="1"/>
    <n v="9"/>
    <x v="0"/>
  </r>
  <r>
    <x v="0"/>
    <x v="1"/>
    <s v="GV111"/>
    <s v="GV1-37-100918"/>
    <x v="0"/>
    <d v="2019-02-25T00:00:00"/>
    <x v="0"/>
    <s v="Gutierrez Olivarez Jaime Gibran"/>
    <n v="43353"/>
    <n v="5.6"/>
    <n v="88"/>
    <n v="1"/>
    <n v="2596"/>
    <n v="2898.4639999999999"/>
    <n v="2898.4639999999999"/>
    <n v="88"/>
    <n v="29.5"/>
    <n v="-302.464"/>
    <x v="0"/>
    <x v="1"/>
    <n v="9"/>
    <x v="0"/>
  </r>
  <r>
    <x v="0"/>
    <x v="1"/>
    <s v="GV111"/>
    <s v="GV1-37-100918"/>
    <x v="0"/>
    <d v="2019-02-25T00:00:00"/>
    <x v="0"/>
    <s v="PUBLICO EN GENERAL"/>
    <n v="43353"/>
    <n v="5.6"/>
    <n v="83"/>
    <n v="1"/>
    <n v="2448.5"/>
    <n v="2898.4639999999999"/>
    <n v="2898.4639999999999"/>
    <n v="83"/>
    <n v="29.5"/>
    <n v="-449.964"/>
    <x v="0"/>
    <x v="1"/>
    <n v="9"/>
    <x v="0"/>
  </r>
  <r>
    <x v="0"/>
    <x v="1"/>
    <s v="GV111"/>
    <s v="GV1-37-100918"/>
    <x v="0"/>
    <d v="2019-02-25T00:00:00"/>
    <x v="0"/>
    <s v="Innovacion y Comercio"/>
    <n v="43353"/>
    <n v="5.6"/>
    <n v="1210"/>
    <n v="10"/>
    <n v="41140"/>
    <n v="28984.644"/>
    <n v="2898.4639999999999"/>
    <n v="121"/>
    <n v="34"/>
    <n v="12155.356"/>
    <x v="0"/>
    <x v="1"/>
    <n v="9"/>
    <x v="0"/>
  </r>
  <r>
    <x v="0"/>
    <x v="1"/>
    <s v="GV111"/>
    <s v="GV1-37-100918"/>
    <x v="0"/>
    <d v="2019-02-25T00:00:00"/>
    <x v="0"/>
    <s v="Vazquez Zamora Rafael"/>
    <n v="43353"/>
    <n v="5.6"/>
    <n v="298"/>
    <n v="3"/>
    <n v="8642"/>
    <n v="8695.393"/>
    <n v="2898.4639999999999"/>
    <n v="99.333333333333329"/>
    <n v="29"/>
    <n v="-53.393000000000001"/>
    <x v="0"/>
    <x v="1"/>
    <n v="9"/>
    <x v="0"/>
  </r>
  <r>
    <x v="0"/>
    <x v="1"/>
    <s v="GV111"/>
    <s v="GV1-37-100918"/>
    <x v="0"/>
    <d v="2019-02-25T00:00:00"/>
    <x v="0"/>
    <s v="Vazquez Pelayo Hugo"/>
    <n v="43353"/>
    <n v="5.6"/>
    <n v="115"/>
    <n v="1"/>
    <n v="3335"/>
    <n v="2898.4639999999999"/>
    <n v="2898.4639999999999"/>
    <n v="115"/>
    <n v="29"/>
    <n v="436.536"/>
    <x v="0"/>
    <x v="1"/>
    <n v="9"/>
    <x v="0"/>
  </r>
  <r>
    <x v="0"/>
    <x v="1"/>
    <s v="GV111"/>
    <s v="GV1-37-100918"/>
    <x v="0"/>
    <d v="2019-02-25T00:00:00"/>
    <x v="0"/>
    <s v="PUBLICO EN GENERAL"/>
    <n v="43353"/>
    <n v="5.6"/>
    <n v="124"/>
    <n v="1"/>
    <n v="3348"/>
    <n v="2898.4639999999999"/>
    <n v="2898.4639999999999"/>
    <n v="124"/>
    <n v="27"/>
    <n v="449.536"/>
    <x v="0"/>
    <x v="1"/>
    <n v="9"/>
    <x v="0"/>
  </r>
  <r>
    <x v="0"/>
    <x v="1"/>
    <s v="GV111"/>
    <s v="GV1-37-100918"/>
    <x v="0"/>
    <d v="2019-02-25T00:00:00"/>
    <x v="0"/>
    <s v="Cecilia Robles Perez"/>
    <n v="43353"/>
    <n v="5.6"/>
    <n v="94"/>
    <n v="1"/>
    <n v="2726"/>
    <n v="2898.4639999999999"/>
    <n v="2898.4639999999999"/>
    <n v="94"/>
    <n v="29"/>
    <n v="-172.464"/>
    <x v="0"/>
    <x v="1"/>
    <n v="9"/>
    <x v="0"/>
  </r>
  <r>
    <x v="0"/>
    <x v="1"/>
    <s v="GV111"/>
    <s v="GV1-37-100918"/>
    <x v="0"/>
    <d v="2019-02-25T00:00:00"/>
    <x v="0"/>
    <s v="Innovacion y Comercio"/>
    <n v="43353"/>
    <n v="5.6"/>
    <n v="2152"/>
    <n v="20"/>
    <n v="73168"/>
    <n v="57969.286999999997"/>
    <n v="2898.4639999999999"/>
    <n v="107.6"/>
    <n v="34"/>
    <n v="15198.713"/>
    <x v="0"/>
    <x v="1"/>
    <n v="9"/>
    <x v="0"/>
  </r>
  <r>
    <x v="0"/>
    <x v="1"/>
    <s v="GV112"/>
    <s v="GV1-36-030918"/>
    <x v="0"/>
    <d v="2019-02-25T00:00:00"/>
    <x v="0"/>
    <s v="Vazquez Zamora Rafael"/>
    <n v="43346"/>
    <n v="5.833333333333333"/>
    <n v="92"/>
    <n v="1"/>
    <n v="2668"/>
    <n v="2803.873"/>
    <n v="2803.873"/>
    <n v="92"/>
    <n v="29"/>
    <n v="-135.87299999999999"/>
    <x v="0"/>
    <x v="1"/>
    <n v="9"/>
    <x v="0"/>
  </r>
  <r>
    <x v="0"/>
    <x v="1"/>
    <s v="GV112"/>
    <s v="GV1-36-030918"/>
    <x v="0"/>
    <d v="2019-02-25T00:00:00"/>
    <x v="0"/>
    <s v="Cecilia Robles Perez"/>
    <n v="43346"/>
    <n v="5.833333333333333"/>
    <n v="96"/>
    <n v="1"/>
    <n v="2784"/>
    <n v="2803.873"/>
    <n v="2803.873"/>
    <n v="96"/>
    <n v="29"/>
    <n v="-19.873000000000001"/>
    <x v="0"/>
    <x v="1"/>
    <n v="9"/>
    <x v="0"/>
  </r>
  <r>
    <x v="0"/>
    <x v="1"/>
    <s v="GV110"/>
    <s v="GV1-38-170918"/>
    <x v="0"/>
    <d v="2019-02-26T00:00:00"/>
    <x v="0"/>
    <s v="Gutierrez Olivarez Jaime Gibran"/>
    <n v="43360"/>
    <n v="5.3999999999999995"/>
    <n v="127"/>
    <n v="1"/>
    <n v="3746.5"/>
    <n v="2384.4490000000001"/>
    <n v="2384.4490000000001"/>
    <n v="127"/>
    <n v="29.5"/>
    <n v="1362.0509999999999"/>
    <x v="0"/>
    <x v="1"/>
    <n v="9"/>
    <x v="0"/>
  </r>
  <r>
    <x v="0"/>
    <x v="2"/>
    <s v="GV404"/>
    <s v="GV4-38-180918"/>
    <x v="0"/>
    <d v="2019-02-26T00:00:00"/>
    <x v="0"/>
    <s v="Innovacion y Comercio"/>
    <n v="43361"/>
    <n v="5.3666666666666663"/>
    <n v="957"/>
    <n v="10"/>
    <n v="32538"/>
    <n v="29686.988000000001"/>
    <n v="2968.6990000000001"/>
    <n v="95.7"/>
    <n v="34"/>
    <n v="2851.0120000000002"/>
    <x v="0"/>
    <x v="1"/>
    <n v="9"/>
    <x v="0"/>
  </r>
  <r>
    <x v="0"/>
    <x v="2"/>
    <s v="GV404"/>
    <s v="GV4-38-180918"/>
    <x v="0"/>
    <d v="2019-02-26T00:00:00"/>
    <x v="0"/>
    <s v="Ricardo Perez Garcia"/>
    <n v="43361"/>
    <n v="5.3666666666666663"/>
    <n v="104"/>
    <n v="1"/>
    <n v="3016"/>
    <n v="0"/>
    <n v="0"/>
    <n v="104"/>
    <n v="29"/>
    <n v="3016"/>
    <x v="0"/>
    <x v="1"/>
    <n v="9"/>
    <x v="0"/>
  </r>
  <r>
    <x v="0"/>
    <x v="2"/>
    <s v="GV413"/>
    <s v="GV4-39-230918"/>
    <x v="0"/>
    <d v="2019-02-26T00:00:00"/>
    <x v="0"/>
    <s v="Vazquez Zamora Rafael"/>
    <n v="43366"/>
    <n v="5.2"/>
    <n v="292.39999999999998"/>
    <n v="3"/>
    <n v="8479.6"/>
    <n v="8400.8690000000006"/>
    <n v="2800.29"/>
    <n v="97.466666666666654"/>
    <n v="29"/>
    <n v="78.730999999999995"/>
    <x v="0"/>
    <x v="1"/>
    <n v="9"/>
    <x v="0"/>
  </r>
  <r>
    <x v="0"/>
    <x v="2"/>
    <s v="GV413"/>
    <s v="GV4-39-230918"/>
    <x v="0"/>
    <d v="2019-02-26T00:00:00"/>
    <x v="0"/>
    <s v="Vazquez Pelayo Hugo"/>
    <n v="43366"/>
    <n v="5.2"/>
    <n v="344.4"/>
    <n v="3"/>
    <n v="9987.6"/>
    <n v="8400.8690000000006"/>
    <n v="2800.29"/>
    <n v="114.8"/>
    <n v="29"/>
    <n v="1586.731"/>
    <x v="0"/>
    <x v="1"/>
    <n v="9"/>
    <x v="0"/>
  </r>
  <r>
    <x v="0"/>
    <x v="2"/>
    <s v="GV413"/>
    <s v="GV4-39-230918"/>
    <x v="0"/>
    <d v="2019-02-26T00:00:00"/>
    <x v="0"/>
    <s v="Rafael Osorio Zamora"/>
    <n v="43366"/>
    <n v="5.2"/>
    <n v="919.2"/>
    <n v="9"/>
    <n v="26656.799999999999"/>
    <n v="25202.606"/>
    <n v="2800.29"/>
    <n v="102.13333333333334"/>
    <n v="29"/>
    <n v="1454.194"/>
    <x v="0"/>
    <x v="1"/>
    <n v="9"/>
    <x v="0"/>
  </r>
  <r>
    <x v="0"/>
    <x v="2"/>
    <s v="GV413"/>
    <s v="GV4-39-230918"/>
    <x v="0"/>
    <d v="2019-02-26T00:00:00"/>
    <x v="0"/>
    <s v="Arturo Saray"/>
    <n v="43366"/>
    <n v="5.2"/>
    <n v="113.4"/>
    <n v="1"/>
    <n v="3288.6"/>
    <n v="2800.29"/>
    <n v="2800.29"/>
    <n v="113.4"/>
    <n v="29"/>
    <n v="488.31"/>
    <x v="0"/>
    <x v="1"/>
    <n v="9"/>
    <x v="0"/>
  </r>
  <r>
    <x v="0"/>
    <x v="2"/>
    <s v="GV413"/>
    <s v="GV4-39-230918"/>
    <x v="0"/>
    <d v="2019-02-26T00:00:00"/>
    <x v="0"/>
    <s v="Cecilia Robles Perez"/>
    <n v="43366"/>
    <n v="5.2"/>
    <n v="188.2"/>
    <n v="2"/>
    <n v="5457.8"/>
    <n v="5600.5789999999997"/>
    <n v="2800.29"/>
    <n v="94.1"/>
    <n v="29"/>
    <n v="-142.779"/>
    <x v="0"/>
    <x v="1"/>
    <n v="9"/>
    <x v="0"/>
  </r>
  <r>
    <x v="0"/>
    <x v="2"/>
    <s v="GV413"/>
    <s v="GV4-39-230918"/>
    <x v="0"/>
    <d v="2019-02-26T00:00:00"/>
    <x v="0"/>
    <s v="Gutierrez Olivarez Jaime Gibran"/>
    <n v="43366"/>
    <n v="5.2"/>
    <n v="200"/>
    <n v="2"/>
    <n v="5900"/>
    <n v="5600.5789999999997"/>
    <n v="2800.29"/>
    <n v="100"/>
    <n v="29.5"/>
    <n v="299.42099999999999"/>
    <x v="0"/>
    <x v="1"/>
    <n v="9"/>
    <x v="0"/>
  </r>
  <r>
    <x v="0"/>
    <x v="1"/>
    <s v="GV110"/>
    <s v="GV1-38-170918"/>
    <x v="0"/>
    <d v="2019-02-27T00:00:00"/>
    <x v="0"/>
    <s v="Noe Ramirez Brambila"/>
    <n v="43360"/>
    <n v="5.4333333333333327"/>
    <n v="604"/>
    <n v="6"/>
    <n v="17214"/>
    <n v="14991.696"/>
    <n v="2498.616"/>
    <n v="100.66666666666667"/>
    <n v="28.5"/>
    <n v="2222.3040000000001"/>
    <x v="0"/>
    <x v="1"/>
    <n v="9"/>
    <x v="0"/>
  </r>
  <r>
    <x v="0"/>
    <x v="1"/>
    <s v="GV110"/>
    <s v="GV1-38-170918"/>
    <x v="0"/>
    <d v="2019-02-27T00:00:00"/>
    <x v="0"/>
    <s v="Camacho Monroy Agustin"/>
    <n v="43360"/>
    <n v="5.4333333333333327"/>
    <n v="847"/>
    <n v="8"/>
    <n v="24139.5"/>
    <n v="19988.928"/>
    <n v="2498.616"/>
    <n v="105.875"/>
    <n v="28.5"/>
    <n v="4150.5720000000001"/>
    <x v="0"/>
    <x v="1"/>
    <n v="9"/>
    <x v="0"/>
  </r>
  <r>
    <x v="0"/>
    <x v="1"/>
    <s v="GV110"/>
    <s v="GV1-38-170918"/>
    <x v="0"/>
    <d v="2019-02-27T00:00:00"/>
    <x v="0"/>
    <s v="Camacho Santana Gabriel"/>
    <n v="43360"/>
    <n v="5.4333333333333327"/>
    <n v="1081"/>
    <n v="10"/>
    <n v="30808.5"/>
    <n v="24986.16"/>
    <n v="2498.616"/>
    <n v="108.1"/>
    <n v="28.5"/>
    <n v="5822.34"/>
    <x v="0"/>
    <x v="1"/>
    <n v="9"/>
    <x v="0"/>
  </r>
  <r>
    <x v="0"/>
    <x v="2"/>
    <s v="GV413"/>
    <s v="GV4-39-230918"/>
    <x v="0"/>
    <d v="2019-02-28T00:00:00"/>
    <x v="0"/>
    <s v="Verdin Vizcarra Irma Lucila F"/>
    <n v="43366"/>
    <n v="5.2666666666666666"/>
    <n v="99"/>
    <n v="1"/>
    <n v="2970"/>
    <n v="2849.6"/>
    <n v="2849.6"/>
    <n v="99"/>
    <n v="30"/>
    <n v="120.4"/>
    <x v="0"/>
    <x v="1"/>
    <n v="9"/>
    <x v="0"/>
  </r>
  <r>
    <x v="0"/>
    <x v="2"/>
    <s v="GV413"/>
    <s v="GV4-39-230918"/>
    <x v="0"/>
    <d v="2019-02-28T00:00:00"/>
    <x v="0"/>
    <s v="PUBLICO EN GENERAL"/>
    <n v="43366"/>
    <n v="5.2666666666666666"/>
    <n v="280"/>
    <n v="3"/>
    <n v="8400"/>
    <n v="8548.7999999999993"/>
    <n v="2849.6"/>
    <n v="93.333333333333329"/>
    <n v="30"/>
    <n v="-148.80000000000001"/>
    <x v="0"/>
    <x v="1"/>
    <n v="9"/>
    <x v="0"/>
  </r>
  <r>
    <x v="0"/>
    <x v="2"/>
    <s v="GV413"/>
    <s v="GV4-39-230918"/>
    <x v="0"/>
    <d v="2019-02-28T00:00:00"/>
    <x v="0"/>
    <s v="Edgar Ruiz Lopez"/>
    <n v="43366"/>
    <n v="5.2666666666666666"/>
    <n v="260"/>
    <n v="3"/>
    <n v="7800"/>
    <n v="8548.7999999999993"/>
    <n v="2849.6"/>
    <n v="86.666666666666671"/>
    <n v="30"/>
    <n v="-748.8"/>
    <x v="0"/>
    <x v="1"/>
    <n v="9"/>
    <x v="0"/>
  </r>
  <r>
    <x v="0"/>
    <x v="2"/>
    <s v="GV413"/>
    <s v="GV4-39-230918"/>
    <x v="0"/>
    <d v="2019-02-28T00:00:00"/>
    <x v="0"/>
    <s v="Martinez Valdez Hugo Alberto F"/>
    <n v="43366"/>
    <n v="5.2666666666666666"/>
    <n v="326"/>
    <n v="3"/>
    <n v="9780"/>
    <n v="8548.7999999999993"/>
    <n v="2849.6"/>
    <n v="108.66666666666667"/>
    <n v="30"/>
    <n v="1231.2"/>
    <x v="0"/>
    <x v="1"/>
    <n v="9"/>
    <x v="0"/>
  </r>
  <r>
    <x v="0"/>
    <x v="2"/>
    <s v="GV413"/>
    <s v="GV4-39-230918"/>
    <x v="0"/>
    <d v="2019-02-28T00:00:00"/>
    <x v="0"/>
    <s v="Leonardo Jimenez Chacon"/>
    <n v="43366"/>
    <n v="5.2666666666666666"/>
    <n v="102"/>
    <n v="1"/>
    <n v="3060"/>
    <n v="2849.6"/>
    <n v="2849.6"/>
    <n v="102"/>
    <n v="30"/>
    <n v="210.4"/>
    <x v="0"/>
    <x v="1"/>
    <n v="9"/>
    <x v="0"/>
  </r>
  <r>
    <x v="0"/>
    <x v="2"/>
    <s v="GV413"/>
    <s v="GV4-39-230918"/>
    <x v="0"/>
    <d v="2019-02-28T00:00:00"/>
    <x v="0"/>
    <s v="Lopez Castro Erica"/>
    <n v="43366"/>
    <n v="5.2666666666666666"/>
    <n v="106"/>
    <n v="1"/>
    <n v="3180"/>
    <n v="2849.6"/>
    <n v="2849.6"/>
    <n v="106"/>
    <n v="30"/>
    <n v="330.4"/>
    <x v="0"/>
    <x v="1"/>
    <n v="9"/>
    <x v="0"/>
  </r>
  <r>
    <x v="0"/>
    <x v="2"/>
    <s v="GV413"/>
    <s v="GV4-39-230918"/>
    <x v="0"/>
    <d v="2019-02-28T00:00:00"/>
    <x v="0"/>
    <s v="Chavez Barajas Contensina NA"/>
    <n v="43366"/>
    <n v="5.2666666666666666"/>
    <n v="90"/>
    <n v="1"/>
    <n v="2700"/>
    <n v="2849.6"/>
    <n v="2849.6"/>
    <n v="90"/>
    <n v="30"/>
    <n v="-149.6"/>
    <x v="0"/>
    <x v="1"/>
    <n v="9"/>
    <x v="0"/>
  </r>
  <r>
    <x v="0"/>
    <x v="2"/>
    <s v="GV413"/>
    <s v="GV4-39-230918"/>
    <x v="0"/>
    <d v="2019-02-28T00:00:00"/>
    <x v="0"/>
    <s v="Ramos Mejia Juan Diego FG"/>
    <n v="43366"/>
    <n v="5.2666666666666666"/>
    <n v="520"/>
    <n v="5"/>
    <n v="15340"/>
    <n v="14248"/>
    <n v="2849.6"/>
    <n v="104"/>
    <n v="29.5"/>
    <n v="1092"/>
    <x v="0"/>
    <x v="1"/>
    <n v="9"/>
    <x v="0"/>
  </r>
  <r>
    <x v="0"/>
    <x v="2"/>
    <s v="GV413"/>
    <s v="GV4-39-230918"/>
    <x v="0"/>
    <d v="2019-02-28T00:00:00"/>
    <x v="0"/>
    <s v="Prado Barajas Aureliano FG"/>
    <n v="43366"/>
    <n v="5.2666666666666666"/>
    <n v="90"/>
    <n v="1"/>
    <n v="2700"/>
    <n v="2849.6"/>
    <n v="2849.6"/>
    <n v="90"/>
    <n v="30"/>
    <n v="-149.6"/>
    <x v="0"/>
    <x v="1"/>
    <n v="9"/>
    <x v="0"/>
  </r>
  <r>
    <x v="0"/>
    <x v="2"/>
    <s v="GV413"/>
    <s v="GV4-39-230918"/>
    <x v="0"/>
    <d v="2019-02-28T00:00:00"/>
    <x v="0"/>
    <s v="Lopez Jorge FG"/>
    <n v="43366"/>
    <n v="5.2666666666666666"/>
    <n v="192"/>
    <n v="2"/>
    <n v="5760"/>
    <n v="5699.2"/>
    <n v="2849.6"/>
    <n v="96"/>
    <n v="30"/>
    <n v="60.8"/>
    <x v="0"/>
    <x v="1"/>
    <n v="9"/>
    <x v="0"/>
  </r>
  <r>
    <x v="0"/>
    <x v="2"/>
    <s v="GV413"/>
    <s v="GV4-39-230918"/>
    <x v="0"/>
    <d v="2019-02-28T00:00:00"/>
    <x v="0"/>
    <s v="Lopez Garcia Martin FG"/>
    <n v="43366"/>
    <n v="5.2666666666666666"/>
    <n v="110"/>
    <n v="1"/>
    <n v="3300"/>
    <n v="2849.6"/>
    <n v="2849.6"/>
    <n v="110"/>
    <n v="30"/>
    <n v="450.4"/>
    <x v="0"/>
    <x v="1"/>
    <n v="9"/>
    <x v="0"/>
  </r>
  <r>
    <x v="0"/>
    <x v="2"/>
    <s v="GV413"/>
    <s v="GV4-39-230918"/>
    <x v="0"/>
    <d v="2019-02-28T00:00:00"/>
    <x v="0"/>
    <s v="Jose Luis Guzman Cornejo"/>
    <n v="43366"/>
    <n v="5.2666666666666666"/>
    <n v="320"/>
    <n v="3"/>
    <n v="9600"/>
    <n v="8548.7999999999993"/>
    <n v="2849.6"/>
    <n v="106.66666666666667"/>
    <n v="30"/>
    <n v="1051.2"/>
    <x v="0"/>
    <x v="1"/>
    <n v="9"/>
    <x v="0"/>
  </r>
  <r>
    <x v="0"/>
    <x v="2"/>
    <s v="GV413"/>
    <s v="GV4-39-230918"/>
    <x v="0"/>
    <d v="2019-02-28T00:00:00"/>
    <x v="0"/>
    <s v="Cobian Chavez Rodolfo FG"/>
    <n v="43366"/>
    <n v="5.2666666666666666"/>
    <n v="1014"/>
    <n v="10"/>
    <n v="29913"/>
    <n v="28496.001"/>
    <n v="2849.6"/>
    <n v="101.4"/>
    <n v="29.5"/>
    <n v="1416.999"/>
    <x v="0"/>
    <x v="1"/>
    <n v="9"/>
    <x v="0"/>
  </r>
  <r>
    <x v="0"/>
    <x v="2"/>
    <s v="GV413"/>
    <s v="GV4-39-230918"/>
    <x v="0"/>
    <d v="2019-02-28T00:00:00"/>
    <x v="0"/>
    <s v="Silva Rodriguez Jorge Armando"/>
    <n v="43366"/>
    <n v="5.2666666666666666"/>
    <n v="208"/>
    <n v="2"/>
    <n v="6136"/>
    <n v="5699.2"/>
    <n v="2849.6"/>
    <n v="104"/>
    <n v="29.5"/>
    <n v="436.8"/>
    <x v="0"/>
    <x v="1"/>
    <n v="9"/>
    <x v="0"/>
  </r>
  <r>
    <x v="0"/>
    <x v="2"/>
    <s v="GV413"/>
    <s v="GV4-39-230918"/>
    <x v="0"/>
    <d v="2019-02-28T00:00:00"/>
    <x v="0"/>
    <s v="Anaya Chavarin Oscar FG"/>
    <n v="43366"/>
    <n v="5.2666666666666666"/>
    <n v="380"/>
    <n v="4"/>
    <n v="11400"/>
    <n v="11398.4"/>
    <n v="2849.6"/>
    <n v="95"/>
    <n v="30"/>
    <n v="1.6"/>
    <x v="0"/>
    <x v="1"/>
    <n v="9"/>
    <x v="0"/>
  </r>
  <r>
    <x v="0"/>
    <x v="2"/>
    <s v="GV413"/>
    <s v="GV4-39-230918"/>
    <x v="0"/>
    <d v="2019-02-28T00:00:00"/>
    <x v="0"/>
    <s v="Juan Manuel Jacobo"/>
    <n v="43366"/>
    <n v="5.2666666666666666"/>
    <n v="210"/>
    <n v="2"/>
    <n v="6300"/>
    <n v="5699.2"/>
    <n v="2849.6"/>
    <n v="105"/>
    <n v="30"/>
    <n v="600.79999999999995"/>
    <x v="0"/>
    <x v="1"/>
    <n v="9"/>
    <x v="0"/>
  </r>
  <r>
    <x v="0"/>
    <x v="2"/>
    <s v="GV413"/>
    <s v="GV4-39-230918"/>
    <x v="0"/>
    <d v="2019-02-28T00:00:00"/>
    <x v="0"/>
    <s v="Gonzalez Araiza Horacio"/>
    <n v="43366"/>
    <n v="5.2666666666666666"/>
    <n v="110"/>
    <n v="1"/>
    <n v="3245"/>
    <n v="2849.6"/>
    <n v="2849.6"/>
    <n v="110"/>
    <n v="29.5"/>
    <n v="395.4"/>
    <x v="0"/>
    <x v="1"/>
    <n v="9"/>
    <x v="0"/>
  </r>
  <r>
    <x v="0"/>
    <x v="0"/>
    <s v="EMBAR"/>
    <s v="GV1-37-100918"/>
    <x v="0"/>
    <d v="2019-03-02T00:00:00"/>
    <x v="0"/>
    <s v="Innovacion y Comercio"/>
    <n v="43353"/>
    <n v="5.7666666666666666"/>
    <n v="836"/>
    <n v="7"/>
    <n v="28424"/>
    <n v="20289.251"/>
    <n v="2898.4639999999999"/>
    <n v="119.42857142857143"/>
    <n v="34"/>
    <n v="8134.7489999999998"/>
    <x v="0"/>
    <x v="2"/>
    <n v="9"/>
    <x v="0"/>
  </r>
  <r>
    <x v="0"/>
    <x v="1"/>
    <s v="GV108"/>
    <s v="GV1-39-240918"/>
    <x v="0"/>
    <d v="2019-03-02T00:00:00"/>
    <x v="0"/>
    <s v="Rafael Osorio Zamora"/>
    <n v="43367"/>
    <n v="5.3"/>
    <n v="542"/>
    <n v="5"/>
    <n v="15718"/>
    <n v="14369.102999999999"/>
    <n v="2873.8209999999999"/>
    <n v="108.4"/>
    <n v="29"/>
    <n v="1348.8969999999999"/>
    <x v="0"/>
    <x v="2"/>
    <n v="9"/>
    <x v="0"/>
  </r>
  <r>
    <x v="0"/>
    <x v="1"/>
    <s v="GV108"/>
    <s v="GV1-39-240918"/>
    <x v="0"/>
    <d v="2019-03-02T00:00:00"/>
    <x v="0"/>
    <s v="Gomez Naranjo Jesus"/>
    <n v="43367"/>
    <n v="5.3"/>
    <n v="967"/>
    <n v="10"/>
    <n v="28043"/>
    <n v="28738.206999999999"/>
    <n v="2873.8209999999999"/>
    <n v="96.7"/>
    <n v="29"/>
    <n v="-695.20699999999999"/>
    <x v="0"/>
    <x v="2"/>
    <n v="9"/>
    <x v="0"/>
  </r>
  <r>
    <x v="0"/>
    <x v="1"/>
    <s v="GV108"/>
    <s v="GV1-39-240918"/>
    <x v="0"/>
    <d v="2019-03-02T00:00:00"/>
    <x v="0"/>
    <s v="Vazquez Zamora Rafael"/>
    <n v="43367"/>
    <n v="5.3"/>
    <n v="268"/>
    <n v="3"/>
    <n v="7772"/>
    <n v="8621.4619999999995"/>
    <n v="2873.8209999999999"/>
    <n v="89.333333333333329"/>
    <n v="29"/>
    <n v="-849.46199999999999"/>
    <x v="0"/>
    <x v="2"/>
    <n v="9"/>
    <x v="0"/>
  </r>
  <r>
    <x v="0"/>
    <x v="1"/>
    <s v="GV108"/>
    <s v="GV1-39-240918"/>
    <x v="0"/>
    <d v="2019-03-02T00:00:00"/>
    <x v="0"/>
    <s v="Gutierrez Olivarez Jaime Gibran"/>
    <n v="43367"/>
    <n v="5.3"/>
    <n v="188"/>
    <n v="2"/>
    <n v="5546"/>
    <n v="5747.6409999999996"/>
    <n v="2873.8209999999999"/>
    <n v="94"/>
    <n v="29.5"/>
    <n v="-201.64099999999999"/>
    <x v="0"/>
    <x v="2"/>
    <n v="9"/>
    <x v="0"/>
  </r>
  <r>
    <x v="0"/>
    <x v="1"/>
    <s v="GV109"/>
    <s v="GV1-40-011018"/>
    <x v="0"/>
    <d v="2019-03-02T00:00:00"/>
    <x v="0"/>
    <s v="Rafael Osorio Zamora"/>
    <n v="43374"/>
    <n v="5.0666666666666664"/>
    <n v="309"/>
    <n v="3"/>
    <n v="8961"/>
    <n v="6120.027"/>
    <n v="2040.009"/>
    <n v="103"/>
    <n v="29"/>
    <n v="2840.973"/>
    <x v="0"/>
    <x v="2"/>
    <n v="9"/>
    <x v="0"/>
  </r>
  <r>
    <x v="0"/>
    <x v="1"/>
    <s v="GV110"/>
    <s v="GV1-38-170918"/>
    <x v="0"/>
    <d v="2019-03-02T00:00:00"/>
    <x v="0"/>
    <s v="Vazquez Zamora Rafael"/>
    <n v="43360"/>
    <n v="5.5333333333333332"/>
    <n v="200"/>
    <n v="2"/>
    <n v="5800"/>
    <n v="4997.232"/>
    <n v="2498.616"/>
    <n v="100"/>
    <n v="29"/>
    <n v="802.76800000000003"/>
    <x v="0"/>
    <x v="2"/>
    <n v="9"/>
    <x v="0"/>
  </r>
  <r>
    <x v="0"/>
    <x v="1"/>
    <s v="GV110"/>
    <s v="GV1-38-170918"/>
    <x v="0"/>
    <d v="2019-03-02T00:00:00"/>
    <x v="0"/>
    <s v="Cecilia Robles Perez"/>
    <n v="43360"/>
    <n v="5.5333333333333332"/>
    <n v="94"/>
    <n v="1"/>
    <n v="2726"/>
    <n v="2498.616"/>
    <n v="2498.616"/>
    <n v="94"/>
    <n v="29"/>
    <n v="227.38399999999999"/>
    <x v="0"/>
    <x v="2"/>
    <n v="9"/>
    <x v="0"/>
  </r>
  <r>
    <x v="0"/>
    <x v="1"/>
    <s v="GV110"/>
    <s v="GV1-38-170918"/>
    <x v="0"/>
    <d v="2019-03-02T00:00:00"/>
    <x v="0"/>
    <s v="PUBLICO EN GENERAL"/>
    <n v="43360"/>
    <n v="5.5333333333333332"/>
    <n v="95"/>
    <n v="1"/>
    <n v="2802.5"/>
    <n v="2498.616"/>
    <n v="2498.616"/>
    <n v="95"/>
    <n v="29.5"/>
    <n v="303.88400000000001"/>
    <x v="0"/>
    <x v="2"/>
    <n v="9"/>
    <x v="0"/>
  </r>
  <r>
    <x v="0"/>
    <x v="1"/>
    <s v="GV110"/>
    <s v="GV1-38-170918"/>
    <x v="0"/>
    <d v="2019-03-02T00:00:00"/>
    <x v="0"/>
    <s v="Innovacion y Comercio"/>
    <n v="43360"/>
    <n v="5.5333333333333332"/>
    <n v="610"/>
    <n v="5"/>
    <n v="20740"/>
    <n v="12493.08"/>
    <n v="2498.616"/>
    <n v="122"/>
    <n v="34"/>
    <n v="8246.92"/>
    <x v="0"/>
    <x v="2"/>
    <n v="9"/>
    <x v="0"/>
  </r>
  <r>
    <x v="0"/>
    <x v="1"/>
    <s v="GV110"/>
    <s v="GV1-38-170918"/>
    <x v="0"/>
    <d v="2019-03-02T00:00:00"/>
    <x v="0"/>
    <s v="Cecilia Robles Perez"/>
    <n v="43360"/>
    <n v="5.5333333333333332"/>
    <n v="196"/>
    <n v="2"/>
    <n v="5684"/>
    <n v="4997.232"/>
    <n v="2498.616"/>
    <n v="98"/>
    <n v="29"/>
    <n v="686.76800000000003"/>
    <x v="0"/>
    <x v="2"/>
    <n v="9"/>
    <x v="0"/>
  </r>
  <r>
    <x v="0"/>
    <x v="1"/>
    <s v="GV110"/>
    <s v="GV1-38-170918"/>
    <x v="0"/>
    <d v="2019-03-02T00:00:00"/>
    <x v="0"/>
    <s v="PUBLICO EN GENERAL"/>
    <n v="43360"/>
    <n v="5.5333333333333332"/>
    <n v="112"/>
    <n v="1"/>
    <n v="3304"/>
    <n v="2498.616"/>
    <n v="2498.616"/>
    <n v="112"/>
    <n v="29.5"/>
    <n v="805.38400000000001"/>
    <x v="0"/>
    <x v="2"/>
    <n v="9"/>
    <x v="0"/>
  </r>
  <r>
    <x v="0"/>
    <x v="1"/>
    <s v="GV110"/>
    <s v="GV1-38-170918"/>
    <x v="0"/>
    <d v="2019-03-02T00:00:00"/>
    <x v="0"/>
    <s v="Innovacion y Comercio"/>
    <n v="43360"/>
    <n v="5.5333333333333332"/>
    <n v="2394"/>
    <n v="20"/>
    <n v="81396"/>
    <n v="49972.321000000004"/>
    <n v="2498.616"/>
    <n v="119.7"/>
    <n v="34"/>
    <n v="31423.679"/>
    <x v="0"/>
    <x v="2"/>
    <n v="9"/>
    <x v="0"/>
  </r>
  <r>
    <x v="0"/>
    <x v="2"/>
    <s v="GV413"/>
    <s v="GV4-39-230918"/>
    <x v="0"/>
    <d v="2019-03-02T00:00:00"/>
    <x v="0"/>
    <s v="Vazquez Zamora Rafael"/>
    <n v="43366"/>
    <n v="5.333333333333333"/>
    <n v="412"/>
    <n v="4"/>
    <n v="11948"/>
    <n v="11398.4"/>
    <n v="2849.6"/>
    <n v="103"/>
    <n v="29"/>
    <n v="549.6"/>
    <x v="0"/>
    <x v="2"/>
    <n v="9"/>
    <x v="0"/>
  </r>
  <r>
    <x v="0"/>
    <x v="2"/>
    <s v="GV413"/>
    <s v="GV4-39-230918"/>
    <x v="0"/>
    <d v="2019-03-02T00:00:00"/>
    <x v="0"/>
    <s v="Vazquez Pelayo Hugo"/>
    <n v="43366"/>
    <n v="5.333333333333333"/>
    <n v="281.2"/>
    <n v="3"/>
    <n v="8154.8"/>
    <n v="8548.7999999999993"/>
    <n v="2849.6"/>
    <n v="93.733333333333334"/>
    <n v="29"/>
    <n v="-394"/>
    <x v="0"/>
    <x v="2"/>
    <n v="9"/>
    <x v="0"/>
  </r>
  <r>
    <x v="0"/>
    <x v="2"/>
    <s v="GV413"/>
    <s v="GV4-39-230918"/>
    <x v="0"/>
    <d v="2019-03-02T00:00:00"/>
    <x v="0"/>
    <s v="Rafael Osorio Zamora"/>
    <n v="43366"/>
    <n v="5.333333333333333"/>
    <n v="721"/>
    <n v="7"/>
    <n v="20909"/>
    <n v="19947.2"/>
    <n v="2849.6"/>
    <n v="103"/>
    <n v="29"/>
    <n v="961.8"/>
    <x v="0"/>
    <x v="2"/>
    <n v="9"/>
    <x v="0"/>
  </r>
  <r>
    <x v="0"/>
    <x v="2"/>
    <s v="GV413"/>
    <s v="GV4-39-230918"/>
    <x v="0"/>
    <d v="2019-03-02T00:00:00"/>
    <x v="0"/>
    <s v="Cecilia Robles Perez"/>
    <n v="43366"/>
    <n v="5.333333333333333"/>
    <n v="188.6"/>
    <n v="2"/>
    <n v="5469.4"/>
    <n v="5699.2"/>
    <n v="2849.6"/>
    <n v="94.3"/>
    <n v="29"/>
    <n v="-229.8"/>
    <x v="0"/>
    <x v="2"/>
    <n v="9"/>
    <x v="0"/>
  </r>
  <r>
    <x v="0"/>
    <x v="2"/>
    <s v="GV413"/>
    <s v="GV4-39-230918"/>
    <x v="0"/>
    <d v="2019-03-02T00:00:00"/>
    <x v="0"/>
    <s v="Gutierrez Olivarez Jaime Gibran"/>
    <n v="43366"/>
    <n v="5.333333333333333"/>
    <n v="407.2"/>
    <n v="4"/>
    <n v="12012.4"/>
    <n v="11398.4"/>
    <n v="2849.6"/>
    <n v="101.8"/>
    <n v="29.5"/>
    <n v="614"/>
    <x v="0"/>
    <x v="2"/>
    <n v="9"/>
    <x v="0"/>
  </r>
  <r>
    <x v="0"/>
    <x v="2"/>
    <s v="GV413"/>
    <s v="GV4-39-230918"/>
    <x v="0"/>
    <d v="2019-03-02T00:00:00"/>
    <x v="0"/>
    <s v="PUBLICO EN GENERAL"/>
    <n v="43366"/>
    <n v="5.333333333333333"/>
    <n v="90.8"/>
    <n v="1"/>
    <n v="2633.2"/>
    <n v="2849.6"/>
    <n v="2849.6"/>
    <n v="90.8"/>
    <n v="29"/>
    <n v="-216.4"/>
    <x v="0"/>
    <x v="2"/>
    <n v="9"/>
    <x v="0"/>
  </r>
  <r>
    <x v="0"/>
    <x v="2"/>
    <s v="GV413"/>
    <s v="GV4-39-230918"/>
    <x v="0"/>
    <d v="2019-03-02T00:00:00"/>
    <x v="0"/>
    <s v="Innovacion y Comercio"/>
    <n v="43366"/>
    <n v="5.333333333333333"/>
    <n v="1362.2"/>
    <n v="12"/>
    <n v="46314.8"/>
    <n v="34195.201000000001"/>
    <n v="2849.6"/>
    <n v="113.51666666666667"/>
    <n v="34"/>
    <n v="12119.599"/>
    <x v="0"/>
    <x v="2"/>
    <n v="9"/>
    <x v="0"/>
  </r>
  <r>
    <x v="0"/>
    <x v="1"/>
    <s v="GV108"/>
    <s v="GV1-39-240918"/>
    <x v="0"/>
    <d v="2019-03-04T00:00:00"/>
    <x v="0"/>
    <s v="Fletes Castillo Hortencia"/>
    <n v="43367"/>
    <n v="5.3666666666666663"/>
    <n v="993"/>
    <n v="10"/>
    <n v="28300.5"/>
    <n v="28738.206999999999"/>
    <n v="2873.8209999999999"/>
    <n v="99.3"/>
    <n v="28.5"/>
    <n v="-437.70699999999999"/>
    <x v="0"/>
    <x v="2"/>
    <n v="10"/>
    <x v="0"/>
  </r>
  <r>
    <x v="0"/>
    <x v="2"/>
    <s v="GV413"/>
    <s v="GV4-39-230918"/>
    <x v="0"/>
    <d v="2019-03-04T00:00:00"/>
    <x v="0"/>
    <s v="Camacho Santana Gabriel"/>
    <n v="43366"/>
    <n v="5.3999999999999995"/>
    <n v="999"/>
    <n v="10"/>
    <n v="28471.5"/>
    <n v="28496.001"/>
    <n v="2849.6"/>
    <n v="99.9"/>
    <n v="28.5"/>
    <n v="-24.501000000000001"/>
    <x v="0"/>
    <x v="2"/>
    <n v="10"/>
    <x v="0"/>
  </r>
  <r>
    <x v="0"/>
    <x v="2"/>
    <s v="GV413"/>
    <s v="GV4-39-230918"/>
    <x v="0"/>
    <d v="2019-03-04T00:00:00"/>
    <x v="0"/>
    <s v="Camacho Monroy Agustin"/>
    <n v="43366"/>
    <n v="5.3999999999999995"/>
    <n v="683"/>
    <n v="7"/>
    <n v="19465.5"/>
    <n v="19947.2"/>
    <n v="2849.6"/>
    <n v="97.571428571428569"/>
    <n v="28.5"/>
    <n v="-481.7"/>
    <x v="0"/>
    <x v="2"/>
    <n v="10"/>
    <x v="0"/>
  </r>
  <r>
    <x v="0"/>
    <x v="2"/>
    <s v="GV413"/>
    <s v="GV4-39-230918"/>
    <x v="0"/>
    <d v="2019-03-04T00:00:00"/>
    <x v="0"/>
    <s v="Noe Ramirez Brambila"/>
    <n v="43366"/>
    <n v="5.3999999999999995"/>
    <n v="406"/>
    <n v="4"/>
    <n v="11571"/>
    <n v="11398.4"/>
    <n v="2849.6"/>
    <n v="101.5"/>
    <n v="28.5"/>
    <n v="172.6"/>
    <x v="0"/>
    <x v="2"/>
    <n v="10"/>
    <x v="0"/>
  </r>
  <r>
    <x v="0"/>
    <x v="1"/>
    <s v="GV109"/>
    <s v="GV1-40-011018"/>
    <x v="0"/>
    <d v="2019-03-06T00:00:00"/>
    <x v="0"/>
    <s v="Gutierrez Olivarez Jaime Gibran"/>
    <n v="43374"/>
    <n v="5.2"/>
    <n v="202"/>
    <n v="2"/>
    <n v="5959"/>
    <n v="4216.4290000000001"/>
    <n v="2108.2150000000001"/>
    <n v="101"/>
    <n v="29.5"/>
    <n v="1742.5709999999999"/>
    <x v="0"/>
    <x v="2"/>
    <n v="10"/>
    <x v="0"/>
  </r>
  <r>
    <x v="0"/>
    <x v="2"/>
    <s v="GV414"/>
    <s v="GV4-40-021018"/>
    <x v="0"/>
    <d v="2019-03-06T00:00:00"/>
    <x v="0"/>
    <s v="Verdin Vizcarra Irma Lucila F"/>
    <n v="43375"/>
    <n v="5.1666666666666661"/>
    <n v="91"/>
    <n v="1"/>
    <n v="2730"/>
    <n v="2926.6350000000002"/>
    <n v="2926.6350000000002"/>
    <n v="91"/>
    <n v="30"/>
    <n v="-196.63499999999999"/>
    <x v="0"/>
    <x v="2"/>
    <n v="10"/>
    <x v="0"/>
  </r>
  <r>
    <x v="0"/>
    <x v="2"/>
    <s v="GV414"/>
    <s v="GV4-40-021018"/>
    <x v="0"/>
    <d v="2019-03-06T00:00:00"/>
    <x v="0"/>
    <s v="Prado Barajas Aureliano FG"/>
    <n v="43375"/>
    <n v="5.1666666666666661"/>
    <n v="102"/>
    <n v="1"/>
    <n v="3060"/>
    <n v="2926.6350000000002"/>
    <n v="2926.6350000000002"/>
    <n v="102"/>
    <n v="30"/>
    <n v="133.36500000000001"/>
    <x v="0"/>
    <x v="2"/>
    <n v="10"/>
    <x v="0"/>
  </r>
  <r>
    <x v="0"/>
    <x v="2"/>
    <s v="GV414"/>
    <s v="GV4-40-021018"/>
    <x v="0"/>
    <d v="2019-03-06T00:00:00"/>
    <x v="0"/>
    <s v="Martinez Valdez Hugo Alberto F"/>
    <n v="43375"/>
    <n v="5.1666666666666661"/>
    <n v="194"/>
    <n v="2"/>
    <n v="5820"/>
    <n v="5853.27"/>
    <n v="2926.6350000000002"/>
    <n v="97"/>
    <n v="30"/>
    <n v="-33.270000000000003"/>
    <x v="0"/>
    <x v="2"/>
    <n v="10"/>
    <x v="0"/>
  </r>
  <r>
    <x v="0"/>
    <x v="2"/>
    <s v="GV414"/>
    <s v="GV4-40-021018"/>
    <x v="0"/>
    <d v="2019-03-06T00:00:00"/>
    <x v="0"/>
    <s v="Lopez Jorge FG"/>
    <n v="43375"/>
    <n v="5.1666666666666661"/>
    <n v="206"/>
    <n v="2"/>
    <n v="6180"/>
    <n v="5853.27"/>
    <n v="2926.6350000000002"/>
    <n v="103"/>
    <n v="30"/>
    <n v="326.73"/>
    <x v="0"/>
    <x v="2"/>
    <n v="10"/>
    <x v="0"/>
  </r>
  <r>
    <x v="0"/>
    <x v="2"/>
    <s v="GV414"/>
    <s v="GV4-40-021018"/>
    <x v="0"/>
    <d v="2019-03-06T00:00:00"/>
    <x v="0"/>
    <s v="Lopez Garcia Martin FG"/>
    <n v="43375"/>
    <n v="5.1666666666666661"/>
    <n v="96"/>
    <n v="1"/>
    <n v="2880"/>
    <n v="2926.6350000000002"/>
    <n v="2926.6350000000002"/>
    <n v="96"/>
    <n v="30"/>
    <n v="-46.634999999999998"/>
    <x v="0"/>
    <x v="2"/>
    <n v="10"/>
    <x v="0"/>
  </r>
  <r>
    <x v="0"/>
    <x v="2"/>
    <s v="GV414"/>
    <s v="GV4-40-021018"/>
    <x v="0"/>
    <d v="2019-03-06T00:00:00"/>
    <x v="0"/>
    <s v="Langurain Juan Pablo NA"/>
    <n v="43375"/>
    <n v="5.1666666666666661"/>
    <n v="990"/>
    <n v="10"/>
    <n v="29700"/>
    <n v="29266.348000000002"/>
    <n v="2926.6350000000002"/>
    <n v="99"/>
    <n v="30"/>
    <n v="433.65199999999999"/>
    <x v="0"/>
    <x v="2"/>
    <n v="10"/>
    <x v="0"/>
  </r>
  <r>
    <x v="0"/>
    <x v="2"/>
    <s v="GV414"/>
    <s v="GV4-40-021018"/>
    <x v="0"/>
    <d v="2019-03-06T00:00:00"/>
    <x v="0"/>
    <s v="Leonardo Jimenez Chacon"/>
    <n v="43375"/>
    <n v="5.1666666666666661"/>
    <n v="307"/>
    <n v="3"/>
    <n v="9210"/>
    <n v="8779.9040000000005"/>
    <n v="2926.6350000000002"/>
    <n v="102.33333333333333"/>
    <n v="30"/>
    <n v="430.096"/>
    <x v="0"/>
    <x v="2"/>
    <n v="10"/>
    <x v="0"/>
  </r>
  <r>
    <x v="0"/>
    <x v="2"/>
    <s v="GV414"/>
    <s v="GV4-40-021018"/>
    <x v="0"/>
    <d v="2019-03-06T00:00:00"/>
    <x v="0"/>
    <s v="Jose Luis Guzman Cornejo"/>
    <n v="43375"/>
    <n v="5.1666666666666661"/>
    <n v="200"/>
    <n v="2"/>
    <n v="6000"/>
    <n v="5853.27"/>
    <n v="2926.6350000000002"/>
    <n v="100"/>
    <n v="30"/>
    <n v="146.72999999999999"/>
    <x v="0"/>
    <x v="2"/>
    <n v="10"/>
    <x v="0"/>
  </r>
  <r>
    <x v="0"/>
    <x v="2"/>
    <s v="GV414"/>
    <s v="GV4-40-021018"/>
    <x v="0"/>
    <d v="2019-03-06T00:00:00"/>
    <x v="0"/>
    <s v="Chavez Barajas Contensina NA"/>
    <n v="43375"/>
    <n v="5.1666666666666661"/>
    <n v="105"/>
    <n v="1"/>
    <n v="3150"/>
    <n v="2926.6350000000002"/>
    <n v="2926.6350000000002"/>
    <n v="105"/>
    <n v="30"/>
    <n v="223.36500000000001"/>
    <x v="0"/>
    <x v="2"/>
    <n v="10"/>
    <x v="0"/>
  </r>
  <r>
    <x v="0"/>
    <x v="2"/>
    <s v="GV414"/>
    <s v="GV4-40-021018"/>
    <x v="0"/>
    <d v="2019-03-06T00:00:00"/>
    <x v="0"/>
    <s v="Anaya Chavarin Oscar FG"/>
    <n v="43375"/>
    <n v="5.1666666666666661"/>
    <n v="417"/>
    <n v="4"/>
    <n v="12510"/>
    <n v="11706.539000000001"/>
    <n v="2926.6350000000002"/>
    <n v="104.25"/>
    <n v="30"/>
    <n v="803.46100000000001"/>
    <x v="0"/>
    <x v="2"/>
    <n v="10"/>
    <x v="0"/>
  </r>
  <r>
    <x v="0"/>
    <x v="2"/>
    <s v="GV414"/>
    <s v="GV4-40-021018"/>
    <x v="0"/>
    <d v="2019-03-06T00:00:00"/>
    <x v="0"/>
    <s v="Ruiz Orozco Marcelino"/>
    <n v="43375"/>
    <n v="5.1666666666666661"/>
    <n v="190"/>
    <n v="2"/>
    <n v="5700"/>
    <n v="5853.27"/>
    <n v="2926.6350000000002"/>
    <n v="95"/>
    <n v="30"/>
    <n v="-153.27000000000001"/>
    <x v="0"/>
    <x v="2"/>
    <n v="10"/>
    <x v="0"/>
  </r>
  <r>
    <x v="0"/>
    <x v="2"/>
    <s v="GV414"/>
    <s v="GV4-40-021018"/>
    <x v="0"/>
    <d v="2019-03-06T00:00:00"/>
    <x v="0"/>
    <s v="PUBLICO EN GENERAL"/>
    <n v="43375"/>
    <n v="5.1666666666666661"/>
    <n v="280"/>
    <n v="3"/>
    <n v="8400"/>
    <n v="8779.9040000000005"/>
    <n v="2926.6350000000002"/>
    <n v="93.333333333333329"/>
    <n v="30"/>
    <n v="-379.904"/>
    <x v="0"/>
    <x v="2"/>
    <n v="10"/>
    <x v="0"/>
  </r>
  <r>
    <x v="0"/>
    <x v="2"/>
    <s v="GV414"/>
    <s v="GV4-40-021018"/>
    <x v="0"/>
    <d v="2019-03-06T00:00:00"/>
    <x v="0"/>
    <s v="PUBLICO EN GENERAL"/>
    <n v="43375"/>
    <n v="5.1666666666666661"/>
    <n v="200"/>
    <n v="2"/>
    <n v="6000"/>
    <n v="5853.27"/>
    <n v="2926.6350000000002"/>
    <n v="100"/>
    <n v="30"/>
    <n v="146.72999999999999"/>
    <x v="0"/>
    <x v="2"/>
    <n v="10"/>
    <x v="0"/>
  </r>
  <r>
    <x v="0"/>
    <x v="0"/>
    <s v="EMBAR"/>
    <s v="GV1-35-240818"/>
    <x v="0"/>
    <d v="2019-03-07T00:00:00"/>
    <x v="0"/>
    <s v="Cecilia Robles Perez"/>
    <n v="43336"/>
    <n v="6.5"/>
    <n v="88"/>
    <n v="1"/>
    <n v="2552"/>
    <n v="2160.9160000000002"/>
    <n v="2160.9160000000002"/>
    <n v="88"/>
    <n v="29"/>
    <n v="391.084"/>
    <x v="0"/>
    <x v="2"/>
    <n v="10"/>
    <x v="0"/>
  </r>
  <r>
    <x v="0"/>
    <x v="1"/>
    <s v="GV108"/>
    <s v="GV1-39-240918"/>
    <x v="0"/>
    <d v="2019-03-07T00:00:00"/>
    <x v="0"/>
    <s v="Carlos Sanchez Camacho"/>
    <n v="43367"/>
    <n v="5.4666666666666668"/>
    <n v="442"/>
    <n v="4"/>
    <n v="12818"/>
    <n v="12250.93"/>
    <n v="3062.732"/>
    <n v="110.5"/>
    <n v="29"/>
    <n v="567.07000000000005"/>
    <x v="0"/>
    <x v="2"/>
    <n v="10"/>
    <x v="0"/>
  </r>
  <r>
    <x v="0"/>
    <x v="1"/>
    <s v="GV108"/>
    <s v="GV1-39-240918"/>
    <x v="0"/>
    <d v="2019-03-07T00:00:00"/>
    <x v="0"/>
    <s v="Diaz Juan "/>
    <n v="43367"/>
    <n v="5.4666666666666668"/>
    <n v="101"/>
    <n v="1"/>
    <n v="2979.5"/>
    <n v="3062.732"/>
    <n v="3062.732"/>
    <n v="101"/>
    <n v="29.5"/>
    <n v="-83.231999999999999"/>
    <x v="0"/>
    <x v="2"/>
    <n v="10"/>
    <x v="0"/>
  </r>
  <r>
    <x v="0"/>
    <x v="1"/>
    <s v="GV108"/>
    <s v="GV1-39-240918"/>
    <x v="0"/>
    <d v="2019-03-07T00:00:00"/>
    <x v="0"/>
    <s v="Gutierrez Olivarez Jaime Gibran"/>
    <n v="43367"/>
    <n v="5.4666666666666668"/>
    <n v="105"/>
    <n v="1"/>
    <n v="3097.5"/>
    <n v="3062.732"/>
    <n v="3062.732"/>
    <n v="105"/>
    <n v="29.5"/>
    <n v="34.768000000000001"/>
    <x v="0"/>
    <x v="2"/>
    <n v="10"/>
    <x v="0"/>
  </r>
  <r>
    <x v="0"/>
    <x v="1"/>
    <s v="GV108"/>
    <s v="GV1-39-240918"/>
    <x v="0"/>
    <d v="2019-03-07T00:00:00"/>
    <x v="0"/>
    <s v="Moreno Barajas Alfredo"/>
    <n v="43367"/>
    <n v="5.4666666666666668"/>
    <n v="102"/>
    <n v="1"/>
    <n v="3009"/>
    <n v="3062.732"/>
    <n v="3062.732"/>
    <n v="102"/>
    <n v="29.5"/>
    <n v="-53.731999999999999"/>
    <x v="0"/>
    <x v="2"/>
    <n v="10"/>
    <x v="0"/>
  </r>
  <r>
    <x v="0"/>
    <x v="1"/>
    <s v="GV108"/>
    <s v="GV1-39-240918"/>
    <x v="0"/>
    <d v="2019-03-07T00:00:00"/>
    <x v="0"/>
    <s v="Puebla Hector"/>
    <n v="43367"/>
    <n v="5.4666666666666668"/>
    <n v="166"/>
    <n v="2"/>
    <n v="4897"/>
    <n v="6125.4650000000001"/>
    <n v="3062.732"/>
    <n v="83"/>
    <n v="29.5"/>
    <n v="-1228.4649999999999"/>
    <x v="0"/>
    <x v="2"/>
    <n v="10"/>
    <x v="0"/>
  </r>
  <r>
    <x v="0"/>
    <x v="1"/>
    <s v="GV108"/>
    <s v="GV1-39-240918"/>
    <x v="0"/>
    <d v="2019-03-07T00:00:00"/>
    <x v="0"/>
    <s v="PUBLICO EN GENERAL"/>
    <n v="43367"/>
    <n v="5.4666666666666668"/>
    <n v="391"/>
    <n v="3"/>
    <n v="10557"/>
    <n v="9188.1970000000001"/>
    <n v="3062.732"/>
    <n v="130.33333333333334"/>
    <n v="27"/>
    <n v="1368.8030000000001"/>
    <x v="0"/>
    <x v="2"/>
    <n v="10"/>
    <x v="0"/>
  </r>
  <r>
    <x v="0"/>
    <x v="1"/>
    <s v="GV108"/>
    <s v="GV1-39-240918"/>
    <x v="0"/>
    <d v="2019-03-07T00:00:00"/>
    <x v="0"/>
    <s v="Innovacion y Comercio"/>
    <n v="43367"/>
    <n v="5.4666666666666668"/>
    <n v="1365"/>
    <n v="12"/>
    <n v="46410"/>
    <n v="36752.79"/>
    <n v="3062.732"/>
    <n v="113.75"/>
    <n v="34"/>
    <n v="9657.2099999999991"/>
    <x v="0"/>
    <x v="2"/>
    <n v="10"/>
    <x v="0"/>
  </r>
  <r>
    <x v="0"/>
    <x v="1"/>
    <s v="GV109"/>
    <s v="GV1-40-011018"/>
    <x v="0"/>
    <d v="2019-03-07T00:00:00"/>
    <x v="0"/>
    <s v="Carlos Sanchez Camacho"/>
    <n v="43374"/>
    <n v="5.2333333333333334"/>
    <n v="568"/>
    <n v="6"/>
    <n v="16472"/>
    <n v="12649.288"/>
    <n v="2108.2150000000001"/>
    <n v="94.666666666666671"/>
    <n v="29"/>
    <n v="3822.712"/>
    <x v="0"/>
    <x v="2"/>
    <n v="10"/>
    <x v="0"/>
  </r>
  <r>
    <x v="0"/>
    <x v="1"/>
    <s v="GV109"/>
    <s v="GV1-40-011018"/>
    <x v="0"/>
    <d v="2019-03-07T00:00:00"/>
    <x v="0"/>
    <s v="Carlos Sanchez Camacho"/>
    <n v="43374"/>
    <n v="5.2333333333333334"/>
    <n v="112"/>
    <n v="1"/>
    <n v="3248"/>
    <n v="2108.2150000000001"/>
    <n v="2108.2150000000001"/>
    <n v="112"/>
    <n v="29"/>
    <n v="1139.7850000000001"/>
    <x v="0"/>
    <x v="2"/>
    <n v="10"/>
    <x v="0"/>
  </r>
  <r>
    <x v="0"/>
    <x v="1"/>
    <s v="GV109"/>
    <s v="GV1-40-011018"/>
    <x v="0"/>
    <d v="2019-03-07T00:00:00"/>
    <x v="0"/>
    <s v="Carlos Sanchez Camacho"/>
    <n v="43374"/>
    <n v="5.2333333333333334"/>
    <n v="187"/>
    <n v="2"/>
    <n v="5423"/>
    <n v="4216.4290000000001"/>
    <n v="2108.2150000000001"/>
    <n v="93.5"/>
    <n v="29"/>
    <n v="1206.5709999999999"/>
    <x v="0"/>
    <x v="2"/>
    <n v="10"/>
    <x v="0"/>
  </r>
  <r>
    <x v="0"/>
    <x v="1"/>
    <s v="GV109"/>
    <s v="GV1-40-011018"/>
    <x v="0"/>
    <d v="2019-03-07T00:00:00"/>
    <x v="0"/>
    <s v="Gutierrez Olivarez Jaime Gibran"/>
    <n v="43374"/>
    <n v="5.2333333333333334"/>
    <n v="177"/>
    <n v="2"/>
    <n v="5221.5"/>
    <n v="4216.4290000000001"/>
    <n v="2108.2150000000001"/>
    <n v="88.5"/>
    <n v="29.5"/>
    <n v="1005.071"/>
    <x v="0"/>
    <x v="2"/>
    <n v="10"/>
    <x v="0"/>
  </r>
  <r>
    <x v="0"/>
    <x v="1"/>
    <s v="GV109"/>
    <s v="GV1-40-011018"/>
    <x v="0"/>
    <d v="2019-03-07T00:00:00"/>
    <x v="0"/>
    <s v="Rafael Osorio Zamora"/>
    <n v="43374"/>
    <n v="5.2333333333333334"/>
    <n v="391"/>
    <n v="4"/>
    <n v="11339"/>
    <n v="8432.8590000000004"/>
    <n v="2108.2150000000001"/>
    <n v="97.75"/>
    <n v="29"/>
    <n v="2906.1410000000001"/>
    <x v="0"/>
    <x v="2"/>
    <n v="10"/>
    <x v="0"/>
  </r>
  <r>
    <x v="0"/>
    <x v="1"/>
    <s v="GV109"/>
    <s v="GV1-40-011018"/>
    <x v="0"/>
    <d v="2019-03-07T00:00:00"/>
    <x v="0"/>
    <s v="PUBLICO EN GENERAL"/>
    <n v="43374"/>
    <n v="5.2333333333333334"/>
    <n v="90"/>
    <n v="1"/>
    <n v="2655"/>
    <n v="2108.2150000000001"/>
    <n v="2108.2150000000001"/>
    <n v="90"/>
    <n v="29.5"/>
    <n v="546.78499999999997"/>
    <x v="0"/>
    <x v="2"/>
    <n v="10"/>
    <x v="0"/>
  </r>
  <r>
    <x v="0"/>
    <x v="1"/>
    <s v="GV109"/>
    <s v="GV1-40-011018"/>
    <x v="0"/>
    <d v="2019-03-07T00:00:00"/>
    <x v="0"/>
    <s v="Gomez Naranjo Jesus"/>
    <n v="43374"/>
    <n v="5.2333333333333334"/>
    <n v="792"/>
    <n v="8"/>
    <n v="22968"/>
    <n v="16865.717000000001"/>
    <n v="2108.2150000000001"/>
    <n v="99"/>
    <n v="29"/>
    <n v="6102.2830000000004"/>
    <x v="0"/>
    <x v="2"/>
    <n v="10"/>
    <x v="0"/>
  </r>
  <r>
    <x v="0"/>
    <x v="1"/>
    <s v="GV110"/>
    <s v="GV1-38-170918"/>
    <x v="0"/>
    <d v="2019-03-07T00:00:00"/>
    <x v="0"/>
    <s v="PUBLICO EN GENERAL"/>
    <n v="43360"/>
    <n v="5.7"/>
    <n v="193"/>
    <n v="2"/>
    <n v="5693.5"/>
    <n v="5089.4759999999997"/>
    <n v="2544.7379999999998"/>
    <n v="96.5"/>
    <n v="29.5"/>
    <n v="604.024"/>
    <x v="0"/>
    <x v="2"/>
    <n v="10"/>
    <x v="0"/>
  </r>
  <r>
    <x v="0"/>
    <x v="1"/>
    <s v="GV110"/>
    <s v="GV1-38-170918"/>
    <x v="0"/>
    <d v="2019-03-07T00:00:00"/>
    <x v="0"/>
    <s v="Arturo Saray"/>
    <n v="43360"/>
    <n v="5.7"/>
    <n v="100"/>
    <n v="1"/>
    <n v="2900"/>
    <n v="2544.7379999999998"/>
    <n v="2544.7379999999998"/>
    <n v="100"/>
    <n v="29"/>
    <n v="355.262"/>
    <x v="0"/>
    <x v="2"/>
    <n v="10"/>
    <x v="0"/>
  </r>
  <r>
    <x v="0"/>
    <x v="1"/>
    <s v="GV110"/>
    <s v="GV1-38-170918"/>
    <x v="0"/>
    <d v="2019-03-07T00:00:00"/>
    <x v="0"/>
    <s v="PUBLICO EN GENERAL"/>
    <n v="43360"/>
    <n v="5.7"/>
    <n v="246"/>
    <n v="2"/>
    <n v="6642"/>
    <n v="5089.4759999999997"/>
    <n v="2544.7379999999998"/>
    <n v="123"/>
    <n v="27"/>
    <n v="1552.5239999999999"/>
    <x v="0"/>
    <x v="2"/>
    <n v="10"/>
    <x v="0"/>
  </r>
  <r>
    <x v="0"/>
    <x v="1"/>
    <s v="GV110"/>
    <s v="GV1-38-170918"/>
    <x v="0"/>
    <d v="2019-03-07T00:00:00"/>
    <x v="0"/>
    <s v="Ricardo Perez Garcia"/>
    <n v="43360"/>
    <n v="5.7"/>
    <n v="106"/>
    <n v="1"/>
    <n v="3074"/>
    <n v="2544.7379999999998"/>
    <n v="2544.7379999999998"/>
    <n v="106"/>
    <n v="29"/>
    <n v="529.26199999999994"/>
    <x v="0"/>
    <x v="2"/>
    <n v="10"/>
    <x v="0"/>
  </r>
  <r>
    <x v="0"/>
    <x v="1"/>
    <s v="GV110"/>
    <s v="GV1-38-170918"/>
    <x v="0"/>
    <d v="2019-03-07T00:00:00"/>
    <x v="0"/>
    <s v="Diaz Juan "/>
    <n v="43360"/>
    <n v="5.7"/>
    <n v="170"/>
    <n v="2"/>
    <n v="5015"/>
    <n v="5089.4759999999997"/>
    <n v="2544.7379999999998"/>
    <n v="85"/>
    <n v="29.5"/>
    <n v="-74.475999999999999"/>
    <x v="0"/>
    <x v="2"/>
    <n v="10"/>
    <x v="0"/>
  </r>
  <r>
    <x v="0"/>
    <x v="1"/>
    <s v="GV112"/>
    <s v="GV1-36-030918"/>
    <x v="0"/>
    <d v="2019-03-07T00:00:00"/>
    <x v="0"/>
    <s v="PUBLICO EN GENERAL"/>
    <n v="43346"/>
    <n v="6.1666666666666661"/>
    <n v="118"/>
    <n v="1"/>
    <n v="3186"/>
    <n v="2925.1309999999999"/>
    <n v="2925.1309999999999"/>
    <n v="118"/>
    <n v="27"/>
    <n v="260.86900000000003"/>
    <x v="0"/>
    <x v="2"/>
    <n v="10"/>
    <x v="0"/>
  </r>
  <r>
    <x v="0"/>
    <x v="1"/>
    <s v="GV112"/>
    <s v="GV1-36-030918"/>
    <x v="0"/>
    <d v="2019-03-07T00:00:00"/>
    <x v="0"/>
    <s v="Moreno Barajas Alfredo"/>
    <n v="43346"/>
    <n v="6.1666666666666661"/>
    <n v="91"/>
    <n v="1"/>
    <n v="2684.5"/>
    <n v="2925.1309999999999"/>
    <n v="2925.1309999999999"/>
    <n v="91"/>
    <n v="29.5"/>
    <n v="-240.631"/>
    <x v="0"/>
    <x v="2"/>
    <n v="10"/>
    <x v="0"/>
  </r>
  <r>
    <x v="0"/>
    <x v="1"/>
    <s v="GV112"/>
    <s v="GV1-36-030918"/>
    <x v="0"/>
    <d v="2019-03-07T00:00:00"/>
    <x v="0"/>
    <s v="Vazquez Zamora Rafael"/>
    <n v="43346"/>
    <n v="6.1666666666666661"/>
    <n v="186"/>
    <n v="2"/>
    <n v="5394"/>
    <n v="5850.2619999999997"/>
    <n v="2925.1309999999999"/>
    <n v="93"/>
    <n v="29"/>
    <n v="-456.262"/>
    <x v="0"/>
    <x v="2"/>
    <n v="10"/>
    <x v="0"/>
  </r>
  <r>
    <x v="0"/>
    <x v="2"/>
    <s v="GV413"/>
    <s v="GV4-39-230918"/>
    <x v="0"/>
    <d v="2019-03-07T00:00:00"/>
    <x v="0"/>
    <s v="Arturo Saray"/>
    <n v="43366"/>
    <n v="5.5"/>
    <n v="97.8"/>
    <n v="1"/>
    <n v="2836.2"/>
    <n v="2911.1080000000002"/>
    <n v="2911.1080000000002"/>
    <n v="97.8"/>
    <n v="29"/>
    <n v="-74.908000000000001"/>
    <x v="0"/>
    <x v="2"/>
    <n v="10"/>
    <x v="0"/>
  </r>
  <r>
    <x v="0"/>
    <x v="2"/>
    <s v="GV413"/>
    <s v="GV4-39-230918"/>
    <x v="0"/>
    <d v="2019-03-07T00:00:00"/>
    <x v="0"/>
    <s v="Ricardo Perez Garcia"/>
    <n v="43366"/>
    <n v="5.5"/>
    <n v="107.6"/>
    <n v="1"/>
    <n v="3120.4"/>
    <n v="2911.1080000000002"/>
    <n v="2911.1080000000002"/>
    <n v="107.6"/>
    <n v="29"/>
    <n v="209.292"/>
    <x v="0"/>
    <x v="2"/>
    <n v="10"/>
    <x v="0"/>
  </r>
  <r>
    <x v="0"/>
    <x v="0"/>
    <s v="EMBAR"/>
    <s v="GV1-37-100918"/>
    <x v="0"/>
    <d v="2019-03-09T00:00:00"/>
    <x v="0"/>
    <s v="Arturo Saray"/>
    <n v="43353"/>
    <n v="6"/>
    <n v="97"/>
    <n v="1"/>
    <n v="2813"/>
    <n v="2898.4639999999999"/>
    <n v="2898.4639999999999"/>
    <n v="97"/>
    <n v="29"/>
    <n v="-85.463999999999999"/>
    <x v="0"/>
    <x v="2"/>
    <n v="10"/>
    <x v="0"/>
  </r>
  <r>
    <x v="0"/>
    <x v="1"/>
    <s v="GV108"/>
    <s v="GV1-39-240918"/>
    <x v="0"/>
    <d v="2019-03-09T00:00:00"/>
    <x v="0"/>
    <s v="Ricardo Perez Garcia"/>
    <n v="43367"/>
    <n v="5.5333333333333332"/>
    <n v="117"/>
    <n v="1"/>
    <n v="3393"/>
    <n v="3062.732"/>
    <n v="3062.732"/>
    <n v="117"/>
    <n v="29"/>
    <n v="330.26799999999997"/>
    <x v="0"/>
    <x v="2"/>
    <n v="10"/>
    <x v="0"/>
  </r>
  <r>
    <x v="0"/>
    <x v="1"/>
    <s v="GV108"/>
    <s v="GV1-39-240918"/>
    <x v="0"/>
    <d v="2019-03-09T00:00:00"/>
    <x v="0"/>
    <s v="Innovacion y Comercio"/>
    <n v="43367"/>
    <n v="5.5333333333333332"/>
    <n v="1330"/>
    <n v="10"/>
    <n v="45220"/>
    <n v="30627.325000000001"/>
    <n v="3062.732"/>
    <n v="133"/>
    <n v="34"/>
    <n v="14592.674999999999"/>
    <x v="0"/>
    <x v="2"/>
    <n v="10"/>
    <x v="0"/>
  </r>
  <r>
    <x v="0"/>
    <x v="1"/>
    <s v="GV109"/>
    <s v="GV1-40-011018"/>
    <x v="0"/>
    <d v="2019-03-09T00:00:00"/>
    <x v="0"/>
    <s v="Carlos Sanchez Camacho"/>
    <n v="43374"/>
    <n v="5.3"/>
    <n v="211"/>
    <n v="2"/>
    <n v="6119"/>
    <n v="4216.4290000000001"/>
    <n v="2108.2150000000001"/>
    <n v="105.5"/>
    <n v="29"/>
    <n v="1902.5709999999999"/>
    <x v="0"/>
    <x v="2"/>
    <n v="10"/>
    <x v="0"/>
  </r>
  <r>
    <x v="0"/>
    <x v="1"/>
    <s v="GV109"/>
    <s v="GV1-40-011018"/>
    <x v="0"/>
    <d v="2019-03-09T00:00:00"/>
    <x v="0"/>
    <s v="Diaz Juan "/>
    <n v="43374"/>
    <n v="5.3"/>
    <n v="2082.6"/>
    <n v="1"/>
    <n v="3540.42"/>
    <n v="2108.2150000000001"/>
    <n v="2108.2150000000001"/>
    <n v="2082.6"/>
    <n v="1.7"/>
    <n v="1432.2049999999999"/>
    <x v="0"/>
    <x v="2"/>
    <n v="10"/>
    <x v="0"/>
  </r>
  <r>
    <x v="0"/>
    <x v="1"/>
    <s v="GV109"/>
    <s v="GV1-40-011018"/>
    <x v="1"/>
    <d v="2019-03-09T00:00:00"/>
    <x v="0"/>
    <s v="Diaz Juan "/>
    <n v="43374"/>
    <n v="5.3"/>
    <n v="-2082.6"/>
    <n v="-1"/>
    <n v="-3540.42"/>
    <n v="-2108.2150000000001"/>
    <n v="-2108.2150000000001"/>
    <n v="2082.6"/>
    <n v="1.7"/>
    <n v="-1432.2049999999999"/>
    <x v="0"/>
    <x v="2"/>
    <n v="10"/>
    <x v="0"/>
  </r>
  <r>
    <x v="0"/>
    <x v="1"/>
    <s v="GV109"/>
    <s v="GV1-40-011018"/>
    <x v="0"/>
    <d v="2019-03-09T00:00:00"/>
    <x v="0"/>
    <s v="Diaz Juan "/>
    <n v="43374"/>
    <n v="5.3"/>
    <n v="92"/>
    <n v="1"/>
    <n v="2714"/>
    <n v="2108.2150000000001"/>
    <n v="2108.2150000000001"/>
    <n v="92"/>
    <n v="29.5"/>
    <n v="605.78499999999997"/>
    <x v="0"/>
    <x v="2"/>
    <n v="10"/>
    <x v="0"/>
  </r>
  <r>
    <x v="0"/>
    <x v="1"/>
    <s v="GV109"/>
    <s v="GV1-40-011018"/>
    <x v="0"/>
    <d v="2019-03-09T00:00:00"/>
    <x v="0"/>
    <s v="Carlos Sanchez Camacho"/>
    <n v="43374"/>
    <n v="5.3"/>
    <n v="413"/>
    <n v="4"/>
    <n v="11977"/>
    <n v="8432.8590000000004"/>
    <n v="2108.2150000000001"/>
    <n v="103.25"/>
    <n v="29"/>
    <n v="3544.1410000000001"/>
    <x v="0"/>
    <x v="2"/>
    <n v="10"/>
    <x v="0"/>
  </r>
  <r>
    <x v="0"/>
    <x v="1"/>
    <s v="GV109"/>
    <s v="GV1-40-011018"/>
    <x v="0"/>
    <d v="2019-03-09T00:00:00"/>
    <x v="0"/>
    <s v="Puebla Hector"/>
    <n v="43374"/>
    <n v="5.3"/>
    <n v="106"/>
    <n v="1"/>
    <n v="3127"/>
    <n v="2108.2150000000001"/>
    <n v="2108.2150000000001"/>
    <n v="106"/>
    <n v="29.5"/>
    <n v="1018.785"/>
    <x v="0"/>
    <x v="2"/>
    <n v="10"/>
    <x v="0"/>
  </r>
  <r>
    <x v="0"/>
    <x v="1"/>
    <s v="GV109"/>
    <s v="GV1-40-011018"/>
    <x v="0"/>
    <d v="2019-03-09T00:00:00"/>
    <x v="0"/>
    <s v="Puebla Hector"/>
    <n v="43374"/>
    <n v="5.3"/>
    <n v="106"/>
    <n v="1"/>
    <n v="3127"/>
    <n v="2108.2150000000001"/>
    <n v="2108.2150000000001"/>
    <n v="106"/>
    <n v="29.5"/>
    <n v="1018.785"/>
    <x v="0"/>
    <x v="2"/>
    <n v="10"/>
    <x v="0"/>
  </r>
  <r>
    <x v="0"/>
    <x v="1"/>
    <s v="GV109"/>
    <s v="GV1-40-011018"/>
    <x v="0"/>
    <d v="2019-03-09T00:00:00"/>
    <x v="0"/>
    <s v="Vazquez Zamora Rafael"/>
    <n v="43374"/>
    <n v="5.3"/>
    <n v="372"/>
    <n v="4"/>
    <n v="10788"/>
    <n v="8432.8590000000004"/>
    <n v="2108.2150000000001"/>
    <n v="93"/>
    <n v="29"/>
    <n v="2355.1410000000001"/>
    <x v="0"/>
    <x v="2"/>
    <n v="10"/>
    <x v="0"/>
  </r>
  <r>
    <x v="0"/>
    <x v="1"/>
    <s v="GV109"/>
    <s v="GV1-40-011018"/>
    <x v="0"/>
    <d v="2019-03-09T00:00:00"/>
    <x v="0"/>
    <s v="Vazquez Pelayo Hugo"/>
    <n v="43374"/>
    <n v="5.3"/>
    <n v="310"/>
    <n v="3"/>
    <n v="8990"/>
    <n v="6324.6440000000002"/>
    <n v="2108.2150000000001"/>
    <n v="103.33333333333333"/>
    <n v="29"/>
    <n v="2665.3560000000002"/>
    <x v="0"/>
    <x v="2"/>
    <n v="10"/>
    <x v="0"/>
  </r>
  <r>
    <x v="0"/>
    <x v="1"/>
    <s v="GV109"/>
    <s v="GV1-40-011018"/>
    <x v="0"/>
    <d v="2019-03-09T00:00:00"/>
    <x v="0"/>
    <s v="Rafael Osorio Zamora"/>
    <n v="43374"/>
    <n v="5.3"/>
    <n v="699"/>
    <n v="7"/>
    <n v="20271"/>
    <n v="14757.502"/>
    <n v="2108.2150000000001"/>
    <n v="99.857142857142861"/>
    <n v="29"/>
    <n v="5513.4979999999996"/>
    <x v="0"/>
    <x v="2"/>
    <n v="10"/>
    <x v="0"/>
  </r>
  <r>
    <x v="0"/>
    <x v="1"/>
    <s v="GV109"/>
    <s v="GV1-40-011018"/>
    <x v="0"/>
    <d v="2019-03-09T00:00:00"/>
    <x v="0"/>
    <s v="Cecilia Robles Perez"/>
    <n v="43374"/>
    <n v="5.3"/>
    <n v="82"/>
    <n v="1"/>
    <n v="2378"/>
    <n v="2108.2150000000001"/>
    <n v="2108.2150000000001"/>
    <n v="82"/>
    <n v="29"/>
    <n v="269.78500000000003"/>
    <x v="0"/>
    <x v="2"/>
    <n v="10"/>
    <x v="0"/>
  </r>
  <r>
    <x v="0"/>
    <x v="1"/>
    <s v="GV109"/>
    <s v="GV1-40-011018"/>
    <x v="0"/>
    <d v="2019-03-09T00:00:00"/>
    <x v="0"/>
    <s v="Arturo Saray"/>
    <n v="43374"/>
    <n v="5.3"/>
    <n v="106"/>
    <n v="1"/>
    <n v="3074"/>
    <n v="2108.2150000000001"/>
    <n v="2108.2150000000001"/>
    <n v="106"/>
    <n v="29"/>
    <n v="965.78499999999997"/>
    <x v="0"/>
    <x v="2"/>
    <n v="10"/>
    <x v="0"/>
  </r>
  <r>
    <x v="0"/>
    <x v="1"/>
    <s v="GV109"/>
    <s v="GV1-40-011018"/>
    <x v="0"/>
    <d v="2019-03-09T00:00:00"/>
    <x v="0"/>
    <s v="Gutierrez Olivarez Jaime Gibran"/>
    <n v="43374"/>
    <n v="5.3"/>
    <n v="273"/>
    <n v="3"/>
    <n v="8053.5"/>
    <n v="6324.6440000000002"/>
    <n v="2108.2150000000001"/>
    <n v="91"/>
    <n v="29.5"/>
    <n v="1728.856"/>
    <x v="0"/>
    <x v="2"/>
    <n v="10"/>
    <x v="0"/>
  </r>
  <r>
    <x v="0"/>
    <x v="1"/>
    <s v="GV110"/>
    <s v="GV1-38-170918"/>
    <x v="0"/>
    <d v="2019-03-09T00:00:00"/>
    <x v="0"/>
    <s v="Diaz Juan "/>
    <n v="43360"/>
    <n v="5.7666666666666666"/>
    <n v="89"/>
    <n v="1"/>
    <n v="2625.5"/>
    <n v="2544.7379999999998"/>
    <n v="2544.7379999999998"/>
    <n v="89"/>
    <n v="29.5"/>
    <n v="80.762"/>
    <x v="0"/>
    <x v="2"/>
    <n v="10"/>
    <x v="0"/>
  </r>
  <r>
    <x v="0"/>
    <x v="2"/>
    <s v="GV413"/>
    <s v="GV4-39-230918"/>
    <x v="0"/>
    <d v="2019-03-09T00:00:00"/>
    <x v="0"/>
    <s v="Innovacion y Comercio"/>
    <n v="43366"/>
    <n v="5.5666666666666664"/>
    <n v="2082.6"/>
    <n v="20"/>
    <n v="70808.399999999994"/>
    <n v="58222.169000000002"/>
    <n v="2911.1080000000002"/>
    <n v="104.13"/>
    <n v="34"/>
    <n v="12586.231"/>
    <x v="0"/>
    <x v="2"/>
    <n v="10"/>
    <x v="0"/>
  </r>
  <r>
    <x v="0"/>
    <x v="2"/>
    <s v="GV413"/>
    <s v="GV4-39-230918"/>
    <x v="0"/>
    <d v="2019-03-09T00:00:00"/>
    <x v="0"/>
    <s v="Rafael Osorio Zamora"/>
    <n v="43366"/>
    <n v="5.5666666666666664"/>
    <n v="223.4"/>
    <n v="2"/>
    <n v="6478.6"/>
    <n v="5822.2169999999996"/>
    <n v="2911.1080000000002"/>
    <n v="111.7"/>
    <n v="29"/>
    <n v="656.38300000000004"/>
    <x v="0"/>
    <x v="2"/>
    <n v="10"/>
    <x v="0"/>
  </r>
  <r>
    <x v="0"/>
    <x v="2"/>
    <s v="GV413"/>
    <s v="GV4-39-230918"/>
    <x v="0"/>
    <d v="2019-03-09T00:00:00"/>
    <x v="0"/>
    <s v="Rafael Osorio Zamora"/>
    <n v="43366"/>
    <n v="5.5666666666666664"/>
    <n v="223.4"/>
    <n v="2"/>
    <n v="6478.6"/>
    <n v="5822.2169999999996"/>
    <n v="2911.1080000000002"/>
    <n v="111.7"/>
    <n v="29"/>
    <n v="656.38300000000004"/>
    <x v="0"/>
    <x v="2"/>
    <n v="10"/>
    <x v="0"/>
  </r>
  <r>
    <x v="0"/>
    <x v="2"/>
    <s v="GV413"/>
    <s v="GV4-39-230918"/>
    <x v="0"/>
    <d v="2019-03-09T00:00:00"/>
    <x v="0"/>
    <s v="Cecilia Robles Perez"/>
    <n v="43366"/>
    <n v="5.5666666666666664"/>
    <n v="109.8"/>
    <n v="1"/>
    <n v="3184.2"/>
    <n v="2911.1080000000002"/>
    <n v="2911.1080000000002"/>
    <n v="109.8"/>
    <n v="29"/>
    <n v="273.09199999999998"/>
    <x v="0"/>
    <x v="2"/>
    <n v="10"/>
    <x v="0"/>
  </r>
  <r>
    <x v="0"/>
    <x v="2"/>
    <s v="GV413"/>
    <s v="GV4-39-230918"/>
    <x v="0"/>
    <d v="2019-03-09T00:00:00"/>
    <x v="0"/>
    <s v="Gutierrez Olivarez Jaime Gibran"/>
    <n v="43366"/>
    <n v="5.5666666666666664"/>
    <n v="109.6"/>
    <n v="1"/>
    <n v="3233.2"/>
    <n v="2911.1080000000002"/>
    <n v="2911.1080000000002"/>
    <n v="109.6"/>
    <n v="29.5"/>
    <n v="322.09199999999998"/>
    <x v="0"/>
    <x v="2"/>
    <n v="10"/>
    <x v="0"/>
  </r>
  <r>
    <x v="0"/>
    <x v="2"/>
    <s v="GV413"/>
    <s v="GV4-39-230918"/>
    <x v="0"/>
    <d v="2019-03-09T00:00:00"/>
    <x v="0"/>
    <s v="PUBLICO EN GENERAL"/>
    <n v="43366"/>
    <n v="5.5666666666666664"/>
    <n v="118.4"/>
    <n v="1"/>
    <n v="3492.8"/>
    <n v="2911.1080000000002"/>
    <n v="2911.1080000000002"/>
    <n v="118.4"/>
    <n v="29.5"/>
    <n v="581.69200000000001"/>
    <x v="0"/>
    <x v="2"/>
    <n v="10"/>
    <x v="0"/>
  </r>
  <r>
    <x v="0"/>
    <x v="1"/>
    <s v="GV110"/>
    <s v="GV1-38-170918"/>
    <x v="0"/>
    <d v="2019-03-11T00:00:00"/>
    <x v="0"/>
    <s v="Moreno Barajas Alfredo"/>
    <n v="43360"/>
    <n v="5.833333333333333"/>
    <n v="108"/>
    <n v="1"/>
    <n v="3186"/>
    <n v="2544.7379999999998"/>
    <n v="2544.7379999999998"/>
    <n v="108"/>
    <n v="29.5"/>
    <n v="641.26199999999994"/>
    <x v="0"/>
    <x v="2"/>
    <n v="11"/>
    <x v="0"/>
  </r>
  <r>
    <x v="0"/>
    <x v="2"/>
    <s v="GV413"/>
    <s v="GV4-39-230918"/>
    <x v="1"/>
    <d v="2019-03-11T00:00:00"/>
    <x v="0"/>
    <s v="Rafael Osorio Zamora"/>
    <n v="43366"/>
    <n v="5.6333333333333329"/>
    <n v="-223.4"/>
    <n v="-2"/>
    <n v="-6478.6"/>
    <n v="-5822.2169999999996"/>
    <n v="-2911.1080000000002"/>
    <n v="111.7"/>
    <n v="29"/>
    <n v="-656.38300000000004"/>
    <x v="0"/>
    <x v="2"/>
    <n v="11"/>
    <x v="0"/>
  </r>
  <r>
    <x v="0"/>
    <x v="2"/>
    <s v="GV413"/>
    <s v="GV4-39-230918"/>
    <x v="0"/>
    <d v="2019-03-11T00:00:00"/>
    <x v="0"/>
    <s v="Lopez Garcia Martin FG"/>
    <n v="43366"/>
    <n v="5.6333333333333329"/>
    <n v="100"/>
    <n v="1"/>
    <n v="3000"/>
    <n v="2911.1080000000002"/>
    <n v="2911.1080000000002"/>
    <n v="100"/>
    <n v="30"/>
    <n v="88.891999999999996"/>
    <x v="0"/>
    <x v="2"/>
    <n v="11"/>
    <x v="0"/>
  </r>
  <r>
    <x v="0"/>
    <x v="2"/>
    <s v="GV413"/>
    <s v="GV4-39-230918"/>
    <x v="0"/>
    <d v="2019-03-11T00:00:00"/>
    <x v="0"/>
    <s v="Silva Rodriguez Jorge Armando"/>
    <n v="43366"/>
    <n v="5.6333333333333329"/>
    <n v="766"/>
    <n v="8"/>
    <n v="22597"/>
    <n v="23288.866999999998"/>
    <n v="2911.1080000000002"/>
    <n v="95.75"/>
    <n v="29.5"/>
    <n v="-691.86699999999996"/>
    <x v="0"/>
    <x v="2"/>
    <n v="11"/>
    <x v="0"/>
  </r>
  <r>
    <x v="0"/>
    <x v="2"/>
    <s v="GV413"/>
    <s v="GV4-39-230918"/>
    <x v="0"/>
    <d v="2019-03-11T00:00:00"/>
    <x v="0"/>
    <s v="Oregon Rene NA"/>
    <n v="43366"/>
    <n v="5.6333333333333329"/>
    <n v="200"/>
    <n v="2"/>
    <n v="6000"/>
    <n v="5822.2169999999996"/>
    <n v="2911.1080000000002"/>
    <n v="100"/>
    <n v="30"/>
    <n v="177.78299999999999"/>
    <x v="0"/>
    <x v="2"/>
    <n v="11"/>
    <x v="0"/>
  </r>
  <r>
    <x v="0"/>
    <x v="2"/>
    <s v="GV413"/>
    <s v="GV4-39-230918"/>
    <x v="0"/>
    <d v="2019-03-11T00:00:00"/>
    <x v="0"/>
    <s v="Langurain Juan Pablo NA"/>
    <n v="43366"/>
    <n v="5.6333333333333329"/>
    <n v="460"/>
    <n v="5"/>
    <n v="13800"/>
    <n v="14555.541999999999"/>
    <n v="2911.1080000000002"/>
    <n v="92"/>
    <n v="30"/>
    <n v="-755.54200000000003"/>
    <x v="0"/>
    <x v="2"/>
    <n v="11"/>
    <x v="0"/>
  </r>
  <r>
    <x v="0"/>
    <x v="2"/>
    <s v="GV413"/>
    <s v="GV4-39-230918"/>
    <x v="0"/>
    <d v="2019-03-11T00:00:00"/>
    <x v="0"/>
    <s v="Ramos Mejia Juan Diego FG"/>
    <n v="43366"/>
    <n v="5.6333333333333329"/>
    <n v="620"/>
    <n v="6"/>
    <n v="18290"/>
    <n v="17466.651000000002"/>
    <n v="2911.1080000000002"/>
    <n v="103.33333333333333"/>
    <n v="29.5"/>
    <n v="823.34900000000005"/>
    <x v="0"/>
    <x v="2"/>
    <n v="11"/>
    <x v="0"/>
  </r>
  <r>
    <x v="0"/>
    <x v="2"/>
    <s v="GV413"/>
    <s v="GV4-39-230918"/>
    <x v="0"/>
    <d v="2019-03-11T00:00:00"/>
    <x v="0"/>
    <s v="Ruiz Orozco Marcelino"/>
    <n v="43366"/>
    <n v="5.6333333333333329"/>
    <n v="282"/>
    <n v="3"/>
    <n v="8460"/>
    <n v="8733.3250000000007"/>
    <n v="2911.1080000000002"/>
    <n v="94"/>
    <n v="30"/>
    <n v="-273.32499999999999"/>
    <x v="0"/>
    <x v="2"/>
    <n v="11"/>
    <x v="0"/>
  </r>
  <r>
    <x v="0"/>
    <x v="2"/>
    <s v="GV413"/>
    <s v="GV4-39-230918"/>
    <x v="0"/>
    <d v="2019-03-11T00:00:00"/>
    <x v="0"/>
    <s v="Gonzalez Araiza Horacio"/>
    <n v="43366"/>
    <n v="5.6333333333333329"/>
    <n v="470"/>
    <n v="5"/>
    <n v="13865"/>
    <n v="14555.541999999999"/>
    <n v="2911.1080000000002"/>
    <n v="94"/>
    <n v="29.5"/>
    <n v="-690.54200000000003"/>
    <x v="0"/>
    <x v="2"/>
    <n v="11"/>
    <x v="0"/>
  </r>
  <r>
    <x v="0"/>
    <x v="2"/>
    <s v="GV413"/>
    <s v="GV4-39-230918"/>
    <x v="0"/>
    <d v="2019-03-11T00:00:00"/>
    <x v="0"/>
    <s v="Victor Alejandro Flores Pelayo"/>
    <n v="43366"/>
    <n v="5.6333333333333329"/>
    <n v="104"/>
    <n v="1"/>
    <n v="3120"/>
    <n v="2911.1080000000002"/>
    <n v="2911.1080000000002"/>
    <n v="104"/>
    <n v="30"/>
    <n v="208.892"/>
    <x v="0"/>
    <x v="2"/>
    <n v="11"/>
    <x v="0"/>
  </r>
  <r>
    <x v="0"/>
    <x v="2"/>
    <s v="GV413"/>
    <s v="GV4-39-230918"/>
    <x v="0"/>
    <d v="2019-03-11T00:00:00"/>
    <x v="0"/>
    <s v="Martinez Ruelas Miguel Angel"/>
    <n v="43366"/>
    <n v="5.6333333333333329"/>
    <n v="180"/>
    <n v="2"/>
    <n v="5400"/>
    <n v="5822.2169999999996"/>
    <n v="2911.1080000000002"/>
    <n v="90"/>
    <n v="30"/>
    <n v="-422.21699999999998"/>
    <x v="0"/>
    <x v="2"/>
    <n v="11"/>
    <x v="0"/>
  </r>
  <r>
    <x v="0"/>
    <x v="2"/>
    <s v="GV414"/>
    <s v="GV4-40-021018"/>
    <x v="0"/>
    <d v="2019-03-11T00:00:00"/>
    <x v="0"/>
    <s v="Becerra Bañuelos Norma Elizabeth F"/>
    <n v="43375"/>
    <n v="5.333333333333333"/>
    <n v="420"/>
    <n v="4"/>
    <n v="12600"/>
    <n v="11706.539000000001"/>
    <n v="2926.6350000000002"/>
    <n v="105"/>
    <n v="30"/>
    <n v="893.46100000000001"/>
    <x v="0"/>
    <x v="2"/>
    <n v="11"/>
    <x v="0"/>
  </r>
  <r>
    <x v="0"/>
    <x v="2"/>
    <s v="GV414"/>
    <s v="GV4-40-021018"/>
    <x v="0"/>
    <d v="2019-03-11T00:00:00"/>
    <x v="0"/>
    <s v="Martinez Valdez Hugo Alberto F"/>
    <n v="43375"/>
    <n v="5.333333333333333"/>
    <n v="324"/>
    <n v="3"/>
    <n v="9720"/>
    <n v="8779.9040000000005"/>
    <n v="2926.6350000000002"/>
    <n v="108"/>
    <n v="30"/>
    <n v="940.096"/>
    <x v="0"/>
    <x v="2"/>
    <n v="11"/>
    <x v="0"/>
  </r>
  <r>
    <x v="0"/>
    <x v="2"/>
    <s v="GV414"/>
    <s v="GV4-40-021018"/>
    <x v="0"/>
    <d v="2019-03-11T00:00:00"/>
    <x v="0"/>
    <s v="RODRIGO RODRIGUEZ"/>
    <n v="43375"/>
    <n v="5.333333333333333"/>
    <n v="810"/>
    <n v="8"/>
    <n v="24300"/>
    <n v="23413.078000000001"/>
    <n v="2926.6350000000002"/>
    <n v="101.25"/>
    <n v="30"/>
    <n v="886.92200000000003"/>
    <x v="0"/>
    <x v="2"/>
    <n v="11"/>
    <x v="0"/>
  </r>
  <r>
    <x v="0"/>
    <x v="2"/>
    <s v="GV414"/>
    <s v="GV4-40-021018"/>
    <x v="0"/>
    <d v="2019-03-11T00:00:00"/>
    <x v="0"/>
    <s v="Edgar Ruiz Lopez"/>
    <n v="43375"/>
    <n v="5.333333333333333"/>
    <n v="656"/>
    <n v="6"/>
    <n v="19770"/>
    <n v="17559.809000000001"/>
    <n v="2926.6350000000002"/>
    <n v="109.33333333333333"/>
    <n v="30.1372"/>
    <n v="2210.1909999999998"/>
    <x v="0"/>
    <x v="2"/>
    <n v="11"/>
    <x v="0"/>
  </r>
  <r>
    <x v="0"/>
    <x v="2"/>
    <s v="GV414"/>
    <s v="GV4-40-021018"/>
    <x v="0"/>
    <d v="2019-03-11T00:00:00"/>
    <x v="0"/>
    <s v="Gil Peña Martin FG"/>
    <n v="43375"/>
    <n v="5.333333333333333"/>
    <n v="412"/>
    <n v="4"/>
    <n v="12360"/>
    <n v="11706.539000000001"/>
    <n v="2926.6350000000002"/>
    <n v="103"/>
    <n v="30"/>
    <n v="653.46100000000001"/>
    <x v="0"/>
    <x v="2"/>
    <n v="11"/>
    <x v="0"/>
  </r>
  <r>
    <x v="0"/>
    <x v="2"/>
    <s v="GV414"/>
    <s v="GV4-40-021018"/>
    <x v="0"/>
    <d v="2019-03-11T00:00:00"/>
    <x v="0"/>
    <s v="Leonardo Jimenez Chacon"/>
    <n v="43375"/>
    <n v="5.333333333333333"/>
    <n v="226"/>
    <n v="2"/>
    <n v="6870"/>
    <n v="5853.27"/>
    <n v="2926.6350000000002"/>
    <n v="113"/>
    <n v="30.398199999999999"/>
    <n v="1016.73"/>
    <x v="0"/>
    <x v="2"/>
    <n v="11"/>
    <x v="0"/>
  </r>
  <r>
    <x v="0"/>
    <x v="2"/>
    <s v="GV414"/>
    <s v="GV4-40-021018"/>
    <x v="0"/>
    <d v="2019-03-11T00:00:00"/>
    <x v="0"/>
    <s v="Salas Nadia"/>
    <n v="43375"/>
    <n v="5.333333333333333"/>
    <n v="216"/>
    <n v="2"/>
    <n v="6480"/>
    <n v="5853.27"/>
    <n v="2926.6350000000002"/>
    <n v="108"/>
    <n v="30"/>
    <n v="626.73"/>
    <x v="0"/>
    <x v="2"/>
    <n v="11"/>
    <x v="0"/>
  </r>
  <r>
    <x v="0"/>
    <x v="2"/>
    <s v="GV414"/>
    <s v="GV4-40-021018"/>
    <x v="0"/>
    <d v="2019-03-11T00:00:00"/>
    <x v="0"/>
    <s v="Pelayo Sebastian Rosa Maria G"/>
    <n v="43375"/>
    <n v="5.333333333333333"/>
    <n v="300"/>
    <n v="3"/>
    <n v="9000"/>
    <n v="8779.9040000000005"/>
    <n v="2926.6350000000002"/>
    <n v="100"/>
    <n v="30"/>
    <n v="220.096"/>
    <x v="0"/>
    <x v="2"/>
    <n v="11"/>
    <x v="0"/>
  </r>
  <r>
    <x v="0"/>
    <x v="2"/>
    <s v="GV414"/>
    <s v="GV4-40-021018"/>
    <x v="0"/>
    <d v="2019-03-11T00:00:00"/>
    <x v="0"/>
    <s v="Juan Manuel Jacobo"/>
    <n v="43375"/>
    <n v="5.333333333333333"/>
    <n v="200"/>
    <n v="2"/>
    <n v="6000"/>
    <n v="5853.27"/>
    <n v="2926.6350000000002"/>
    <n v="100"/>
    <n v="30"/>
    <n v="146.72999999999999"/>
    <x v="0"/>
    <x v="2"/>
    <n v="11"/>
    <x v="0"/>
  </r>
  <r>
    <x v="0"/>
    <x v="2"/>
    <s v="GV414"/>
    <s v="GV4-40-021018"/>
    <x v="0"/>
    <d v="2019-03-11T00:00:00"/>
    <x v="0"/>
    <s v="Araiza Chavez Diana Rosiquiel FG"/>
    <n v="43375"/>
    <n v="5.333333333333333"/>
    <n v="300"/>
    <n v="3"/>
    <n v="8850"/>
    <n v="8779.9040000000005"/>
    <n v="2926.6350000000002"/>
    <n v="100"/>
    <n v="29.5"/>
    <n v="70.096000000000004"/>
    <x v="0"/>
    <x v="2"/>
    <n v="11"/>
    <x v="0"/>
  </r>
  <r>
    <x v="0"/>
    <x v="2"/>
    <s v="GV414"/>
    <s v="GV4-40-021018"/>
    <x v="0"/>
    <d v="2019-03-11T00:00:00"/>
    <x v="0"/>
    <s v="Verdin Vizcarra Irma Lucila F"/>
    <n v="43375"/>
    <n v="5.333333333333333"/>
    <n v="190"/>
    <n v="2"/>
    <n v="5700"/>
    <n v="5853.27"/>
    <n v="2926.6350000000002"/>
    <n v="95"/>
    <n v="30"/>
    <n v="-153.27000000000001"/>
    <x v="0"/>
    <x v="2"/>
    <n v="11"/>
    <x v="0"/>
  </r>
  <r>
    <x v="0"/>
    <x v="2"/>
    <s v="GV414"/>
    <s v="GV4-40-021018"/>
    <x v="0"/>
    <d v="2019-03-11T00:00:00"/>
    <x v="0"/>
    <s v="Lopez Jorge FG"/>
    <n v="43375"/>
    <n v="5.333333333333333"/>
    <n v="92"/>
    <n v="1"/>
    <n v="2760"/>
    <n v="2926.6350000000002"/>
    <n v="2926.6350000000002"/>
    <n v="92"/>
    <n v="30"/>
    <n v="-166.63499999999999"/>
    <x v="0"/>
    <x v="2"/>
    <n v="11"/>
    <x v="0"/>
  </r>
  <r>
    <x v="0"/>
    <x v="2"/>
    <s v="GV414"/>
    <s v="GV4-40-021018"/>
    <x v="0"/>
    <d v="2019-03-11T00:00:00"/>
    <x v="0"/>
    <s v="Lopez Castro Erica"/>
    <n v="43375"/>
    <n v="5.333333333333333"/>
    <n v="198"/>
    <n v="2"/>
    <n v="5940"/>
    <n v="5853.27"/>
    <n v="2926.6350000000002"/>
    <n v="99"/>
    <n v="30"/>
    <n v="86.73"/>
    <x v="0"/>
    <x v="2"/>
    <n v="11"/>
    <x v="0"/>
  </r>
  <r>
    <x v="0"/>
    <x v="2"/>
    <s v="GV414"/>
    <s v="GV4-40-021018"/>
    <x v="0"/>
    <d v="2019-03-11T00:00:00"/>
    <x v="0"/>
    <s v="Coronado Rodriguez Alma Lorena FG"/>
    <n v="43375"/>
    <n v="5.333333333333333"/>
    <n v="200"/>
    <n v="2"/>
    <n v="6000"/>
    <n v="5853.27"/>
    <n v="2926.6350000000002"/>
    <n v="100"/>
    <n v="30"/>
    <n v="146.72999999999999"/>
    <x v="0"/>
    <x v="2"/>
    <n v="11"/>
    <x v="0"/>
  </r>
  <r>
    <x v="0"/>
    <x v="2"/>
    <s v="GV414"/>
    <s v="GV4-40-021018"/>
    <x v="0"/>
    <d v="2019-03-11T00:00:00"/>
    <x v="0"/>
    <s v="Cobian Chavez Rodolfo FG"/>
    <n v="43375"/>
    <n v="5.333333333333333"/>
    <n v="3083"/>
    <n v="30"/>
    <n v="90948.5"/>
    <n v="87799.043999999994"/>
    <n v="2926.6350000000002"/>
    <n v="102.76666666666667"/>
    <n v="29.5"/>
    <n v="3149.4560000000001"/>
    <x v="0"/>
    <x v="2"/>
    <n v="11"/>
    <x v="0"/>
  </r>
  <r>
    <x v="0"/>
    <x v="2"/>
    <s v="GV402"/>
    <s v="GV4-51-231218"/>
    <x v="0"/>
    <d v="2019-03-12T00:00:00"/>
    <x v="0"/>
    <s v="Michel Jose Cruz "/>
    <n v="43457"/>
    <n v="2.6333333333333333"/>
    <n v="22.6"/>
    <n v="1"/>
    <n v="1003"/>
    <n v="1045.9390000000001"/>
    <n v="1045.9390000000001"/>
    <n v="22.6"/>
    <n v="44.380499999999998"/>
    <n v="-42.939"/>
    <x v="0"/>
    <x v="2"/>
    <n v="11"/>
    <x v="0"/>
  </r>
  <r>
    <x v="0"/>
    <x v="1"/>
    <s v="GV109"/>
    <s v="GV1-40-011018"/>
    <x v="0"/>
    <d v="2019-03-13T00:00:00"/>
    <x v="0"/>
    <s v="Gutierrez Olivarez Jaime Gibran"/>
    <n v="43374"/>
    <n v="5.4333333333333327"/>
    <n v="218"/>
    <n v="2"/>
    <n v="6431"/>
    <n v="4689.4650000000001"/>
    <n v="2344.732"/>
    <n v="109"/>
    <n v="29.5"/>
    <n v="1741.5350000000001"/>
    <x v="0"/>
    <x v="2"/>
    <n v="11"/>
    <x v="0"/>
  </r>
  <r>
    <x v="0"/>
    <x v="2"/>
    <s v="GV414"/>
    <s v="GV4-40-021018"/>
    <x v="0"/>
    <d v="2019-03-13T00:00:00"/>
    <x v="0"/>
    <s v="Cobian Chavez Rodolfo FG"/>
    <n v="43375"/>
    <n v="5.3999999999999995"/>
    <n v="1659"/>
    <n v="16"/>
    <n v="48940.5"/>
    <n v="47711.995000000003"/>
    <n v="2982"/>
    <n v="103.6875"/>
    <n v="29.5"/>
    <n v="1228.5050000000001"/>
    <x v="0"/>
    <x v="2"/>
    <n v="11"/>
    <x v="0"/>
  </r>
  <r>
    <x v="0"/>
    <x v="2"/>
    <s v="GV414"/>
    <s v="GV4-40-021018"/>
    <x v="0"/>
    <d v="2019-03-13T00:00:00"/>
    <x v="0"/>
    <s v="Araiza Chavez Diana Rosiquiel FG"/>
    <n v="43375"/>
    <n v="5.3999999999999995"/>
    <n v="202"/>
    <n v="2"/>
    <n v="5959"/>
    <n v="5963.9989999999998"/>
    <n v="2982"/>
    <n v="101"/>
    <n v="29.5"/>
    <n v="-4.9989999999999997"/>
    <x v="0"/>
    <x v="2"/>
    <n v="11"/>
    <x v="0"/>
  </r>
  <r>
    <x v="0"/>
    <x v="2"/>
    <s v="GV414"/>
    <s v="GV4-40-021018"/>
    <x v="0"/>
    <d v="2019-03-13T00:00:00"/>
    <x v="0"/>
    <s v="Silva Rodriguez Jorge Armando"/>
    <n v="43375"/>
    <n v="5.3999999999999995"/>
    <n v="515"/>
    <n v="5"/>
    <n v="15192.5"/>
    <n v="14909.999"/>
    <n v="2982"/>
    <n v="103"/>
    <n v="29.5"/>
    <n v="282.50099999999998"/>
    <x v="0"/>
    <x v="2"/>
    <n v="11"/>
    <x v="0"/>
  </r>
  <r>
    <x v="0"/>
    <x v="2"/>
    <s v="GV414"/>
    <s v="GV4-40-021018"/>
    <x v="0"/>
    <d v="2019-03-13T00:00:00"/>
    <x v="0"/>
    <s v="Juan Manuel Jacobo"/>
    <n v="43375"/>
    <n v="5.3999999999999995"/>
    <n v="214"/>
    <n v="2"/>
    <n v="6420"/>
    <n v="5963.9989999999998"/>
    <n v="2982"/>
    <n v="107"/>
    <n v="30"/>
    <n v="456.00099999999998"/>
    <x v="0"/>
    <x v="2"/>
    <n v="11"/>
    <x v="0"/>
  </r>
  <r>
    <x v="0"/>
    <x v="2"/>
    <s v="GV414"/>
    <s v="GV4-40-021018"/>
    <x v="0"/>
    <d v="2019-03-13T00:00:00"/>
    <x v="0"/>
    <s v="Juan Manuel Jacobo"/>
    <n v="43375"/>
    <n v="5.3999999999999995"/>
    <n v="195"/>
    <n v="2"/>
    <n v="5752.5"/>
    <n v="5963.9989999999998"/>
    <n v="2982"/>
    <n v="97.5"/>
    <n v="29.5"/>
    <n v="-211.499"/>
    <x v="0"/>
    <x v="2"/>
    <n v="11"/>
    <x v="0"/>
  </r>
  <r>
    <x v="0"/>
    <x v="2"/>
    <s v="GV414"/>
    <s v="GV4-40-021018"/>
    <x v="0"/>
    <d v="2019-03-13T00:00:00"/>
    <x v="0"/>
    <s v="Ruiz Orozco Marcelino"/>
    <n v="43375"/>
    <n v="5.3999999999999995"/>
    <n v="306"/>
    <n v="3"/>
    <n v="9180"/>
    <n v="8945.9989999999998"/>
    <n v="2982"/>
    <n v="102"/>
    <n v="30"/>
    <n v="234.001"/>
    <x v="0"/>
    <x v="2"/>
    <n v="11"/>
    <x v="0"/>
  </r>
  <r>
    <x v="0"/>
    <x v="2"/>
    <s v="GV414"/>
    <s v="GV4-40-021018"/>
    <x v="0"/>
    <d v="2019-03-13T00:00:00"/>
    <x v="0"/>
    <s v="PUBLICO EN GENERAL"/>
    <n v="43375"/>
    <n v="5.3999999999999995"/>
    <n v="93"/>
    <n v="1"/>
    <n v="2790"/>
    <n v="2982"/>
    <n v="2982"/>
    <n v="93"/>
    <n v="30"/>
    <n v="-192"/>
    <x v="0"/>
    <x v="2"/>
    <n v="11"/>
    <x v="0"/>
  </r>
  <r>
    <x v="0"/>
    <x v="2"/>
    <s v="GV414"/>
    <s v="GV4-40-021018"/>
    <x v="0"/>
    <d v="2019-03-13T00:00:00"/>
    <x v="0"/>
    <s v="Pelayo Sebastian Rosa Maria G"/>
    <n v="43375"/>
    <n v="5.3999999999999995"/>
    <n v="198"/>
    <n v="2"/>
    <n v="5940"/>
    <n v="5963.9989999999998"/>
    <n v="2982"/>
    <n v="99"/>
    <n v="30"/>
    <n v="-23.998999999999999"/>
    <x v="0"/>
    <x v="2"/>
    <n v="11"/>
    <x v="0"/>
  </r>
  <r>
    <x v="0"/>
    <x v="2"/>
    <s v="GV415"/>
    <s v="GV4-41-101018"/>
    <x v="0"/>
    <d v="2019-03-13T00:00:00"/>
    <x v="0"/>
    <s v="Edgar Ruiz Lopez"/>
    <n v="43383"/>
    <n v="5.1333333333333329"/>
    <n v="362"/>
    <n v="4"/>
    <n v="10860"/>
    <n v="10090.107"/>
    <n v="2522.527"/>
    <n v="90.5"/>
    <n v="30"/>
    <n v="769.89300000000003"/>
    <x v="0"/>
    <x v="2"/>
    <n v="11"/>
    <x v="0"/>
  </r>
  <r>
    <x v="0"/>
    <x v="2"/>
    <s v="GV415"/>
    <s v="GV4-41-101018"/>
    <x v="0"/>
    <d v="2019-03-13T00:00:00"/>
    <x v="0"/>
    <s v="Martinez Valdez Hugo Alberto F"/>
    <n v="43383"/>
    <n v="5.1333333333333329"/>
    <n v="370"/>
    <n v="4"/>
    <n v="11100"/>
    <n v="10090.107"/>
    <n v="2522.527"/>
    <n v="92.5"/>
    <n v="30"/>
    <n v="1009.893"/>
    <x v="0"/>
    <x v="2"/>
    <n v="11"/>
    <x v="0"/>
  </r>
  <r>
    <x v="0"/>
    <x v="2"/>
    <s v="GV415"/>
    <s v="GV4-41-101018"/>
    <x v="0"/>
    <d v="2019-03-13T00:00:00"/>
    <x v="0"/>
    <s v="Verdin Vizcarra Irma Lucila F"/>
    <n v="43383"/>
    <n v="5.1333333333333329"/>
    <n v="192"/>
    <n v="2"/>
    <n v="5760"/>
    <n v="5045.0529999999999"/>
    <n v="2522.527"/>
    <n v="96"/>
    <n v="30"/>
    <n v="714.947"/>
    <x v="0"/>
    <x v="2"/>
    <n v="11"/>
    <x v="0"/>
  </r>
  <r>
    <x v="0"/>
    <x v="2"/>
    <s v="GV415"/>
    <s v="GV4-41-101018"/>
    <x v="0"/>
    <d v="2019-03-13T00:00:00"/>
    <x v="0"/>
    <s v="Ramos Mejia Juan Diego FG"/>
    <n v="43383"/>
    <n v="5.1333333333333329"/>
    <n v="1379"/>
    <n v="14"/>
    <n v="40680.5"/>
    <n v="35315.374000000003"/>
    <n v="2522.527"/>
    <n v="98.5"/>
    <n v="29.5"/>
    <n v="5365.1260000000002"/>
    <x v="0"/>
    <x v="2"/>
    <n v="11"/>
    <x v="0"/>
  </r>
  <r>
    <x v="0"/>
    <x v="2"/>
    <s v="GV415"/>
    <s v="GV4-41-101018"/>
    <x v="0"/>
    <d v="2019-03-13T00:00:00"/>
    <x v="0"/>
    <s v="Prado Barajas Aureliano FG"/>
    <n v="43383"/>
    <n v="5.1333333333333329"/>
    <n v="82"/>
    <n v="1"/>
    <n v="2460"/>
    <n v="2522.527"/>
    <n v="2522.527"/>
    <n v="82"/>
    <n v="30"/>
    <n v="-62.527000000000001"/>
    <x v="0"/>
    <x v="2"/>
    <n v="11"/>
    <x v="0"/>
  </r>
  <r>
    <x v="0"/>
    <x v="2"/>
    <s v="GV415"/>
    <s v="GV4-41-101018"/>
    <x v="0"/>
    <d v="2019-03-13T00:00:00"/>
    <x v="0"/>
    <s v="Lopez Jorge FG"/>
    <n v="43383"/>
    <n v="5.1333333333333329"/>
    <n v="199"/>
    <n v="2"/>
    <n v="5970"/>
    <n v="5045.0529999999999"/>
    <n v="2522.527"/>
    <n v="99.5"/>
    <n v="30"/>
    <n v="924.947"/>
    <x v="0"/>
    <x v="2"/>
    <n v="11"/>
    <x v="0"/>
  </r>
  <r>
    <x v="0"/>
    <x v="2"/>
    <s v="GV415"/>
    <s v="GV4-41-101018"/>
    <x v="0"/>
    <d v="2019-03-13T00:00:00"/>
    <x v="0"/>
    <s v="Lopez Garcia Martin FG"/>
    <n v="43383"/>
    <n v="5.1333333333333329"/>
    <n v="101"/>
    <n v="1"/>
    <n v="3030"/>
    <n v="2522.527"/>
    <n v="2522.527"/>
    <n v="101"/>
    <n v="30"/>
    <n v="507.47300000000001"/>
    <x v="0"/>
    <x v="2"/>
    <n v="11"/>
    <x v="0"/>
  </r>
  <r>
    <x v="0"/>
    <x v="2"/>
    <s v="GV415"/>
    <s v="GV4-41-101018"/>
    <x v="0"/>
    <d v="2019-03-13T00:00:00"/>
    <x v="0"/>
    <s v="Langurain Juan Pablo NA"/>
    <n v="43383"/>
    <n v="5.1333333333333329"/>
    <n v="970"/>
    <n v="10"/>
    <n v="29100"/>
    <n v="25225.267"/>
    <n v="2522.527"/>
    <n v="97"/>
    <n v="30"/>
    <n v="3874.7330000000002"/>
    <x v="0"/>
    <x v="2"/>
    <n v="11"/>
    <x v="0"/>
  </r>
  <r>
    <x v="0"/>
    <x v="2"/>
    <s v="GV415"/>
    <s v="GV4-41-101018"/>
    <x v="0"/>
    <d v="2019-03-13T00:00:00"/>
    <x v="0"/>
    <s v="Leonardo Jimenez Chacon"/>
    <n v="43383"/>
    <n v="5.1333333333333329"/>
    <n v="185"/>
    <n v="2"/>
    <n v="5550"/>
    <n v="5045.0529999999999"/>
    <n v="2522.527"/>
    <n v="92.5"/>
    <n v="30"/>
    <n v="504.947"/>
    <x v="0"/>
    <x v="2"/>
    <n v="11"/>
    <x v="0"/>
  </r>
  <r>
    <x v="0"/>
    <x v="2"/>
    <s v="GV415"/>
    <s v="GV4-41-101018"/>
    <x v="0"/>
    <d v="2019-03-13T00:00:00"/>
    <x v="0"/>
    <s v="Chavez Barajas Contensina NA"/>
    <n v="43383"/>
    <n v="5.1333333333333329"/>
    <n v="103"/>
    <n v="1"/>
    <n v="3090"/>
    <n v="2522.527"/>
    <n v="2522.527"/>
    <n v="103"/>
    <n v="30"/>
    <n v="567.47299999999996"/>
    <x v="0"/>
    <x v="2"/>
    <n v="11"/>
    <x v="0"/>
  </r>
  <r>
    <x v="0"/>
    <x v="2"/>
    <s v="GV415"/>
    <s v="GV4-41-101018"/>
    <x v="0"/>
    <d v="2019-03-13T00:00:00"/>
    <x v="0"/>
    <s v="Anaya Chavarin Oscar FG"/>
    <n v="43383"/>
    <n v="5.1333333333333329"/>
    <n v="278"/>
    <n v="3"/>
    <n v="8340"/>
    <n v="7567.58"/>
    <n v="2522.527"/>
    <n v="92.666666666666671"/>
    <n v="30"/>
    <n v="772.42"/>
    <x v="0"/>
    <x v="2"/>
    <n v="11"/>
    <x v="0"/>
  </r>
  <r>
    <x v="0"/>
    <x v="0"/>
    <s v="EMBAR"/>
    <s v="GV1-38-170918"/>
    <x v="0"/>
    <d v="2019-03-14T00:00:00"/>
    <x v="0"/>
    <s v="Vazquez Zamora Rafael"/>
    <n v="43360"/>
    <n v="5.9333333333333327"/>
    <n v="205"/>
    <n v="2"/>
    <n v="5945"/>
    <n v="1696.492"/>
    <n v="848.24599999999998"/>
    <n v="102.5"/>
    <n v="29"/>
    <n v="4248.5079999999998"/>
    <x v="0"/>
    <x v="2"/>
    <n v="11"/>
    <x v="0"/>
  </r>
  <r>
    <x v="0"/>
    <x v="1"/>
    <s v="GV108"/>
    <s v="GV1-39-240918"/>
    <x v="0"/>
    <d v="2019-03-14T00:00:00"/>
    <x v="0"/>
    <s v="PUBLICO EN GENERAL"/>
    <n v="43367"/>
    <n v="5.7"/>
    <n v="485"/>
    <n v="4"/>
    <n v="13095"/>
    <n v="12250.93"/>
    <n v="3062.732"/>
    <n v="121.25"/>
    <n v="27"/>
    <n v="844.07"/>
    <x v="0"/>
    <x v="2"/>
    <n v="11"/>
    <x v="0"/>
  </r>
  <r>
    <x v="0"/>
    <x v="1"/>
    <s v="GV109"/>
    <s v="GV1-40-011018"/>
    <x v="0"/>
    <d v="2019-03-14T00:00:00"/>
    <x v="0"/>
    <s v="Rafael Osorio Zamora"/>
    <n v="43374"/>
    <n v="5.4666666666666668"/>
    <n v="343"/>
    <n v="3"/>
    <n v="9947"/>
    <n v="7034.1970000000001"/>
    <n v="2344.732"/>
    <n v="114.33333333333333"/>
    <n v="29"/>
    <n v="2912.8029999999999"/>
    <x v="0"/>
    <x v="2"/>
    <n v="11"/>
    <x v="0"/>
  </r>
  <r>
    <x v="0"/>
    <x v="1"/>
    <s v="GV109"/>
    <s v="GV1-40-011018"/>
    <x v="0"/>
    <d v="2019-03-14T00:00:00"/>
    <x v="0"/>
    <s v="Vazquez Zamora Rafael"/>
    <n v="43374"/>
    <n v="5.4666666666666668"/>
    <n v="193"/>
    <n v="2"/>
    <n v="5597"/>
    <n v="4689.4650000000001"/>
    <n v="2344.732"/>
    <n v="96.5"/>
    <n v="29"/>
    <n v="907.53499999999997"/>
    <x v="0"/>
    <x v="2"/>
    <n v="11"/>
    <x v="0"/>
  </r>
  <r>
    <x v="0"/>
    <x v="1"/>
    <s v="GV109"/>
    <s v="GV1-40-011018"/>
    <x v="0"/>
    <d v="2019-03-14T00:00:00"/>
    <x v="0"/>
    <s v="Cecilia Robles Perez"/>
    <n v="43374"/>
    <n v="5.4666666666666668"/>
    <n v="210"/>
    <n v="2"/>
    <n v="6090"/>
    <n v="4689.4650000000001"/>
    <n v="2344.732"/>
    <n v="105"/>
    <n v="29"/>
    <n v="1400.5350000000001"/>
    <x v="0"/>
    <x v="2"/>
    <n v="11"/>
    <x v="0"/>
  </r>
  <r>
    <x v="0"/>
    <x v="1"/>
    <s v="GV109"/>
    <s v="GV1-40-011018"/>
    <x v="0"/>
    <d v="2019-03-14T00:00:00"/>
    <x v="0"/>
    <s v="PUBLICO EN GENERAL"/>
    <n v="43374"/>
    <n v="5.4666666666666668"/>
    <n v="99"/>
    <n v="1"/>
    <n v="2920.5"/>
    <n v="2344.732"/>
    <n v="2344.732"/>
    <n v="99"/>
    <n v="29.5"/>
    <n v="575.76800000000003"/>
    <x v="0"/>
    <x v="2"/>
    <n v="11"/>
    <x v="0"/>
  </r>
  <r>
    <x v="0"/>
    <x v="1"/>
    <s v="GV109"/>
    <s v="GV1-40-011018"/>
    <x v="0"/>
    <d v="2019-03-14T00:00:00"/>
    <x v="0"/>
    <s v="Innovacion y Comercio"/>
    <n v="43374"/>
    <n v="5.4666666666666668"/>
    <n v="1105"/>
    <n v="10"/>
    <n v="37570"/>
    <n v="23447.323"/>
    <n v="2344.732"/>
    <n v="110.5"/>
    <n v="34"/>
    <n v="14122.677"/>
    <x v="0"/>
    <x v="2"/>
    <n v="11"/>
    <x v="0"/>
  </r>
  <r>
    <x v="0"/>
    <x v="1"/>
    <s v="GV111"/>
    <s v="GV1-41-091018"/>
    <x v="0"/>
    <d v="2019-03-14T00:00:00"/>
    <x v="0"/>
    <s v="Carlos Sanchez Camacho"/>
    <n v="43382"/>
    <n v="5.2"/>
    <n v="440"/>
    <n v="4"/>
    <n v="12980"/>
    <n v="10766.291999999999"/>
    <n v="2691.5729999999999"/>
    <n v="110"/>
    <n v="29.5"/>
    <n v="2213.7080000000001"/>
    <x v="0"/>
    <x v="2"/>
    <n v="11"/>
    <x v="0"/>
  </r>
  <r>
    <x v="0"/>
    <x v="1"/>
    <s v="GV111"/>
    <s v="GV1-41-091018"/>
    <x v="0"/>
    <d v="2019-03-14T00:00:00"/>
    <x v="0"/>
    <s v="Rafael Osorio Zamora"/>
    <n v="43382"/>
    <n v="5.2"/>
    <n v="644"/>
    <n v="6"/>
    <n v="18676"/>
    <n v="16149.438"/>
    <n v="2691.5729999999999"/>
    <n v="107.33333333333333"/>
    <n v="29"/>
    <n v="2526.5619999999999"/>
    <x v="0"/>
    <x v="2"/>
    <n v="11"/>
    <x v="0"/>
  </r>
  <r>
    <x v="0"/>
    <x v="0"/>
    <s v="EMBAR"/>
    <s v="GV1-38-170918"/>
    <x v="0"/>
    <d v="2019-03-15T00:00:00"/>
    <x v="0"/>
    <s v="Innovacion y Comercio"/>
    <n v="43360"/>
    <n v="5.9666666666666668"/>
    <n v="475"/>
    <n v="4"/>
    <n v="16150"/>
    <n v="3392.9839999999999"/>
    <n v="848.24599999999998"/>
    <n v="118.75"/>
    <n v="34"/>
    <n v="12757.016"/>
    <x v="0"/>
    <x v="2"/>
    <n v="11"/>
    <x v="0"/>
  </r>
  <r>
    <x v="0"/>
    <x v="1"/>
    <s v="GV108"/>
    <s v="GV1-39-240918"/>
    <x v="0"/>
    <d v="2019-03-15T00:00:00"/>
    <x v="0"/>
    <s v="Innovacion y Comercio"/>
    <n v="43367"/>
    <n v="5.7333333333333334"/>
    <n v="1974"/>
    <n v="16"/>
    <n v="67116"/>
    <n v="49003.72"/>
    <n v="3062.732"/>
    <n v="123.375"/>
    <n v="34"/>
    <n v="18112.28"/>
    <x v="0"/>
    <x v="2"/>
    <n v="11"/>
    <x v="0"/>
  </r>
  <r>
    <x v="0"/>
    <x v="1"/>
    <s v="GV109"/>
    <s v="GV1-40-011018"/>
    <x v="0"/>
    <d v="2019-03-15T00:00:00"/>
    <x v="0"/>
    <s v="Innovacion y Comercio"/>
    <n v="43374"/>
    <n v="5.5"/>
    <n v="458"/>
    <n v="4"/>
    <n v="15572"/>
    <n v="9378.9290000000001"/>
    <n v="2344.732"/>
    <n v="114.5"/>
    <n v="34"/>
    <n v="6193.0709999999999"/>
    <x v="0"/>
    <x v="2"/>
    <n v="11"/>
    <x v="0"/>
  </r>
  <r>
    <x v="0"/>
    <x v="1"/>
    <s v="GV111"/>
    <s v="GV1-41-091018"/>
    <x v="0"/>
    <d v="2019-03-15T00:00:00"/>
    <x v="0"/>
    <s v="Rafael Osorio Zamora"/>
    <n v="43382"/>
    <n v="5.2333333333333334"/>
    <n v="376"/>
    <n v="3"/>
    <n v="10904"/>
    <n v="8074.7190000000001"/>
    <n v="2691.5729999999999"/>
    <n v="125.33333333333333"/>
    <n v="29"/>
    <n v="2829.2809999999999"/>
    <x v="0"/>
    <x v="2"/>
    <n v="11"/>
    <x v="0"/>
  </r>
  <r>
    <x v="0"/>
    <x v="1"/>
    <s v="GV111"/>
    <s v="GV1-41-091018"/>
    <x v="0"/>
    <d v="2019-03-15T00:00:00"/>
    <x v="0"/>
    <s v="Cecilia Robles Perez"/>
    <n v="43382"/>
    <n v="5.2333333333333334"/>
    <n v="208"/>
    <n v="2"/>
    <n v="6032"/>
    <n v="5383.1459999999997"/>
    <n v="2691.5729999999999"/>
    <n v="104"/>
    <n v="29"/>
    <n v="648.85400000000004"/>
    <x v="0"/>
    <x v="2"/>
    <n v="11"/>
    <x v="0"/>
  </r>
  <r>
    <x v="0"/>
    <x v="1"/>
    <s v="GV111"/>
    <s v="GV1-41-091018"/>
    <x v="0"/>
    <d v="2019-03-15T00:00:00"/>
    <x v="0"/>
    <s v="Gutierrez Olivarez Jaime Gibran"/>
    <n v="43382"/>
    <n v="5.2333333333333334"/>
    <n v="144"/>
    <n v="1"/>
    <n v="4248"/>
    <n v="2691.5729999999999"/>
    <n v="2691.5729999999999"/>
    <n v="144"/>
    <n v="29.5"/>
    <n v="1556.4269999999999"/>
    <x v="0"/>
    <x v="2"/>
    <n v="11"/>
    <x v="0"/>
  </r>
  <r>
    <x v="0"/>
    <x v="1"/>
    <s v="GV111"/>
    <s v="GV1-41-091018"/>
    <x v="0"/>
    <d v="2019-03-15T00:00:00"/>
    <x v="0"/>
    <s v="PUBLICO EN GENERAL"/>
    <n v="43382"/>
    <n v="5.2333333333333334"/>
    <n v="107"/>
    <n v="1"/>
    <n v="3156.5"/>
    <n v="2691.5729999999999"/>
    <n v="2691.5729999999999"/>
    <n v="107"/>
    <n v="29.5"/>
    <n v="464.92700000000002"/>
    <x v="0"/>
    <x v="2"/>
    <n v="11"/>
    <x v="0"/>
  </r>
  <r>
    <x v="0"/>
    <x v="2"/>
    <s v="GV408"/>
    <s v="GV4-49-091218"/>
    <x v="0"/>
    <d v="2019-03-16T00:00:00"/>
    <x v="0"/>
    <s v="Oregon Rene NA"/>
    <n v="43443"/>
    <n v="3.2333333333333334"/>
    <n v="92"/>
    <n v="1"/>
    <n v="2760"/>
    <n v="1656.6880000000001"/>
    <n v="1656.6880000000001"/>
    <n v="92"/>
    <n v="30"/>
    <n v="1103.3119999999999"/>
    <x v="0"/>
    <x v="2"/>
    <n v="11"/>
    <x v="0"/>
  </r>
  <r>
    <x v="0"/>
    <x v="2"/>
    <s v="GV414"/>
    <s v="GV4-40-021018"/>
    <x v="0"/>
    <d v="2019-03-16T00:00:00"/>
    <x v="0"/>
    <s v="Prado Barajas Aureliano FG"/>
    <n v="43375"/>
    <n v="5.5"/>
    <n v="289"/>
    <n v="3"/>
    <n v="8670"/>
    <n v="8945.9989999999998"/>
    <n v="2982"/>
    <n v="96.333333333333329"/>
    <n v="30"/>
    <n v="-275.99900000000002"/>
    <x v="0"/>
    <x v="2"/>
    <n v="11"/>
    <x v="0"/>
  </r>
  <r>
    <x v="0"/>
    <x v="2"/>
    <s v="GV414"/>
    <s v="GV4-40-021018"/>
    <x v="0"/>
    <d v="2019-03-16T00:00:00"/>
    <x v="0"/>
    <s v="Lopez Jorge FG"/>
    <n v="43375"/>
    <n v="5.5"/>
    <n v="190"/>
    <n v="2"/>
    <n v="5700"/>
    <n v="5963.9989999999998"/>
    <n v="2982"/>
    <n v="95"/>
    <n v="30"/>
    <n v="-263.99900000000002"/>
    <x v="0"/>
    <x v="2"/>
    <n v="11"/>
    <x v="0"/>
  </r>
  <r>
    <x v="0"/>
    <x v="2"/>
    <s v="GV414"/>
    <s v="GV4-40-021018"/>
    <x v="0"/>
    <d v="2019-03-16T00:00:00"/>
    <x v="0"/>
    <s v="Lopez Garcia Martin FG"/>
    <n v="43375"/>
    <n v="5.5"/>
    <n v="108"/>
    <n v="1"/>
    <n v="3240"/>
    <n v="2982"/>
    <n v="2982"/>
    <n v="108"/>
    <n v="30"/>
    <n v="258"/>
    <x v="0"/>
    <x v="2"/>
    <n v="11"/>
    <x v="0"/>
  </r>
  <r>
    <x v="0"/>
    <x v="2"/>
    <s v="GV414"/>
    <s v="GV4-40-021018"/>
    <x v="0"/>
    <d v="2019-03-16T00:00:00"/>
    <x v="0"/>
    <s v="Leonardo Jimenez Chacon"/>
    <n v="43375"/>
    <n v="5.5"/>
    <n v="225"/>
    <n v="2"/>
    <n v="6750"/>
    <n v="5963.9989999999998"/>
    <n v="2982"/>
    <n v="112.5"/>
    <n v="30"/>
    <n v="786.00099999999998"/>
    <x v="0"/>
    <x v="2"/>
    <n v="11"/>
    <x v="0"/>
  </r>
  <r>
    <x v="0"/>
    <x v="2"/>
    <s v="GV414"/>
    <s v="GV4-40-021018"/>
    <x v="0"/>
    <d v="2019-03-16T00:00:00"/>
    <x v="0"/>
    <s v="Jose Luis Guzman Cornejo"/>
    <n v="43375"/>
    <n v="5.5"/>
    <n v="220"/>
    <n v="2"/>
    <n v="6600"/>
    <n v="5963.9989999999998"/>
    <n v="2982"/>
    <n v="110"/>
    <n v="30"/>
    <n v="636.00099999999998"/>
    <x v="0"/>
    <x v="2"/>
    <n v="11"/>
    <x v="0"/>
  </r>
  <r>
    <x v="0"/>
    <x v="2"/>
    <s v="GV414"/>
    <s v="GV4-40-021018"/>
    <x v="0"/>
    <d v="2019-03-16T00:00:00"/>
    <x v="0"/>
    <s v="Coronado Rodriguez Alma Lorena FG"/>
    <n v="43375"/>
    <n v="5.5"/>
    <n v="192"/>
    <n v="2"/>
    <n v="5760"/>
    <n v="5963.9989999999998"/>
    <n v="2982"/>
    <n v="96"/>
    <n v="30"/>
    <n v="-203.999"/>
    <x v="0"/>
    <x v="2"/>
    <n v="11"/>
    <x v="0"/>
  </r>
  <r>
    <x v="0"/>
    <x v="2"/>
    <s v="GV414"/>
    <s v="GV4-40-021018"/>
    <x v="0"/>
    <d v="2019-03-16T00:00:00"/>
    <x v="0"/>
    <s v="Silva Rodriguez Jorge Armando"/>
    <n v="43375"/>
    <n v="5.5"/>
    <n v="864"/>
    <n v="8"/>
    <n v="25488"/>
    <n v="23855.998"/>
    <n v="2982"/>
    <n v="108"/>
    <n v="29.5"/>
    <n v="1632.002"/>
    <x v="0"/>
    <x v="2"/>
    <n v="11"/>
    <x v="0"/>
  </r>
  <r>
    <x v="0"/>
    <x v="2"/>
    <s v="GV414"/>
    <s v="GV4-40-021018"/>
    <x v="0"/>
    <d v="2019-03-16T00:00:00"/>
    <x v="0"/>
    <s v="Ramos Mejia Juan Diego FG"/>
    <n v="43375"/>
    <n v="5.5"/>
    <n v="205"/>
    <n v="2"/>
    <n v="6047.5"/>
    <n v="5963.9989999999998"/>
    <n v="2982"/>
    <n v="102.5"/>
    <n v="29.5"/>
    <n v="83.501000000000005"/>
    <x v="0"/>
    <x v="2"/>
    <n v="11"/>
    <x v="0"/>
  </r>
  <r>
    <x v="0"/>
    <x v="2"/>
    <s v="GV414"/>
    <s v="GV4-40-021018"/>
    <x v="0"/>
    <d v="2019-03-16T00:00:00"/>
    <x v="0"/>
    <s v="Martinez Ruelas Miguel Angel"/>
    <n v="43375"/>
    <n v="5.5"/>
    <n v="200"/>
    <n v="2"/>
    <n v="6000"/>
    <n v="5963.9989999999998"/>
    <n v="2982"/>
    <n v="100"/>
    <n v="30"/>
    <n v="36.000999999999998"/>
    <x v="0"/>
    <x v="2"/>
    <n v="11"/>
    <x v="0"/>
  </r>
  <r>
    <x v="0"/>
    <x v="2"/>
    <s v="GV414"/>
    <s v="GV4-40-021018"/>
    <x v="0"/>
    <d v="2019-03-16T00:00:00"/>
    <x v="0"/>
    <s v="Gonzalez Araiza Horacio"/>
    <n v="43375"/>
    <n v="5.5"/>
    <n v="608"/>
    <n v="6"/>
    <n v="17936"/>
    <n v="17891.998"/>
    <n v="2982"/>
    <n v="101.33333333333333"/>
    <n v="29.5"/>
    <n v="44.002000000000002"/>
    <x v="0"/>
    <x v="2"/>
    <n v="11"/>
    <x v="0"/>
  </r>
  <r>
    <x v="0"/>
    <x v="2"/>
    <s v="GV414"/>
    <s v="GV4-40-021018"/>
    <x v="0"/>
    <d v="2019-03-16T00:00:00"/>
    <x v="0"/>
    <s v="Ruiz Orozco Marcelino"/>
    <n v="43375"/>
    <n v="5.5"/>
    <n v="206"/>
    <n v="2"/>
    <n v="6180"/>
    <n v="5963.9989999999998"/>
    <n v="2982"/>
    <n v="103"/>
    <n v="30"/>
    <n v="216.001"/>
    <x v="0"/>
    <x v="2"/>
    <n v="11"/>
    <x v="0"/>
  </r>
  <r>
    <x v="0"/>
    <x v="2"/>
    <s v="GV414"/>
    <s v="GV4-40-021018"/>
    <x v="0"/>
    <d v="2019-03-16T00:00:00"/>
    <x v="0"/>
    <s v="Verdin Vizcarra Irma Lucila F"/>
    <n v="43375"/>
    <n v="5.5"/>
    <n v="194"/>
    <n v="2"/>
    <n v="5820"/>
    <n v="5963.9989999999998"/>
    <n v="2982"/>
    <n v="97"/>
    <n v="30"/>
    <n v="-143.999"/>
    <x v="0"/>
    <x v="2"/>
    <n v="11"/>
    <x v="0"/>
  </r>
  <r>
    <x v="0"/>
    <x v="2"/>
    <s v="GV414"/>
    <s v="GV4-40-021018"/>
    <x v="0"/>
    <d v="2019-03-16T00:00:00"/>
    <x v="0"/>
    <s v="Raul Armando Oregon Herrera"/>
    <n v="43375"/>
    <n v="5.5"/>
    <n v="102"/>
    <n v="1"/>
    <n v="3060"/>
    <n v="2982"/>
    <n v="2982"/>
    <n v="102"/>
    <n v="30"/>
    <n v="78"/>
    <x v="0"/>
    <x v="2"/>
    <n v="11"/>
    <x v="0"/>
  </r>
  <r>
    <x v="0"/>
    <x v="2"/>
    <s v="GV414"/>
    <s v="GV4-40-021018"/>
    <x v="0"/>
    <d v="2019-03-16T00:00:00"/>
    <x v="0"/>
    <s v="Lopez Castro Erica"/>
    <n v="43375"/>
    <n v="5.5"/>
    <n v="218"/>
    <n v="2"/>
    <n v="6540"/>
    <n v="5963.9989999999998"/>
    <n v="2982"/>
    <n v="109"/>
    <n v="30"/>
    <n v="576.00099999999998"/>
    <x v="0"/>
    <x v="2"/>
    <n v="11"/>
    <x v="0"/>
  </r>
  <r>
    <x v="0"/>
    <x v="2"/>
    <s v="GV414"/>
    <s v="GV4-40-021018"/>
    <x v="0"/>
    <d v="2019-03-16T00:00:00"/>
    <x v="0"/>
    <s v="Langurain Juan Pablo NA"/>
    <n v="43375"/>
    <n v="5.5"/>
    <n v="467"/>
    <n v="5"/>
    <n v="14010"/>
    <n v="14909.999"/>
    <n v="2982"/>
    <n v="93.4"/>
    <n v="30"/>
    <n v="-899.99900000000002"/>
    <x v="0"/>
    <x v="2"/>
    <n v="11"/>
    <x v="0"/>
  </r>
  <r>
    <x v="0"/>
    <x v="2"/>
    <s v="GV415"/>
    <s v="GV4-41-101018"/>
    <x v="0"/>
    <d v="2019-03-16T00:00:00"/>
    <x v="0"/>
    <s v="Becerra Bañuelos Norma Elizabeth F"/>
    <n v="43383"/>
    <n v="5.2333333333333334"/>
    <n v="392"/>
    <n v="4"/>
    <n v="11760"/>
    <n v="10090.107"/>
    <n v="2522.527"/>
    <n v="98"/>
    <n v="30"/>
    <n v="1669.893"/>
    <x v="0"/>
    <x v="2"/>
    <n v="11"/>
    <x v="0"/>
  </r>
  <r>
    <x v="0"/>
    <x v="2"/>
    <s v="GV415"/>
    <s v="GV4-41-101018"/>
    <x v="0"/>
    <d v="2019-03-16T00:00:00"/>
    <x v="0"/>
    <s v="Martinez Valdez Hugo Alberto F"/>
    <n v="43383"/>
    <n v="5.2333333333333334"/>
    <n v="300"/>
    <n v="3"/>
    <n v="9000"/>
    <n v="7567.58"/>
    <n v="2522.527"/>
    <n v="100"/>
    <n v="30"/>
    <n v="1432.42"/>
    <x v="0"/>
    <x v="2"/>
    <n v="11"/>
    <x v="0"/>
  </r>
  <r>
    <x v="0"/>
    <x v="2"/>
    <s v="GV415"/>
    <s v="GV4-41-101018"/>
    <x v="0"/>
    <d v="2019-03-16T00:00:00"/>
    <x v="0"/>
    <s v="Edgar Ruiz Lopez"/>
    <n v="43383"/>
    <n v="5.2333333333333334"/>
    <n v="380"/>
    <n v="4"/>
    <n v="11400"/>
    <n v="10090.107"/>
    <n v="2522.527"/>
    <n v="95"/>
    <n v="30"/>
    <n v="1309.893"/>
    <x v="0"/>
    <x v="2"/>
    <n v="11"/>
    <x v="0"/>
  </r>
  <r>
    <x v="0"/>
    <x v="2"/>
    <s v="GV415"/>
    <s v="GV4-41-101018"/>
    <x v="0"/>
    <d v="2019-03-16T00:00:00"/>
    <x v="0"/>
    <s v="RODRIGO RODRIGUEZ"/>
    <n v="43383"/>
    <n v="5.2333333333333334"/>
    <n v="788"/>
    <n v="8"/>
    <n v="23640"/>
    <n v="20180.214"/>
    <n v="2522.527"/>
    <n v="98.5"/>
    <n v="30"/>
    <n v="3459.7860000000001"/>
    <x v="0"/>
    <x v="2"/>
    <n v="11"/>
    <x v="0"/>
  </r>
  <r>
    <x v="0"/>
    <x v="2"/>
    <s v="GV415"/>
    <s v="GV4-41-101018"/>
    <x v="0"/>
    <d v="2019-03-16T00:00:00"/>
    <x v="0"/>
    <s v="Cobian Chavez Rodolfo FG"/>
    <n v="43383"/>
    <n v="5.2333333333333334"/>
    <n v="2565"/>
    <n v="25"/>
    <n v="75667.5"/>
    <n v="63063.167999999998"/>
    <n v="2522.527"/>
    <n v="102.6"/>
    <n v="29.5"/>
    <n v="12604.332"/>
    <x v="0"/>
    <x v="2"/>
    <n v="11"/>
    <x v="0"/>
  </r>
  <r>
    <x v="0"/>
    <x v="2"/>
    <s v="GV415"/>
    <s v="GV4-41-101018"/>
    <x v="0"/>
    <d v="2019-03-16T00:00:00"/>
    <x v="0"/>
    <s v="Gil Peña Martin FG"/>
    <n v="43383"/>
    <n v="5.2333333333333334"/>
    <n v="381"/>
    <n v="4"/>
    <n v="11430"/>
    <n v="10090.107"/>
    <n v="2522.527"/>
    <n v="95.25"/>
    <n v="30"/>
    <n v="1339.893"/>
    <x v="0"/>
    <x v="2"/>
    <n v="11"/>
    <x v="0"/>
  </r>
  <r>
    <x v="0"/>
    <x v="2"/>
    <s v="GV415"/>
    <s v="GV4-41-101018"/>
    <x v="0"/>
    <d v="2019-03-16T00:00:00"/>
    <x v="0"/>
    <s v="Salas Nadia"/>
    <n v="43383"/>
    <n v="5.2333333333333334"/>
    <n v="279"/>
    <n v="3"/>
    <n v="8370"/>
    <n v="7567.58"/>
    <n v="2522.527"/>
    <n v="93"/>
    <n v="30"/>
    <n v="802.42"/>
    <x v="0"/>
    <x v="2"/>
    <n v="11"/>
    <x v="0"/>
  </r>
  <r>
    <x v="0"/>
    <x v="2"/>
    <s v="GV415"/>
    <s v="GV4-41-101018"/>
    <x v="0"/>
    <d v="2019-03-16T00:00:00"/>
    <x v="0"/>
    <s v="Pelayo Sebastian Rosa Maria G"/>
    <n v="43383"/>
    <n v="5.2333333333333334"/>
    <n v="495"/>
    <n v="5"/>
    <n v="14850"/>
    <n v="12612.634"/>
    <n v="2522.527"/>
    <n v="99"/>
    <n v="30"/>
    <n v="2237.366"/>
    <x v="0"/>
    <x v="2"/>
    <n v="11"/>
    <x v="0"/>
  </r>
  <r>
    <x v="0"/>
    <x v="2"/>
    <s v="GV415"/>
    <s v="GV4-41-101018"/>
    <x v="0"/>
    <d v="2019-03-16T00:00:00"/>
    <x v="0"/>
    <s v="Juan Manuel Jacobo"/>
    <n v="43383"/>
    <n v="5.2333333333333334"/>
    <n v="314"/>
    <n v="3"/>
    <n v="9420"/>
    <n v="7567.58"/>
    <n v="2522.527"/>
    <n v="104.66666666666667"/>
    <n v="30"/>
    <n v="1852.42"/>
    <x v="0"/>
    <x v="2"/>
    <n v="11"/>
    <x v="0"/>
  </r>
  <r>
    <x v="0"/>
    <x v="2"/>
    <s v="GV415"/>
    <s v="GV4-41-101018"/>
    <x v="0"/>
    <d v="2019-03-16T00:00:00"/>
    <x v="0"/>
    <s v="Araiza Chavez Diana Rosiquiel FG"/>
    <n v="43383"/>
    <n v="5.2333333333333334"/>
    <n v="422"/>
    <n v="4"/>
    <n v="12449"/>
    <n v="10090.107"/>
    <n v="2522.527"/>
    <n v="105.5"/>
    <n v="29.5"/>
    <n v="2358.893"/>
    <x v="0"/>
    <x v="2"/>
    <n v="11"/>
    <x v="0"/>
  </r>
  <r>
    <x v="0"/>
    <x v="2"/>
    <s v="GV415"/>
    <s v="GV4-41-101018"/>
    <x v="0"/>
    <d v="2019-03-16T00:00:00"/>
    <x v="0"/>
    <s v="Ramirez Garcia Claudia Cecilia FG"/>
    <n v="43383"/>
    <n v="5.2333333333333334"/>
    <n v="106"/>
    <n v="1"/>
    <n v="3180"/>
    <n v="2522.527"/>
    <n v="2522.527"/>
    <n v="106"/>
    <n v="30"/>
    <n v="657.47299999999996"/>
    <x v="0"/>
    <x v="2"/>
    <n v="11"/>
    <x v="0"/>
  </r>
  <r>
    <x v="0"/>
    <x v="2"/>
    <s v="GV414"/>
    <s v="GV4-40-021018"/>
    <x v="0"/>
    <d v="2019-03-19T00:00:00"/>
    <x v="0"/>
    <s v="Anaya Chavarin Oscar FG"/>
    <n v="43375"/>
    <n v="5.6"/>
    <n v="278"/>
    <n v="2"/>
    <n v="8340"/>
    <n v="5963.9989999999998"/>
    <n v="2982"/>
    <n v="139"/>
    <n v="30"/>
    <n v="2376.0010000000002"/>
    <x v="0"/>
    <x v="2"/>
    <n v="12"/>
    <x v="0"/>
  </r>
  <r>
    <x v="0"/>
    <x v="2"/>
    <s v="GV415"/>
    <s v="GV4-41-101018"/>
    <x v="1"/>
    <d v="2019-03-19T00:00:00"/>
    <x v="0"/>
    <s v="Anaya Chavarin Oscar FG"/>
    <n v="43383"/>
    <n v="5.333333333333333"/>
    <n v="-278"/>
    <n v="-3"/>
    <n v="-8340"/>
    <n v="-7567.58"/>
    <n v="-2522.527"/>
    <n v="92.666666666666671"/>
    <n v="30"/>
    <n v="-772.42"/>
    <x v="0"/>
    <x v="2"/>
    <n v="12"/>
    <x v="0"/>
  </r>
  <r>
    <x v="0"/>
    <x v="2"/>
    <s v="GV415"/>
    <s v="GV4-41-101018"/>
    <x v="0"/>
    <d v="2019-03-19T00:00:00"/>
    <x v="0"/>
    <s v="Gutierrez Olivarez Jaime Gibran"/>
    <n v="43383"/>
    <n v="5.333333333333333"/>
    <n v="299.39999999999998"/>
    <n v="3"/>
    <n v="8832.2999999999993"/>
    <n v="7883.6149999999998"/>
    <n v="2627.8719999999998"/>
    <n v="99.8"/>
    <n v="29.5"/>
    <n v="948.68499999999995"/>
    <x v="0"/>
    <x v="2"/>
    <n v="12"/>
    <x v="0"/>
  </r>
  <r>
    <x v="0"/>
    <x v="1"/>
    <s v="GV108"/>
    <s v="GV1-39-240918"/>
    <x v="0"/>
    <d v="2019-03-20T00:00:00"/>
    <x v="0"/>
    <s v="Carlos Sanchez Camacho"/>
    <n v="43367"/>
    <n v="5.8999999999999995"/>
    <n v="119"/>
    <n v="1"/>
    <n v="3213"/>
    <n v="3062.732"/>
    <n v="3062.732"/>
    <n v="119"/>
    <n v="27"/>
    <n v="150.268"/>
    <x v="0"/>
    <x v="2"/>
    <n v="12"/>
    <x v="0"/>
  </r>
  <r>
    <x v="0"/>
    <x v="1"/>
    <s v="GV109"/>
    <s v="GV1-40-011018"/>
    <x v="0"/>
    <d v="2019-03-20T00:00:00"/>
    <x v="0"/>
    <s v="Fletes Castillo Hortencia"/>
    <n v="43374"/>
    <n v="5.6666666666666661"/>
    <n v="979"/>
    <n v="10"/>
    <n v="27901.5"/>
    <n v="23626.438999999998"/>
    <n v="2362.6439999999998"/>
    <n v="97.9"/>
    <n v="28.5"/>
    <n v="4275.0609999999997"/>
    <x v="0"/>
    <x v="2"/>
    <n v="12"/>
    <x v="0"/>
  </r>
  <r>
    <x v="0"/>
    <x v="1"/>
    <s v="GV109"/>
    <s v="GV1-40-011018"/>
    <x v="0"/>
    <d v="2019-03-20T00:00:00"/>
    <x v="0"/>
    <s v="Noe Ramirez Brambila"/>
    <n v="43374"/>
    <n v="5.6666666666666661"/>
    <n v="218"/>
    <n v="2"/>
    <n v="6213"/>
    <n v="4725.2879999999996"/>
    <n v="2362.6439999999998"/>
    <n v="109"/>
    <n v="28.5"/>
    <n v="1487.712"/>
    <x v="0"/>
    <x v="2"/>
    <n v="12"/>
    <x v="0"/>
  </r>
  <r>
    <x v="0"/>
    <x v="1"/>
    <s v="GV111"/>
    <s v="GV1-41-091018"/>
    <x v="0"/>
    <d v="2019-03-20T00:00:00"/>
    <x v="0"/>
    <s v="Diaz Juan "/>
    <n v="43382"/>
    <n v="5.3999999999999995"/>
    <n v="100"/>
    <n v="1"/>
    <n v="2950"/>
    <n v="2699.3130000000001"/>
    <n v="2699.3130000000001"/>
    <n v="100"/>
    <n v="29.5"/>
    <n v="250.68700000000001"/>
    <x v="0"/>
    <x v="2"/>
    <n v="12"/>
    <x v="0"/>
  </r>
  <r>
    <x v="0"/>
    <x v="1"/>
    <s v="GV111"/>
    <s v="GV1-41-091018"/>
    <x v="0"/>
    <d v="2019-03-20T00:00:00"/>
    <x v="0"/>
    <s v="Alvarez Garcia Salvador"/>
    <n v="43382"/>
    <n v="5.3999999999999995"/>
    <n v="853"/>
    <n v="8"/>
    <n v="24737"/>
    <n v="21594.5"/>
    <n v="2699.3130000000001"/>
    <n v="106.625"/>
    <n v="29"/>
    <n v="3142.5"/>
    <x v="0"/>
    <x v="2"/>
    <n v="12"/>
    <x v="0"/>
  </r>
  <r>
    <x v="0"/>
    <x v="1"/>
    <s v="GV111"/>
    <s v="GV1-41-091018"/>
    <x v="0"/>
    <d v="2019-03-20T00:00:00"/>
    <x v="0"/>
    <s v="Moreno Barajas Alfredo"/>
    <n v="43382"/>
    <n v="5.3999999999999995"/>
    <n v="100"/>
    <n v="1"/>
    <n v="2950"/>
    <n v="2699.3130000000001"/>
    <n v="2699.3130000000001"/>
    <n v="100"/>
    <n v="29.5"/>
    <n v="250.68700000000001"/>
    <x v="0"/>
    <x v="2"/>
    <n v="12"/>
    <x v="0"/>
  </r>
  <r>
    <x v="0"/>
    <x v="1"/>
    <s v="GV111"/>
    <s v="GV1-41-091018"/>
    <x v="0"/>
    <d v="2019-03-20T00:00:00"/>
    <x v="0"/>
    <s v="Arturo Saray"/>
    <n v="43382"/>
    <n v="5.3999999999999995"/>
    <n v="107"/>
    <n v="1"/>
    <n v="3103"/>
    <n v="2699.3130000000001"/>
    <n v="2699.3130000000001"/>
    <n v="107"/>
    <n v="29"/>
    <n v="403.68700000000001"/>
    <x v="0"/>
    <x v="2"/>
    <n v="12"/>
    <x v="0"/>
  </r>
  <r>
    <x v="0"/>
    <x v="1"/>
    <s v="GV111"/>
    <s v="GV1-41-091018"/>
    <x v="0"/>
    <d v="2019-03-20T00:00:00"/>
    <x v="0"/>
    <s v="Ricardo Perez Garcia"/>
    <n v="43382"/>
    <n v="5.3999999999999995"/>
    <n v="109"/>
    <n v="1"/>
    <n v="3161"/>
    <n v="2699.3130000000001"/>
    <n v="2699.3130000000001"/>
    <n v="109"/>
    <n v="29"/>
    <n v="461.68700000000001"/>
    <x v="0"/>
    <x v="2"/>
    <n v="12"/>
    <x v="0"/>
  </r>
  <r>
    <x v="0"/>
    <x v="1"/>
    <s v="GV111"/>
    <s v="GV1-41-091018"/>
    <x v="0"/>
    <d v="2019-03-20T00:00:00"/>
    <x v="0"/>
    <s v="Carlos Sanchez Camacho"/>
    <n v="43382"/>
    <n v="5.3999999999999995"/>
    <n v="377"/>
    <n v="3"/>
    <n v="10933"/>
    <n v="8097.9380000000001"/>
    <n v="2699.3130000000001"/>
    <n v="125.66666666666667"/>
    <n v="29"/>
    <n v="2835.0619999999999"/>
    <x v="0"/>
    <x v="2"/>
    <n v="12"/>
    <x v="0"/>
  </r>
  <r>
    <x v="0"/>
    <x v="1"/>
    <s v="GV111"/>
    <s v="GV1-41-091018"/>
    <x v="0"/>
    <d v="2019-03-20T00:00:00"/>
    <x v="0"/>
    <s v="Gomez Naranjo Jesus"/>
    <n v="43382"/>
    <n v="5.3999999999999995"/>
    <n v="691"/>
    <n v="7"/>
    <n v="20039"/>
    <n v="18895.187999999998"/>
    <n v="2699.3130000000001"/>
    <n v="98.714285714285708"/>
    <n v="29"/>
    <n v="1143.8119999999999"/>
    <x v="0"/>
    <x v="2"/>
    <n v="12"/>
    <x v="0"/>
  </r>
  <r>
    <x v="0"/>
    <x v="1"/>
    <s v="GV111"/>
    <s v="GV1-41-091018"/>
    <x v="0"/>
    <d v="2019-03-20T00:00:00"/>
    <x v="0"/>
    <s v="Puebla Hector"/>
    <n v="43382"/>
    <n v="5.3999999999999995"/>
    <n v="120"/>
    <n v="1"/>
    <n v="3540"/>
    <n v="2699.3130000000001"/>
    <n v="2699.3130000000001"/>
    <n v="120"/>
    <n v="29.5"/>
    <n v="840.68700000000001"/>
    <x v="0"/>
    <x v="2"/>
    <n v="12"/>
    <x v="0"/>
  </r>
  <r>
    <x v="0"/>
    <x v="1"/>
    <s v="GV111"/>
    <s v="GV1-41-091018"/>
    <x v="0"/>
    <d v="2019-03-20T00:00:00"/>
    <x v="0"/>
    <s v="Diaz Juan "/>
    <n v="43382"/>
    <n v="5.3999999999999995"/>
    <n v="92"/>
    <n v="1"/>
    <n v="2714"/>
    <n v="2699.3130000000001"/>
    <n v="2699.3130000000001"/>
    <n v="92"/>
    <n v="29.5"/>
    <n v="14.686999999999999"/>
    <x v="0"/>
    <x v="2"/>
    <n v="12"/>
    <x v="0"/>
  </r>
  <r>
    <x v="0"/>
    <x v="1"/>
    <s v="GV1D"/>
    <s v="GV1-01-030119"/>
    <x v="0"/>
    <d v="2019-03-20T00:00:00"/>
    <x v="0"/>
    <s v="Michel Jose Cruz "/>
    <n v="43468"/>
    <n v="2.5333333333333332"/>
    <n v="21"/>
    <n v="1"/>
    <n v="957"/>
    <n v="1085.212"/>
    <n v="1085.212"/>
    <n v="21"/>
    <n v="45.571399999999997"/>
    <n v="-128.21199999999999"/>
    <x v="0"/>
    <x v="2"/>
    <n v="12"/>
    <x v="0"/>
  </r>
  <r>
    <x v="0"/>
    <x v="2"/>
    <s v="GV414"/>
    <s v="GV4-40-021018"/>
    <x v="0"/>
    <d v="2019-03-20T00:00:00"/>
    <x v="0"/>
    <s v="Noe Ramirez Brambila"/>
    <n v="43375"/>
    <n v="5.6333333333333329"/>
    <n v="434"/>
    <n v="4"/>
    <n v="12369"/>
    <n v="12022.804"/>
    <n v="3005.701"/>
    <n v="108.5"/>
    <n v="28.5"/>
    <n v="346.19600000000003"/>
    <x v="0"/>
    <x v="2"/>
    <n v="12"/>
    <x v="0"/>
  </r>
  <r>
    <x v="0"/>
    <x v="2"/>
    <s v="GV414"/>
    <s v="GV4-40-021018"/>
    <x v="0"/>
    <d v="2019-03-20T00:00:00"/>
    <x v="0"/>
    <s v="Camacho Monroy Agustin"/>
    <n v="43375"/>
    <n v="5.6333333333333329"/>
    <n v="824"/>
    <n v="8"/>
    <n v="23484"/>
    <n v="24045.607"/>
    <n v="3005.701"/>
    <n v="103"/>
    <n v="28.5"/>
    <n v="-561.60699999999997"/>
    <x v="0"/>
    <x v="2"/>
    <n v="12"/>
    <x v="0"/>
  </r>
  <r>
    <x v="0"/>
    <x v="2"/>
    <s v="GV414"/>
    <s v="GV4-40-021018"/>
    <x v="0"/>
    <d v="2019-03-20T00:00:00"/>
    <x v="0"/>
    <s v="Camacho Santana Gabriel"/>
    <n v="43375"/>
    <n v="5.6333333333333329"/>
    <n v="844"/>
    <n v="8"/>
    <n v="24054"/>
    <n v="24045.607"/>
    <n v="3005.701"/>
    <n v="105.5"/>
    <n v="28.5"/>
    <n v="8.3930000000000007"/>
    <x v="0"/>
    <x v="2"/>
    <n v="12"/>
    <x v="0"/>
  </r>
  <r>
    <x v="0"/>
    <x v="2"/>
    <s v="GV414"/>
    <s v="GV4-40-021018"/>
    <x v="0"/>
    <d v="2019-03-20T00:00:00"/>
    <x v="0"/>
    <s v="Innovacion y Comercio"/>
    <n v="43375"/>
    <n v="5.6333333333333329"/>
    <n v="767"/>
    <n v="8"/>
    <n v="26078"/>
    <n v="24045.607"/>
    <n v="3005.701"/>
    <n v="95.875"/>
    <n v="34"/>
    <n v="2032.393"/>
    <x v="0"/>
    <x v="2"/>
    <n v="12"/>
    <x v="0"/>
  </r>
  <r>
    <x v="0"/>
    <x v="2"/>
    <s v="GV414"/>
    <s v="GV4-40-021018"/>
    <x v="0"/>
    <d v="2019-03-20T00:00:00"/>
    <x v="0"/>
    <s v="Vazquez Zamora Rafael"/>
    <n v="43375"/>
    <n v="5.6333333333333329"/>
    <n v="424.4"/>
    <n v="4"/>
    <n v="12307.6"/>
    <n v="12022.804"/>
    <n v="3005.701"/>
    <n v="106.1"/>
    <n v="29"/>
    <n v="284.79599999999999"/>
    <x v="0"/>
    <x v="2"/>
    <n v="12"/>
    <x v="0"/>
  </r>
  <r>
    <x v="0"/>
    <x v="2"/>
    <s v="GV414"/>
    <s v="GV4-40-021018"/>
    <x v="0"/>
    <d v="2019-03-20T00:00:00"/>
    <x v="0"/>
    <s v="Vazquez Pelayo Hugo"/>
    <n v="43375"/>
    <n v="5.6333333333333329"/>
    <n v="299.8"/>
    <n v="3"/>
    <n v="8694.2000000000007"/>
    <n v="9017.1029999999992"/>
    <n v="3005.701"/>
    <n v="99.933333333333337"/>
    <n v="29"/>
    <n v="-322.90300000000002"/>
    <x v="0"/>
    <x v="2"/>
    <n v="12"/>
    <x v="0"/>
  </r>
  <r>
    <x v="0"/>
    <x v="2"/>
    <s v="GV414"/>
    <s v="GV4-40-021018"/>
    <x v="0"/>
    <d v="2019-03-20T00:00:00"/>
    <x v="0"/>
    <s v="Rafael Osorio Zamora"/>
    <n v="43375"/>
    <n v="5.6333333333333329"/>
    <n v="695"/>
    <n v="7"/>
    <n v="20155"/>
    <n v="21039.905999999999"/>
    <n v="3005.701"/>
    <n v="99.285714285714292"/>
    <n v="29"/>
    <n v="-884.90599999999995"/>
    <x v="0"/>
    <x v="2"/>
    <n v="12"/>
    <x v="0"/>
  </r>
  <r>
    <x v="0"/>
    <x v="2"/>
    <s v="GV415"/>
    <s v="GV4-41-101018"/>
    <x v="0"/>
    <d v="2019-03-20T00:00:00"/>
    <x v="0"/>
    <s v="Edgar Ruiz Lopez"/>
    <n v="43383"/>
    <n v="5.3666666666666663"/>
    <n v="404"/>
    <n v="4"/>
    <n v="12120"/>
    <n v="10511.486000000001"/>
    <n v="2627.8719999999998"/>
    <n v="101"/>
    <n v="30"/>
    <n v="1608.5139999999999"/>
    <x v="0"/>
    <x v="2"/>
    <n v="12"/>
    <x v="0"/>
  </r>
  <r>
    <x v="0"/>
    <x v="2"/>
    <s v="GV415"/>
    <s v="GV4-41-101018"/>
    <x v="0"/>
    <d v="2019-03-20T00:00:00"/>
    <x v="0"/>
    <s v="Becerra Bañuelos Norma Elizabeth F"/>
    <n v="43383"/>
    <n v="5.3666666666666663"/>
    <n v="474"/>
    <n v="5"/>
    <n v="14220"/>
    <n v="13139.358"/>
    <n v="2627.8719999999998"/>
    <n v="94.8"/>
    <n v="30"/>
    <n v="1080.6420000000001"/>
    <x v="0"/>
    <x v="2"/>
    <n v="12"/>
    <x v="0"/>
  </r>
  <r>
    <x v="0"/>
    <x v="2"/>
    <s v="GV415"/>
    <s v="GV4-41-101018"/>
    <x v="0"/>
    <d v="2019-03-20T00:00:00"/>
    <x v="0"/>
    <s v="Verdin Vizcarra Irma Lucila F"/>
    <n v="43383"/>
    <n v="5.3666666666666663"/>
    <n v="96"/>
    <n v="1"/>
    <n v="2880"/>
    <n v="2627.8719999999998"/>
    <n v="2627.8719999999998"/>
    <n v="96"/>
    <n v="30"/>
    <n v="252.12799999999999"/>
    <x v="0"/>
    <x v="2"/>
    <n v="12"/>
    <x v="0"/>
  </r>
  <r>
    <x v="0"/>
    <x v="2"/>
    <s v="GV415"/>
    <s v="GV4-41-101018"/>
    <x v="0"/>
    <d v="2019-03-20T00:00:00"/>
    <x v="0"/>
    <s v="Ramos Mejia Juan Diego FG"/>
    <n v="43383"/>
    <n v="5.3666666666666663"/>
    <n v="1720"/>
    <n v="17"/>
    <n v="50740"/>
    <n v="44673.815999999999"/>
    <n v="2627.8719999999998"/>
    <n v="101.17647058823529"/>
    <n v="29.5"/>
    <n v="6066.1840000000002"/>
    <x v="0"/>
    <x v="2"/>
    <n v="12"/>
    <x v="0"/>
  </r>
  <r>
    <x v="0"/>
    <x v="2"/>
    <s v="GV415"/>
    <s v="GV4-41-101018"/>
    <x v="0"/>
    <d v="2019-03-20T00:00:00"/>
    <x v="0"/>
    <s v="Prado Barajas Aureliano FG"/>
    <n v="43383"/>
    <n v="5.3666666666666663"/>
    <n v="200"/>
    <n v="2"/>
    <n v="6000"/>
    <n v="5255.7430000000004"/>
    <n v="2627.8719999999998"/>
    <n v="100"/>
    <n v="30"/>
    <n v="744.25699999999995"/>
    <x v="0"/>
    <x v="2"/>
    <n v="12"/>
    <x v="0"/>
  </r>
  <r>
    <x v="0"/>
    <x v="2"/>
    <s v="GV415"/>
    <s v="GV4-41-101018"/>
    <x v="0"/>
    <d v="2019-03-20T00:00:00"/>
    <x v="0"/>
    <s v="Martinez Valdez Hugo Alberto F"/>
    <n v="43383"/>
    <n v="5.3666666666666663"/>
    <n v="330"/>
    <n v="3"/>
    <n v="9900"/>
    <n v="7883.6149999999998"/>
    <n v="2627.8719999999998"/>
    <n v="110"/>
    <n v="30"/>
    <n v="2016.385"/>
    <x v="0"/>
    <x v="2"/>
    <n v="12"/>
    <x v="0"/>
  </r>
  <r>
    <x v="0"/>
    <x v="2"/>
    <s v="GV415"/>
    <s v="GV4-41-101018"/>
    <x v="0"/>
    <d v="2019-03-20T00:00:00"/>
    <x v="0"/>
    <s v="Lopez Jorge FG"/>
    <n v="43383"/>
    <n v="5.3666666666666663"/>
    <n v="200"/>
    <n v="2"/>
    <n v="6000"/>
    <n v="5255.7430000000004"/>
    <n v="2627.8719999999998"/>
    <n v="100"/>
    <n v="30"/>
    <n v="744.25699999999995"/>
    <x v="0"/>
    <x v="2"/>
    <n v="12"/>
    <x v="0"/>
  </r>
  <r>
    <x v="0"/>
    <x v="2"/>
    <s v="GV415"/>
    <s v="GV4-41-101018"/>
    <x v="0"/>
    <d v="2019-03-20T00:00:00"/>
    <x v="0"/>
    <s v="Lopez Garcia Martin FG"/>
    <n v="43383"/>
    <n v="5.3666666666666663"/>
    <n v="105"/>
    <n v="1"/>
    <n v="3150"/>
    <n v="2627.8719999999998"/>
    <n v="2627.8719999999998"/>
    <n v="105"/>
    <n v="30"/>
    <n v="522.12800000000004"/>
    <x v="0"/>
    <x v="2"/>
    <n v="12"/>
    <x v="0"/>
  </r>
  <r>
    <x v="0"/>
    <x v="2"/>
    <s v="GV415"/>
    <s v="GV4-41-101018"/>
    <x v="0"/>
    <d v="2019-03-20T00:00:00"/>
    <x v="0"/>
    <s v="Langurain Juan Pablo NA"/>
    <n v="43383"/>
    <n v="5.3666666666666663"/>
    <n v="990"/>
    <n v="10"/>
    <n v="29700"/>
    <n v="26278.715"/>
    <n v="2627.8719999999998"/>
    <n v="99"/>
    <n v="30"/>
    <n v="3421.2849999999999"/>
    <x v="0"/>
    <x v="2"/>
    <n v="12"/>
    <x v="0"/>
  </r>
  <r>
    <x v="0"/>
    <x v="2"/>
    <s v="GV415"/>
    <s v="GV4-41-101018"/>
    <x v="0"/>
    <d v="2019-03-20T00:00:00"/>
    <x v="0"/>
    <s v="Leonardo Jimenez Chacon"/>
    <n v="43383"/>
    <n v="5.3666666666666663"/>
    <n v="220"/>
    <n v="2"/>
    <n v="6000"/>
    <n v="5255.7430000000004"/>
    <n v="2627.8719999999998"/>
    <n v="110"/>
    <n v="27.2727"/>
    <n v="744.25699999999995"/>
    <x v="0"/>
    <x v="2"/>
    <n v="12"/>
    <x v="0"/>
  </r>
  <r>
    <x v="0"/>
    <x v="2"/>
    <s v="GV415"/>
    <s v="GV4-41-101018"/>
    <x v="0"/>
    <d v="2019-03-20T00:00:00"/>
    <x v="0"/>
    <s v="Jose Luis Guzman Cornejo"/>
    <n v="43383"/>
    <n v="5.3666666666666663"/>
    <n v="210"/>
    <n v="2"/>
    <n v="6300"/>
    <n v="5255.7430000000004"/>
    <n v="2627.8719999999998"/>
    <n v="105"/>
    <n v="30"/>
    <n v="1044.2570000000001"/>
    <x v="0"/>
    <x v="2"/>
    <n v="12"/>
    <x v="0"/>
  </r>
  <r>
    <x v="0"/>
    <x v="2"/>
    <s v="GV415"/>
    <s v="GV4-41-101018"/>
    <x v="0"/>
    <d v="2019-03-20T00:00:00"/>
    <x v="0"/>
    <s v="Lopez Castro Erica"/>
    <n v="43383"/>
    <n v="5.3666666666666663"/>
    <n v="98"/>
    <n v="1"/>
    <n v="2940"/>
    <n v="2627.8719999999998"/>
    <n v="2627.8719999999998"/>
    <n v="98"/>
    <n v="30"/>
    <n v="312.12799999999999"/>
    <x v="0"/>
    <x v="2"/>
    <n v="12"/>
    <x v="0"/>
  </r>
  <r>
    <x v="0"/>
    <x v="2"/>
    <s v="GV415"/>
    <s v="GV4-41-101018"/>
    <x v="0"/>
    <d v="2019-03-20T00:00:00"/>
    <x v="0"/>
    <s v="Cobian Chavez Rodolfo FG"/>
    <n v="43383"/>
    <n v="5.3666666666666663"/>
    <n v="1052"/>
    <n v="10"/>
    <n v="31034"/>
    <n v="26278.715"/>
    <n v="2627.8719999999998"/>
    <n v="105.2"/>
    <n v="29.5"/>
    <n v="4755.2849999999999"/>
    <x v="0"/>
    <x v="2"/>
    <n v="12"/>
    <x v="0"/>
  </r>
  <r>
    <x v="0"/>
    <x v="2"/>
    <s v="GV415"/>
    <s v="GV4-41-101018"/>
    <x v="0"/>
    <d v="2019-03-20T00:00:00"/>
    <x v="0"/>
    <s v="Chavez Barajas Contensina NA"/>
    <n v="43383"/>
    <n v="5.3666666666666663"/>
    <n v="102"/>
    <n v="1"/>
    <n v="3060"/>
    <n v="2627.8719999999998"/>
    <n v="2627.8719999999998"/>
    <n v="102"/>
    <n v="30"/>
    <n v="432.12799999999999"/>
    <x v="0"/>
    <x v="2"/>
    <n v="12"/>
    <x v="0"/>
  </r>
  <r>
    <x v="0"/>
    <x v="2"/>
    <s v="GV415"/>
    <s v="GV4-41-101018"/>
    <x v="0"/>
    <d v="2019-03-20T00:00:00"/>
    <x v="0"/>
    <s v="Araiza Chavez Diana Rosiquiel FG"/>
    <n v="43383"/>
    <n v="5.3666666666666663"/>
    <n v="206"/>
    <n v="2"/>
    <n v="6077"/>
    <n v="5255.7430000000004"/>
    <n v="2627.8719999999998"/>
    <n v="103"/>
    <n v="29.5"/>
    <n v="821.25699999999995"/>
    <x v="0"/>
    <x v="2"/>
    <n v="12"/>
    <x v="0"/>
  </r>
  <r>
    <x v="0"/>
    <x v="2"/>
    <s v="GV415"/>
    <s v="GV4-41-101018"/>
    <x v="0"/>
    <d v="2019-03-20T00:00:00"/>
    <x v="0"/>
    <s v="Silva Rodriguez Jorge Armando"/>
    <n v="43383"/>
    <n v="5.3666666666666663"/>
    <n v="419"/>
    <n v="4"/>
    <n v="12360.5"/>
    <n v="10511.486000000001"/>
    <n v="2627.8719999999998"/>
    <n v="104.75"/>
    <n v="29.5"/>
    <n v="1849.0139999999999"/>
    <x v="0"/>
    <x v="2"/>
    <n v="12"/>
    <x v="0"/>
  </r>
  <r>
    <x v="0"/>
    <x v="2"/>
    <s v="GV415"/>
    <s v="GV4-41-101018"/>
    <x v="0"/>
    <d v="2019-03-20T00:00:00"/>
    <x v="0"/>
    <s v="Anaya Chavarin Oscar FG"/>
    <n v="43383"/>
    <n v="5.3666666666666663"/>
    <n v="308"/>
    <n v="3"/>
    <n v="9240"/>
    <n v="7883.6149999999998"/>
    <n v="2627.8719999999998"/>
    <n v="102.66666666666667"/>
    <n v="30"/>
    <n v="1356.385"/>
    <x v="0"/>
    <x v="2"/>
    <n v="12"/>
    <x v="0"/>
  </r>
  <r>
    <x v="0"/>
    <x v="2"/>
    <s v="GV415"/>
    <s v="GV4-41-101018"/>
    <x v="0"/>
    <d v="2019-03-20T00:00:00"/>
    <x v="0"/>
    <s v="Juan Manuel Jacobo"/>
    <n v="43383"/>
    <n v="5.3666666666666663"/>
    <n v="220"/>
    <n v="2"/>
    <n v="6600"/>
    <n v="5255.7430000000004"/>
    <n v="2627.8719999999998"/>
    <n v="110"/>
    <n v="30"/>
    <n v="1344.2570000000001"/>
    <x v="0"/>
    <x v="2"/>
    <n v="12"/>
    <x v="0"/>
  </r>
  <r>
    <x v="0"/>
    <x v="2"/>
    <s v="GV415"/>
    <s v="GV4-41-101018"/>
    <x v="0"/>
    <d v="2019-03-20T00:00:00"/>
    <x v="0"/>
    <s v="Avalos Silva Juan"/>
    <n v="43383"/>
    <n v="5.3666666666666663"/>
    <n v="100"/>
    <n v="1"/>
    <n v="3000"/>
    <n v="2627.8719999999998"/>
    <n v="2627.8719999999998"/>
    <n v="100"/>
    <n v="30"/>
    <n v="372.12799999999999"/>
    <x v="0"/>
    <x v="2"/>
    <n v="12"/>
    <x v="0"/>
  </r>
  <r>
    <x v="0"/>
    <x v="2"/>
    <s v="GV415"/>
    <s v="GV4-41-101018"/>
    <x v="0"/>
    <d v="2019-03-20T00:00:00"/>
    <x v="0"/>
    <s v="Victor Alejandro Flores Pelayo"/>
    <n v="43383"/>
    <n v="5.3666666666666663"/>
    <n v="92"/>
    <n v="1"/>
    <n v="2760"/>
    <n v="2627.8719999999998"/>
    <n v="2627.8719999999998"/>
    <n v="92"/>
    <n v="30"/>
    <n v="132.12799999999999"/>
    <x v="0"/>
    <x v="2"/>
    <n v="12"/>
    <x v="0"/>
  </r>
  <r>
    <x v="0"/>
    <x v="2"/>
    <s v="GV415"/>
    <s v="GV4-41-101018"/>
    <x v="0"/>
    <d v="2019-03-20T00:00:00"/>
    <x v="0"/>
    <s v="Ruiz Orozco Marcelino"/>
    <n v="43383"/>
    <n v="5.3666666666666663"/>
    <n v="300"/>
    <n v="3"/>
    <n v="9000"/>
    <n v="7883.6149999999998"/>
    <n v="2627.8719999999998"/>
    <n v="100"/>
    <n v="30"/>
    <n v="1116.385"/>
    <x v="0"/>
    <x v="2"/>
    <n v="12"/>
    <x v="0"/>
  </r>
  <r>
    <x v="0"/>
    <x v="2"/>
    <s v="GV415"/>
    <s v="GV4-41-101018"/>
    <x v="0"/>
    <d v="2019-03-20T00:00:00"/>
    <x v="0"/>
    <s v="Hernandez Rosales Alicia"/>
    <n v="43383"/>
    <n v="5.3666666666666663"/>
    <n v="200"/>
    <n v="2"/>
    <n v="6000"/>
    <n v="5255.7430000000004"/>
    <n v="2627.8719999999998"/>
    <n v="100"/>
    <n v="30"/>
    <n v="744.25699999999995"/>
    <x v="0"/>
    <x v="2"/>
    <n v="12"/>
    <x v="0"/>
  </r>
  <r>
    <x v="0"/>
    <x v="2"/>
    <s v="GV415"/>
    <s v="GV4-41-101018"/>
    <x v="0"/>
    <d v="2019-03-20T00:00:00"/>
    <x v="0"/>
    <s v="Cecilia Robles Perez"/>
    <n v="43383"/>
    <n v="5.3666666666666663"/>
    <n v="90.8"/>
    <n v="1"/>
    <n v="2633.2"/>
    <n v="2627.8719999999998"/>
    <n v="2627.8719999999998"/>
    <n v="90.8"/>
    <n v="29"/>
    <n v="5.3280000000000003"/>
    <x v="0"/>
    <x v="2"/>
    <n v="12"/>
    <x v="0"/>
  </r>
  <r>
    <x v="0"/>
    <x v="2"/>
    <s v="GV415"/>
    <s v="GV4-41-101018"/>
    <x v="0"/>
    <d v="2019-03-20T00:00:00"/>
    <x v="0"/>
    <s v="Ricardo Perez Garcia"/>
    <n v="43383"/>
    <n v="5.3666666666666663"/>
    <n v="105"/>
    <n v="1"/>
    <n v="3045"/>
    <n v="2627.8719999999998"/>
    <n v="2627.8719999999998"/>
    <n v="105"/>
    <n v="29"/>
    <n v="417.12799999999999"/>
    <x v="0"/>
    <x v="2"/>
    <n v="12"/>
    <x v="0"/>
  </r>
  <r>
    <x v="0"/>
    <x v="2"/>
    <s v="GV415"/>
    <s v="GV4-41-101018"/>
    <x v="0"/>
    <d v="2019-03-20T00:00:00"/>
    <x v="0"/>
    <s v="Vazquez Zamora Rafael"/>
    <n v="43383"/>
    <n v="5.3666666666666663"/>
    <n v="110.4"/>
    <n v="1"/>
    <n v="3201.6"/>
    <n v="2627.8719999999998"/>
    <n v="2627.8719999999998"/>
    <n v="110.4"/>
    <n v="29"/>
    <n v="573.72799999999995"/>
    <x v="0"/>
    <x v="2"/>
    <n v="12"/>
    <x v="0"/>
  </r>
  <r>
    <x v="0"/>
    <x v="2"/>
    <s v="GV415"/>
    <s v="GV4-41-101018"/>
    <x v="0"/>
    <d v="2019-03-20T00:00:00"/>
    <x v="0"/>
    <s v="Rafael Osorio Zamora"/>
    <n v="43383"/>
    <n v="5.3666666666666663"/>
    <n v="494.4"/>
    <n v="5"/>
    <n v="14337.6"/>
    <n v="13139.358"/>
    <n v="2627.8719999999998"/>
    <n v="98.88"/>
    <n v="29"/>
    <n v="1198.242"/>
    <x v="0"/>
    <x v="2"/>
    <n v="12"/>
    <x v="0"/>
  </r>
  <r>
    <x v="0"/>
    <x v="2"/>
    <s v="GV408"/>
    <s v="GV4-49-091218"/>
    <x v="1"/>
    <d v="2019-03-21T00:00:00"/>
    <x v="0"/>
    <s v="Oregon Rene NA"/>
    <n v="43443"/>
    <n v="3.4"/>
    <n v="-92"/>
    <n v="-1"/>
    <n v="-2760"/>
    <n v="-1656.6880000000001"/>
    <n v="-1656.6880000000001"/>
    <n v="92"/>
    <n v="30"/>
    <n v="-1103.3119999999999"/>
    <x v="0"/>
    <x v="2"/>
    <n v="12"/>
    <x v="0"/>
  </r>
  <r>
    <x v="0"/>
    <x v="2"/>
    <s v="GV413"/>
    <s v="GV4-39-230918"/>
    <x v="0"/>
    <d v="2019-03-21T00:00:00"/>
    <x v="0"/>
    <s v="Innovacion y Comercio"/>
    <n v="43366"/>
    <n v="5.9666666666666668"/>
    <n v="47.8"/>
    <n v="1"/>
    <n v="1625.2"/>
    <n v="2911.1080000000002"/>
    <n v="2911.1080000000002"/>
    <n v="47.8"/>
    <n v="34"/>
    <n v="-1285.9079999999999"/>
    <x v="0"/>
    <x v="2"/>
    <n v="12"/>
    <x v="0"/>
  </r>
  <r>
    <x v="0"/>
    <x v="2"/>
    <s v="GV414"/>
    <s v="GV4-40-021018"/>
    <x v="0"/>
    <d v="2019-03-21T00:00:00"/>
    <x v="0"/>
    <s v="Innovacion y Comercio"/>
    <n v="43375"/>
    <n v="5.6666666666666661"/>
    <n v="380.6"/>
    <n v="4"/>
    <n v="12940.4"/>
    <n v="12022.804"/>
    <n v="3005.701"/>
    <n v="95.15"/>
    <n v="34"/>
    <n v="917.596"/>
    <x v="0"/>
    <x v="2"/>
    <n v="12"/>
    <x v="0"/>
  </r>
  <r>
    <x v="0"/>
    <x v="2"/>
    <s v="GV415"/>
    <s v="GV4-41-101018"/>
    <x v="0"/>
    <d v="2019-03-21T00:00:00"/>
    <x v="0"/>
    <s v="Cecilia Robles Perez"/>
    <n v="43383"/>
    <n v="5.3999999999999995"/>
    <n v="91.2"/>
    <n v="1"/>
    <n v="2644.8"/>
    <n v="2627.8719999999998"/>
    <n v="2627.8719999999998"/>
    <n v="91.2"/>
    <n v="29"/>
    <n v="16.928000000000001"/>
    <x v="0"/>
    <x v="2"/>
    <n v="12"/>
    <x v="0"/>
  </r>
  <r>
    <x v="0"/>
    <x v="2"/>
    <s v="GV415"/>
    <s v="GV4-41-101018"/>
    <x v="0"/>
    <d v="2019-03-21T00:00:00"/>
    <x v="0"/>
    <s v="Gutierrez Olivarez Jaime Gibran"/>
    <n v="43383"/>
    <n v="5.3999999999999995"/>
    <n v="99.6"/>
    <n v="1"/>
    <n v="2938.2"/>
    <n v="2627.8719999999998"/>
    <n v="2627.8719999999998"/>
    <n v="99.6"/>
    <n v="29.5"/>
    <n v="310.32799999999997"/>
    <x v="0"/>
    <x v="2"/>
    <n v="12"/>
    <x v="0"/>
  </r>
  <r>
    <x v="0"/>
    <x v="2"/>
    <s v="GV415"/>
    <s v="GV4-41-101018"/>
    <x v="0"/>
    <d v="2019-03-21T00:00:00"/>
    <x v="0"/>
    <s v="PUBLICO EN GENERAL"/>
    <n v="43383"/>
    <n v="5.3999999999999995"/>
    <n v="109.4"/>
    <n v="1"/>
    <n v="3227.3"/>
    <n v="2627.8719999999998"/>
    <n v="2627.8719999999998"/>
    <n v="109.4"/>
    <n v="29.5"/>
    <n v="599.428"/>
    <x v="0"/>
    <x v="2"/>
    <n v="12"/>
    <x v="0"/>
  </r>
  <r>
    <x v="0"/>
    <x v="2"/>
    <s v="GV415"/>
    <s v="GV4-41-101018"/>
    <x v="0"/>
    <d v="2019-03-21T00:00:00"/>
    <x v="0"/>
    <s v="Innovacion y Comercio"/>
    <n v="43383"/>
    <n v="5.3999999999999995"/>
    <n v="694.6"/>
    <n v="7"/>
    <n v="23616.400000000001"/>
    <n v="18395.100999999999"/>
    <n v="2627.8719999999998"/>
    <n v="99.228571428571428"/>
    <n v="34"/>
    <n v="5221.299"/>
    <x v="0"/>
    <x v="2"/>
    <n v="12"/>
    <x v="0"/>
  </r>
  <r>
    <x v="0"/>
    <x v="2"/>
    <s v="GV415"/>
    <s v="GV4-41-101018"/>
    <x v="0"/>
    <d v="2019-03-21T00:00:00"/>
    <x v="0"/>
    <s v="Oregon Rene NA"/>
    <n v="43383"/>
    <n v="5.3999999999999995"/>
    <n v="92"/>
    <n v="1"/>
    <n v="2760"/>
    <n v="2627.8719999999998"/>
    <n v="2627.8719999999998"/>
    <n v="92"/>
    <n v="30"/>
    <n v="132.12799999999999"/>
    <x v="0"/>
    <x v="2"/>
    <n v="12"/>
    <x v="0"/>
  </r>
  <r>
    <x v="0"/>
    <x v="2"/>
    <s v="GV415"/>
    <s v="GV4-41-101018"/>
    <x v="0"/>
    <d v="2019-03-22T00:00:00"/>
    <x v="0"/>
    <s v="Avalos Silva Juan"/>
    <n v="43383"/>
    <n v="5.4333333333333327"/>
    <n v="192"/>
    <n v="2"/>
    <n v="5760"/>
    <n v="5255.7430000000004"/>
    <n v="2627.8719999999998"/>
    <n v="96"/>
    <n v="30"/>
    <n v="504.25700000000001"/>
    <x v="0"/>
    <x v="2"/>
    <n v="12"/>
    <x v="0"/>
  </r>
  <r>
    <x v="0"/>
    <x v="2"/>
    <s v="GV415"/>
    <s v="GV4-41-101018"/>
    <x v="0"/>
    <d v="2019-03-22T00:00:00"/>
    <x v="0"/>
    <s v="Verdin Vizcarra Irma Lucila F"/>
    <n v="43383"/>
    <n v="5.4333333333333327"/>
    <n v="184"/>
    <n v="2"/>
    <n v="5520"/>
    <n v="5255.7430000000004"/>
    <n v="2627.8719999999998"/>
    <n v="92"/>
    <n v="30"/>
    <n v="264.25700000000001"/>
    <x v="0"/>
    <x v="2"/>
    <n v="12"/>
    <x v="0"/>
  </r>
  <r>
    <x v="0"/>
    <x v="2"/>
    <s v="GV415"/>
    <s v="GV4-41-101018"/>
    <x v="0"/>
    <d v="2019-03-22T00:00:00"/>
    <x v="0"/>
    <s v="Salas Nadia"/>
    <n v="43383"/>
    <n v="5.4333333333333327"/>
    <n v="280"/>
    <n v="3"/>
    <n v="8400"/>
    <n v="7883.6149999999998"/>
    <n v="2627.8719999999998"/>
    <n v="93.333333333333329"/>
    <n v="30"/>
    <n v="516.38499999999999"/>
    <x v="0"/>
    <x v="2"/>
    <n v="12"/>
    <x v="0"/>
  </r>
  <r>
    <x v="0"/>
    <x v="2"/>
    <s v="GV415"/>
    <s v="GV4-41-101018"/>
    <x v="0"/>
    <d v="2019-03-22T00:00:00"/>
    <x v="0"/>
    <s v="Pelayo Sebastian Rosa Maria G"/>
    <n v="43383"/>
    <n v="5.4333333333333327"/>
    <n v="505"/>
    <n v="5"/>
    <n v="15150"/>
    <n v="13139.358"/>
    <n v="2627.8719999999998"/>
    <n v="101"/>
    <n v="30"/>
    <n v="2010.6420000000001"/>
    <x v="0"/>
    <x v="2"/>
    <n v="12"/>
    <x v="0"/>
  </r>
  <r>
    <x v="0"/>
    <x v="2"/>
    <s v="GV415"/>
    <s v="GV4-41-101018"/>
    <x v="0"/>
    <d v="2019-03-22T00:00:00"/>
    <x v="0"/>
    <s v="Juan Manuel Jacobo"/>
    <n v="43383"/>
    <n v="5.4333333333333327"/>
    <n v="200"/>
    <n v="2"/>
    <n v="6000"/>
    <n v="5255.7430000000004"/>
    <n v="2627.8719999999998"/>
    <n v="100"/>
    <n v="30"/>
    <n v="744.25699999999995"/>
    <x v="0"/>
    <x v="2"/>
    <n v="12"/>
    <x v="0"/>
  </r>
  <r>
    <x v="0"/>
    <x v="2"/>
    <s v="GV415"/>
    <s v="GV4-41-101018"/>
    <x v="0"/>
    <d v="2019-03-22T00:00:00"/>
    <x v="0"/>
    <s v="Araiza Chavez Diana Rosiquiel FG"/>
    <n v="43383"/>
    <n v="5.4333333333333327"/>
    <n v="390"/>
    <n v="4"/>
    <n v="11505"/>
    <n v="10511.486000000001"/>
    <n v="2627.8719999999998"/>
    <n v="97.5"/>
    <n v="29.5"/>
    <n v="993.51400000000001"/>
    <x v="0"/>
    <x v="2"/>
    <n v="12"/>
    <x v="0"/>
  </r>
  <r>
    <x v="0"/>
    <x v="2"/>
    <s v="GV415"/>
    <s v="GV4-41-101018"/>
    <x v="0"/>
    <d v="2019-03-22T00:00:00"/>
    <x v="0"/>
    <s v="Oregon Rene NA"/>
    <n v="43383"/>
    <n v="5.4333333333333327"/>
    <n v="100"/>
    <n v="1"/>
    <n v="3000"/>
    <n v="2627.8719999999998"/>
    <n v="2627.8719999999998"/>
    <n v="100"/>
    <n v="30"/>
    <n v="372.12799999999999"/>
    <x v="0"/>
    <x v="2"/>
    <n v="12"/>
    <x v="0"/>
  </r>
  <r>
    <x v="0"/>
    <x v="2"/>
    <s v="GV415"/>
    <s v="GV4-41-101018"/>
    <x v="0"/>
    <d v="2019-03-22T00:00:00"/>
    <x v="0"/>
    <s v="Lopez Garcia Martin FG"/>
    <n v="43383"/>
    <n v="5.4333333333333327"/>
    <n v="108"/>
    <n v="1"/>
    <n v="3240"/>
    <n v="2627.8719999999998"/>
    <n v="2627.8719999999998"/>
    <n v="108"/>
    <n v="30"/>
    <n v="612.12800000000004"/>
    <x v="0"/>
    <x v="2"/>
    <n v="12"/>
    <x v="0"/>
  </r>
  <r>
    <x v="0"/>
    <x v="2"/>
    <s v="GV415"/>
    <s v="GV4-41-101018"/>
    <x v="0"/>
    <d v="2019-03-22T00:00:00"/>
    <x v="0"/>
    <s v="Leonardo Jimenez Chacon"/>
    <n v="43383"/>
    <n v="5.4333333333333327"/>
    <n v="188"/>
    <n v="2"/>
    <n v="5640"/>
    <n v="5255.7430000000004"/>
    <n v="2627.8719999999998"/>
    <n v="94"/>
    <n v="30"/>
    <n v="384.25700000000001"/>
    <x v="0"/>
    <x v="2"/>
    <n v="12"/>
    <x v="0"/>
  </r>
  <r>
    <x v="0"/>
    <x v="2"/>
    <s v="GV415"/>
    <s v="GV4-41-101018"/>
    <x v="0"/>
    <d v="2019-03-22T00:00:00"/>
    <x v="0"/>
    <s v="Lopez Castro Erica"/>
    <n v="43383"/>
    <n v="5.4333333333333327"/>
    <n v="206"/>
    <n v="2"/>
    <n v="6180"/>
    <n v="5255.7430000000004"/>
    <n v="2627.8719999999998"/>
    <n v="103"/>
    <n v="30"/>
    <n v="924.25699999999995"/>
    <x v="0"/>
    <x v="2"/>
    <n v="12"/>
    <x v="0"/>
  </r>
  <r>
    <x v="0"/>
    <x v="2"/>
    <s v="GV415"/>
    <s v="GV4-41-101018"/>
    <x v="0"/>
    <d v="2019-03-22T00:00:00"/>
    <x v="0"/>
    <s v="Langurain Juan Pablo NA"/>
    <n v="43383"/>
    <n v="5.4333333333333327"/>
    <n v="510"/>
    <n v="5"/>
    <n v="15300"/>
    <n v="13139.358"/>
    <n v="2627.8719999999998"/>
    <n v="102"/>
    <n v="30"/>
    <n v="2160.6419999999998"/>
    <x v="0"/>
    <x v="2"/>
    <n v="12"/>
    <x v="0"/>
  </r>
  <r>
    <x v="0"/>
    <x v="2"/>
    <s v="GV415"/>
    <s v="GV4-41-101018"/>
    <x v="0"/>
    <d v="2019-03-22T00:00:00"/>
    <x v="0"/>
    <s v="Ruiz Orozco Marcelino"/>
    <n v="43383"/>
    <n v="5.4333333333333327"/>
    <n v="182"/>
    <n v="2"/>
    <n v="5460"/>
    <n v="5255.7430000000004"/>
    <n v="2627.8719999999998"/>
    <n v="91"/>
    <n v="30"/>
    <n v="204.25700000000001"/>
    <x v="0"/>
    <x v="2"/>
    <n v="12"/>
    <x v="0"/>
  </r>
  <r>
    <x v="0"/>
    <x v="2"/>
    <s v="GV415"/>
    <s v="GV4-41-101018"/>
    <x v="0"/>
    <d v="2019-03-22T00:00:00"/>
    <x v="0"/>
    <s v="Victor Alejandro Flores Pelayo"/>
    <n v="43383"/>
    <n v="5.4333333333333327"/>
    <n v="108"/>
    <n v="1"/>
    <n v="3240"/>
    <n v="2627.8719999999998"/>
    <n v="2627.8719999999998"/>
    <n v="108"/>
    <n v="30"/>
    <n v="612.12800000000004"/>
    <x v="0"/>
    <x v="2"/>
    <n v="12"/>
    <x v="0"/>
  </r>
  <r>
    <x v="0"/>
    <x v="2"/>
    <s v="GV415"/>
    <s v="GV4-41-101018"/>
    <x v="0"/>
    <d v="2019-03-22T00:00:00"/>
    <x v="0"/>
    <s v="Martinez Ruelas Miguel Angel"/>
    <n v="43383"/>
    <n v="5.4333333333333327"/>
    <n v="196"/>
    <n v="2"/>
    <n v="5880"/>
    <n v="5255.7430000000004"/>
    <n v="2627.8719999999998"/>
    <n v="98"/>
    <n v="30"/>
    <n v="624.25699999999995"/>
    <x v="0"/>
    <x v="2"/>
    <n v="12"/>
    <x v="0"/>
  </r>
  <r>
    <x v="0"/>
    <x v="2"/>
    <s v="GV415"/>
    <s v="GV4-41-101018"/>
    <x v="0"/>
    <d v="2019-03-22T00:00:00"/>
    <x v="0"/>
    <s v="Raul Armando Oregon Herrera"/>
    <n v="43383"/>
    <n v="5.4333333333333327"/>
    <n v="100"/>
    <n v="1"/>
    <n v="3000"/>
    <n v="2627.8719999999998"/>
    <n v="2627.8719999999998"/>
    <n v="100"/>
    <n v="30"/>
    <n v="372.12799999999999"/>
    <x v="0"/>
    <x v="2"/>
    <n v="12"/>
    <x v="0"/>
  </r>
  <r>
    <x v="0"/>
    <x v="2"/>
    <s v="GV416"/>
    <s v="GV4-42-171018"/>
    <x v="0"/>
    <d v="2019-03-22T00:00:00"/>
    <x v="0"/>
    <s v="Martinez Valdez Hugo Alberto F"/>
    <n v="43390"/>
    <n v="5.2"/>
    <n v="320"/>
    <n v="3"/>
    <n v="9600"/>
    <n v="7116.1689999999999"/>
    <n v="2372.056"/>
    <n v="106.66666666666667"/>
    <n v="30"/>
    <n v="2483.8310000000001"/>
    <x v="0"/>
    <x v="2"/>
    <n v="12"/>
    <x v="0"/>
  </r>
  <r>
    <x v="0"/>
    <x v="2"/>
    <s v="GV416"/>
    <s v="GV4-42-171018"/>
    <x v="0"/>
    <d v="2019-03-22T00:00:00"/>
    <x v="0"/>
    <s v="Becerra Bañuelos Norma Elizabeth F"/>
    <n v="43390"/>
    <n v="5.2"/>
    <n v="420"/>
    <n v="4"/>
    <n v="12600"/>
    <n v="9488.2260000000006"/>
    <n v="2372.056"/>
    <n v="105"/>
    <n v="30"/>
    <n v="3111.7739999999999"/>
    <x v="0"/>
    <x v="2"/>
    <n v="12"/>
    <x v="0"/>
  </r>
  <r>
    <x v="0"/>
    <x v="2"/>
    <s v="GV416"/>
    <s v="GV4-42-171018"/>
    <x v="0"/>
    <d v="2019-03-22T00:00:00"/>
    <x v="0"/>
    <s v="Edgar Ruiz Lopez"/>
    <n v="43390"/>
    <n v="5.2"/>
    <n v="370"/>
    <n v="4"/>
    <n v="11100"/>
    <n v="9488.2260000000006"/>
    <n v="2372.056"/>
    <n v="92.5"/>
    <n v="30"/>
    <n v="1611.7739999999999"/>
    <x v="0"/>
    <x v="2"/>
    <n v="12"/>
    <x v="0"/>
  </r>
  <r>
    <x v="0"/>
    <x v="2"/>
    <s v="GV416"/>
    <s v="GV4-42-171018"/>
    <x v="0"/>
    <d v="2019-03-22T00:00:00"/>
    <x v="0"/>
    <s v="RODRIGO RODRIGUEZ"/>
    <n v="43390"/>
    <n v="5.2"/>
    <n v="899"/>
    <n v="9"/>
    <n v="26970"/>
    <n v="21348.508000000002"/>
    <n v="2372.056"/>
    <n v="99.888888888888886"/>
    <n v="30"/>
    <n v="5621.4920000000002"/>
    <x v="0"/>
    <x v="2"/>
    <n v="12"/>
    <x v="0"/>
  </r>
  <r>
    <x v="0"/>
    <x v="2"/>
    <s v="GV416"/>
    <s v="GV4-42-171018"/>
    <x v="0"/>
    <d v="2019-03-22T00:00:00"/>
    <x v="0"/>
    <s v="Silva Rodriguez Jorge Armando"/>
    <n v="43390"/>
    <n v="5.2"/>
    <n v="600"/>
    <n v="6"/>
    <n v="17700"/>
    <n v="14232.339"/>
    <n v="2372.056"/>
    <n v="100"/>
    <n v="29.5"/>
    <n v="3467.6610000000001"/>
    <x v="0"/>
    <x v="2"/>
    <n v="12"/>
    <x v="0"/>
  </r>
  <r>
    <x v="0"/>
    <x v="2"/>
    <s v="GV416"/>
    <s v="GV4-42-171018"/>
    <x v="0"/>
    <d v="2019-03-22T00:00:00"/>
    <x v="0"/>
    <s v="Gonzalez Araiza Horacio"/>
    <n v="43390"/>
    <n v="5.2"/>
    <n v="490"/>
    <n v="5"/>
    <n v="14455"/>
    <n v="11860.281999999999"/>
    <n v="2372.056"/>
    <n v="98"/>
    <n v="29.5"/>
    <n v="2594.7179999999998"/>
    <x v="0"/>
    <x v="2"/>
    <n v="12"/>
    <x v="0"/>
  </r>
  <r>
    <x v="0"/>
    <x v="2"/>
    <s v="GV416"/>
    <s v="GV4-42-171018"/>
    <x v="0"/>
    <d v="2019-03-22T00:00:00"/>
    <x v="0"/>
    <s v="Gil Peña Martin FG"/>
    <n v="43390"/>
    <n v="5.2"/>
    <n v="510"/>
    <n v="5"/>
    <n v="15300"/>
    <n v="11860.281999999999"/>
    <n v="2372.056"/>
    <n v="102"/>
    <n v="30"/>
    <n v="3439.7179999999998"/>
    <x v="0"/>
    <x v="2"/>
    <n v="12"/>
    <x v="0"/>
  </r>
  <r>
    <x v="0"/>
    <x v="2"/>
    <s v="GV416"/>
    <s v="GV4-42-171018"/>
    <x v="0"/>
    <d v="2019-03-22T00:00:00"/>
    <x v="0"/>
    <s v="Lopez Jorge FG"/>
    <n v="43390"/>
    <n v="5.2"/>
    <n v="191"/>
    <n v="2"/>
    <n v="5730"/>
    <n v="4744.1130000000003"/>
    <n v="2372.056"/>
    <n v="95.5"/>
    <n v="30"/>
    <n v="985.88699999999994"/>
    <x v="0"/>
    <x v="2"/>
    <n v="12"/>
    <x v="0"/>
  </r>
  <r>
    <x v="0"/>
    <x v="2"/>
    <s v="GV416"/>
    <s v="GV4-42-171018"/>
    <x v="0"/>
    <d v="2019-03-22T00:00:00"/>
    <x v="0"/>
    <s v="Cobian Chavez Rodolfo FG"/>
    <n v="43390"/>
    <n v="5.2"/>
    <n v="3014"/>
    <n v="29"/>
    <n v="88913"/>
    <n v="68789.637000000002"/>
    <n v="2372.056"/>
    <n v="103.93103448275862"/>
    <n v="29.5"/>
    <n v="20123.363000000001"/>
    <x v="0"/>
    <x v="2"/>
    <n v="12"/>
    <x v="0"/>
  </r>
  <r>
    <x v="0"/>
    <x v="1"/>
    <s v="GV107"/>
    <s v="GV1-42-161018"/>
    <x v="0"/>
    <d v="2019-03-23T00:00:00"/>
    <x v="0"/>
    <s v="Carlos Sanchez Camacho"/>
    <n v="43389"/>
    <n v="5.2666666666666666"/>
    <n v="407"/>
    <n v="4"/>
    <n v="11803"/>
    <n v="10334.574000000001"/>
    <n v="2583.643"/>
    <n v="101.75"/>
    <n v="29"/>
    <n v="1468.4259999999999"/>
    <x v="0"/>
    <x v="2"/>
    <n v="12"/>
    <x v="0"/>
  </r>
  <r>
    <x v="0"/>
    <x v="1"/>
    <s v="GV107"/>
    <s v="GV1-42-161018"/>
    <x v="0"/>
    <d v="2019-03-23T00:00:00"/>
    <x v="0"/>
    <s v="Gomez Naranjo Jesus"/>
    <n v="43389"/>
    <n v="5.2666666666666666"/>
    <n v="574"/>
    <n v="6"/>
    <n v="16646"/>
    <n v="15501.86"/>
    <n v="2583.643"/>
    <n v="95.666666666666671"/>
    <n v="29"/>
    <n v="1144.1400000000001"/>
    <x v="0"/>
    <x v="2"/>
    <n v="12"/>
    <x v="0"/>
  </r>
  <r>
    <x v="0"/>
    <x v="1"/>
    <s v="GV107"/>
    <s v="GV1-42-161018"/>
    <x v="0"/>
    <d v="2019-03-23T00:00:00"/>
    <x v="0"/>
    <s v="Puebla Hector"/>
    <n v="43389"/>
    <n v="5.2666666666666666"/>
    <n v="115"/>
    <n v="1"/>
    <n v="3392.5"/>
    <n v="2583.643"/>
    <n v="2583.643"/>
    <n v="115"/>
    <n v="29.5"/>
    <n v="808.85699999999997"/>
    <x v="0"/>
    <x v="2"/>
    <n v="12"/>
    <x v="0"/>
  </r>
  <r>
    <x v="0"/>
    <x v="1"/>
    <s v="GV109"/>
    <s v="GV1-40-011018"/>
    <x v="0"/>
    <d v="2019-03-23T00:00:00"/>
    <x v="0"/>
    <s v="PUBLICO EN GENERAL"/>
    <n v="43374"/>
    <n v="5.7666666666666666"/>
    <n v="114"/>
    <n v="1"/>
    <n v="3078"/>
    <n v="2362.6439999999998"/>
    <n v="2362.6439999999998"/>
    <n v="114"/>
    <n v="27"/>
    <n v="715.35599999999999"/>
    <x v="0"/>
    <x v="2"/>
    <n v="12"/>
    <x v="0"/>
  </r>
  <r>
    <x v="0"/>
    <x v="1"/>
    <s v="GV109"/>
    <s v="GV1-40-011018"/>
    <x v="0"/>
    <d v="2019-03-23T00:00:00"/>
    <x v="0"/>
    <s v="Vazquez Zamora Rafael"/>
    <n v="43374"/>
    <n v="5.7666666666666666"/>
    <n v="108"/>
    <n v="1"/>
    <n v="3132"/>
    <n v="2362.6439999999998"/>
    <n v="2362.6439999999998"/>
    <n v="108"/>
    <n v="29"/>
    <n v="769.35599999999999"/>
    <x v="0"/>
    <x v="2"/>
    <n v="12"/>
    <x v="0"/>
  </r>
  <r>
    <x v="0"/>
    <x v="1"/>
    <s v="GV109"/>
    <s v="GV1-40-011018"/>
    <x v="0"/>
    <d v="2019-03-23T00:00:00"/>
    <x v="0"/>
    <s v="Cecilia Robles Perez"/>
    <n v="43374"/>
    <n v="5.7666666666666666"/>
    <n v="206"/>
    <n v="2"/>
    <n v="5974"/>
    <n v="4725.2879999999996"/>
    <n v="2362.6439999999998"/>
    <n v="103"/>
    <n v="29"/>
    <n v="1248.712"/>
    <x v="0"/>
    <x v="2"/>
    <n v="12"/>
    <x v="0"/>
  </r>
  <r>
    <x v="0"/>
    <x v="1"/>
    <s v="GV109"/>
    <s v="GV1-40-011018"/>
    <x v="0"/>
    <d v="2019-03-23T00:00:00"/>
    <x v="0"/>
    <s v="Innovacion y Comercio"/>
    <n v="43374"/>
    <n v="5.7666666666666666"/>
    <n v="1731"/>
    <n v="14"/>
    <n v="58854"/>
    <n v="33077.014000000003"/>
    <n v="2362.6439999999998"/>
    <n v="123.64285714285714"/>
    <n v="34"/>
    <n v="25776.986000000001"/>
    <x v="0"/>
    <x v="2"/>
    <n v="12"/>
    <x v="0"/>
  </r>
  <r>
    <x v="0"/>
    <x v="1"/>
    <s v="GV109"/>
    <s v="GV1-40-011018"/>
    <x v="0"/>
    <d v="2019-03-23T00:00:00"/>
    <x v="0"/>
    <s v="Diaz Juan "/>
    <n v="43374"/>
    <n v="5.7666666666666666"/>
    <n v="105"/>
    <n v="1"/>
    <n v="3097.5"/>
    <n v="2362.6439999999998"/>
    <n v="2362.6439999999998"/>
    <n v="105"/>
    <n v="29.5"/>
    <n v="734.85599999999999"/>
    <x v="0"/>
    <x v="2"/>
    <n v="12"/>
    <x v="0"/>
  </r>
  <r>
    <x v="0"/>
    <x v="1"/>
    <s v="GV111"/>
    <s v="GV1-41-091018"/>
    <x v="0"/>
    <d v="2019-03-23T00:00:00"/>
    <x v="0"/>
    <s v="Carlos Sanchez Camacho"/>
    <n v="43382"/>
    <n v="5.5"/>
    <n v="414"/>
    <n v="4"/>
    <n v="12006"/>
    <n v="10797.25"/>
    <n v="2699.3130000000001"/>
    <n v="103.5"/>
    <n v="29"/>
    <n v="1208.75"/>
    <x v="0"/>
    <x v="2"/>
    <n v="12"/>
    <x v="0"/>
  </r>
  <r>
    <x v="0"/>
    <x v="1"/>
    <s v="GV111"/>
    <s v="GV1-41-091018"/>
    <x v="0"/>
    <d v="2019-03-23T00:00:00"/>
    <x v="0"/>
    <s v="Diaz Juan "/>
    <n v="43382"/>
    <n v="5.5"/>
    <n v="185"/>
    <n v="2"/>
    <n v="5457.5"/>
    <n v="5398.625"/>
    <n v="2699.3130000000001"/>
    <n v="92.5"/>
    <n v="29.5"/>
    <n v="58.875"/>
    <x v="0"/>
    <x v="2"/>
    <n v="12"/>
    <x v="0"/>
  </r>
  <r>
    <x v="0"/>
    <x v="1"/>
    <s v="GV111"/>
    <s v="GV1-41-091018"/>
    <x v="0"/>
    <d v="2019-03-23T00:00:00"/>
    <x v="0"/>
    <s v="Rafael Osorio Zamora"/>
    <n v="43382"/>
    <n v="5.5"/>
    <n v="123"/>
    <n v="1"/>
    <n v="3567"/>
    <n v="2699.3130000000001"/>
    <n v="2699.3130000000001"/>
    <n v="123"/>
    <n v="29"/>
    <n v="867.68700000000001"/>
    <x v="0"/>
    <x v="2"/>
    <n v="12"/>
    <x v="0"/>
  </r>
  <r>
    <x v="0"/>
    <x v="1"/>
    <s v="GV111"/>
    <s v="GV1-41-091018"/>
    <x v="0"/>
    <d v="2019-03-23T00:00:00"/>
    <x v="0"/>
    <s v="PUBLICO EN GENERAL"/>
    <n v="43382"/>
    <n v="5.5"/>
    <n v="118"/>
    <n v="1"/>
    <n v="3481"/>
    <n v="2699.3130000000001"/>
    <n v="2699.3130000000001"/>
    <n v="118"/>
    <n v="29.5"/>
    <n v="781.68700000000001"/>
    <x v="0"/>
    <x v="2"/>
    <n v="12"/>
    <x v="0"/>
  </r>
  <r>
    <x v="0"/>
    <x v="1"/>
    <s v="GV111"/>
    <s v="GV1-41-091018"/>
    <x v="0"/>
    <d v="2019-03-23T00:00:00"/>
    <x v="0"/>
    <s v="Innovacion y Comercio"/>
    <n v="43382"/>
    <n v="5.5"/>
    <n v="800"/>
    <n v="6"/>
    <n v="27200"/>
    <n v="16195.875"/>
    <n v="2699.3130000000001"/>
    <n v="133.33333333333334"/>
    <n v="34"/>
    <n v="11004.125"/>
    <x v="0"/>
    <x v="2"/>
    <n v="12"/>
    <x v="0"/>
  </r>
  <r>
    <x v="0"/>
    <x v="1"/>
    <s v="GV111"/>
    <s v="GV1-41-091018"/>
    <x v="0"/>
    <d v="2019-03-23T00:00:00"/>
    <x v="0"/>
    <s v="Gutierrez Olivarez Jaime Gibran"/>
    <n v="43382"/>
    <n v="5.5"/>
    <n v="119"/>
    <n v="1"/>
    <n v="3510.5"/>
    <n v="2699.3130000000001"/>
    <n v="2699.3130000000001"/>
    <n v="119"/>
    <n v="29.5"/>
    <n v="811.18700000000001"/>
    <x v="0"/>
    <x v="2"/>
    <n v="12"/>
    <x v="0"/>
  </r>
  <r>
    <x v="0"/>
    <x v="1"/>
    <s v="GV111"/>
    <s v="GV1-41-091018"/>
    <x v="0"/>
    <d v="2019-03-23T00:00:00"/>
    <x v="0"/>
    <s v="Vazquez Pelayo Hugo"/>
    <n v="43382"/>
    <n v="5.5"/>
    <n v="113"/>
    <n v="1"/>
    <n v="3277"/>
    <n v="2699.3130000000001"/>
    <n v="2699.3130000000001"/>
    <n v="113"/>
    <n v="29"/>
    <n v="577.68700000000001"/>
    <x v="0"/>
    <x v="2"/>
    <n v="12"/>
    <x v="0"/>
  </r>
  <r>
    <x v="0"/>
    <x v="2"/>
    <s v="GV415"/>
    <s v="GV4-41-101018"/>
    <x v="0"/>
    <d v="2019-03-23T00:00:00"/>
    <x v="0"/>
    <s v="Arturo Saray"/>
    <n v="43383"/>
    <n v="5.4666666666666668"/>
    <n v="105.4"/>
    <n v="1"/>
    <n v="3056.6"/>
    <n v="2627.8719999999998"/>
    <n v="2627.8719999999998"/>
    <n v="105.4"/>
    <n v="29"/>
    <n v="428.72800000000001"/>
    <x v="0"/>
    <x v="2"/>
    <n v="12"/>
    <x v="0"/>
  </r>
  <r>
    <x v="0"/>
    <x v="2"/>
    <s v="GV415"/>
    <s v="GV4-41-101018"/>
    <x v="0"/>
    <d v="2019-03-23T00:00:00"/>
    <x v="0"/>
    <s v="Ricardo Perez Garcia"/>
    <n v="43383"/>
    <n v="5.4666666666666668"/>
    <n v="98"/>
    <n v="1"/>
    <n v="2842"/>
    <n v="2627.8719999999998"/>
    <n v="2627.8719999999998"/>
    <n v="98"/>
    <n v="29"/>
    <n v="214.12799999999999"/>
    <x v="0"/>
    <x v="2"/>
    <n v="12"/>
    <x v="0"/>
  </r>
  <r>
    <x v="0"/>
    <x v="2"/>
    <s v="GV416"/>
    <s v="GV4-42-171018"/>
    <x v="0"/>
    <d v="2019-03-23T00:00:00"/>
    <x v="0"/>
    <s v="Innovacion y Comercio"/>
    <n v="43390"/>
    <n v="5.2333333333333334"/>
    <n v="100"/>
    <n v="1"/>
    <n v="3400"/>
    <n v="2372.056"/>
    <n v="2372.056"/>
    <n v="100"/>
    <n v="34"/>
    <n v="1027.944"/>
    <x v="0"/>
    <x v="2"/>
    <n v="12"/>
    <x v="0"/>
  </r>
  <r>
    <x v="0"/>
    <x v="2"/>
    <s v="GV416"/>
    <s v="GV4-42-171018"/>
    <x v="0"/>
    <d v="2019-03-23T00:00:00"/>
    <x v="0"/>
    <s v="Ricardo Perez Garcia"/>
    <n v="43390"/>
    <n v="5.2333333333333334"/>
    <n v="115.4"/>
    <n v="1"/>
    <n v="3346.6"/>
    <n v="2372.056"/>
    <n v="2372.056"/>
    <n v="115.4"/>
    <n v="29"/>
    <n v="974.54399999999998"/>
    <x v="0"/>
    <x v="2"/>
    <n v="12"/>
    <x v="0"/>
  </r>
  <r>
    <x v="0"/>
    <x v="1"/>
    <s v="GV111"/>
    <s v="GV1-41-091018"/>
    <x v="0"/>
    <d v="2019-03-25T00:00:00"/>
    <x v="0"/>
    <s v="Noe Ramirez Brambila"/>
    <n v="43382"/>
    <n v="5.5666666666666664"/>
    <n v="428"/>
    <n v="4"/>
    <n v="12198"/>
    <n v="10797.25"/>
    <n v="2699.3130000000001"/>
    <n v="107"/>
    <n v="28.5"/>
    <n v="1400.75"/>
    <x v="0"/>
    <x v="2"/>
    <n v="13"/>
    <x v="0"/>
  </r>
  <r>
    <x v="0"/>
    <x v="1"/>
    <s v="GV111"/>
    <s v="GV1-41-091018"/>
    <x v="0"/>
    <d v="2019-03-25T00:00:00"/>
    <x v="0"/>
    <s v="Camacho Monroy Agustin"/>
    <n v="43382"/>
    <n v="5.5666666666666664"/>
    <n v="722"/>
    <n v="7"/>
    <n v="20577"/>
    <n v="18895.187999999998"/>
    <n v="2699.3130000000001"/>
    <n v="103.14285714285714"/>
    <n v="28.5"/>
    <n v="1681.8119999999999"/>
    <x v="0"/>
    <x v="2"/>
    <n v="13"/>
    <x v="0"/>
  </r>
  <r>
    <x v="0"/>
    <x v="1"/>
    <s v="GV111"/>
    <s v="GV1-41-091018"/>
    <x v="0"/>
    <d v="2019-03-25T00:00:00"/>
    <x v="0"/>
    <s v="Camacho Santana Gabriel"/>
    <n v="43382"/>
    <n v="5.5666666666666664"/>
    <n v="550"/>
    <n v="5"/>
    <n v="15675"/>
    <n v="13496.563"/>
    <n v="2699.3130000000001"/>
    <n v="110"/>
    <n v="28.5"/>
    <n v="2178.4369999999999"/>
    <x v="0"/>
    <x v="2"/>
    <n v="13"/>
    <x v="0"/>
  </r>
  <r>
    <x v="0"/>
    <x v="2"/>
    <s v="GV414"/>
    <s v="GV4-40-021018"/>
    <x v="1"/>
    <d v="2019-03-25T00:00:00"/>
    <x v="0"/>
    <s v="Anaya Chavarin Oscar FG"/>
    <n v="43375"/>
    <n v="5.8"/>
    <n v="-278"/>
    <n v="-2"/>
    <n v="-8340"/>
    <n v="-5963.9989999999998"/>
    <n v="-2982"/>
    <n v="139"/>
    <n v="30"/>
    <n v="-2376.0010000000002"/>
    <x v="0"/>
    <x v="2"/>
    <n v="13"/>
    <x v="0"/>
  </r>
  <r>
    <x v="0"/>
    <x v="2"/>
    <s v="GV414"/>
    <s v="GV4-40-021018"/>
    <x v="0"/>
    <d v="2019-03-25T00:00:00"/>
    <x v="0"/>
    <s v="Anaya Chavarin Oscar FG"/>
    <n v="43375"/>
    <n v="5.8"/>
    <n v="278"/>
    <n v="3"/>
    <n v="8340"/>
    <n v="6011.402"/>
    <n v="2003.8009999999999"/>
    <n v="92.666666666666671"/>
    <n v="30"/>
    <n v="2328.598"/>
    <x v="0"/>
    <x v="2"/>
    <n v="13"/>
    <x v="0"/>
  </r>
  <r>
    <x v="0"/>
    <x v="2"/>
    <s v="GV415"/>
    <s v="GV4-41-101018"/>
    <x v="0"/>
    <d v="2019-03-25T00:00:00"/>
    <x v="0"/>
    <s v="Fletes Castillo Hortencia"/>
    <n v="43383"/>
    <n v="5.5333333333333332"/>
    <n v="1064"/>
    <n v="10"/>
    <n v="30324"/>
    <n v="26278.715"/>
    <n v="2627.8719999999998"/>
    <n v="106.4"/>
    <n v="28.5"/>
    <n v="4045.2849999999999"/>
    <x v="0"/>
    <x v="2"/>
    <n v="13"/>
    <x v="0"/>
  </r>
  <r>
    <x v="0"/>
    <x v="2"/>
    <s v="GV415"/>
    <s v="GV4-41-101018"/>
    <x v="0"/>
    <d v="2019-03-25T00:00:00"/>
    <x v="0"/>
    <s v="Vazquez Zamora Rafael"/>
    <n v="43383"/>
    <n v="5.5333333333333332"/>
    <n v="426.2"/>
    <n v="4"/>
    <n v="12359.8"/>
    <n v="10511.486000000001"/>
    <n v="2627.8719999999998"/>
    <n v="106.55"/>
    <n v="29"/>
    <n v="1848.3140000000001"/>
    <x v="0"/>
    <x v="2"/>
    <n v="13"/>
    <x v="0"/>
  </r>
  <r>
    <x v="0"/>
    <x v="2"/>
    <s v="GV415"/>
    <s v="GV4-41-101018"/>
    <x v="0"/>
    <d v="2019-03-25T00:00:00"/>
    <x v="0"/>
    <s v="Innovacion y Comercio"/>
    <n v="43383"/>
    <n v="5.5333333333333332"/>
    <n v="364.6"/>
    <n v="4"/>
    <n v="12396.4"/>
    <n v="7883.6149999999998"/>
    <n v="1970.904"/>
    <n v="91.15"/>
    <n v="34"/>
    <n v="4512.7849999999999"/>
    <x v="0"/>
    <x v="2"/>
    <n v="13"/>
    <x v="0"/>
  </r>
  <r>
    <x v="0"/>
    <x v="2"/>
    <s v="GV416"/>
    <s v="GV4-42-171018"/>
    <x v="0"/>
    <d v="2019-03-25T00:00:00"/>
    <x v="0"/>
    <s v="Vazquez Pelayo Hugo"/>
    <n v="43390"/>
    <n v="5.3"/>
    <n v="220.4"/>
    <n v="2"/>
    <n v="6391.6"/>
    <n v="4744.1130000000003"/>
    <n v="2372.056"/>
    <n v="110.2"/>
    <n v="29"/>
    <n v="1647.4870000000001"/>
    <x v="0"/>
    <x v="2"/>
    <n v="13"/>
    <x v="0"/>
  </r>
  <r>
    <x v="0"/>
    <x v="2"/>
    <s v="GV416"/>
    <s v="GV4-42-171018"/>
    <x v="0"/>
    <d v="2019-03-25T00:00:00"/>
    <x v="0"/>
    <s v="Rafael Osorio Zamora"/>
    <n v="43390"/>
    <n v="5.3"/>
    <n v="961.2"/>
    <n v="9"/>
    <n v="27874.799999999999"/>
    <n v="21348.508000000002"/>
    <n v="2372.056"/>
    <n v="106.80000000000001"/>
    <n v="29"/>
    <n v="6526.2920000000004"/>
    <x v="0"/>
    <x v="2"/>
    <n v="13"/>
    <x v="0"/>
  </r>
  <r>
    <x v="0"/>
    <x v="2"/>
    <s v="GV416"/>
    <s v="GV4-42-171018"/>
    <x v="0"/>
    <d v="2019-03-25T00:00:00"/>
    <x v="0"/>
    <s v="Cecilia Robles Perez"/>
    <n v="43390"/>
    <n v="5.3"/>
    <n v="106.2"/>
    <n v="1"/>
    <n v="3079.8"/>
    <n v="2372.056"/>
    <n v="2372.056"/>
    <n v="106.2"/>
    <n v="29"/>
    <n v="707.74400000000003"/>
    <x v="0"/>
    <x v="2"/>
    <n v="13"/>
    <x v="0"/>
  </r>
  <r>
    <x v="0"/>
    <x v="2"/>
    <s v="GV416"/>
    <s v="GV4-42-171018"/>
    <x v="0"/>
    <d v="2019-03-25T00:00:00"/>
    <x v="0"/>
    <s v="Gutierrez Olivarez Jaime Gibran"/>
    <n v="43390"/>
    <n v="5.3"/>
    <n v="177.4"/>
    <n v="2"/>
    <n v="5233.3"/>
    <n v="4744.1130000000003"/>
    <n v="2372.056"/>
    <n v="88.7"/>
    <n v="29.5"/>
    <n v="489.18700000000001"/>
    <x v="0"/>
    <x v="2"/>
    <n v="13"/>
    <x v="0"/>
  </r>
  <r>
    <x v="0"/>
    <x v="2"/>
    <s v="GV416"/>
    <s v="GV4-42-171018"/>
    <x v="0"/>
    <d v="2019-03-25T00:00:00"/>
    <x v="0"/>
    <s v="Innovacion y Comercio"/>
    <n v="43390"/>
    <n v="5.3"/>
    <n v="392.8"/>
    <n v="4"/>
    <n v="13355.2"/>
    <n v="9488.2260000000006"/>
    <n v="2372.056"/>
    <n v="98.2"/>
    <n v="34"/>
    <n v="3866.9740000000002"/>
    <x v="0"/>
    <x v="2"/>
    <n v="13"/>
    <x v="0"/>
  </r>
  <r>
    <x v="0"/>
    <x v="2"/>
    <s v="GV404"/>
    <s v="GV4-01-040119"/>
    <x v="0"/>
    <d v="2019-03-26T00:00:00"/>
    <x v="0"/>
    <s v="Gonzalez Araiza Horacio"/>
    <n v="43469"/>
    <n v="2.6999999999999997"/>
    <n v="195"/>
    <n v="2"/>
    <n v="5752.5"/>
    <n v="2372.3359999999998"/>
    <n v="1186.1679999999999"/>
    <n v="97.5"/>
    <n v="29.5"/>
    <n v="3380.1640000000002"/>
    <x v="0"/>
    <x v="2"/>
    <n v="13"/>
    <x v="0"/>
  </r>
  <r>
    <x v="0"/>
    <x v="2"/>
    <s v="GV414"/>
    <s v="GV4-40-021018"/>
    <x v="1"/>
    <d v="2019-03-26T00:00:00"/>
    <x v="0"/>
    <s v="Juan Manuel Jacobo"/>
    <n v="43375"/>
    <n v="5.833333333333333"/>
    <n v="-195"/>
    <n v="-2"/>
    <n v="-5752.5"/>
    <n v="-5963.9989999999998"/>
    <n v="-2982"/>
    <n v="97.5"/>
    <n v="29.5"/>
    <n v="211.499"/>
    <x v="0"/>
    <x v="2"/>
    <n v="13"/>
    <x v="0"/>
  </r>
  <r>
    <x v="0"/>
    <x v="2"/>
    <s v="GV415"/>
    <s v="GV4-41-101018"/>
    <x v="0"/>
    <d v="2019-03-27T00:00:00"/>
    <x v="0"/>
    <s v="Innovacion y Comercio"/>
    <n v="43383"/>
    <n v="5.6"/>
    <n v="364.6"/>
    <n v="4"/>
    <n v="12396.4"/>
    <n v="0"/>
    <n v="0"/>
    <n v="91.15"/>
    <n v="34"/>
    <n v="12396.4"/>
    <x v="0"/>
    <x v="2"/>
    <n v="13"/>
    <x v="0"/>
  </r>
  <r>
    <x v="0"/>
    <x v="2"/>
    <s v="GV416"/>
    <s v="GV4-42-171018"/>
    <x v="0"/>
    <d v="2019-03-27T00:00:00"/>
    <x v="0"/>
    <s v="Vazquez Zamora Rafael"/>
    <n v="43390"/>
    <n v="5.3666666666666663"/>
    <n v="206.8"/>
    <n v="2"/>
    <n v="5997.2"/>
    <n v="4755.5600000000004"/>
    <n v="2377.7800000000002"/>
    <n v="103.4"/>
    <n v="29"/>
    <n v="1241.6400000000001"/>
    <x v="0"/>
    <x v="2"/>
    <n v="13"/>
    <x v="0"/>
  </r>
  <r>
    <x v="0"/>
    <x v="2"/>
    <s v="GV416"/>
    <s v="GV4-42-171018"/>
    <x v="0"/>
    <d v="2019-03-27T00:00:00"/>
    <x v="0"/>
    <s v="Rafael Osorio Zamora"/>
    <n v="43390"/>
    <n v="5.3666666666666663"/>
    <n v="650.4"/>
    <n v="6"/>
    <n v="18861.599999999999"/>
    <n v="14266.679"/>
    <n v="2377.7800000000002"/>
    <n v="108.39999999999999"/>
    <n v="29"/>
    <n v="4594.9210000000003"/>
    <x v="0"/>
    <x v="2"/>
    <n v="13"/>
    <x v="0"/>
  </r>
  <r>
    <x v="0"/>
    <x v="2"/>
    <s v="GV416"/>
    <s v="GV4-42-171018"/>
    <x v="0"/>
    <d v="2019-03-27T00:00:00"/>
    <x v="0"/>
    <s v="Cecilia Robles Perez"/>
    <n v="43390"/>
    <n v="5.3666666666666663"/>
    <n v="96.2"/>
    <n v="1"/>
    <n v="2789.8"/>
    <n v="2377.7800000000002"/>
    <n v="2377.7800000000002"/>
    <n v="96.2"/>
    <n v="29"/>
    <n v="412.02"/>
    <x v="0"/>
    <x v="2"/>
    <n v="13"/>
    <x v="0"/>
  </r>
  <r>
    <x v="0"/>
    <x v="2"/>
    <s v="GV416"/>
    <s v="GV4-42-171018"/>
    <x v="0"/>
    <d v="2019-03-27T00:00:00"/>
    <x v="0"/>
    <s v="Innovacion y Comercio"/>
    <n v="43390"/>
    <n v="5.3666666666666663"/>
    <n v="392.8"/>
    <n v="4"/>
    <n v="13355.2"/>
    <n v="9511.1200000000008"/>
    <n v="2377.7800000000002"/>
    <n v="98.2"/>
    <n v="34"/>
    <n v="3844.08"/>
    <x v="0"/>
    <x v="2"/>
    <n v="13"/>
    <x v="0"/>
  </r>
  <r>
    <x v="0"/>
    <x v="2"/>
    <s v="GV416"/>
    <s v="GV4-42-171018"/>
    <x v="0"/>
    <d v="2019-03-27T00:00:00"/>
    <x v="0"/>
    <s v="PUBLICO EN GENERAL"/>
    <n v="43390"/>
    <n v="5.3666666666666663"/>
    <n v="107"/>
    <n v="1"/>
    <n v="3156.5"/>
    <n v="2377.7800000000002"/>
    <n v="2377.7800000000002"/>
    <n v="107"/>
    <n v="29.5"/>
    <n v="778.72"/>
    <x v="0"/>
    <x v="2"/>
    <n v="13"/>
    <x v="0"/>
  </r>
  <r>
    <x v="0"/>
    <x v="2"/>
    <s v="GV416"/>
    <s v="GV4-42-171018"/>
    <x v="0"/>
    <d v="2019-03-27T00:00:00"/>
    <x v="0"/>
    <s v="Innovacion y Comercio"/>
    <n v="43390"/>
    <n v="5.3666666666666663"/>
    <n v="793"/>
    <n v="8"/>
    <n v="26962"/>
    <n v="19022.239000000001"/>
    <n v="2377.7800000000002"/>
    <n v="99.125"/>
    <n v="34"/>
    <n v="7939.7610000000004"/>
    <x v="0"/>
    <x v="2"/>
    <n v="13"/>
    <x v="0"/>
  </r>
  <r>
    <x v="0"/>
    <x v="2"/>
    <s v="GV416"/>
    <s v="GV4-42-171018"/>
    <x v="0"/>
    <d v="2019-03-27T00:00:00"/>
    <x v="0"/>
    <s v="Edgar Ruiz Lopez"/>
    <n v="43390"/>
    <n v="5.3666666666666663"/>
    <n v="490"/>
    <n v="5"/>
    <n v="14700"/>
    <n v="11888.898999999999"/>
    <n v="2377.7800000000002"/>
    <n v="98"/>
    <n v="30"/>
    <n v="2811.1010000000001"/>
    <x v="0"/>
    <x v="2"/>
    <n v="13"/>
    <x v="0"/>
  </r>
  <r>
    <x v="0"/>
    <x v="2"/>
    <s v="GV416"/>
    <s v="GV4-42-171018"/>
    <x v="0"/>
    <d v="2019-03-27T00:00:00"/>
    <x v="0"/>
    <s v="PUBLICO EN GENERAL"/>
    <n v="43390"/>
    <n v="5.3666666666666663"/>
    <n v="112"/>
    <n v="1"/>
    <n v="3360"/>
    <n v="2377.7800000000002"/>
    <n v="2377.7800000000002"/>
    <n v="112"/>
    <n v="30"/>
    <n v="982.22"/>
    <x v="0"/>
    <x v="2"/>
    <n v="13"/>
    <x v="0"/>
  </r>
  <r>
    <x v="0"/>
    <x v="2"/>
    <s v="GV416"/>
    <s v="GV4-42-171018"/>
    <x v="0"/>
    <d v="2019-03-27T00:00:00"/>
    <x v="0"/>
    <s v="Verdin Vizcarra Irma Lucila F"/>
    <n v="43390"/>
    <n v="5.3666666666666663"/>
    <n v="396"/>
    <n v="4"/>
    <n v="11880"/>
    <n v="9511.1200000000008"/>
    <n v="2377.7800000000002"/>
    <n v="99"/>
    <n v="30"/>
    <n v="2368.88"/>
    <x v="0"/>
    <x v="2"/>
    <n v="13"/>
    <x v="0"/>
  </r>
  <r>
    <x v="0"/>
    <x v="2"/>
    <s v="GV416"/>
    <s v="GV4-42-171018"/>
    <x v="0"/>
    <d v="2019-03-27T00:00:00"/>
    <x v="0"/>
    <s v="Oregon Rene NA"/>
    <n v="43390"/>
    <n v="5.3666666666666663"/>
    <n v="98"/>
    <n v="1"/>
    <n v="2940"/>
    <n v="2377.7800000000002"/>
    <n v="2377.7800000000002"/>
    <n v="98"/>
    <n v="30"/>
    <n v="562.22"/>
    <x v="0"/>
    <x v="2"/>
    <n v="13"/>
    <x v="0"/>
  </r>
  <r>
    <x v="0"/>
    <x v="2"/>
    <s v="GV416"/>
    <s v="GV4-42-171018"/>
    <x v="0"/>
    <d v="2019-03-27T00:00:00"/>
    <x v="0"/>
    <s v="Ramos Mejia Juan Diego FG"/>
    <n v="43390"/>
    <n v="5.3666666666666663"/>
    <n v="1821"/>
    <n v="17"/>
    <n v="53719.5"/>
    <n v="40422.258000000002"/>
    <n v="2377.7800000000002"/>
    <n v="107.11764705882354"/>
    <n v="29.5"/>
    <n v="13297.242"/>
    <x v="0"/>
    <x v="2"/>
    <n v="13"/>
    <x v="0"/>
  </r>
  <r>
    <x v="0"/>
    <x v="2"/>
    <s v="GV416"/>
    <s v="GV4-42-171018"/>
    <x v="0"/>
    <d v="2019-03-27T00:00:00"/>
    <x v="0"/>
    <s v="Martinez Valdez Hugo Alberto F"/>
    <n v="43390"/>
    <n v="5.3666666666666663"/>
    <n v="330"/>
    <n v="3"/>
    <n v="9900"/>
    <n v="7133.34"/>
    <n v="2377.7800000000002"/>
    <n v="110"/>
    <n v="30"/>
    <n v="2766.66"/>
    <x v="0"/>
    <x v="2"/>
    <n v="13"/>
    <x v="0"/>
  </r>
  <r>
    <x v="0"/>
    <x v="2"/>
    <s v="GV416"/>
    <s v="GV4-42-171018"/>
    <x v="0"/>
    <d v="2019-03-27T00:00:00"/>
    <x v="0"/>
    <s v="Lopez Jorge FG"/>
    <n v="43390"/>
    <n v="5.3666666666666663"/>
    <n v="206"/>
    <n v="2"/>
    <n v="6180"/>
    <n v="4755.5600000000004"/>
    <n v="2377.7800000000002"/>
    <n v="103"/>
    <n v="30"/>
    <n v="1424.44"/>
    <x v="0"/>
    <x v="2"/>
    <n v="13"/>
    <x v="0"/>
  </r>
  <r>
    <x v="0"/>
    <x v="2"/>
    <s v="GV416"/>
    <s v="GV4-42-171018"/>
    <x v="0"/>
    <d v="2019-03-27T00:00:00"/>
    <x v="0"/>
    <s v="Langurain Juan Pablo NA"/>
    <n v="43390"/>
    <n v="5.3666666666666663"/>
    <n v="1029"/>
    <n v="10"/>
    <n v="30870"/>
    <n v="23777.798999999999"/>
    <n v="2377.7800000000002"/>
    <n v="102.9"/>
    <n v="30"/>
    <n v="7092.201"/>
    <x v="0"/>
    <x v="2"/>
    <n v="13"/>
    <x v="0"/>
  </r>
  <r>
    <x v="0"/>
    <x v="2"/>
    <s v="GV416"/>
    <s v="GV4-42-171018"/>
    <x v="0"/>
    <d v="2019-03-27T00:00:00"/>
    <x v="0"/>
    <s v="Cobian Chavez Rodolfo FG"/>
    <n v="43390"/>
    <n v="5.3666666666666663"/>
    <n v="1665"/>
    <n v="15"/>
    <n v="49117.5"/>
    <n v="35666.697999999997"/>
    <n v="2377.7800000000002"/>
    <n v="111"/>
    <n v="29.5"/>
    <n v="13450.802"/>
    <x v="0"/>
    <x v="2"/>
    <n v="13"/>
    <x v="0"/>
  </r>
  <r>
    <x v="0"/>
    <x v="2"/>
    <s v="GV416"/>
    <s v="GV4-42-171018"/>
    <x v="0"/>
    <d v="2019-03-27T00:00:00"/>
    <x v="0"/>
    <s v="Araiza Chavez Diana Rosiquiel FG"/>
    <n v="43390"/>
    <n v="5.3666666666666663"/>
    <n v="242"/>
    <n v="2"/>
    <n v="7139"/>
    <n v="4755.5600000000004"/>
    <n v="2377.7800000000002"/>
    <n v="121"/>
    <n v="29.5"/>
    <n v="2383.44"/>
    <x v="0"/>
    <x v="2"/>
    <n v="13"/>
    <x v="0"/>
  </r>
  <r>
    <x v="0"/>
    <x v="2"/>
    <s v="GV416"/>
    <s v="GV4-42-171018"/>
    <x v="0"/>
    <d v="2019-03-27T00:00:00"/>
    <x v="0"/>
    <s v="Silva Rodriguez Jorge Armando"/>
    <n v="43390"/>
    <n v="5.3666666666666663"/>
    <n v="362"/>
    <n v="3"/>
    <n v="10679"/>
    <n v="7133.34"/>
    <n v="2377.7800000000002"/>
    <n v="120.66666666666667"/>
    <n v="29.5"/>
    <n v="3545.66"/>
    <x v="0"/>
    <x v="2"/>
    <n v="13"/>
    <x v="0"/>
  </r>
  <r>
    <x v="0"/>
    <x v="2"/>
    <s v="GV416"/>
    <s v="GV4-42-171018"/>
    <x v="0"/>
    <d v="2019-03-27T00:00:00"/>
    <x v="0"/>
    <s v="Salas Nadia"/>
    <n v="43390"/>
    <n v="5.3666666666666663"/>
    <n v="104"/>
    <n v="1"/>
    <n v="3120"/>
    <n v="2377.7800000000002"/>
    <n v="2377.7800000000002"/>
    <n v="104"/>
    <n v="30"/>
    <n v="742.22"/>
    <x v="0"/>
    <x v="2"/>
    <n v="13"/>
    <x v="0"/>
  </r>
  <r>
    <x v="0"/>
    <x v="2"/>
    <s v="GV416"/>
    <s v="GV4-42-171018"/>
    <x v="0"/>
    <d v="2019-03-27T00:00:00"/>
    <x v="0"/>
    <s v="Ruiz Orozco Marcelino"/>
    <n v="43390"/>
    <n v="5.3666666666666663"/>
    <n v="206"/>
    <n v="2"/>
    <n v="6180"/>
    <n v="4755.5600000000004"/>
    <n v="2377.7800000000002"/>
    <n v="103"/>
    <n v="30"/>
    <n v="1424.44"/>
    <x v="0"/>
    <x v="2"/>
    <n v="13"/>
    <x v="0"/>
  </r>
  <r>
    <x v="0"/>
    <x v="2"/>
    <s v="GV416"/>
    <s v="GV4-42-171018"/>
    <x v="0"/>
    <d v="2019-03-27T00:00:00"/>
    <x v="0"/>
    <s v="PUBLICO EN GENERAL"/>
    <n v="43390"/>
    <n v="5.3666666666666663"/>
    <n v="100"/>
    <n v="1"/>
    <n v="3000"/>
    <n v="2377.7800000000002"/>
    <n v="2377.7800000000002"/>
    <n v="100"/>
    <n v="30"/>
    <n v="622.22"/>
    <x v="0"/>
    <x v="2"/>
    <n v="13"/>
    <x v="0"/>
  </r>
  <r>
    <x v="0"/>
    <x v="2"/>
    <s v="GV416"/>
    <s v="GV4-42-171018"/>
    <x v="0"/>
    <d v="2019-03-27T00:00:00"/>
    <x v="0"/>
    <s v="Jose Luis Guzman Cornejo"/>
    <n v="43390"/>
    <n v="5.3666666666666663"/>
    <n v="192"/>
    <n v="2"/>
    <n v="5760"/>
    <n v="4755.5600000000004"/>
    <n v="2377.7800000000002"/>
    <n v="96"/>
    <n v="30"/>
    <n v="1004.44"/>
    <x v="0"/>
    <x v="2"/>
    <n v="13"/>
    <x v="0"/>
  </r>
  <r>
    <x v="0"/>
    <x v="2"/>
    <s v="GV416"/>
    <s v="GV4-42-171018"/>
    <x v="0"/>
    <d v="2019-03-27T00:00:00"/>
    <x v="0"/>
    <s v="Anaya Chavarin Oscar FG"/>
    <n v="43390"/>
    <n v="5.3666666666666663"/>
    <n v="410"/>
    <n v="4"/>
    <n v="12300"/>
    <n v="9511.1200000000008"/>
    <n v="2377.7800000000002"/>
    <n v="102.5"/>
    <n v="30"/>
    <n v="2788.88"/>
    <x v="0"/>
    <x v="2"/>
    <n v="13"/>
    <x v="0"/>
  </r>
  <r>
    <x v="0"/>
    <x v="0"/>
    <s v="EMBAR"/>
    <s v="GV1-40-011018"/>
    <x v="0"/>
    <d v="2019-03-30T00:00:00"/>
    <x v="0"/>
    <s v="Diaz Juan "/>
    <n v="43374"/>
    <n v="6"/>
    <n v="99"/>
    <n v="1"/>
    <n v="2920.5"/>
    <n v="2362.6439999999998"/>
    <n v="2362.6439999999998"/>
    <n v="99"/>
    <n v="29.5"/>
    <n v="557.85599999999999"/>
    <x v="0"/>
    <x v="2"/>
    <n v="13"/>
    <x v="0"/>
  </r>
  <r>
    <x v="0"/>
    <x v="1"/>
    <s v="GV107"/>
    <s v="GV1-42-161018"/>
    <x v="0"/>
    <d v="2019-03-30T00:00:00"/>
    <x v="0"/>
    <s v="Puebla Hector"/>
    <n v="43389"/>
    <n v="5.5"/>
    <n v="121"/>
    <n v="1"/>
    <n v="3569.5"/>
    <n v="2730.9140000000002"/>
    <n v="2730.9140000000002"/>
    <n v="121"/>
    <n v="29.5"/>
    <n v="838.58600000000001"/>
    <x v="0"/>
    <x v="2"/>
    <n v="13"/>
    <x v="0"/>
  </r>
  <r>
    <x v="0"/>
    <x v="1"/>
    <s v="GV107"/>
    <s v="GV1-42-161018"/>
    <x v="0"/>
    <d v="2019-03-30T00:00:00"/>
    <x v="0"/>
    <s v="Diaz Juan "/>
    <n v="43389"/>
    <n v="5.5"/>
    <n v="102"/>
    <n v="1"/>
    <n v="3009"/>
    <n v="2730.9140000000002"/>
    <n v="2730.9140000000002"/>
    <n v="102"/>
    <n v="29.5"/>
    <n v="278.08600000000001"/>
    <x v="0"/>
    <x v="2"/>
    <n v="13"/>
    <x v="0"/>
  </r>
  <r>
    <x v="0"/>
    <x v="1"/>
    <s v="GV107"/>
    <s v="GV1-42-161018"/>
    <x v="0"/>
    <d v="2019-03-30T00:00:00"/>
    <x v="0"/>
    <s v="Gutierrez Olivarez Jaime Gibran"/>
    <n v="43389"/>
    <n v="5.5"/>
    <n v="102"/>
    <n v="1"/>
    <n v="3009"/>
    <n v="2730.9140000000002"/>
    <n v="2730.9140000000002"/>
    <n v="102"/>
    <n v="29.5"/>
    <n v="278.08600000000001"/>
    <x v="0"/>
    <x v="2"/>
    <n v="13"/>
    <x v="0"/>
  </r>
  <r>
    <x v="0"/>
    <x v="1"/>
    <s v="GV107"/>
    <s v="GV1-42-161018"/>
    <x v="0"/>
    <d v="2019-03-30T00:00:00"/>
    <x v="0"/>
    <s v="Vazquez Pelayo Hugo"/>
    <n v="43389"/>
    <n v="5.5"/>
    <n v="200"/>
    <n v="2"/>
    <n v="5800"/>
    <n v="5461.8280000000004"/>
    <n v="2730.9140000000002"/>
    <n v="100"/>
    <n v="29"/>
    <n v="338.17200000000003"/>
    <x v="0"/>
    <x v="2"/>
    <n v="13"/>
    <x v="0"/>
  </r>
  <r>
    <x v="0"/>
    <x v="1"/>
    <s v="GV107"/>
    <s v="GV1-42-161018"/>
    <x v="0"/>
    <d v="2019-03-30T00:00:00"/>
    <x v="0"/>
    <s v="Gutierrez Olivarez Jaime Gibran"/>
    <n v="43389"/>
    <n v="5.5"/>
    <n v="282"/>
    <n v="3"/>
    <n v="8319"/>
    <n v="8192.7430000000004"/>
    <n v="2730.9140000000002"/>
    <n v="94"/>
    <n v="29.5"/>
    <n v="126.25700000000001"/>
    <x v="0"/>
    <x v="2"/>
    <n v="13"/>
    <x v="0"/>
  </r>
  <r>
    <x v="0"/>
    <x v="1"/>
    <s v="GV110"/>
    <s v="GV1-43-231018"/>
    <x v="0"/>
    <d v="2019-03-30T00:00:00"/>
    <x v="0"/>
    <s v="Rafael Osorio Zamora"/>
    <n v="43396"/>
    <n v="5.2666666666666666"/>
    <n v="975"/>
    <n v="9"/>
    <n v="2290275"/>
    <n v="19061.505000000001"/>
    <n v="2117.9450000000002"/>
    <n v="108.33333333333333"/>
    <n v="2349"/>
    <n v="2271213.4950000001"/>
    <x v="0"/>
    <x v="2"/>
    <n v="13"/>
    <x v="0"/>
  </r>
  <r>
    <x v="0"/>
    <x v="1"/>
    <s v="GV110"/>
    <s v="GV1-43-231018"/>
    <x v="1"/>
    <d v="2019-03-30T00:00:00"/>
    <x v="0"/>
    <s v="Rafael Osorio Zamora"/>
    <n v="43396"/>
    <n v="5.2666666666666666"/>
    <n v="-975"/>
    <n v="-9"/>
    <n v="-2290275"/>
    <n v="-19061.505000000001"/>
    <n v="-2117.9450000000002"/>
    <n v="108.33333333333333"/>
    <n v="2349"/>
    <n v="-2271213.4950000001"/>
    <x v="0"/>
    <x v="2"/>
    <n v="13"/>
    <x v="0"/>
  </r>
  <r>
    <x v="0"/>
    <x v="1"/>
    <s v="GV110"/>
    <s v="GV1-43-231018"/>
    <x v="0"/>
    <d v="2019-03-30T00:00:00"/>
    <x v="0"/>
    <s v="Rafael Osorio Zamora"/>
    <n v="43396"/>
    <n v="5.2666666666666666"/>
    <n v="975"/>
    <n v="9"/>
    <n v="28275"/>
    <n v="19061.505000000001"/>
    <n v="2117.9450000000002"/>
    <n v="108.33333333333333"/>
    <n v="29"/>
    <n v="9213.4950000000008"/>
    <x v="0"/>
    <x v="2"/>
    <n v="13"/>
    <x v="0"/>
  </r>
  <r>
    <x v="0"/>
    <x v="1"/>
    <s v="GV111"/>
    <s v="GV1-41-091018"/>
    <x v="0"/>
    <d v="2019-03-30T00:00:00"/>
    <x v="0"/>
    <s v="PUBLICO EN GENERAL"/>
    <n v="43382"/>
    <n v="5.7333333333333334"/>
    <n v="116"/>
    <n v="1"/>
    <n v="3422"/>
    <n v="2723.009"/>
    <n v="2723.009"/>
    <n v="116"/>
    <n v="29.5"/>
    <n v="698.99099999999999"/>
    <x v="0"/>
    <x v="2"/>
    <n v="13"/>
    <x v="0"/>
  </r>
  <r>
    <x v="0"/>
    <x v="1"/>
    <s v="GV111"/>
    <s v="GV1-41-091018"/>
    <x v="0"/>
    <d v="2019-03-30T00:00:00"/>
    <x v="0"/>
    <s v="Innovacion y Comercio"/>
    <n v="43382"/>
    <n v="5.7333333333333334"/>
    <n v="997"/>
    <n v="8"/>
    <n v="33898"/>
    <n v="21784.071"/>
    <n v="2723.009"/>
    <n v="124.625"/>
    <n v="34"/>
    <n v="12113.929"/>
    <x v="0"/>
    <x v="2"/>
    <n v="13"/>
    <x v="0"/>
  </r>
  <r>
    <x v="0"/>
    <x v="1"/>
    <s v="GV111"/>
    <s v="GV1-41-091018"/>
    <x v="0"/>
    <d v="2019-03-30T00:00:00"/>
    <x v="0"/>
    <s v="Vazquez Zamora Rafael"/>
    <n v="43382"/>
    <n v="5.7333333333333334"/>
    <n v="434"/>
    <n v="4"/>
    <n v="12586"/>
    <n v="10892.035"/>
    <n v="2723.009"/>
    <n v="108.5"/>
    <n v="29"/>
    <n v="1693.9649999999999"/>
    <x v="0"/>
    <x v="2"/>
    <n v="13"/>
    <x v="0"/>
  </r>
  <r>
    <x v="0"/>
    <x v="1"/>
    <s v="GV111"/>
    <s v="GV1-41-091018"/>
    <x v="0"/>
    <d v="2019-03-30T00:00:00"/>
    <x v="0"/>
    <s v="Cecilia Robles Perez"/>
    <n v="43382"/>
    <n v="5.7333333333333334"/>
    <n v="102"/>
    <n v="1"/>
    <n v="2958"/>
    <n v="2723.009"/>
    <n v="2723.009"/>
    <n v="102"/>
    <n v="29"/>
    <n v="234.99100000000001"/>
    <x v="0"/>
    <x v="2"/>
    <n v="13"/>
    <x v="0"/>
  </r>
  <r>
    <x v="0"/>
    <x v="2"/>
    <s v="GV409"/>
    <s v="GV4-43-241018"/>
    <x v="0"/>
    <d v="2019-03-30T00:00:00"/>
    <x v="0"/>
    <s v="Martinez Valdez Hugo Alberto F"/>
    <n v="43397"/>
    <n v="5.2333333333333334"/>
    <n v="400"/>
    <n v="4"/>
    <n v="12000"/>
    <n v="9601.4529999999995"/>
    <n v="2400.3629999999998"/>
    <n v="100"/>
    <n v="30"/>
    <n v="2398.547"/>
    <x v="0"/>
    <x v="2"/>
    <n v="13"/>
    <x v="0"/>
  </r>
  <r>
    <x v="0"/>
    <x v="2"/>
    <s v="GV409"/>
    <s v="GV4-43-241018"/>
    <x v="0"/>
    <d v="2019-03-30T00:00:00"/>
    <x v="0"/>
    <s v="Becerra Bañuelos Norma Elizabeth F"/>
    <n v="43397"/>
    <n v="5.2333333333333334"/>
    <n v="400"/>
    <n v="4"/>
    <n v="12000"/>
    <n v="9601.4529999999995"/>
    <n v="2400.3629999999998"/>
    <n v="100"/>
    <n v="30"/>
    <n v="2398.547"/>
    <x v="0"/>
    <x v="2"/>
    <n v="13"/>
    <x v="0"/>
  </r>
  <r>
    <x v="0"/>
    <x v="2"/>
    <s v="GV409"/>
    <s v="GV4-43-241018"/>
    <x v="0"/>
    <d v="2019-03-30T00:00:00"/>
    <x v="0"/>
    <s v="RODRIGO RODRIGUEZ"/>
    <n v="43397"/>
    <n v="5.2333333333333334"/>
    <n v="949"/>
    <n v="10"/>
    <n v="28470"/>
    <n v="24003.633000000002"/>
    <n v="2400.3629999999998"/>
    <n v="94.9"/>
    <n v="30"/>
    <n v="4466.3670000000002"/>
    <x v="0"/>
    <x v="2"/>
    <n v="13"/>
    <x v="0"/>
  </r>
  <r>
    <x v="0"/>
    <x v="2"/>
    <s v="GV409"/>
    <s v="GV4-43-241018"/>
    <x v="0"/>
    <d v="2019-03-30T00:00:00"/>
    <x v="0"/>
    <s v="Edgar Ruiz Lopez"/>
    <n v="43397"/>
    <n v="5.2333333333333334"/>
    <n v="506"/>
    <n v="5"/>
    <n v="15180"/>
    <n v="12001.816999999999"/>
    <n v="2400.3629999999998"/>
    <n v="101.2"/>
    <n v="30"/>
    <n v="3178.183"/>
    <x v="0"/>
    <x v="2"/>
    <n v="13"/>
    <x v="0"/>
  </r>
  <r>
    <x v="0"/>
    <x v="2"/>
    <s v="GV409"/>
    <s v="GV4-43-241018"/>
    <x v="0"/>
    <d v="2019-03-30T00:00:00"/>
    <x v="0"/>
    <s v="Lopez Jorge FG"/>
    <n v="43397"/>
    <n v="5.2333333333333334"/>
    <n v="92"/>
    <n v="1"/>
    <n v="2760"/>
    <n v="2400.3629999999998"/>
    <n v="2400.3629999999998"/>
    <n v="92"/>
    <n v="30"/>
    <n v="359.637"/>
    <x v="0"/>
    <x v="2"/>
    <n v="13"/>
    <x v="0"/>
  </r>
  <r>
    <x v="0"/>
    <x v="2"/>
    <s v="GV409"/>
    <s v="GV4-43-241018"/>
    <x v="0"/>
    <d v="2019-03-30T00:00:00"/>
    <x v="0"/>
    <s v="Cobian Chavez Rodolfo FG"/>
    <n v="43397"/>
    <n v="5.2333333333333334"/>
    <n v="2554"/>
    <n v="25"/>
    <n v="75343"/>
    <n v="60009.082999999999"/>
    <n v="2400.3629999999998"/>
    <n v="102.16"/>
    <n v="29.5"/>
    <n v="15333.916999999999"/>
    <x v="0"/>
    <x v="2"/>
    <n v="13"/>
    <x v="0"/>
  </r>
  <r>
    <x v="0"/>
    <x v="2"/>
    <s v="GV409"/>
    <s v="GV4-43-241018"/>
    <x v="0"/>
    <d v="2019-03-30T00:00:00"/>
    <x v="0"/>
    <s v="Gil Peña Martin FG"/>
    <n v="43397"/>
    <n v="5.2333333333333334"/>
    <n v="480"/>
    <n v="5"/>
    <n v="14400"/>
    <n v="12001.816999999999"/>
    <n v="2400.3629999999998"/>
    <n v="96"/>
    <n v="30"/>
    <n v="2398.183"/>
    <x v="0"/>
    <x v="2"/>
    <n v="13"/>
    <x v="0"/>
  </r>
  <r>
    <x v="0"/>
    <x v="2"/>
    <s v="GV409"/>
    <s v="GV4-43-241018"/>
    <x v="0"/>
    <d v="2019-03-30T00:00:00"/>
    <x v="0"/>
    <s v="Lopez Garcia Martin FG"/>
    <n v="43397"/>
    <n v="5.2333333333333334"/>
    <n v="104"/>
    <n v="1"/>
    <n v="3120"/>
    <n v="2400.3629999999998"/>
    <n v="2400.3629999999998"/>
    <n v="104"/>
    <n v="30"/>
    <n v="719.63699999999994"/>
    <x v="0"/>
    <x v="2"/>
    <n v="13"/>
    <x v="0"/>
  </r>
  <r>
    <x v="0"/>
    <x v="2"/>
    <s v="GV409"/>
    <s v="GV4-43-241018"/>
    <x v="0"/>
    <d v="2019-03-30T00:00:00"/>
    <x v="0"/>
    <s v="Martinez Ruelas Miguel Angel"/>
    <n v="43397"/>
    <n v="5.2333333333333334"/>
    <n v="196"/>
    <n v="2"/>
    <n v="5880"/>
    <n v="4800.7269999999999"/>
    <n v="2400.3629999999998"/>
    <n v="98"/>
    <n v="30"/>
    <n v="1079.2729999999999"/>
    <x v="0"/>
    <x v="2"/>
    <n v="13"/>
    <x v="0"/>
  </r>
  <r>
    <x v="0"/>
    <x v="2"/>
    <s v="GV409"/>
    <s v="GV4-43-241018"/>
    <x v="0"/>
    <d v="2019-03-30T00:00:00"/>
    <x v="0"/>
    <s v="Ruiz Orozco Marcelino"/>
    <n v="43397"/>
    <n v="5.2333333333333334"/>
    <n v="100"/>
    <n v="1"/>
    <n v="3000"/>
    <n v="2400.3629999999998"/>
    <n v="2400.3629999999998"/>
    <n v="100"/>
    <n v="30"/>
    <n v="599.63699999999994"/>
    <x v="0"/>
    <x v="2"/>
    <n v="13"/>
    <x v="0"/>
  </r>
  <r>
    <x v="0"/>
    <x v="2"/>
    <s v="GV409"/>
    <s v="GV4-43-241018"/>
    <x v="0"/>
    <d v="2019-03-30T00:00:00"/>
    <x v="0"/>
    <s v="Victor Alejandro Flores Pelayo"/>
    <n v="43397"/>
    <n v="5.2333333333333334"/>
    <n v="92"/>
    <n v="1"/>
    <n v="2760"/>
    <n v="2400.3629999999998"/>
    <n v="2400.3629999999998"/>
    <n v="92"/>
    <n v="30"/>
    <n v="359.637"/>
    <x v="0"/>
    <x v="2"/>
    <n v="13"/>
    <x v="0"/>
  </r>
  <r>
    <x v="0"/>
    <x v="2"/>
    <s v="GV409"/>
    <s v="GV4-43-241018"/>
    <x v="0"/>
    <d v="2019-03-30T00:00:00"/>
    <x v="0"/>
    <s v="Salas Nadia"/>
    <n v="43397"/>
    <n v="5.2333333333333334"/>
    <n v="290"/>
    <n v="3"/>
    <n v="8700"/>
    <n v="7201.09"/>
    <n v="2400.3629999999998"/>
    <n v="96.666666666666671"/>
    <n v="30"/>
    <n v="1498.91"/>
    <x v="0"/>
    <x v="2"/>
    <n v="13"/>
    <x v="0"/>
  </r>
  <r>
    <x v="0"/>
    <x v="2"/>
    <s v="GV409"/>
    <s v="GV4-43-241018"/>
    <x v="0"/>
    <d v="2019-03-30T00:00:00"/>
    <x v="0"/>
    <s v="Pelayo Sebastian Rosa Maria G"/>
    <n v="43397"/>
    <n v="5.2333333333333334"/>
    <n v="520"/>
    <n v="5"/>
    <n v="15600"/>
    <n v="12001.816999999999"/>
    <n v="2400.3629999999998"/>
    <n v="104"/>
    <n v="30"/>
    <n v="3598.183"/>
    <x v="0"/>
    <x v="2"/>
    <n v="13"/>
    <x v="0"/>
  </r>
  <r>
    <x v="0"/>
    <x v="2"/>
    <s v="GV409"/>
    <s v="GV4-43-241018"/>
    <x v="0"/>
    <d v="2019-03-30T00:00:00"/>
    <x v="0"/>
    <s v="Araiza Chavez Diana Rosiquiel FG"/>
    <n v="43397"/>
    <n v="5.2333333333333334"/>
    <n v="320"/>
    <n v="3"/>
    <n v="9440"/>
    <n v="7201.09"/>
    <n v="2400.3629999999998"/>
    <n v="106.66666666666667"/>
    <n v="29.5"/>
    <n v="2238.91"/>
    <x v="0"/>
    <x v="2"/>
    <n v="13"/>
    <x v="0"/>
  </r>
  <r>
    <x v="0"/>
    <x v="2"/>
    <s v="GV409"/>
    <s v="GV4-43-241018"/>
    <x v="0"/>
    <d v="2019-03-30T00:00:00"/>
    <x v="0"/>
    <s v="Ramirez Garcia Claudia Cecilia FG"/>
    <n v="43397"/>
    <n v="5.2333333333333334"/>
    <n v="108"/>
    <n v="1"/>
    <n v="3240"/>
    <n v="2400.3629999999998"/>
    <n v="2400.3629999999998"/>
    <n v="108"/>
    <n v="30"/>
    <n v="839.63699999999994"/>
    <x v="0"/>
    <x v="2"/>
    <n v="13"/>
    <x v="0"/>
  </r>
  <r>
    <x v="0"/>
    <x v="2"/>
    <s v="GV409"/>
    <s v="GV4-43-241018"/>
    <x v="0"/>
    <d v="2019-03-30T00:00:00"/>
    <x v="0"/>
    <s v="Prado Barajas Aureliano FG"/>
    <n v="43397"/>
    <n v="5.2333333333333334"/>
    <n v="178"/>
    <n v="2"/>
    <n v="5340"/>
    <n v="4800.7269999999999"/>
    <n v="2400.3629999999998"/>
    <n v="89"/>
    <n v="30"/>
    <n v="539.27300000000002"/>
    <x v="0"/>
    <x v="2"/>
    <n v="13"/>
    <x v="0"/>
  </r>
  <r>
    <x v="0"/>
    <x v="2"/>
    <s v="GV409"/>
    <s v="GV4-43-241018"/>
    <x v="0"/>
    <d v="2019-03-30T00:00:00"/>
    <x v="0"/>
    <s v="Lopez Mendoza Librado F"/>
    <n v="43397"/>
    <n v="5.2333333333333334"/>
    <n v="180"/>
    <n v="2"/>
    <n v="5400"/>
    <n v="4800.7269999999999"/>
    <n v="2400.3629999999998"/>
    <n v="90"/>
    <n v="30"/>
    <n v="599.27300000000002"/>
    <x v="0"/>
    <x v="2"/>
    <n v="13"/>
    <x v="0"/>
  </r>
  <r>
    <x v="0"/>
    <x v="2"/>
    <s v="GV409"/>
    <s v="GV4-43-241018"/>
    <x v="0"/>
    <d v="2019-03-30T00:00:00"/>
    <x v="0"/>
    <s v="Leonardo Jimenez Chacon"/>
    <n v="43397"/>
    <n v="5.2333333333333334"/>
    <n v="220"/>
    <n v="2"/>
    <n v="6600"/>
    <n v="4800.7269999999999"/>
    <n v="2400.3629999999998"/>
    <n v="110"/>
    <n v="30"/>
    <n v="1799.2729999999999"/>
    <x v="0"/>
    <x v="2"/>
    <n v="13"/>
    <x v="0"/>
  </r>
  <r>
    <x v="0"/>
    <x v="2"/>
    <s v="GV409"/>
    <s v="GV4-43-241018"/>
    <x v="0"/>
    <d v="2019-03-30T00:00:00"/>
    <x v="0"/>
    <s v="Lopez Castro Erica"/>
    <n v="43397"/>
    <n v="5.2333333333333334"/>
    <n v="198"/>
    <n v="2"/>
    <n v="5940"/>
    <n v="4800.7269999999999"/>
    <n v="2400.3629999999998"/>
    <n v="99"/>
    <n v="30"/>
    <n v="1139.2729999999999"/>
    <x v="0"/>
    <x v="2"/>
    <n v="13"/>
    <x v="0"/>
  </r>
  <r>
    <x v="0"/>
    <x v="2"/>
    <s v="GV409"/>
    <s v="GV4-43-241018"/>
    <x v="0"/>
    <d v="2019-03-30T00:00:00"/>
    <x v="0"/>
    <s v="De Leon Diaz Salvador FG"/>
    <n v="43397"/>
    <n v="5.2333333333333334"/>
    <n v="110"/>
    <n v="1"/>
    <n v="3300"/>
    <n v="2400.3629999999998"/>
    <n v="2400.3629999999998"/>
    <n v="110"/>
    <n v="30"/>
    <n v="899.63699999999994"/>
    <x v="0"/>
    <x v="2"/>
    <n v="13"/>
    <x v="0"/>
  </r>
  <r>
    <x v="0"/>
    <x v="2"/>
    <s v="GV409"/>
    <s v="GV4-43-241018"/>
    <x v="0"/>
    <d v="2019-03-30T00:00:00"/>
    <x v="0"/>
    <s v="Coronado Rodriguez Alma Lorena FG"/>
    <n v="43397"/>
    <n v="5.2333333333333334"/>
    <n v="210"/>
    <n v="2"/>
    <n v="6300"/>
    <n v="4800.7269999999999"/>
    <n v="2400.3629999999998"/>
    <n v="105"/>
    <n v="30"/>
    <n v="1499.2729999999999"/>
    <x v="0"/>
    <x v="2"/>
    <n v="13"/>
    <x v="0"/>
  </r>
  <r>
    <x v="0"/>
    <x v="2"/>
    <s v="GV409"/>
    <s v="GV4-43-241018"/>
    <x v="0"/>
    <d v="2019-03-30T00:00:00"/>
    <x v="0"/>
    <s v="Silva Rodriguez Jorge Armando"/>
    <n v="43397"/>
    <n v="5.2333333333333334"/>
    <n v="742"/>
    <n v="7"/>
    <n v="21889"/>
    <n v="16802.543000000001"/>
    <n v="2400.3629999999998"/>
    <n v="106"/>
    <n v="29.5"/>
    <n v="5086.4570000000003"/>
    <x v="0"/>
    <x v="2"/>
    <n v="13"/>
    <x v="0"/>
  </r>
  <r>
    <x v="0"/>
    <x v="2"/>
    <s v="GV409"/>
    <s v="GV4-43-241018"/>
    <x v="0"/>
    <d v="2019-03-30T00:00:00"/>
    <x v="0"/>
    <s v="Langurain Juan Pablo NA"/>
    <n v="43397"/>
    <n v="5.2333333333333334"/>
    <n v="500"/>
    <n v="5"/>
    <n v="15000"/>
    <n v="12001.816999999999"/>
    <n v="2400.3629999999998"/>
    <n v="100"/>
    <n v="30"/>
    <n v="2998.183"/>
    <x v="0"/>
    <x v="2"/>
    <n v="13"/>
    <x v="0"/>
  </r>
  <r>
    <x v="0"/>
    <x v="2"/>
    <s v="GV409"/>
    <s v="GV4-43-241018"/>
    <x v="0"/>
    <d v="2019-03-30T00:00:00"/>
    <x v="0"/>
    <s v="Gonzalez Araiza Horacio"/>
    <n v="43397"/>
    <n v="5.2333333333333334"/>
    <n v="326"/>
    <n v="3"/>
    <n v="9617"/>
    <n v="7201.09"/>
    <n v="2400.3629999999998"/>
    <n v="108.66666666666667"/>
    <n v="29.5"/>
    <n v="2415.91"/>
    <x v="0"/>
    <x v="2"/>
    <n v="13"/>
    <x v="0"/>
  </r>
  <r>
    <x v="0"/>
    <x v="2"/>
    <s v="GV409"/>
    <s v="GV4-43-241018"/>
    <x v="0"/>
    <d v="2019-03-30T00:00:00"/>
    <x v="0"/>
    <s v="Carlos Sanchez Camacho"/>
    <n v="43397"/>
    <n v="5.2333333333333334"/>
    <n v="343.4"/>
    <n v="3"/>
    <n v="9958.6"/>
    <n v="7201.09"/>
    <n v="2400.3629999999998"/>
    <n v="114.46666666666665"/>
    <n v="29"/>
    <n v="2757.51"/>
    <x v="0"/>
    <x v="2"/>
    <n v="13"/>
    <x v="0"/>
  </r>
  <r>
    <x v="0"/>
    <x v="2"/>
    <s v="GV409"/>
    <s v="GV4-43-241018"/>
    <x v="0"/>
    <d v="2019-03-30T00:00:00"/>
    <x v="0"/>
    <s v="PUBLICO EN GENERAL"/>
    <n v="43397"/>
    <n v="5.2333333333333334"/>
    <n v="240.2"/>
    <n v="2"/>
    <n v="7085.9"/>
    <n v="4800.7269999999999"/>
    <n v="2400.3629999999998"/>
    <n v="120.1"/>
    <n v="29.5"/>
    <n v="2285.1729999999998"/>
    <x v="0"/>
    <x v="2"/>
    <n v="13"/>
    <x v="0"/>
  </r>
  <r>
    <x v="0"/>
    <x v="2"/>
    <s v="GV416"/>
    <s v="GV4-42-171018"/>
    <x v="0"/>
    <d v="2019-03-30T00:00:00"/>
    <x v="0"/>
    <s v="Ricardo Perez Garcia"/>
    <n v="43390"/>
    <n v="5.4666666666666668"/>
    <n v="104.8"/>
    <n v="1"/>
    <n v="3039.2"/>
    <n v="2377.7800000000002"/>
    <n v="2377.7800000000002"/>
    <n v="104.8"/>
    <n v="29"/>
    <n v="661.42"/>
    <x v="0"/>
    <x v="2"/>
    <n v="13"/>
    <x v="0"/>
  </r>
  <r>
    <x v="0"/>
    <x v="2"/>
    <s v="GV416"/>
    <s v="GV4-42-171018"/>
    <x v="0"/>
    <d v="2019-03-30T00:00:00"/>
    <x v="0"/>
    <s v="Arturo Saray"/>
    <n v="43390"/>
    <n v="5.4666666666666668"/>
    <n v="102.8"/>
    <n v="1"/>
    <n v="2981.2"/>
    <n v="2377.7800000000002"/>
    <n v="2377.7800000000002"/>
    <n v="102.8"/>
    <n v="29"/>
    <n v="603.41999999999996"/>
    <x v="0"/>
    <x v="2"/>
    <n v="13"/>
    <x v="0"/>
  </r>
  <r>
    <x v="0"/>
    <x v="2"/>
    <s v="GV416"/>
    <s v="GV4-42-171018"/>
    <x v="0"/>
    <d v="2019-03-30T00:00:00"/>
    <x v="0"/>
    <s v="Madres Adoratrices"/>
    <n v="43390"/>
    <n v="5.4666666666666668"/>
    <n v="175.2"/>
    <n v="2"/>
    <n v="5080.8"/>
    <n v="4755.5600000000004"/>
    <n v="2377.7800000000002"/>
    <n v="87.6"/>
    <n v="29"/>
    <n v="325.24"/>
    <x v="0"/>
    <x v="2"/>
    <n v="13"/>
    <x v="0"/>
  </r>
  <r>
    <x v="0"/>
    <x v="2"/>
    <s v="GV416"/>
    <s v="GV4-42-171018"/>
    <x v="0"/>
    <d v="2019-03-30T00:00:00"/>
    <x v="0"/>
    <s v="Innovacion y Comercio"/>
    <n v="43390"/>
    <n v="5.4666666666666668"/>
    <n v="2051.6"/>
    <n v="20"/>
    <n v="69754.399999999994"/>
    <n v="47555.597999999998"/>
    <n v="2377.7800000000002"/>
    <n v="102.58"/>
    <n v="34"/>
    <n v="22198.802"/>
    <x v="0"/>
    <x v="2"/>
    <n v="13"/>
    <x v="0"/>
  </r>
  <r>
    <x v="0"/>
    <x v="2"/>
    <s v="GV416"/>
    <s v="GV4-42-171018"/>
    <x v="0"/>
    <d v="2019-03-30T00:00:00"/>
    <x v="0"/>
    <s v="Vazquez Zamora Rafael"/>
    <n v="43390"/>
    <n v="5.4666666666666668"/>
    <n v="212.4"/>
    <n v="2"/>
    <n v="6159.6"/>
    <n v="4755.5600000000004"/>
    <n v="2377.7800000000002"/>
    <n v="106.2"/>
    <n v="29"/>
    <n v="1404.04"/>
    <x v="0"/>
    <x v="2"/>
    <n v="13"/>
    <x v="0"/>
  </r>
  <r>
    <x v="0"/>
    <x v="2"/>
    <s v="GV416"/>
    <s v="GV4-42-171018"/>
    <x v="0"/>
    <d v="2019-03-30T00:00:00"/>
    <x v="0"/>
    <s v="Rafael Osorio Zamora"/>
    <n v="43390"/>
    <n v="5.4666666666666668"/>
    <n v="234.8"/>
    <n v="2"/>
    <n v="6809.2"/>
    <n v="4755.5600000000004"/>
    <n v="2377.7800000000002"/>
    <n v="117.4"/>
    <n v="29"/>
    <n v="2053.64"/>
    <x v="0"/>
    <x v="2"/>
    <n v="13"/>
    <x v="0"/>
  </r>
  <r>
    <x v="0"/>
    <x v="2"/>
    <s v="GV416"/>
    <s v="GV4-42-171018"/>
    <x v="0"/>
    <d v="2019-03-30T00:00:00"/>
    <x v="0"/>
    <s v="Cecilia Robles Perez"/>
    <n v="43390"/>
    <n v="5.4666666666666668"/>
    <n v="102.6"/>
    <n v="2"/>
    <n v="2975.4"/>
    <n v="4755.5600000000004"/>
    <n v="2377.7800000000002"/>
    <n v="51.3"/>
    <n v="29"/>
    <n v="-1780.16"/>
    <x v="0"/>
    <x v="2"/>
    <n v="13"/>
    <x v="0"/>
  </r>
  <r>
    <x v="0"/>
    <x v="2"/>
    <s v="GV416"/>
    <s v="GV4-42-171018"/>
    <x v="0"/>
    <d v="2019-03-30T00:00:00"/>
    <x v="0"/>
    <s v="PUBLICO EN GENERAL"/>
    <n v="43390"/>
    <n v="5.4666666666666668"/>
    <n v="123.4"/>
    <n v="1"/>
    <n v="3640.3"/>
    <n v="2377.7800000000002"/>
    <n v="2377.7800000000002"/>
    <n v="123.4"/>
    <n v="29.5"/>
    <n v="1262.52"/>
    <x v="0"/>
    <x v="2"/>
    <n v="13"/>
    <x v="0"/>
  </r>
  <r>
    <x v="0"/>
    <x v="2"/>
    <s v="GV416"/>
    <s v="GV4-42-171018"/>
    <x v="0"/>
    <d v="2019-03-30T00:00:00"/>
    <x v="0"/>
    <s v="Carlos Sanchez Camacho"/>
    <n v="43390"/>
    <n v="5.4666666666666668"/>
    <n v="233.4"/>
    <n v="2"/>
    <n v="6768.6"/>
    <n v="4755.5600000000004"/>
    <n v="2377.7800000000002"/>
    <n v="116.7"/>
    <n v="29"/>
    <n v="2013.04"/>
    <x v="0"/>
    <x v="2"/>
    <n v="13"/>
    <x v="0"/>
  </r>
  <r>
    <x v="0"/>
    <x v="1"/>
    <s v="GV107"/>
    <s v="GV1-42-161018"/>
    <x v="0"/>
    <d v="2019-04-01T00:00:00"/>
    <x v="0"/>
    <s v="Fletes Castillo Hortencia"/>
    <n v="43389"/>
    <n v="5.5666666666666664"/>
    <n v="984"/>
    <n v="10"/>
    <n v="28044"/>
    <n v="27309.142"/>
    <n v="2730.9140000000002"/>
    <n v="98.4"/>
    <n v="28.5"/>
    <n v="734.85799999999995"/>
    <x v="0"/>
    <x v="3"/>
    <n v="14"/>
    <x v="0"/>
  </r>
  <r>
    <x v="0"/>
    <x v="1"/>
    <s v="GV107"/>
    <s v="GV1-42-161018"/>
    <x v="0"/>
    <d v="2019-04-01T00:00:00"/>
    <x v="0"/>
    <s v="Camacho Santana Gabriel"/>
    <n v="43389"/>
    <n v="5.5666666666666664"/>
    <n v="200"/>
    <n v="2"/>
    <n v="5700"/>
    <n v="5461.8280000000004"/>
    <n v="2730.9140000000002"/>
    <n v="100"/>
    <n v="28.5"/>
    <n v="238.172"/>
    <x v="0"/>
    <x v="3"/>
    <n v="14"/>
    <x v="0"/>
  </r>
  <r>
    <x v="0"/>
    <x v="1"/>
    <s v="GV107"/>
    <s v="GV1-42-161018"/>
    <x v="0"/>
    <d v="2019-04-01T00:00:00"/>
    <x v="0"/>
    <s v="Noe Ramirez Brambila"/>
    <n v="43389"/>
    <n v="5.5666666666666664"/>
    <n v="520"/>
    <n v="5"/>
    <n v="14820"/>
    <n v="13654.571"/>
    <n v="2730.9140000000002"/>
    <n v="104"/>
    <n v="28.5"/>
    <n v="1165.4290000000001"/>
    <x v="0"/>
    <x v="3"/>
    <n v="14"/>
    <x v="0"/>
  </r>
  <r>
    <x v="0"/>
    <x v="1"/>
    <s v="GV107"/>
    <s v="GV1-42-161018"/>
    <x v="0"/>
    <d v="2019-04-01T00:00:00"/>
    <x v="0"/>
    <s v="Camacho Monroy Agustin"/>
    <n v="43389"/>
    <n v="5.5666666666666664"/>
    <n v="768"/>
    <n v="8"/>
    <n v="21888"/>
    <n v="21847.312999999998"/>
    <n v="2730.9140000000002"/>
    <n v="96"/>
    <n v="28.5"/>
    <n v="40.686999999999998"/>
    <x v="0"/>
    <x v="3"/>
    <n v="14"/>
    <x v="0"/>
  </r>
  <r>
    <x v="0"/>
    <x v="1"/>
    <s v="GV107"/>
    <s v="GV1-42-161018"/>
    <x v="0"/>
    <d v="2019-04-01T00:00:00"/>
    <x v="0"/>
    <s v="Camacho Santana Gabriel"/>
    <n v="43389"/>
    <n v="5.5666666666666664"/>
    <n v="600"/>
    <n v="6"/>
    <n v="17100"/>
    <n v="16385.485000000001"/>
    <n v="2730.9140000000002"/>
    <n v="100"/>
    <n v="28.5"/>
    <n v="714.51499999999999"/>
    <x v="0"/>
    <x v="3"/>
    <n v="14"/>
    <x v="0"/>
  </r>
  <r>
    <x v="0"/>
    <x v="2"/>
    <s v="GV404"/>
    <s v="GV4-01-040119"/>
    <x v="1"/>
    <d v="2019-04-02T00:00:00"/>
    <x v="0"/>
    <s v="Gonzalez Araiza Horacio"/>
    <n v="43469"/>
    <n v="2.9333333333333331"/>
    <n v="-195"/>
    <n v="-2"/>
    <n v="-5752.5"/>
    <n v="-2372.3359999999998"/>
    <n v="-1186.1679999999999"/>
    <n v="97.5"/>
    <n v="29.5"/>
    <n v="-3380.1640000000002"/>
    <x v="0"/>
    <x v="3"/>
    <n v="14"/>
    <x v="0"/>
  </r>
  <r>
    <x v="0"/>
    <x v="2"/>
    <s v="GV414"/>
    <s v="GV4-40-021018"/>
    <x v="0"/>
    <d v="2019-04-02T00:00:00"/>
    <x v="0"/>
    <s v="Gonzalez Araiza Horacio"/>
    <n v="43375"/>
    <n v="6.0666666666666664"/>
    <n v="195"/>
    <n v="2"/>
    <n v="5752.5"/>
    <n v="4007.6010000000001"/>
    <n v="2003.8009999999999"/>
    <n v="97.5"/>
    <n v="29.5"/>
    <n v="1744.8989999999999"/>
    <x v="0"/>
    <x v="3"/>
    <n v="14"/>
    <x v="0"/>
  </r>
  <r>
    <x v="0"/>
    <x v="2"/>
    <s v="GV415"/>
    <s v="GV4-41-101018"/>
    <x v="1"/>
    <d v="2019-04-02T00:00:00"/>
    <x v="0"/>
    <s v="Innovacion y Comercio"/>
    <n v="43383"/>
    <n v="5.8"/>
    <n v="-364.6"/>
    <n v="-4"/>
    <n v="-12396.4"/>
    <n v="0"/>
    <n v="0"/>
    <n v="91.15"/>
    <n v="34"/>
    <n v="-12396.4"/>
    <x v="0"/>
    <x v="3"/>
    <n v="14"/>
    <x v="0"/>
  </r>
  <r>
    <x v="0"/>
    <x v="2"/>
    <s v="GV416"/>
    <s v="GV4-42-171018"/>
    <x v="1"/>
    <d v="2019-04-02T00:00:00"/>
    <x v="0"/>
    <s v="Innovacion y Comercio"/>
    <n v="43390"/>
    <n v="5.5666666666666664"/>
    <n v="-392.8"/>
    <n v="-4"/>
    <n v="-13355.2"/>
    <n v="-9511.1200000000008"/>
    <n v="-2377.7800000000002"/>
    <n v="98.2"/>
    <n v="34"/>
    <n v="-3844.08"/>
    <x v="0"/>
    <x v="3"/>
    <n v="14"/>
    <x v="0"/>
  </r>
  <r>
    <x v="0"/>
    <x v="0"/>
    <s v="EMBAR"/>
    <s v="GV1-40-011018"/>
    <x v="0"/>
    <d v="2019-04-03T00:00:00"/>
    <x v="0"/>
    <s v="Gutierrez Olivarez Jaime Gibran"/>
    <n v="43374"/>
    <n v="6.1333333333333329"/>
    <n v="114"/>
    <n v="1"/>
    <n v="3363"/>
    <n v="2362.6439999999998"/>
    <n v="2362.6439999999998"/>
    <n v="114"/>
    <n v="29.5"/>
    <n v="1000.356"/>
    <x v="0"/>
    <x v="3"/>
    <n v="14"/>
    <x v="0"/>
  </r>
  <r>
    <x v="0"/>
    <x v="1"/>
    <s v="GV107"/>
    <s v="GV1-42-161018"/>
    <x v="0"/>
    <d v="2019-04-03T00:00:00"/>
    <x v="0"/>
    <s v="Carlos Sanchez Camacho"/>
    <n v="43389"/>
    <n v="5.6333333333333329"/>
    <n v="433"/>
    <n v="4"/>
    <n v="12557"/>
    <n v="10923.656999999999"/>
    <n v="2730.9140000000002"/>
    <n v="108.25"/>
    <n v="29"/>
    <n v="1633.3430000000001"/>
    <x v="0"/>
    <x v="3"/>
    <n v="14"/>
    <x v="0"/>
  </r>
  <r>
    <x v="0"/>
    <x v="2"/>
    <s v="GV409"/>
    <s v="GV4-43-241018"/>
    <x v="0"/>
    <d v="2019-04-04T00:00:00"/>
    <x v="0"/>
    <s v="Becerra Bañuelos Norma Elizabeth F"/>
    <n v="43397"/>
    <n v="5.3999999999999995"/>
    <n v="414"/>
    <n v="4"/>
    <n v="12420"/>
    <n v="10150.361999999999"/>
    <n v="2537.5909999999999"/>
    <n v="103.5"/>
    <n v="30"/>
    <n v="2269.6379999999999"/>
    <x v="0"/>
    <x v="3"/>
    <n v="14"/>
    <x v="0"/>
  </r>
  <r>
    <x v="0"/>
    <x v="2"/>
    <s v="GV409"/>
    <s v="GV4-43-241018"/>
    <x v="0"/>
    <d v="2019-04-04T00:00:00"/>
    <x v="0"/>
    <s v="Chavez Barajas Contensina NA"/>
    <n v="43397"/>
    <n v="5.3999999999999995"/>
    <n v="100"/>
    <n v="1"/>
    <n v="3000"/>
    <n v="2537.5909999999999"/>
    <n v="2537.5909999999999"/>
    <n v="100"/>
    <n v="30"/>
    <n v="462.40899999999999"/>
    <x v="0"/>
    <x v="3"/>
    <n v="14"/>
    <x v="0"/>
  </r>
  <r>
    <x v="0"/>
    <x v="2"/>
    <s v="GV409"/>
    <s v="GV4-43-241018"/>
    <x v="0"/>
    <d v="2019-04-04T00:00:00"/>
    <x v="0"/>
    <s v="Verdin Vizcarra Irma Lucila F"/>
    <n v="43397"/>
    <n v="5.3999999999999995"/>
    <n v="404"/>
    <n v="4"/>
    <n v="12120"/>
    <n v="10150.361999999999"/>
    <n v="2537.5909999999999"/>
    <n v="101"/>
    <n v="30"/>
    <n v="1969.6379999999999"/>
    <x v="0"/>
    <x v="3"/>
    <n v="14"/>
    <x v="0"/>
  </r>
  <r>
    <x v="0"/>
    <x v="2"/>
    <s v="GV409"/>
    <s v="GV4-43-241018"/>
    <x v="0"/>
    <d v="2019-04-04T00:00:00"/>
    <x v="0"/>
    <s v="Ramos Mejia Juan Diego FG"/>
    <n v="43397"/>
    <n v="5.3999999999999995"/>
    <n v="1808"/>
    <n v="17"/>
    <n v="53336"/>
    <n v="43139.040000000001"/>
    <n v="2537.5909999999999"/>
    <n v="106.35294117647059"/>
    <n v="29.5"/>
    <n v="10196.959999999999"/>
    <x v="0"/>
    <x v="3"/>
    <n v="14"/>
    <x v="0"/>
  </r>
  <r>
    <x v="0"/>
    <x v="2"/>
    <s v="GV409"/>
    <s v="GV4-43-241018"/>
    <x v="0"/>
    <d v="2019-04-04T00:00:00"/>
    <x v="0"/>
    <s v="Prado Barajas Aureliano FG"/>
    <n v="43397"/>
    <n v="5.3999999999999995"/>
    <n v="90"/>
    <n v="1"/>
    <n v="2700"/>
    <n v="2537.5909999999999"/>
    <n v="2537.5909999999999"/>
    <n v="90"/>
    <n v="30"/>
    <n v="162.40899999999999"/>
    <x v="0"/>
    <x v="3"/>
    <n v="14"/>
    <x v="0"/>
  </r>
  <r>
    <x v="0"/>
    <x v="2"/>
    <s v="GV409"/>
    <s v="GV4-43-241018"/>
    <x v="0"/>
    <d v="2019-04-04T00:00:00"/>
    <x v="0"/>
    <s v="Oregon Rene NA"/>
    <n v="43397"/>
    <n v="5.3999999999999995"/>
    <n v="190"/>
    <n v="2"/>
    <n v="5700"/>
    <n v="5075.1809999999996"/>
    <n v="2537.5909999999999"/>
    <n v="95"/>
    <n v="30"/>
    <n v="624.81899999999996"/>
    <x v="0"/>
    <x v="3"/>
    <n v="14"/>
    <x v="0"/>
  </r>
  <r>
    <x v="0"/>
    <x v="2"/>
    <s v="GV409"/>
    <s v="GV4-43-241018"/>
    <x v="0"/>
    <d v="2019-04-04T00:00:00"/>
    <x v="0"/>
    <s v="Lopez Jorge FG"/>
    <n v="43397"/>
    <n v="5.3999999999999995"/>
    <n v="200"/>
    <n v="2"/>
    <n v="6000"/>
    <n v="5075.1809999999996"/>
    <n v="2537.5909999999999"/>
    <n v="100"/>
    <n v="30"/>
    <n v="924.81899999999996"/>
    <x v="0"/>
    <x v="3"/>
    <n v="14"/>
    <x v="0"/>
  </r>
  <r>
    <x v="0"/>
    <x v="2"/>
    <s v="GV409"/>
    <s v="GV4-43-241018"/>
    <x v="0"/>
    <d v="2019-04-04T00:00:00"/>
    <x v="0"/>
    <s v="Lopez Garcia Martin FG"/>
    <n v="43397"/>
    <n v="5.3999999999999995"/>
    <n v="104"/>
    <n v="1"/>
    <n v="3120"/>
    <n v="2537.5909999999999"/>
    <n v="2537.5909999999999"/>
    <n v="104"/>
    <n v="30"/>
    <n v="582.40899999999999"/>
    <x v="0"/>
    <x v="3"/>
    <n v="14"/>
    <x v="0"/>
  </r>
  <r>
    <x v="0"/>
    <x v="2"/>
    <s v="GV409"/>
    <s v="GV4-43-241018"/>
    <x v="0"/>
    <d v="2019-04-04T00:00:00"/>
    <x v="0"/>
    <s v="Langurain Juan Pablo NA"/>
    <n v="43397"/>
    <n v="5.3999999999999995"/>
    <n v="954"/>
    <n v="10"/>
    <n v="28620"/>
    <n v="25375.905999999999"/>
    <n v="2537.5909999999999"/>
    <n v="95.4"/>
    <n v="30"/>
    <n v="3244.0940000000001"/>
    <x v="0"/>
    <x v="3"/>
    <n v="14"/>
    <x v="0"/>
  </r>
  <r>
    <x v="0"/>
    <x v="2"/>
    <s v="GV409"/>
    <s v="GV4-43-241018"/>
    <x v="0"/>
    <d v="2019-04-04T00:00:00"/>
    <x v="0"/>
    <s v="Leonardo Jimenez Chacon"/>
    <n v="43397"/>
    <n v="5.3999999999999995"/>
    <n v="190"/>
    <n v="2"/>
    <n v="5700"/>
    <n v="5075.1809999999996"/>
    <n v="2537.5909999999999"/>
    <n v="95"/>
    <n v="30"/>
    <n v="624.81899999999996"/>
    <x v="0"/>
    <x v="3"/>
    <n v="14"/>
    <x v="0"/>
  </r>
  <r>
    <x v="0"/>
    <x v="2"/>
    <s v="GV409"/>
    <s v="GV4-43-241018"/>
    <x v="0"/>
    <d v="2019-04-04T00:00:00"/>
    <x v="0"/>
    <s v="Jose Luis Guzman Cornejo"/>
    <n v="43397"/>
    <n v="5.3999999999999995"/>
    <n v="195"/>
    <n v="2"/>
    <n v="5850"/>
    <n v="5075.1809999999996"/>
    <n v="2537.5909999999999"/>
    <n v="97.5"/>
    <n v="30"/>
    <n v="774.81899999999996"/>
    <x v="0"/>
    <x v="3"/>
    <n v="14"/>
    <x v="0"/>
  </r>
  <r>
    <x v="0"/>
    <x v="2"/>
    <s v="GV409"/>
    <s v="GV4-43-241018"/>
    <x v="0"/>
    <d v="2019-04-04T00:00:00"/>
    <x v="0"/>
    <s v="Lopez Castro Erica"/>
    <n v="43397"/>
    <n v="5.3999999999999995"/>
    <n v="100"/>
    <n v="1"/>
    <n v="3000"/>
    <n v="2537.5909999999999"/>
    <n v="2537.5909999999999"/>
    <n v="100"/>
    <n v="30"/>
    <n v="462.40899999999999"/>
    <x v="0"/>
    <x v="3"/>
    <n v="14"/>
    <x v="0"/>
  </r>
  <r>
    <x v="0"/>
    <x v="2"/>
    <s v="GV409"/>
    <s v="GV4-43-241018"/>
    <x v="0"/>
    <d v="2019-04-04T00:00:00"/>
    <x v="0"/>
    <s v="Cobian Chavez Rodolfo FG"/>
    <n v="43397"/>
    <n v="5.3999999999999995"/>
    <n v="1605"/>
    <n v="15"/>
    <n v="47347.5"/>
    <n v="38063.858999999997"/>
    <n v="2537.5909999999999"/>
    <n v="107"/>
    <n v="29.5"/>
    <n v="9283.6409999999996"/>
    <x v="0"/>
    <x v="3"/>
    <n v="14"/>
    <x v="0"/>
  </r>
  <r>
    <x v="0"/>
    <x v="2"/>
    <s v="GV409"/>
    <s v="GV4-43-241018"/>
    <x v="0"/>
    <d v="2019-04-04T00:00:00"/>
    <x v="0"/>
    <s v="Araiza Chavez Diana Rosiquiel FG"/>
    <n v="43397"/>
    <n v="5.3999999999999995"/>
    <n v="320"/>
    <n v="3"/>
    <n v="9440"/>
    <n v="7612.7719999999999"/>
    <n v="2537.5909999999999"/>
    <n v="106.66666666666667"/>
    <n v="29.5"/>
    <n v="1827.2280000000001"/>
    <x v="0"/>
    <x v="3"/>
    <n v="14"/>
    <x v="0"/>
  </r>
  <r>
    <x v="0"/>
    <x v="2"/>
    <s v="GV409"/>
    <s v="GV4-43-241018"/>
    <x v="0"/>
    <d v="2019-04-04T00:00:00"/>
    <x v="0"/>
    <s v="Silva Rodriguez Jorge Armando"/>
    <n v="43397"/>
    <n v="5.3999999999999995"/>
    <n v="215"/>
    <n v="2"/>
    <n v="6342.5"/>
    <n v="5075.1809999999996"/>
    <n v="2537.5909999999999"/>
    <n v="107.5"/>
    <n v="29.5"/>
    <n v="1267.319"/>
    <x v="0"/>
    <x v="3"/>
    <n v="14"/>
    <x v="0"/>
  </r>
  <r>
    <x v="0"/>
    <x v="2"/>
    <s v="GV409"/>
    <s v="GV4-43-241018"/>
    <x v="0"/>
    <d v="2019-04-04T00:00:00"/>
    <x v="0"/>
    <s v="Juan Manuel Jacobo"/>
    <n v="43397"/>
    <n v="5.3999999999999995"/>
    <n v="200"/>
    <n v="2"/>
    <n v="6000"/>
    <n v="5075.1809999999996"/>
    <n v="2537.5909999999999"/>
    <n v="100"/>
    <n v="30"/>
    <n v="924.81899999999996"/>
    <x v="0"/>
    <x v="3"/>
    <n v="14"/>
    <x v="0"/>
  </r>
  <r>
    <x v="0"/>
    <x v="2"/>
    <s v="GV409"/>
    <s v="GV4-43-241018"/>
    <x v="0"/>
    <d v="2019-04-04T00:00:00"/>
    <x v="0"/>
    <s v="Gonzalez Araiza Horacio"/>
    <n v="43397"/>
    <n v="5.3999999999999995"/>
    <n v="222"/>
    <n v="2"/>
    <n v="6549"/>
    <n v="5075.1809999999996"/>
    <n v="2537.5909999999999"/>
    <n v="111"/>
    <n v="29.5"/>
    <n v="1473.819"/>
    <x v="0"/>
    <x v="3"/>
    <n v="14"/>
    <x v="0"/>
  </r>
  <r>
    <x v="0"/>
    <x v="2"/>
    <s v="GV409"/>
    <s v="GV4-43-241018"/>
    <x v="0"/>
    <d v="2019-04-04T00:00:00"/>
    <x v="0"/>
    <s v="Ruiz Orozco Marcelino"/>
    <n v="43397"/>
    <n v="5.3999999999999995"/>
    <n v="290"/>
    <n v="3"/>
    <n v="8700"/>
    <n v="7612.7719999999999"/>
    <n v="2537.5909999999999"/>
    <n v="96.666666666666671"/>
    <n v="30"/>
    <n v="1087.2280000000001"/>
    <x v="0"/>
    <x v="3"/>
    <n v="14"/>
    <x v="0"/>
  </r>
  <r>
    <x v="0"/>
    <x v="2"/>
    <s v="GV416"/>
    <s v="GV4-42-171018"/>
    <x v="0"/>
    <d v="2019-04-04T00:00:00"/>
    <x v="0"/>
    <s v="Martinez Valdez Hugo Alberto F"/>
    <n v="43390"/>
    <n v="5.6333333333333329"/>
    <n v="300"/>
    <n v="3"/>
    <n v="9000"/>
    <n v="7385.8389999999999"/>
    <n v="2461.9459999999999"/>
    <n v="100"/>
    <n v="30"/>
    <n v="1614.1610000000001"/>
    <x v="0"/>
    <x v="3"/>
    <n v="14"/>
    <x v="0"/>
  </r>
  <r>
    <x v="0"/>
    <x v="2"/>
    <s v="GV416"/>
    <s v="GV4-42-171018"/>
    <x v="0"/>
    <d v="2019-04-04T00:00:00"/>
    <x v="0"/>
    <s v="Edgar Ruiz Lopez"/>
    <n v="43390"/>
    <n v="5.6333333333333329"/>
    <n v="284"/>
    <n v="3"/>
    <n v="8520"/>
    <n v="7385.8389999999999"/>
    <n v="2461.9459999999999"/>
    <n v="94.666666666666671"/>
    <n v="30"/>
    <n v="1134.1610000000001"/>
    <x v="0"/>
    <x v="3"/>
    <n v="14"/>
    <x v="0"/>
  </r>
  <r>
    <x v="0"/>
    <x v="2"/>
    <s v="GV416"/>
    <s v="GV4-42-171018"/>
    <x v="0"/>
    <d v="2019-04-04T00:00:00"/>
    <x v="0"/>
    <s v="Anaya Chavarin Oscar FG"/>
    <n v="43390"/>
    <n v="5.6333333333333329"/>
    <n v="436"/>
    <n v="4"/>
    <n v="13080"/>
    <n v="9847.7860000000001"/>
    <n v="2461.9459999999999"/>
    <n v="109"/>
    <n v="30"/>
    <n v="3232.2139999999999"/>
    <x v="0"/>
    <x v="3"/>
    <n v="14"/>
    <x v="0"/>
  </r>
  <r>
    <x v="0"/>
    <x v="0"/>
    <s v="EMBAR"/>
    <s v="GV1-35-240818"/>
    <x v="0"/>
    <d v="2019-04-05T00:00:00"/>
    <x v="0"/>
    <s v="Innovacion y Comercio"/>
    <n v="43336"/>
    <n v="7.4666666666666668"/>
    <n v="134"/>
    <n v="1"/>
    <n v="4556"/>
    <n v="2160.9160000000002"/>
    <n v="2160.9160000000002"/>
    <n v="134"/>
    <n v="34"/>
    <n v="2395.0839999999998"/>
    <x v="0"/>
    <x v="3"/>
    <n v="14"/>
    <x v="0"/>
  </r>
  <r>
    <x v="0"/>
    <x v="0"/>
    <s v="EMBAR"/>
    <s v="GV1-36-030918"/>
    <x v="0"/>
    <d v="2019-04-05T00:00:00"/>
    <x v="0"/>
    <s v="Innovacion y Comercio"/>
    <n v="43346"/>
    <n v="7.1333333333333329"/>
    <n v="144"/>
    <n v="1"/>
    <n v="4896"/>
    <n v="2925.1309999999999"/>
    <n v="2925.1309999999999"/>
    <n v="144"/>
    <n v="34"/>
    <n v="1970.8689999999999"/>
    <x v="0"/>
    <x v="3"/>
    <n v="14"/>
    <x v="0"/>
  </r>
  <r>
    <x v="0"/>
    <x v="1"/>
    <s v="GV107"/>
    <s v="GV1-42-161018"/>
    <x v="0"/>
    <d v="2019-04-05T00:00:00"/>
    <x v="0"/>
    <s v="Carlos Sanchez Camacho"/>
    <n v="43389"/>
    <n v="5.7"/>
    <n v="205"/>
    <n v="2"/>
    <n v="5945"/>
    <n v="5771.4110000000001"/>
    <n v="2885.7049999999999"/>
    <n v="102.5"/>
    <n v="29"/>
    <n v="173.589"/>
    <x v="0"/>
    <x v="3"/>
    <n v="14"/>
    <x v="0"/>
  </r>
  <r>
    <x v="0"/>
    <x v="1"/>
    <s v="GV110"/>
    <s v="GV1-43-231018"/>
    <x v="0"/>
    <d v="2019-04-05T00:00:00"/>
    <x v="0"/>
    <s v="Carlos Sanchez Camacho"/>
    <n v="43396"/>
    <n v="5.4666666666666668"/>
    <n v="433"/>
    <n v="4"/>
    <n v="12557"/>
    <n v="8872.1650000000009"/>
    <n v="2218.0410000000002"/>
    <n v="108.25"/>
    <n v="29"/>
    <n v="3684.835"/>
    <x v="0"/>
    <x v="3"/>
    <n v="14"/>
    <x v="0"/>
  </r>
  <r>
    <x v="0"/>
    <x v="1"/>
    <s v="GV110"/>
    <s v="GV1-43-231018"/>
    <x v="0"/>
    <d v="2019-04-05T00:00:00"/>
    <x v="0"/>
    <s v="Gomez Naranjo Jesus"/>
    <n v="43396"/>
    <n v="5.4666666666666668"/>
    <n v="682"/>
    <n v="6"/>
    <n v="19778"/>
    <n v="13308.248"/>
    <n v="2218.0410000000002"/>
    <n v="113.66666666666667"/>
    <n v="29"/>
    <n v="6469.7520000000004"/>
    <x v="0"/>
    <x v="3"/>
    <n v="14"/>
    <x v="0"/>
  </r>
  <r>
    <x v="0"/>
    <x v="1"/>
    <s v="GV110"/>
    <s v="GV1-43-231018"/>
    <x v="0"/>
    <d v="2019-04-05T00:00:00"/>
    <x v="0"/>
    <s v="Diaz Juan "/>
    <n v="43396"/>
    <n v="5.4666666666666668"/>
    <n v="104.5"/>
    <n v="1"/>
    <n v="3082.75"/>
    <n v="2218.0410000000002"/>
    <n v="2218.0410000000002"/>
    <n v="104.5"/>
    <n v="29.5"/>
    <n v="864.70899999999995"/>
    <x v="0"/>
    <x v="3"/>
    <n v="14"/>
    <x v="0"/>
  </r>
  <r>
    <x v="0"/>
    <x v="1"/>
    <s v="GV110"/>
    <s v="GV1-43-231018"/>
    <x v="0"/>
    <d v="2019-04-05T00:00:00"/>
    <x v="0"/>
    <s v="Uribe Diaz Jorge Arturo"/>
    <n v="43396"/>
    <n v="5.4666666666666668"/>
    <n v="235.5"/>
    <n v="2"/>
    <n v="6947.25"/>
    <n v="4436.0829999999996"/>
    <n v="2218.0410000000002"/>
    <n v="117.75"/>
    <n v="29.5"/>
    <n v="2511.1669999999999"/>
    <x v="0"/>
    <x v="3"/>
    <n v="14"/>
    <x v="0"/>
  </r>
  <r>
    <x v="0"/>
    <x v="1"/>
    <s v="GV110"/>
    <s v="GV1-43-231018"/>
    <x v="0"/>
    <d v="2019-04-05T00:00:00"/>
    <x v="0"/>
    <s v="Vazquez Zamora Rafael"/>
    <n v="43396"/>
    <n v="5.4666666666666668"/>
    <n v="200"/>
    <n v="2"/>
    <n v="5800"/>
    <n v="4436.0829999999996"/>
    <n v="2218.0410000000002"/>
    <n v="100"/>
    <n v="29"/>
    <n v="1363.9169999999999"/>
    <x v="0"/>
    <x v="3"/>
    <n v="14"/>
    <x v="0"/>
  </r>
  <r>
    <x v="0"/>
    <x v="1"/>
    <s v="GV110"/>
    <s v="GV1-43-231018"/>
    <x v="0"/>
    <d v="2019-04-05T00:00:00"/>
    <x v="0"/>
    <s v="Rafael Osorio Zamora"/>
    <n v="43396"/>
    <n v="5.4666666666666668"/>
    <n v="258"/>
    <n v="2"/>
    <n v="7482"/>
    <n v="4436.0829999999996"/>
    <n v="2218.0410000000002"/>
    <n v="129"/>
    <n v="29"/>
    <n v="3045.9169999999999"/>
    <x v="0"/>
    <x v="3"/>
    <n v="14"/>
    <x v="0"/>
  </r>
  <r>
    <x v="0"/>
    <x v="1"/>
    <s v="GV110"/>
    <s v="GV1-43-231018"/>
    <x v="0"/>
    <d v="2019-04-05T00:00:00"/>
    <x v="0"/>
    <s v="Cecilia Robles Perez"/>
    <n v="43396"/>
    <n v="5.4666666666666668"/>
    <n v="113.5"/>
    <n v="1"/>
    <n v="3291.5"/>
    <n v="2218.0410000000002"/>
    <n v="2218.0410000000002"/>
    <n v="113.5"/>
    <n v="29"/>
    <n v="1073.4590000000001"/>
    <x v="0"/>
    <x v="3"/>
    <n v="14"/>
    <x v="0"/>
  </r>
  <r>
    <x v="0"/>
    <x v="1"/>
    <s v="GV110"/>
    <s v="GV1-43-231018"/>
    <x v="0"/>
    <d v="2019-04-05T00:00:00"/>
    <x v="0"/>
    <s v="Ricardo Perez Garcia"/>
    <n v="43396"/>
    <n v="5.4666666666666668"/>
    <n v="109"/>
    <n v="1"/>
    <n v="3161"/>
    <n v="2218.0410000000002"/>
    <n v="2218.0410000000002"/>
    <n v="109"/>
    <n v="29"/>
    <n v="942.95899999999995"/>
    <x v="0"/>
    <x v="3"/>
    <n v="14"/>
    <x v="0"/>
  </r>
  <r>
    <x v="0"/>
    <x v="1"/>
    <s v="GV111"/>
    <s v="GV1-41-091018"/>
    <x v="0"/>
    <d v="2019-04-05T00:00:00"/>
    <x v="0"/>
    <s v="Gutierrez Olivarez Jaime Gibran"/>
    <n v="43382"/>
    <n v="5.9333333333333327"/>
    <n v="122"/>
    <n v="1"/>
    <n v="3599"/>
    <n v="2723.009"/>
    <n v="2723.009"/>
    <n v="122"/>
    <n v="29.5"/>
    <n v="875.99099999999999"/>
    <x v="0"/>
    <x v="3"/>
    <n v="14"/>
    <x v="0"/>
  </r>
  <r>
    <x v="0"/>
    <x v="2"/>
    <s v="GV414"/>
    <s v="GV4-03-180119"/>
    <x v="0"/>
    <d v="2019-04-05T00:00:00"/>
    <x v="0"/>
    <s v="Innovacion y Comercio"/>
    <n v="43483"/>
    <n v="2.5666666666666664"/>
    <n v="25"/>
    <n v="1"/>
    <n v="1258"/>
    <n v="1111.4449999999999"/>
    <n v="1111.4449999999999"/>
    <n v="25"/>
    <n v="50.32"/>
    <n v="146.55500000000001"/>
    <x v="0"/>
    <x v="3"/>
    <n v="14"/>
    <x v="0"/>
  </r>
  <r>
    <x v="0"/>
    <x v="2"/>
    <s v="GV415"/>
    <s v="GV4-41-101018"/>
    <x v="0"/>
    <d v="2019-04-05T00:00:00"/>
    <x v="0"/>
    <s v="Gutierrez Olivarez Jaime Gibran"/>
    <n v="43383"/>
    <n v="5.8999999999999995"/>
    <n v="99.2"/>
    <n v="1"/>
    <n v="2926.4"/>
    <n v="0"/>
    <n v="0"/>
    <n v="99.2"/>
    <n v="29.5"/>
    <n v="2926.4"/>
    <x v="0"/>
    <x v="3"/>
    <n v="14"/>
    <x v="0"/>
  </r>
  <r>
    <x v="0"/>
    <x v="2"/>
    <s v="GV416"/>
    <s v="GV4-42-171018"/>
    <x v="0"/>
    <d v="2019-04-05T00:00:00"/>
    <x v="0"/>
    <s v="Vazquez Zamora Rafael"/>
    <n v="43390"/>
    <n v="5.6666666666666661"/>
    <n v="177.8"/>
    <n v="1"/>
    <n v="3416.2"/>
    <n v="2461.9459999999999"/>
    <n v="2461.9459999999999"/>
    <n v="177.8"/>
    <n v="19.213699999999999"/>
    <n v="954.25400000000002"/>
    <x v="0"/>
    <x v="3"/>
    <n v="14"/>
    <x v="0"/>
  </r>
  <r>
    <x v="0"/>
    <x v="2"/>
    <s v="GV416"/>
    <s v="GV4-42-171018"/>
    <x v="0"/>
    <d v="2019-04-05T00:00:00"/>
    <x v="0"/>
    <s v="Rafael Osorio Zamora"/>
    <n v="43390"/>
    <n v="5.6666666666666661"/>
    <n v="326.60000000000002"/>
    <n v="3"/>
    <n v="9471.4"/>
    <n v="7385.8389999999999"/>
    <n v="2461.9459999999999"/>
    <n v="108.86666666666667"/>
    <n v="29"/>
    <n v="2085.5610000000001"/>
    <x v="0"/>
    <x v="3"/>
    <n v="14"/>
    <x v="0"/>
  </r>
  <r>
    <x v="0"/>
    <x v="2"/>
    <s v="GV416"/>
    <s v="GV4-42-171018"/>
    <x v="0"/>
    <d v="2019-04-05T00:00:00"/>
    <x v="0"/>
    <s v="Cecilia Robles Perez"/>
    <n v="43390"/>
    <n v="5.6666666666666661"/>
    <n v="325.8"/>
    <n v="2"/>
    <n v="6838.2"/>
    <n v="4923.893"/>
    <n v="2461.9459999999999"/>
    <n v="162.9"/>
    <n v="20.989000000000001"/>
    <n v="1914.307"/>
    <x v="0"/>
    <x v="3"/>
    <n v="14"/>
    <x v="0"/>
  </r>
  <r>
    <x v="0"/>
    <x v="2"/>
    <s v="GV416"/>
    <s v="GV4-42-171018"/>
    <x v="0"/>
    <d v="2019-04-05T00:00:00"/>
    <x v="0"/>
    <s v="Arturo Saray"/>
    <n v="43390"/>
    <n v="5.6666666666666661"/>
    <n v="102.4"/>
    <n v="1"/>
    <n v="2969.6"/>
    <n v="2461.9459999999999"/>
    <n v="2461.9459999999999"/>
    <n v="102.4"/>
    <n v="29"/>
    <n v="507.654"/>
    <x v="0"/>
    <x v="3"/>
    <n v="14"/>
    <x v="0"/>
  </r>
  <r>
    <x v="0"/>
    <x v="2"/>
    <s v="GV416"/>
    <s v="GV4-42-171018"/>
    <x v="0"/>
    <d v="2019-04-05T00:00:00"/>
    <x v="0"/>
    <s v="Ricardo Perez Garcia"/>
    <n v="43390"/>
    <n v="5.6666666666666661"/>
    <n v="101.6"/>
    <n v="1"/>
    <n v="2946.4"/>
    <n v="2461.9459999999999"/>
    <n v="2461.9459999999999"/>
    <n v="101.6"/>
    <n v="29"/>
    <n v="484.45400000000001"/>
    <x v="0"/>
    <x v="3"/>
    <n v="14"/>
    <x v="0"/>
  </r>
  <r>
    <x v="0"/>
    <x v="2"/>
    <s v="GV416"/>
    <s v="GV4-42-171018"/>
    <x v="0"/>
    <d v="2019-04-05T00:00:00"/>
    <x v="0"/>
    <s v="Gutierrez Olivarez Jaime Gibran"/>
    <n v="43390"/>
    <n v="5.6666666666666661"/>
    <n v="108.8"/>
    <n v="1"/>
    <n v="3209.6"/>
    <n v="2461.9459999999999"/>
    <n v="2461.9459999999999"/>
    <n v="108.8"/>
    <n v="29.5"/>
    <n v="747.654"/>
    <x v="0"/>
    <x v="3"/>
    <n v="14"/>
    <x v="0"/>
  </r>
  <r>
    <x v="0"/>
    <x v="2"/>
    <s v="GV416"/>
    <s v="GV4-42-171018"/>
    <x v="0"/>
    <d v="2019-04-05T00:00:00"/>
    <x v="0"/>
    <s v="PUBLICO EN GENERAL"/>
    <n v="43390"/>
    <n v="5.6666666666666661"/>
    <n v="85.8"/>
    <n v="1"/>
    <n v="2531.1"/>
    <n v="2461.9459999999999"/>
    <n v="2461.9459999999999"/>
    <n v="85.8"/>
    <n v="29.5"/>
    <n v="69.153999999999996"/>
    <x v="0"/>
    <x v="3"/>
    <n v="14"/>
    <x v="0"/>
  </r>
  <r>
    <x v="0"/>
    <x v="1"/>
    <s v="GV107"/>
    <s v="GV1-42-161018"/>
    <x v="0"/>
    <d v="2019-04-06T00:00:00"/>
    <x v="0"/>
    <s v="Innovacion y Comercio"/>
    <n v="43389"/>
    <n v="5.7333333333333334"/>
    <n v="632"/>
    <n v="5"/>
    <n v="21488"/>
    <n v="14428.527"/>
    <n v="2885.7049999999999"/>
    <n v="126.4"/>
    <n v="34"/>
    <n v="7059.473"/>
    <x v="0"/>
    <x v="3"/>
    <n v="14"/>
    <x v="0"/>
  </r>
  <r>
    <x v="0"/>
    <x v="1"/>
    <s v="GV110"/>
    <s v="GV1-43-231018"/>
    <x v="0"/>
    <d v="2019-04-06T00:00:00"/>
    <x v="0"/>
    <s v="PUBLICO EN GENERAL"/>
    <n v="43396"/>
    <n v="5.5"/>
    <n v="92.5"/>
    <n v="1"/>
    <n v="2728.75"/>
    <n v="2218.0410000000002"/>
    <n v="2218.0410000000002"/>
    <n v="92.5"/>
    <n v="29.5"/>
    <n v="510.709"/>
    <x v="0"/>
    <x v="3"/>
    <n v="14"/>
    <x v="0"/>
  </r>
  <r>
    <x v="0"/>
    <x v="1"/>
    <s v="GV111"/>
    <s v="GV1-41-091018"/>
    <x v="0"/>
    <d v="2019-04-06T00:00:00"/>
    <x v="0"/>
    <s v="Innovacion y Comercio"/>
    <n v="43382"/>
    <n v="5.9666666666666668"/>
    <n v="1084"/>
    <n v="9"/>
    <n v="36856"/>
    <n v="24507.079000000002"/>
    <n v="2723.009"/>
    <n v="120.44444444444444"/>
    <n v="34"/>
    <n v="12348.921"/>
    <x v="0"/>
    <x v="3"/>
    <n v="14"/>
    <x v="0"/>
  </r>
  <r>
    <x v="0"/>
    <x v="2"/>
    <s v="GV409"/>
    <s v="GV4-43-241018"/>
    <x v="0"/>
    <d v="2019-04-08T00:00:00"/>
    <x v="0"/>
    <s v="Edgar Ruiz Lopez"/>
    <n v="43397"/>
    <n v="5.5333333333333332"/>
    <n v="510"/>
    <n v="5"/>
    <n v="15300"/>
    <n v="12687.953"/>
    <n v="2537.5909999999999"/>
    <n v="102"/>
    <n v="30"/>
    <n v="2612.047"/>
    <x v="0"/>
    <x v="3"/>
    <n v="15"/>
    <x v="0"/>
  </r>
  <r>
    <x v="0"/>
    <x v="2"/>
    <s v="GV409"/>
    <s v="GV4-43-241018"/>
    <x v="0"/>
    <d v="2019-04-08T00:00:00"/>
    <x v="0"/>
    <s v="Cobian Chavez Rodolfo FG"/>
    <n v="43397"/>
    <n v="5.5333333333333332"/>
    <n v="2700"/>
    <n v="25"/>
    <n v="79650"/>
    <n v="63439.764999999999"/>
    <n v="2537.5909999999999"/>
    <n v="108"/>
    <n v="29.5"/>
    <n v="16210.235000000001"/>
    <x v="0"/>
    <x v="3"/>
    <n v="15"/>
    <x v="0"/>
  </r>
  <r>
    <x v="0"/>
    <x v="2"/>
    <s v="GV410"/>
    <s v="GV4-44-311018"/>
    <x v="0"/>
    <d v="2019-04-08T00:00:00"/>
    <x v="0"/>
    <s v="Becerra Bañuelos Norma Elizabeth F"/>
    <n v="43404"/>
    <n v="5.3"/>
    <n v="450"/>
    <n v="4"/>
    <n v="13500"/>
    <n v="10908.116"/>
    <n v="2727.029"/>
    <n v="112.5"/>
    <n v="30"/>
    <n v="2591.884"/>
    <x v="0"/>
    <x v="3"/>
    <n v="15"/>
    <x v="0"/>
  </r>
  <r>
    <x v="0"/>
    <x v="2"/>
    <s v="GV410"/>
    <s v="GV4-44-311018"/>
    <x v="0"/>
    <d v="2019-04-08T00:00:00"/>
    <x v="0"/>
    <s v="RODRIGO RODRIGUEZ"/>
    <n v="43404"/>
    <n v="5.3"/>
    <n v="817"/>
    <n v="8"/>
    <n v="24510"/>
    <n v="21816.231"/>
    <n v="2727.029"/>
    <n v="102.125"/>
    <n v="30"/>
    <n v="2693.7689999999998"/>
    <x v="0"/>
    <x v="3"/>
    <n v="15"/>
    <x v="0"/>
  </r>
  <r>
    <x v="0"/>
    <x v="2"/>
    <s v="GV410"/>
    <s v="GV4-44-311018"/>
    <x v="0"/>
    <d v="2019-04-08T00:00:00"/>
    <x v="0"/>
    <s v="Lopez Jorge FG"/>
    <n v="43404"/>
    <n v="5.3"/>
    <n v="210"/>
    <n v="2"/>
    <n v="6300"/>
    <n v="5454.058"/>
    <n v="2727.029"/>
    <n v="105"/>
    <n v="30"/>
    <n v="845.94200000000001"/>
    <x v="0"/>
    <x v="3"/>
    <n v="15"/>
    <x v="0"/>
  </r>
  <r>
    <x v="0"/>
    <x v="2"/>
    <s v="GV410"/>
    <s v="GV4-44-311018"/>
    <x v="0"/>
    <d v="2019-04-08T00:00:00"/>
    <x v="0"/>
    <s v="Gil Peña Martin FG"/>
    <n v="43404"/>
    <n v="5.3"/>
    <n v="500"/>
    <n v="5"/>
    <n v="15000"/>
    <n v="13635.145"/>
    <n v="2727.029"/>
    <n v="100"/>
    <n v="30"/>
    <n v="1364.855"/>
    <x v="0"/>
    <x v="3"/>
    <n v="15"/>
    <x v="0"/>
  </r>
  <r>
    <x v="0"/>
    <x v="2"/>
    <s v="GV410"/>
    <s v="GV4-44-311018"/>
    <x v="0"/>
    <d v="2019-04-08T00:00:00"/>
    <x v="0"/>
    <s v="Salas Nadia"/>
    <n v="43404"/>
    <n v="5.3"/>
    <n v="400"/>
    <n v="4"/>
    <n v="12000"/>
    <n v="10908.116"/>
    <n v="2727.029"/>
    <n v="100"/>
    <n v="30"/>
    <n v="1091.884"/>
    <x v="0"/>
    <x v="3"/>
    <n v="15"/>
    <x v="0"/>
  </r>
  <r>
    <x v="0"/>
    <x v="2"/>
    <s v="GV410"/>
    <s v="GV4-44-311018"/>
    <x v="0"/>
    <d v="2019-04-08T00:00:00"/>
    <x v="0"/>
    <s v="Pelayo Sebastian Rosa Maria G"/>
    <n v="43404"/>
    <n v="5.3"/>
    <n v="490"/>
    <n v="5"/>
    <n v="14700"/>
    <n v="13635.145"/>
    <n v="2727.029"/>
    <n v="98"/>
    <n v="30"/>
    <n v="1064.855"/>
    <x v="0"/>
    <x v="3"/>
    <n v="15"/>
    <x v="0"/>
  </r>
  <r>
    <x v="0"/>
    <x v="2"/>
    <s v="GV410"/>
    <s v="GV4-44-311018"/>
    <x v="0"/>
    <d v="2019-04-08T00:00:00"/>
    <x v="0"/>
    <s v="Verdin Vizcarra Irma Lucila F"/>
    <n v="43404"/>
    <n v="5.3"/>
    <n v="110"/>
    <n v="1"/>
    <n v="3300"/>
    <n v="2727.029"/>
    <n v="2727.029"/>
    <n v="110"/>
    <n v="30"/>
    <n v="572.971"/>
    <x v="0"/>
    <x v="3"/>
    <n v="15"/>
    <x v="0"/>
  </r>
  <r>
    <x v="0"/>
    <x v="2"/>
    <s v="GV410"/>
    <s v="GV4-44-311018"/>
    <x v="0"/>
    <d v="2019-04-08T00:00:00"/>
    <x v="0"/>
    <s v="Juan Manuel Jacobo"/>
    <n v="43404"/>
    <n v="5.3"/>
    <n v="198"/>
    <n v="2"/>
    <n v="5940"/>
    <n v="5454.058"/>
    <n v="2727.029"/>
    <n v="99"/>
    <n v="30"/>
    <n v="485.94200000000001"/>
    <x v="0"/>
    <x v="3"/>
    <n v="15"/>
    <x v="0"/>
  </r>
  <r>
    <x v="0"/>
    <x v="2"/>
    <s v="GV410"/>
    <s v="GV4-44-311018"/>
    <x v="0"/>
    <d v="2019-04-08T00:00:00"/>
    <x v="0"/>
    <s v="Araiza Chavez Diana Rosiquiel FG"/>
    <n v="43404"/>
    <n v="5.3"/>
    <n v="638"/>
    <n v="6"/>
    <n v="18821"/>
    <n v="16362.173000000001"/>
    <n v="2727.029"/>
    <n v="106.33333333333333"/>
    <n v="29.5"/>
    <n v="2458.8270000000002"/>
    <x v="0"/>
    <x v="3"/>
    <n v="15"/>
    <x v="0"/>
  </r>
  <r>
    <x v="0"/>
    <x v="2"/>
    <s v="GV410"/>
    <s v="GV4-44-311018"/>
    <x v="0"/>
    <d v="2019-04-08T00:00:00"/>
    <x v="0"/>
    <s v="Prado Barajas Aureliano FG"/>
    <n v="43404"/>
    <n v="5.3"/>
    <n v="208"/>
    <n v="2"/>
    <n v="6240"/>
    <n v="5454.058"/>
    <n v="2727.029"/>
    <n v="104"/>
    <n v="30"/>
    <n v="785.94200000000001"/>
    <x v="0"/>
    <x v="3"/>
    <n v="15"/>
    <x v="0"/>
  </r>
  <r>
    <x v="0"/>
    <x v="2"/>
    <s v="GV410"/>
    <s v="GV4-44-311018"/>
    <x v="0"/>
    <d v="2019-04-08T00:00:00"/>
    <x v="0"/>
    <s v="Martinez Valdez Hugo Alberto F"/>
    <n v="43404"/>
    <n v="5.3"/>
    <n v="436"/>
    <n v="4"/>
    <n v="13080"/>
    <n v="10908.116"/>
    <n v="2727.029"/>
    <n v="109"/>
    <n v="30"/>
    <n v="2171.884"/>
    <x v="0"/>
    <x v="3"/>
    <n v="15"/>
    <x v="0"/>
  </r>
  <r>
    <x v="0"/>
    <x v="2"/>
    <s v="GV410"/>
    <s v="GV4-44-311018"/>
    <x v="0"/>
    <d v="2019-04-08T00:00:00"/>
    <x v="0"/>
    <s v="Leonardo Jimenez Chacon"/>
    <n v="43404"/>
    <n v="5.3"/>
    <n v="220"/>
    <n v="2"/>
    <n v="6600"/>
    <n v="5454.058"/>
    <n v="2727.029"/>
    <n v="110"/>
    <n v="30"/>
    <n v="1145.942"/>
    <x v="0"/>
    <x v="3"/>
    <n v="15"/>
    <x v="0"/>
  </r>
  <r>
    <x v="0"/>
    <x v="2"/>
    <s v="GV410"/>
    <s v="GV4-44-311018"/>
    <x v="0"/>
    <d v="2019-04-08T00:00:00"/>
    <x v="0"/>
    <s v="Silva Rodriguez Jorge Armando"/>
    <n v="43404"/>
    <n v="5.3"/>
    <n v="900"/>
    <n v="8"/>
    <n v="26550"/>
    <n v="21816.231"/>
    <n v="2727.029"/>
    <n v="112.5"/>
    <n v="29.5"/>
    <n v="4733.7690000000002"/>
    <x v="0"/>
    <x v="3"/>
    <n v="15"/>
    <x v="0"/>
  </r>
  <r>
    <x v="0"/>
    <x v="2"/>
    <s v="GV410"/>
    <s v="GV4-44-311018"/>
    <x v="0"/>
    <d v="2019-04-08T00:00:00"/>
    <x v="0"/>
    <s v="Diaz Araiza Maria Magdalena"/>
    <n v="43404"/>
    <n v="5.3"/>
    <n v="213"/>
    <n v="2"/>
    <n v="6390"/>
    <n v="5454.058"/>
    <n v="2727.029"/>
    <n v="106.5"/>
    <n v="30"/>
    <n v="935.94200000000001"/>
    <x v="0"/>
    <x v="3"/>
    <n v="15"/>
    <x v="0"/>
  </r>
  <r>
    <x v="0"/>
    <x v="2"/>
    <s v="GV410"/>
    <s v="GV4-44-311018"/>
    <x v="0"/>
    <d v="2019-04-08T00:00:00"/>
    <x v="0"/>
    <s v="Gonzalez Araiza Horacio"/>
    <n v="43404"/>
    <n v="5.3"/>
    <n v="428"/>
    <n v="4"/>
    <n v="12626"/>
    <n v="10908.116"/>
    <n v="2727.029"/>
    <n v="107"/>
    <n v="29.5"/>
    <n v="1717.884"/>
    <x v="0"/>
    <x v="3"/>
    <n v="15"/>
    <x v="0"/>
  </r>
  <r>
    <x v="0"/>
    <x v="2"/>
    <s v="GV410"/>
    <s v="GV4-44-311018"/>
    <x v="0"/>
    <d v="2019-04-08T00:00:00"/>
    <x v="0"/>
    <s v="Lopez Castro Erica"/>
    <n v="43404"/>
    <n v="5.3"/>
    <n v="190"/>
    <n v="2"/>
    <n v="5700"/>
    <n v="5454.058"/>
    <n v="2727.029"/>
    <n v="95"/>
    <n v="30"/>
    <n v="245.94200000000001"/>
    <x v="0"/>
    <x v="3"/>
    <n v="15"/>
    <x v="0"/>
  </r>
  <r>
    <x v="0"/>
    <x v="1"/>
    <s v="GV110"/>
    <s v="GV1-43-231018"/>
    <x v="0"/>
    <d v="2019-04-10T00:00:00"/>
    <x v="0"/>
    <s v="Carlos Sanchez Camacho"/>
    <n v="43396"/>
    <n v="5.6333333333333329"/>
    <n v="500"/>
    <n v="4"/>
    <n v="14500"/>
    <n v="8872.1650000000009"/>
    <n v="2218.0410000000002"/>
    <n v="125"/>
    <n v="29"/>
    <n v="5627.835"/>
    <x v="0"/>
    <x v="3"/>
    <n v="15"/>
    <x v="0"/>
  </r>
  <r>
    <x v="0"/>
    <x v="1"/>
    <s v="GV110"/>
    <s v="GV1-43-231018"/>
    <x v="0"/>
    <d v="2019-04-10T00:00:00"/>
    <x v="0"/>
    <s v="Noe Ramirez Brambila"/>
    <n v="43396"/>
    <n v="5.6333333333333329"/>
    <n v="432"/>
    <n v="4"/>
    <n v="12312"/>
    <n v="8872.1650000000009"/>
    <n v="2218.0410000000002"/>
    <n v="108"/>
    <n v="28.5"/>
    <n v="3439.835"/>
    <x v="0"/>
    <x v="3"/>
    <n v="15"/>
    <x v="0"/>
  </r>
  <r>
    <x v="0"/>
    <x v="1"/>
    <s v="GV110"/>
    <s v="GV1-43-231018"/>
    <x v="0"/>
    <d v="2019-04-10T00:00:00"/>
    <x v="0"/>
    <s v="Camacho Monroy Agustin"/>
    <n v="43396"/>
    <n v="5.6333333333333329"/>
    <n v="740"/>
    <n v="7"/>
    <n v="21090"/>
    <n v="15526.289000000001"/>
    <n v="2218.0410000000002"/>
    <n v="105.71428571428571"/>
    <n v="28.5"/>
    <n v="5563.7110000000002"/>
    <x v="0"/>
    <x v="3"/>
    <n v="15"/>
    <x v="0"/>
  </r>
  <r>
    <x v="0"/>
    <x v="0"/>
    <s v="EMBAR"/>
    <s v="GV4-37-110918"/>
    <x v="0"/>
    <d v="2019-04-11T00:00:00"/>
    <x v="0"/>
    <s v="PUBLICO EN GENERAL"/>
    <n v="43354"/>
    <n v="7.0666666666666664"/>
    <n v="185"/>
    <n v="1"/>
    <n v="4995"/>
    <n v="2890.7869999999998"/>
    <n v="2890.7869999999998"/>
    <n v="185"/>
    <n v="27"/>
    <n v="2104.2130000000002"/>
    <x v="0"/>
    <x v="3"/>
    <n v="15"/>
    <x v="0"/>
  </r>
  <r>
    <x v="0"/>
    <x v="1"/>
    <s v="GV107"/>
    <s v="GV1-42-161018"/>
    <x v="0"/>
    <d v="2019-04-11T00:00:00"/>
    <x v="0"/>
    <s v="Innovacion y Comercio"/>
    <n v="43389"/>
    <n v="5.8999999999999995"/>
    <n v="399"/>
    <n v="3"/>
    <n v="13566"/>
    <n v="8702.7170000000006"/>
    <n v="2900.9059999999999"/>
    <n v="133"/>
    <n v="34"/>
    <n v="4863.2830000000004"/>
    <x v="0"/>
    <x v="3"/>
    <n v="15"/>
    <x v="0"/>
  </r>
  <r>
    <x v="0"/>
    <x v="1"/>
    <s v="GV110"/>
    <s v="GV1-43-231018"/>
    <x v="0"/>
    <d v="2019-04-11T00:00:00"/>
    <x v="0"/>
    <s v="Gomez Naranjo Jesus"/>
    <n v="43396"/>
    <n v="5.6666666666666661"/>
    <n v="649.5"/>
    <n v="6"/>
    <n v="18835.5"/>
    <n v="14561.254000000001"/>
    <n v="2426.8760000000002"/>
    <n v="108.25"/>
    <n v="29"/>
    <n v="4274.2460000000001"/>
    <x v="0"/>
    <x v="3"/>
    <n v="15"/>
    <x v="0"/>
  </r>
  <r>
    <x v="0"/>
    <x v="1"/>
    <s v="GV110"/>
    <s v="GV1-43-231018"/>
    <x v="0"/>
    <d v="2019-04-11T00:00:00"/>
    <x v="0"/>
    <s v="Gutierrez Olivarez Jaime Gibran"/>
    <n v="43396"/>
    <n v="5.6666666666666661"/>
    <n v="125"/>
    <n v="1"/>
    <n v="3687.5"/>
    <n v="2426.8760000000002"/>
    <n v="2426.8760000000002"/>
    <n v="125"/>
    <n v="29.5"/>
    <n v="1260.624"/>
    <x v="0"/>
    <x v="3"/>
    <n v="15"/>
    <x v="0"/>
  </r>
  <r>
    <x v="0"/>
    <x v="1"/>
    <s v="GV110"/>
    <s v="GV1-43-231018"/>
    <x v="0"/>
    <d v="2019-04-11T00:00:00"/>
    <x v="0"/>
    <s v="Diaz Juan "/>
    <n v="43396"/>
    <n v="5.6666666666666661"/>
    <n v="113"/>
    <n v="1"/>
    <n v="3333.5"/>
    <n v="2426.8760000000002"/>
    <n v="2426.8760000000002"/>
    <n v="113"/>
    <n v="29.5"/>
    <n v="906.62400000000002"/>
    <x v="0"/>
    <x v="3"/>
    <n v="15"/>
    <x v="0"/>
  </r>
  <r>
    <x v="0"/>
    <x v="1"/>
    <s v="GV110"/>
    <s v="GV1-43-231018"/>
    <x v="0"/>
    <d v="2019-04-11T00:00:00"/>
    <x v="0"/>
    <s v="Carlos Sanchez Camacho"/>
    <n v="43396"/>
    <n v="5.6666666666666661"/>
    <n v="489"/>
    <n v="4"/>
    <n v="14181"/>
    <n v="9707.5030000000006"/>
    <n v="2426.8760000000002"/>
    <n v="122.25"/>
    <n v="29"/>
    <n v="4473.4970000000003"/>
    <x v="0"/>
    <x v="3"/>
    <n v="15"/>
    <x v="0"/>
  </r>
  <r>
    <x v="0"/>
    <x v="1"/>
    <s v="GV110"/>
    <s v="GV1-43-231018"/>
    <x v="0"/>
    <d v="2019-04-11T00:00:00"/>
    <x v="0"/>
    <s v="Vazquez Zamora Rafael"/>
    <n v="43396"/>
    <n v="5.6666666666666661"/>
    <n v="91.5"/>
    <n v="1"/>
    <n v="2653.5"/>
    <n v="2426.8760000000002"/>
    <n v="2426.8760000000002"/>
    <n v="91.5"/>
    <n v="29"/>
    <n v="226.624"/>
    <x v="0"/>
    <x v="3"/>
    <n v="15"/>
    <x v="0"/>
  </r>
  <r>
    <x v="0"/>
    <x v="1"/>
    <s v="GV110"/>
    <s v="GV1-43-231018"/>
    <x v="0"/>
    <d v="2019-04-11T00:00:00"/>
    <x v="0"/>
    <s v="Rafael Osorio Zamora"/>
    <n v="43396"/>
    <n v="5.6666666666666661"/>
    <n v="380.5"/>
    <n v="3"/>
    <n v="11034.5"/>
    <n v="7280.6270000000004"/>
    <n v="2426.8760000000002"/>
    <n v="126.83333333333333"/>
    <n v="29"/>
    <n v="3753.873"/>
    <x v="0"/>
    <x v="3"/>
    <n v="15"/>
    <x v="0"/>
  </r>
  <r>
    <x v="0"/>
    <x v="1"/>
    <s v="GV110"/>
    <s v="GV1-43-231018"/>
    <x v="0"/>
    <d v="2019-04-11T00:00:00"/>
    <x v="0"/>
    <s v="Cecilia Robles Perez"/>
    <n v="43396"/>
    <n v="5.6666666666666661"/>
    <n v="94.5"/>
    <n v="1"/>
    <n v="2740.5"/>
    <n v="2426.8760000000002"/>
    <n v="2426.8760000000002"/>
    <n v="94.5"/>
    <n v="29"/>
    <n v="313.62400000000002"/>
    <x v="0"/>
    <x v="3"/>
    <n v="15"/>
    <x v="0"/>
  </r>
  <r>
    <x v="0"/>
    <x v="1"/>
    <s v="GV110"/>
    <s v="GV1-43-231018"/>
    <x v="0"/>
    <d v="2019-04-11T00:00:00"/>
    <x v="0"/>
    <s v="Innovacion y Comercio"/>
    <n v="43396"/>
    <n v="5.6666666666666661"/>
    <n v="816.5"/>
    <n v="7"/>
    <n v="27761"/>
    <n v="16988.13"/>
    <n v="2426.8760000000002"/>
    <n v="116.64285714285714"/>
    <n v="34"/>
    <n v="10772.87"/>
    <x v="0"/>
    <x v="3"/>
    <n v="15"/>
    <x v="0"/>
  </r>
  <r>
    <x v="0"/>
    <x v="2"/>
    <s v="GV409"/>
    <s v="GV4-43-241018"/>
    <x v="0"/>
    <d v="2019-04-11T00:00:00"/>
    <x v="0"/>
    <s v="Cecilia Robles Perez"/>
    <n v="43397"/>
    <n v="5.6333333333333329"/>
    <n v="113"/>
    <n v="1"/>
    <n v="3277"/>
    <n v="2578.422"/>
    <n v="2578.422"/>
    <n v="113"/>
    <n v="29"/>
    <n v="698.57799999999997"/>
    <x v="0"/>
    <x v="3"/>
    <n v="15"/>
    <x v="0"/>
  </r>
  <r>
    <x v="0"/>
    <x v="2"/>
    <s v="GV409"/>
    <s v="GV4-43-241018"/>
    <x v="0"/>
    <d v="2019-04-11T00:00:00"/>
    <x v="0"/>
    <s v="Innovacion y Comercio"/>
    <n v="43397"/>
    <n v="5.6333333333333329"/>
    <n v="740"/>
    <n v="8"/>
    <n v="25160"/>
    <n v="20627.376"/>
    <n v="2578.422"/>
    <n v="92.5"/>
    <n v="34"/>
    <n v="4532.6239999999998"/>
    <x v="0"/>
    <x v="3"/>
    <n v="15"/>
    <x v="0"/>
  </r>
  <r>
    <x v="0"/>
    <x v="2"/>
    <s v="GV410"/>
    <s v="GV4-44-311018"/>
    <x v="0"/>
    <d v="2019-04-11T00:00:00"/>
    <x v="0"/>
    <s v="Vazquez Zamora Rafael"/>
    <n v="43404"/>
    <n v="5.3999999999999995"/>
    <n v="425"/>
    <n v="4"/>
    <n v="12325"/>
    <n v="11103.791999999999"/>
    <n v="2775.9479999999999"/>
    <n v="106.25"/>
    <n v="29"/>
    <n v="1221.2080000000001"/>
    <x v="0"/>
    <x v="3"/>
    <n v="15"/>
    <x v="0"/>
  </r>
  <r>
    <x v="0"/>
    <x v="2"/>
    <s v="GV410"/>
    <s v="GV4-44-311018"/>
    <x v="0"/>
    <d v="2019-04-11T00:00:00"/>
    <x v="0"/>
    <s v="Vazquez Pelayo Hugo"/>
    <n v="43404"/>
    <n v="5.3999999999999995"/>
    <n v="216"/>
    <n v="2"/>
    <n v="6264"/>
    <n v="5551.8959999999997"/>
    <n v="2775.9479999999999"/>
    <n v="108"/>
    <n v="29"/>
    <n v="712.10400000000004"/>
    <x v="0"/>
    <x v="3"/>
    <n v="15"/>
    <x v="0"/>
  </r>
  <r>
    <x v="0"/>
    <x v="2"/>
    <s v="GV410"/>
    <s v="GV4-44-311018"/>
    <x v="0"/>
    <d v="2019-04-11T00:00:00"/>
    <x v="0"/>
    <s v="Rafael Osorio Zamora"/>
    <n v="43404"/>
    <n v="5.3999999999999995"/>
    <n v="717"/>
    <n v="7"/>
    <n v="20793"/>
    <n v="19431.634999999998"/>
    <n v="2775.9479999999999"/>
    <n v="102.42857142857143"/>
    <n v="29"/>
    <n v="1361.365"/>
    <x v="0"/>
    <x v="3"/>
    <n v="15"/>
    <x v="0"/>
  </r>
  <r>
    <x v="0"/>
    <x v="2"/>
    <s v="GV410"/>
    <s v="GV4-44-311018"/>
    <x v="0"/>
    <d v="2019-04-11T00:00:00"/>
    <x v="0"/>
    <s v="Gutierrez Olivarez Jaime Gibran"/>
    <n v="43404"/>
    <n v="5.3999999999999995"/>
    <n v="332"/>
    <n v="3"/>
    <n v="9794"/>
    <n v="8327.8439999999991"/>
    <n v="2775.9479999999999"/>
    <n v="110.66666666666667"/>
    <n v="29.5"/>
    <n v="1466.1559999999999"/>
    <x v="0"/>
    <x v="3"/>
    <n v="15"/>
    <x v="0"/>
  </r>
  <r>
    <x v="0"/>
    <x v="2"/>
    <s v="GV410"/>
    <s v="GV4-44-311018"/>
    <x v="0"/>
    <d v="2019-04-11T00:00:00"/>
    <x v="0"/>
    <s v="Innovacion y Comercio"/>
    <n v="43404"/>
    <n v="5.3999999999999995"/>
    <n v="151"/>
    <n v="2"/>
    <n v="5134"/>
    <n v="5551.8959999999997"/>
    <n v="2775.9479999999999"/>
    <n v="75.5"/>
    <n v="34"/>
    <n v="-417.89600000000002"/>
    <x v="0"/>
    <x v="3"/>
    <n v="15"/>
    <x v="0"/>
  </r>
  <r>
    <x v="0"/>
    <x v="2"/>
    <s v="GV410"/>
    <s v="GV4-44-311018"/>
    <x v="0"/>
    <d v="2019-04-11T00:00:00"/>
    <x v="0"/>
    <s v="Verdin Vizcarra Irma Lucila F"/>
    <n v="43404"/>
    <n v="5.3999999999999995"/>
    <n v="110"/>
    <n v="1"/>
    <n v="3300"/>
    <n v="2775.9479999999999"/>
    <n v="2775.9479999999999"/>
    <n v="110"/>
    <n v="30"/>
    <n v="524.05200000000002"/>
    <x v="0"/>
    <x v="3"/>
    <n v="15"/>
    <x v="0"/>
  </r>
  <r>
    <x v="0"/>
    <x v="2"/>
    <s v="GV410"/>
    <s v="GV4-44-311018"/>
    <x v="0"/>
    <d v="2019-04-11T00:00:00"/>
    <x v="0"/>
    <s v="Edgar Ruiz Lopez"/>
    <n v="43404"/>
    <n v="5.3999999999999995"/>
    <n v="310"/>
    <n v="3"/>
    <n v="9300"/>
    <n v="8327.8439999999991"/>
    <n v="2775.9479999999999"/>
    <n v="103.33333333333333"/>
    <n v="30"/>
    <n v="972.15599999999995"/>
    <x v="0"/>
    <x v="3"/>
    <n v="15"/>
    <x v="0"/>
  </r>
  <r>
    <x v="0"/>
    <x v="2"/>
    <s v="GV410"/>
    <s v="GV4-44-311018"/>
    <x v="0"/>
    <d v="2019-04-11T00:00:00"/>
    <x v="0"/>
    <s v="Ramos Mejia Juan Diego FG"/>
    <n v="43404"/>
    <n v="5.3999999999999995"/>
    <n v="1680"/>
    <n v="15"/>
    <n v="49560"/>
    <n v="41639.218999999997"/>
    <n v="2775.9479999999999"/>
    <n v="112"/>
    <n v="29.5"/>
    <n v="7920.7809999999999"/>
    <x v="0"/>
    <x v="3"/>
    <n v="15"/>
    <x v="0"/>
  </r>
  <r>
    <x v="0"/>
    <x v="2"/>
    <s v="GV410"/>
    <s v="GV4-44-311018"/>
    <x v="0"/>
    <d v="2019-04-11T00:00:00"/>
    <x v="0"/>
    <s v="Martinez Valdez Hugo Alberto F"/>
    <n v="43404"/>
    <n v="5.3999999999999995"/>
    <n v="359"/>
    <n v="3"/>
    <n v="10770"/>
    <n v="8327.8439999999991"/>
    <n v="2775.9479999999999"/>
    <n v="119.66666666666667"/>
    <n v="30"/>
    <n v="2442.1559999999999"/>
    <x v="0"/>
    <x v="3"/>
    <n v="15"/>
    <x v="0"/>
  </r>
  <r>
    <x v="0"/>
    <x v="2"/>
    <s v="GV410"/>
    <s v="GV4-44-311018"/>
    <x v="0"/>
    <d v="2019-04-11T00:00:00"/>
    <x v="0"/>
    <s v="Lopez Jorge FG"/>
    <n v="43404"/>
    <n v="5.3999999999999995"/>
    <n v="213"/>
    <n v="2"/>
    <n v="6390"/>
    <n v="5551.8959999999997"/>
    <n v="2775.9479999999999"/>
    <n v="106.5"/>
    <n v="30"/>
    <n v="838.10400000000004"/>
    <x v="0"/>
    <x v="3"/>
    <n v="15"/>
    <x v="0"/>
  </r>
  <r>
    <x v="0"/>
    <x v="2"/>
    <s v="GV410"/>
    <s v="GV4-44-311018"/>
    <x v="0"/>
    <d v="2019-04-11T00:00:00"/>
    <x v="0"/>
    <s v="Lopez Garcia Martin FG"/>
    <n v="43404"/>
    <n v="5.3999999999999995"/>
    <n v="124"/>
    <n v="1"/>
    <n v="3720"/>
    <n v="2775.9479999999999"/>
    <n v="2775.9479999999999"/>
    <n v="124"/>
    <n v="30"/>
    <n v="944.05200000000002"/>
    <x v="0"/>
    <x v="3"/>
    <n v="15"/>
    <x v="0"/>
  </r>
  <r>
    <x v="0"/>
    <x v="2"/>
    <s v="GV410"/>
    <s v="GV4-44-311018"/>
    <x v="0"/>
    <d v="2019-04-11T00:00:00"/>
    <x v="0"/>
    <s v="Langurain Juan Pablo NA"/>
    <n v="43404"/>
    <n v="5.3999999999999995"/>
    <n v="1090"/>
    <n v="10"/>
    <n v="32700"/>
    <n v="27759.478999999999"/>
    <n v="2775.9479999999999"/>
    <n v="109"/>
    <n v="30"/>
    <n v="4940.5209999999997"/>
    <x v="0"/>
    <x v="3"/>
    <n v="15"/>
    <x v="0"/>
  </r>
  <r>
    <x v="0"/>
    <x v="2"/>
    <s v="GV410"/>
    <s v="GV4-44-311018"/>
    <x v="0"/>
    <d v="2019-04-11T00:00:00"/>
    <x v="0"/>
    <s v="Leonardo Jimenez Chacon"/>
    <n v="43404"/>
    <n v="5.3999999999999995"/>
    <n v="214"/>
    <n v="2"/>
    <n v="6420"/>
    <n v="5551.8959999999997"/>
    <n v="2775.9479999999999"/>
    <n v="107"/>
    <n v="30"/>
    <n v="868.10400000000004"/>
    <x v="0"/>
    <x v="3"/>
    <n v="15"/>
    <x v="0"/>
  </r>
  <r>
    <x v="0"/>
    <x v="2"/>
    <s v="GV410"/>
    <s v="GV4-44-311018"/>
    <x v="0"/>
    <d v="2019-04-11T00:00:00"/>
    <x v="0"/>
    <s v="Lopez Castro Erica"/>
    <n v="43404"/>
    <n v="5.3999999999999995"/>
    <n v="112"/>
    <n v="1"/>
    <n v="3360"/>
    <n v="2775.9479999999999"/>
    <n v="2775.9479999999999"/>
    <n v="112"/>
    <n v="30"/>
    <n v="584.05200000000002"/>
    <x v="0"/>
    <x v="3"/>
    <n v="15"/>
    <x v="0"/>
  </r>
  <r>
    <x v="0"/>
    <x v="2"/>
    <s v="GV410"/>
    <s v="GV4-44-311018"/>
    <x v="0"/>
    <d v="2019-04-11T00:00:00"/>
    <x v="0"/>
    <s v="Cobian Chavez Rodolfo FG"/>
    <n v="43404"/>
    <n v="5.3999999999999995"/>
    <n v="1732"/>
    <n v="15"/>
    <n v="51094"/>
    <n v="41639.218999999997"/>
    <n v="2775.9479999999999"/>
    <n v="115.46666666666667"/>
    <n v="29.5"/>
    <n v="9454.7810000000009"/>
    <x v="0"/>
    <x v="3"/>
    <n v="15"/>
    <x v="0"/>
  </r>
  <r>
    <x v="0"/>
    <x v="2"/>
    <s v="GV410"/>
    <s v="GV4-44-311018"/>
    <x v="0"/>
    <d v="2019-04-11T00:00:00"/>
    <x v="0"/>
    <s v="Chavez Barajas Contensina NA"/>
    <n v="43404"/>
    <n v="5.3999999999999995"/>
    <n v="110"/>
    <n v="1"/>
    <n v="3300"/>
    <n v="2775.9479999999999"/>
    <n v="2775.9479999999999"/>
    <n v="110"/>
    <n v="30"/>
    <n v="524.05200000000002"/>
    <x v="0"/>
    <x v="3"/>
    <n v="15"/>
    <x v="0"/>
  </r>
  <r>
    <x v="0"/>
    <x v="2"/>
    <s v="GV410"/>
    <s v="GV4-44-311018"/>
    <x v="0"/>
    <d v="2019-04-11T00:00:00"/>
    <x v="0"/>
    <s v="Araiza Chavez Diana Rosiquiel FG"/>
    <n v="43404"/>
    <n v="5.3999999999999995"/>
    <n v="320"/>
    <n v="3"/>
    <n v="9440"/>
    <n v="8327.8439999999991"/>
    <n v="2775.9479999999999"/>
    <n v="106.66666666666667"/>
    <n v="29.5"/>
    <n v="1112.1559999999999"/>
    <x v="0"/>
    <x v="3"/>
    <n v="15"/>
    <x v="0"/>
  </r>
  <r>
    <x v="0"/>
    <x v="2"/>
    <s v="GV410"/>
    <s v="GV4-44-311018"/>
    <x v="0"/>
    <d v="2019-04-11T00:00:00"/>
    <x v="0"/>
    <s v="Silva Rodriguez Jorge Armando"/>
    <n v="43404"/>
    <n v="5.3999999999999995"/>
    <n v="358"/>
    <n v="3"/>
    <n v="10561"/>
    <n v="8327.8439999999991"/>
    <n v="2775.9479999999999"/>
    <n v="119.33333333333333"/>
    <n v="29.5"/>
    <n v="2233.1559999999999"/>
    <x v="0"/>
    <x v="3"/>
    <n v="15"/>
    <x v="0"/>
  </r>
  <r>
    <x v="0"/>
    <x v="2"/>
    <s v="GV410"/>
    <s v="GV4-44-311018"/>
    <x v="0"/>
    <d v="2019-04-11T00:00:00"/>
    <x v="0"/>
    <s v="Anaya Chavarin Oscar FG"/>
    <n v="43404"/>
    <n v="5.3999999999999995"/>
    <n v="336"/>
    <n v="3"/>
    <n v="10080"/>
    <n v="8327.8439999999991"/>
    <n v="2775.9479999999999"/>
    <n v="112"/>
    <n v="30"/>
    <n v="1752.1559999999999"/>
    <x v="0"/>
    <x v="3"/>
    <n v="15"/>
    <x v="0"/>
  </r>
  <r>
    <x v="0"/>
    <x v="2"/>
    <s v="GV410"/>
    <s v="GV4-44-311018"/>
    <x v="0"/>
    <d v="2019-04-11T00:00:00"/>
    <x v="0"/>
    <s v="De Leon Diaz Salvador FG"/>
    <n v="43404"/>
    <n v="5.3999999999999995"/>
    <n v="112"/>
    <n v="1"/>
    <n v="3360"/>
    <n v="2775.9479999999999"/>
    <n v="2775.9479999999999"/>
    <n v="112"/>
    <n v="30"/>
    <n v="584.05200000000002"/>
    <x v="0"/>
    <x v="3"/>
    <n v="15"/>
    <x v="0"/>
  </r>
  <r>
    <x v="0"/>
    <x v="2"/>
    <s v="GV410"/>
    <s v="GV4-44-311018"/>
    <x v="0"/>
    <d v="2019-04-11T00:00:00"/>
    <x v="0"/>
    <s v="Juan Manuel Jacobo"/>
    <n v="43404"/>
    <n v="5.3999999999999995"/>
    <n v="118"/>
    <n v="1"/>
    <n v="3540"/>
    <n v="2775.9479999999999"/>
    <n v="2775.9479999999999"/>
    <n v="118"/>
    <n v="30"/>
    <n v="764.05200000000002"/>
    <x v="0"/>
    <x v="3"/>
    <n v="15"/>
    <x v="0"/>
  </r>
  <r>
    <x v="0"/>
    <x v="2"/>
    <s v="GV410"/>
    <s v="GV4-44-311018"/>
    <x v="0"/>
    <d v="2019-04-11T00:00:00"/>
    <x v="0"/>
    <s v="Diaz Araiza Maria Magdalena"/>
    <n v="43404"/>
    <n v="5.3999999999999995"/>
    <n v="221"/>
    <n v="2"/>
    <n v="6630"/>
    <n v="5551.8959999999997"/>
    <n v="2775.9479999999999"/>
    <n v="110.5"/>
    <n v="30"/>
    <n v="1078.104"/>
    <x v="0"/>
    <x v="3"/>
    <n v="15"/>
    <x v="0"/>
  </r>
  <r>
    <x v="0"/>
    <x v="2"/>
    <s v="GV410"/>
    <s v="GV4-44-311018"/>
    <x v="0"/>
    <d v="2019-04-11T00:00:00"/>
    <x v="0"/>
    <s v="Victor Alejandro Flores Pelayo"/>
    <n v="43404"/>
    <n v="5.3999999999999995"/>
    <n v="108"/>
    <n v="1"/>
    <n v="3240"/>
    <n v="2775.9479999999999"/>
    <n v="2775.9479999999999"/>
    <n v="108"/>
    <n v="30"/>
    <n v="464.05200000000002"/>
    <x v="0"/>
    <x v="3"/>
    <n v="15"/>
    <x v="0"/>
  </r>
  <r>
    <x v="0"/>
    <x v="2"/>
    <s v="GV410"/>
    <s v="GV4-44-311018"/>
    <x v="0"/>
    <d v="2019-04-11T00:00:00"/>
    <x v="0"/>
    <s v="Gonzalez Araiza Horacio"/>
    <n v="43404"/>
    <n v="5.3999999999999995"/>
    <n v="114"/>
    <n v="1"/>
    <n v="3363"/>
    <n v="2775.9479999999999"/>
    <n v="2775.9479999999999"/>
    <n v="114"/>
    <n v="29.5"/>
    <n v="587.05200000000002"/>
    <x v="0"/>
    <x v="3"/>
    <n v="15"/>
    <x v="0"/>
  </r>
  <r>
    <x v="0"/>
    <x v="2"/>
    <s v="GV410"/>
    <s v="GV4-44-311018"/>
    <x v="0"/>
    <d v="2019-04-11T00:00:00"/>
    <x v="0"/>
    <s v="PUBLICO EN GENERAL"/>
    <n v="43404"/>
    <n v="5.3999999999999995"/>
    <n v="312"/>
    <n v="3"/>
    <n v="9360"/>
    <n v="8327.8439999999991"/>
    <n v="2775.9479999999999"/>
    <n v="104"/>
    <n v="30"/>
    <n v="1032.1559999999999"/>
    <x v="0"/>
    <x v="3"/>
    <n v="15"/>
    <x v="0"/>
  </r>
  <r>
    <x v="0"/>
    <x v="2"/>
    <s v="GV410"/>
    <s v="GV4-44-311018"/>
    <x v="0"/>
    <d v="2019-04-12T00:00:00"/>
    <x v="0"/>
    <s v="Diaz Araiza Maria Magdalena"/>
    <n v="43404"/>
    <n v="5.4333333333333327"/>
    <n v="201"/>
    <n v="2"/>
    <n v="6030"/>
    <n v="5551.8959999999997"/>
    <n v="2775.9479999999999"/>
    <n v="100.5"/>
    <n v="30"/>
    <n v="478.10399999999998"/>
    <x v="0"/>
    <x v="3"/>
    <n v="15"/>
    <x v="0"/>
  </r>
  <r>
    <x v="0"/>
    <x v="2"/>
    <s v="GV410"/>
    <s v="GV4-44-311018"/>
    <x v="0"/>
    <d v="2019-04-12T00:00:00"/>
    <x v="0"/>
    <s v="Victor Alejandro Flores Pelayo"/>
    <n v="43404"/>
    <n v="5.4333333333333327"/>
    <n v="108"/>
    <n v="1"/>
    <n v="3240"/>
    <n v="2775.9479999999999"/>
    <n v="2775.9479999999999"/>
    <n v="108"/>
    <n v="30"/>
    <n v="464.05200000000002"/>
    <x v="0"/>
    <x v="3"/>
    <n v="15"/>
    <x v="0"/>
  </r>
  <r>
    <x v="0"/>
    <x v="2"/>
    <s v="GV410"/>
    <s v="GV4-44-311018"/>
    <x v="0"/>
    <d v="2019-04-12T00:00:00"/>
    <x v="0"/>
    <s v="Salas Nadia"/>
    <n v="43404"/>
    <n v="5.4333333333333327"/>
    <n v="344"/>
    <n v="3"/>
    <n v="10320"/>
    <n v="8327.8439999999991"/>
    <n v="2775.9479999999999"/>
    <n v="114.66666666666667"/>
    <n v="30"/>
    <n v="1992.1559999999999"/>
    <x v="0"/>
    <x v="3"/>
    <n v="15"/>
    <x v="0"/>
  </r>
  <r>
    <x v="0"/>
    <x v="2"/>
    <s v="GV410"/>
    <s v="GV4-44-311018"/>
    <x v="0"/>
    <d v="2019-04-12T00:00:00"/>
    <x v="0"/>
    <s v="Pelayo Sebastian Rosa Maria G"/>
    <n v="43404"/>
    <n v="5.4333333333333327"/>
    <n v="545"/>
    <n v="5"/>
    <n v="16350"/>
    <n v="13879.74"/>
    <n v="2775.9479999999999"/>
    <n v="109"/>
    <n v="30"/>
    <n v="2470.2600000000002"/>
    <x v="0"/>
    <x v="3"/>
    <n v="15"/>
    <x v="0"/>
  </r>
  <r>
    <x v="0"/>
    <x v="2"/>
    <s v="GV410"/>
    <s v="GV4-44-311018"/>
    <x v="0"/>
    <d v="2019-04-12T00:00:00"/>
    <x v="0"/>
    <s v="Juan Manuel Jacobo"/>
    <n v="43404"/>
    <n v="5.4333333333333327"/>
    <n v="218"/>
    <n v="2"/>
    <n v="6540"/>
    <n v="5551.8959999999997"/>
    <n v="2775.9479999999999"/>
    <n v="109"/>
    <n v="30"/>
    <n v="988.10400000000004"/>
    <x v="0"/>
    <x v="3"/>
    <n v="15"/>
    <x v="0"/>
  </r>
  <r>
    <x v="0"/>
    <x v="2"/>
    <s v="GV410"/>
    <s v="GV4-44-311018"/>
    <x v="0"/>
    <d v="2019-04-12T00:00:00"/>
    <x v="0"/>
    <s v="Araiza Chavez Diana Rosiquiel FG"/>
    <n v="43404"/>
    <n v="5.4333333333333327"/>
    <n v="460"/>
    <n v="4"/>
    <n v="13570"/>
    <n v="11103.791999999999"/>
    <n v="2775.9479999999999"/>
    <n v="115"/>
    <n v="29.5"/>
    <n v="2466.2080000000001"/>
    <x v="0"/>
    <x v="3"/>
    <n v="15"/>
    <x v="0"/>
  </r>
  <r>
    <x v="0"/>
    <x v="2"/>
    <s v="GV410"/>
    <s v="GV4-44-311018"/>
    <x v="0"/>
    <d v="2019-04-12T00:00:00"/>
    <x v="0"/>
    <s v="Raul Armando Oregon Herrera"/>
    <n v="43404"/>
    <n v="5.4333333333333327"/>
    <n v="102"/>
    <n v="1"/>
    <n v="3060"/>
    <n v="2775.9479999999999"/>
    <n v="2775.9479999999999"/>
    <n v="102"/>
    <n v="30"/>
    <n v="284.05200000000002"/>
    <x v="0"/>
    <x v="3"/>
    <n v="15"/>
    <x v="0"/>
  </r>
  <r>
    <x v="0"/>
    <x v="2"/>
    <s v="GV410"/>
    <s v="GV4-44-311018"/>
    <x v="0"/>
    <d v="2019-04-12T00:00:00"/>
    <x v="0"/>
    <s v="Lopez Garcia Martin FG"/>
    <n v="43404"/>
    <n v="5.4333333333333327"/>
    <n v="120"/>
    <n v="1"/>
    <n v="3600"/>
    <n v="2775.9479999999999"/>
    <n v="2775.9479999999999"/>
    <n v="120"/>
    <n v="30"/>
    <n v="824.05200000000002"/>
    <x v="0"/>
    <x v="3"/>
    <n v="15"/>
    <x v="0"/>
  </r>
  <r>
    <x v="0"/>
    <x v="2"/>
    <s v="GV410"/>
    <s v="GV4-44-311018"/>
    <x v="0"/>
    <d v="2019-04-12T00:00:00"/>
    <x v="0"/>
    <s v="Leonardo Jimenez Chacon"/>
    <n v="43404"/>
    <n v="5.4333333333333327"/>
    <n v="240"/>
    <n v="2"/>
    <n v="7200"/>
    <n v="5551.8959999999997"/>
    <n v="2775.9479999999999"/>
    <n v="120"/>
    <n v="30"/>
    <n v="1648.104"/>
    <x v="0"/>
    <x v="3"/>
    <n v="15"/>
    <x v="0"/>
  </r>
  <r>
    <x v="0"/>
    <x v="2"/>
    <s v="GV410"/>
    <s v="GV4-44-311018"/>
    <x v="0"/>
    <d v="2019-04-12T00:00:00"/>
    <x v="0"/>
    <s v="Jose Luis Guzman Cornejo"/>
    <n v="43404"/>
    <n v="5.4333333333333327"/>
    <n v="310"/>
    <n v="3"/>
    <n v="9300"/>
    <n v="8327.8439999999991"/>
    <n v="2775.9479999999999"/>
    <n v="103.33333333333333"/>
    <n v="30"/>
    <n v="972.15599999999995"/>
    <x v="0"/>
    <x v="3"/>
    <n v="15"/>
    <x v="0"/>
  </r>
  <r>
    <x v="0"/>
    <x v="2"/>
    <s v="GV410"/>
    <s v="GV4-44-311018"/>
    <x v="0"/>
    <d v="2019-04-12T00:00:00"/>
    <x v="0"/>
    <s v="Lopez Castro Erica"/>
    <n v="43404"/>
    <n v="5.4333333333333327"/>
    <n v="240"/>
    <n v="2"/>
    <n v="7200"/>
    <n v="5551.8959999999997"/>
    <n v="2775.9479999999999"/>
    <n v="120"/>
    <n v="30"/>
    <n v="1648.104"/>
    <x v="0"/>
    <x v="3"/>
    <n v="15"/>
    <x v="0"/>
  </r>
  <r>
    <x v="0"/>
    <x v="2"/>
    <s v="GV410"/>
    <s v="GV4-44-311018"/>
    <x v="0"/>
    <d v="2019-04-12T00:00:00"/>
    <x v="0"/>
    <s v="Coronado Rodriguez Alma Lorena FG"/>
    <n v="43404"/>
    <n v="5.4333333333333327"/>
    <n v="206"/>
    <n v="2"/>
    <n v="6180"/>
    <n v="5551.8959999999997"/>
    <n v="2775.9479999999999"/>
    <n v="103"/>
    <n v="30"/>
    <n v="628.10400000000004"/>
    <x v="0"/>
    <x v="3"/>
    <n v="15"/>
    <x v="0"/>
  </r>
  <r>
    <x v="0"/>
    <x v="2"/>
    <s v="GV410"/>
    <s v="GV4-44-311018"/>
    <x v="0"/>
    <d v="2019-04-12T00:00:00"/>
    <x v="0"/>
    <s v="Silva Rodriguez Jorge Armando"/>
    <n v="43404"/>
    <n v="5.4333333333333327"/>
    <n v="1022"/>
    <n v="9"/>
    <n v="30149"/>
    <n v="24983.530999999999"/>
    <n v="2775.9479999999999"/>
    <n v="113.55555555555556"/>
    <n v="29.5"/>
    <n v="5165.4690000000001"/>
    <x v="0"/>
    <x v="3"/>
    <n v="15"/>
    <x v="0"/>
  </r>
  <r>
    <x v="0"/>
    <x v="2"/>
    <s v="GV410"/>
    <s v="GV4-44-311018"/>
    <x v="0"/>
    <d v="2019-04-12T00:00:00"/>
    <x v="0"/>
    <s v="Langurain Juan Pablo NA"/>
    <n v="43404"/>
    <n v="5.4333333333333327"/>
    <n v="500"/>
    <n v="5"/>
    <n v="15000"/>
    <n v="13879.74"/>
    <n v="2775.9479999999999"/>
    <n v="100"/>
    <n v="30"/>
    <n v="1120.26"/>
    <x v="0"/>
    <x v="3"/>
    <n v="15"/>
    <x v="0"/>
  </r>
  <r>
    <x v="0"/>
    <x v="2"/>
    <s v="GV411"/>
    <s v="GV4-45-071118"/>
    <x v="0"/>
    <d v="2019-04-12T00:00:00"/>
    <x v="0"/>
    <s v="Becerra Bañuelos Norma Elizabeth F"/>
    <n v="43411"/>
    <n v="5.2"/>
    <n v="1002"/>
    <n v="10"/>
    <n v="30060"/>
    <n v="24642.133000000002"/>
    <n v="2464.2130000000002"/>
    <n v="100.2"/>
    <n v="30"/>
    <n v="5417.8670000000002"/>
    <x v="0"/>
    <x v="3"/>
    <n v="15"/>
    <x v="0"/>
  </r>
  <r>
    <x v="0"/>
    <x v="2"/>
    <s v="GV411"/>
    <s v="GV4-45-071118"/>
    <x v="0"/>
    <d v="2019-04-12T00:00:00"/>
    <x v="0"/>
    <s v="PUBLICO EN GENERAL"/>
    <n v="43411"/>
    <n v="5.2"/>
    <n v="102"/>
    <n v="1"/>
    <n v="3060"/>
    <n v="2464.2130000000002"/>
    <n v="2464.2130000000002"/>
    <n v="102"/>
    <n v="30"/>
    <n v="595.78700000000003"/>
    <x v="0"/>
    <x v="3"/>
    <n v="15"/>
    <x v="0"/>
  </r>
  <r>
    <x v="0"/>
    <x v="2"/>
    <s v="GV411"/>
    <s v="GV4-45-071118"/>
    <x v="0"/>
    <d v="2019-04-12T00:00:00"/>
    <x v="0"/>
    <s v="Edgar Ruiz Lopez"/>
    <n v="43411"/>
    <n v="5.2"/>
    <n v="519"/>
    <n v="5"/>
    <n v="15570"/>
    <n v="12321.066999999999"/>
    <n v="2464.2130000000002"/>
    <n v="103.8"/>
    <n v="30"/>
    <n v="3248.933"/>
    <x v="0"/>
    <x v="3"/>
    <n v="15"/>
    <x v="0"/>
  </r>
  <r>
    <x v="0"/>
    <x v="2"/>
    <s v="GV411"/>
    <s v="GV4-45-071118"/>
    <x v="0"/>
    <d v="2019-04-12T00:00:00"/>
    <x v="0"/>
    <s v="RODRIGO RODRIGUEZ"/>
    <n v="43411"/>
    <n v="5.2"/>
    <n v="995"/>
    <n v="9"/>
    <n v="29850"/>
    <n v="22177.919999999998"/>
    <n v="2464.2130000000002"/>
    <n v="110.55555555555556"/>
    <n v="30"/>
    <n v="7672.08"/>
    <x v="0"/>
    <x v="3"/>
    <n v="15"/>
    <x v="0"/>
  </r>
  <r>
    <x v="0"/>
    <x v="2"/>
    <s v="GV411"/>
    <s v="GV4-45-071118"/>
    <x v="0"/>
    <d v="2019-04-12T00:00:00"/>
    <x v="0"/>
    <s v="Martinez Valdez Hugo Alberto F"/>
    <n v="43411"/>
    <n v="5.2"/>
    <n v="236"/>
    <n v="2"/>
    <n v="7080"/>
    <n v="4928.4269999999997"/>
    <n v="2464.2130000000002"/>
    <n v="118"/>
    <n v="30"/>
    <n v="2151.5729999999999"/>
    <x v="0"/>
    <x v="3"/>
    <n v="15"/>
    <x v="0"/>
  </r>
  <r>
    <x v="0"/>
    <x v="2"/>
    <s v="GV411"/>
    <s v="GV4-45-071118"/>
    <x v="0"/>
    <d v="2019-04-12T00:00:00"/>
    <x v="0"/>
    <s v="Lopez Jorge FG"/>
    <n v="43411"/>
    <n v="5.2"/>
    <n v="100"/>
    <n v="1"/>
    <n v="3000"/>
    <n v="2464.2130000000002"/>
    <n v="2464.2130000000002"/>
    <n v="100"/>
    <n v="30"/>
    <n v="535.78700000000003"/>
    <x v="0"/>
    <x v="3"/>
    <n v="15"/>
    <x v="0"/>
  </r>
  <r>
    <x v="0"/>
    <x v="2"/>
    <s v="GV411"/>
    <s v="GV4-45-071118"/>
    <x v="0"/>
    <d v="2019-04-12T00:00:00"/>
    <x v="0"/>
    <s v="Gil Peña Martin FG"/>
    <n v="43411"/>
    <n v="5.2"/>
    <n v="425"/>
    <n v="4"/>
    <n v="12750"/>
    <n v="9856.8529999999992"/>
    <n v="2464.2130000000002"/>
    <n v="106.25"/>
    <n v="30"/>
    <n v="2893.1469999999999"/>
    <x v="0"/>
    <x v="3"/>
    <n v="15"/>
    <x v="0"/>
  </r>
  <r>
    <x v="0"/>
    <x v="2"/>
    <s v="GV411"/>
    <s v="GV4-45-071118"/>
    <x v="0"/>
    <d v="2019-04-12T00:00:00"/>
    <x v="0"/>
    <s v="Cobian Chavez Rodolfo FG"/>
    <n v="43411"/>
    <n v="5.2"/>
    <n v="2833"/>
    <n v="25"/>
    <n v="83573.5"/>
    <n v="61605.332999999999"/>
    <n v="2464.2130000000002"/>
    <n v="113.32"/>
    <n v="29.5"/>
    <n v="21968.167000000001"/>
    <x v="0"/>
    <x v="3"/>
    <n v="15"/>
    <x v="0"/>
  </r>
  <r>
    <x v="0"/>
    <x v="2"/>
    <s v="GV411"/>
    <s v="GV4-45-071118"/>
    <x v="0"/>
    <d v="2019-04-12T00:00:00"/>
    <x v="0"/>
    <s v="Verdin Vizcarra Irma Lucila F"/>
    <n v="43411"/>
    <n v="5.2"/>
    <n v="100"/>
    <n v="1"/>
    <n v="3000"/>
    <n v="2464.2130000000002"/>
    <n v="2464.2130000000002"/>
    <n v="100"/>
    <n v="30"/>
    <n v="535.78700000000003"/>
    <x v="0"/>
    <x v="3"/>
    <n v="15"/>
    <x v="0"/>
  </r>
  <r>
    <x v="0"/>
    <x v="2"/>
    <s v="GV416"/>
    <s v="GV4-42-171018"/>
    <x v="1"/>
    <d v="2019-04-12T00:00:00"/>
    <x v="0"/>
    <s v="Cecilia Robles Perez"/>
    <n v="43390"/>
    <n v="5.8999999999999995"/>
    <n v="-102.6"/>
    <n v="-2"/>
    <n v="-2975.4"/>
    <n v="-4755.5600000000004"/>
    <n v="-2377.7800000000002"/>
    <n v="51.3"/>
    <n v="29"/>
    <n v="1780.16"/>
    <x v="0"/>
    <x v="3"/>
    <n v="15"/>
    <x v="0"/>
  </r>
  <r>
    <x v="0"/>
    <x v="2"/>
    <s v="GV416"/>
    <s v="GV4-42-171018"/>
    <x v="0"/>
    <d v="2019-04-12T00:00:00"/>
    <x v="0"/>
    <s v="Cecilia Robles Perez"/>
    <n v="43390"/>
    <n v="5.8999999999999995"/>
    <n v="102.6"/>
    <n v="1"/>
    <n v="2975.4"/>
    <n v="2461.9459999999999"/>
    <n v="2461.9459999999999"/>
    <n v="102.6"/>
    <n v="29"/>
    <n v="513.45399999999995"/>
    <x v="0"/>
    <x v="3"/>
    <n v="15"/>
    <x v="0"/>
  </r>
  <r>
    <x v="0"/>
    <x v="1"/>
    <s v="GV107"/>
    <s v="GV1-42-161018"/>
    <x v="0"/>
    <d v="2019-04-13T00:00:00"/>
    <x v="0"/>
    <s v="Vazquez Zamora Rafael"/>
    <n v="43389"/>
    <n v="5.9666666666666668"/>
    <n v="190"/>
    <n v="2"/>
    <n v="5510"/>
    <n v="5801.8109999999997"/>
    <n v="2900.9059999999999"/>
    <n v="95"/>
    <n v="29"/>
    <n v="-291.81099999999998"/>
    <x v="0"/>
    <x v="3"/>
    <n v="15"/>
    <x v="0"/>
  </r>
  <r>
    <x v="0"/>
    <x v="1"/>
    <s v="GV110"/>
    <s v="GV1-43-231018"/>
    <x v="0"/>
    <d v="2019-04-13T00:00:00"/>
    <x v="0"/>
    <s v="Rafael Osorio Zamora"/>
    <n v="43396"/>
    <n v="5.7333333333333334"/>
    <n v="206"/>
    <n v="2"/>
    <n v="5974"/>
    <n v="4853.7510000000002"/>
    <n v="2426.8760000000002"/>
    <n v="103"/>
    <n v="29"/>
    <n v="1120.249"/>
    <x v="0"/>
    <x v="3"/>
    <n v="15"/>
    <x v="0"/>
  </r>
  <r>
    <x v="0"/>
    <x v="1"/>
    <s v="GV110"/>
    <s v="GV1-43-231018"/>
    <x v="0"/>
    <d v="2019-04-13T00:00:00"/>
    <x v="0"/>
    <s v="Cecilia Robles Perez"/>
    <n v="43396"/>
    <n v="5.7333333333333334"/>
    <n v="98"/>
    <n v="1"/>
    <n v="2842"/>
    <n v="2426.8760000000002"/>
    <n v="2426.8760000000002"/>
    <n v="98"/>
    <n v="29"/>
    <n v="415.12400000000002"/>
    <x v="0"/>
    <x v="3"/>
    <n v="15"/>
    <x v="0"/>
  </r>
  <r>
    <x v="0"/>
    <x v="1"/>
    <s v="GV110"/>
    <s v="GV1-43-231018"/>
    <x v="0"/>
    <d v="2019-04-13T00:00:00"/>
    <x v="0"/>
    <s v="PUBLICO EN GENERAL"/>
    <n v="43396"/>
    <n v="5.7333333333333334"/>
    <n v="94"/>
    <n v="1"/>
    <n v="2773"/>
    <n v="2426.8760000000002"/>
    <n v="2426.8760000000002"/>
    <n v="94"/>
    <n v="29.5"/>
    <n v="346.12400000000002"/>
    <x v="0"/>
    <x v="3"/>
    <n v="15"/>
    <x v="0"/>
  </r>
  <r>
    <x v="0"/>
    <x v="1"/>
    <s v="GV110"/>
    <s v="GV1-43-231018"/>
    <x v="0"/>
    <d v="2019-04-13T00:00:00"/>
    <x v="0"/>
    <s v="Gutierrez Olivarez Jaime Gibran"/>
    <n v="43396"/>
    <n v="5.7333333333333334"/>
    <n v="107"/>
    <n v="1"/>
    <n v="3156.5"/>
    <n v="2426.8760000000002"/>
    <n v="2426.8760000000002"/>
    <n v="107"/>
    <n v="29.5"/>
    <n v="729.62400000000002"/>
    <x v="0"/>
    <x v="3"/>
    <n v="15"/>
    <x v="0"/>
  </r>
  <r>
    <x v="0"/>
    <x v="1"/>
    <s v="GV110"/>
    <s v="GV1-43-231018"/>
    <x v="0"/>
    <d v="2019-04-13T00:00:00"/>
    <x v="0"/>
    <s v="Innovacion y Comercio"/>
    <n v="43396"/>
    <n v="5.7333333333333334"/>
    <n v="1156.5"/>
    <n v="10"/>
    <n v="39321"/>
    <n v="24268.757000000001"/>
    <n v="2426.8760000000002"/>
    <n v="115.65"/>
    <n v="34"/>
    <n v="15052.243"/>
    <x v="0"/>
    <x v="3"/>
    <n v="15"/>
    <x v="0"/>
  </r>
  <r>
    <x v="0"/>
    <x v="1"/>
    <s v="GV107"/>
    <s v="GV1-42-161018"/>
    <x v="0"/>
    <d v="2019-04-15T00:00:00"/>
    <x v="0"/>
    <s v="Diaz Juan "/>
    <n v="43389"/>
    <n v="6.0333333333333332"/>
    <n v="94.5"/>
    <n v="1"/>
    <n v="2787.75"/>
    <n v="2900.9059999999999"/>
    <n v="2900.9059999999999"/>
    <n v="94.5"/>
    <n v="29.5"/>
    <n v="-113.15600000000001"/>
    <x v="0"/>
    <x v="3"/>
    <n v="16"/>
    <x v="0"/>
  </r>
  <r>
    <x v="0"/>
    <x v="1"/>
    <s v="GV110"/>
    <s v="GV1-43-231018"/>
    <x v="0"/>
    <d v="2019-04-15T00:00:00"/>
    <x v="0"/>
    <s v="Fletes Castillo Hortencia"/>
    <n v="43396"/>
    <n v="5.8"/>
    <n v="1065"/>
    <n v="10"/>
    <n v="30352.5"/>
    <n v="24268.757000000001"/>
    <n v="2426.8760000000002"/>
    <n v="106.5"/>
    <n v="28.5"/>
    <n v="6083.7430000000004"/>
    <x v="0"/>
    <x v="3"/>
    <n v="16"/>
    <x v="0"/>
  </r>
  <r>
    <x v="0"/>
    <x v="1"/>
    <s v="GV110"/>
    <s v="GV1-43-231018"/>
    <x v="0"/>
    <d v="2019-04-15T00:00:00"/>
    <x v="0"/>
    <s v="Camacho Santana Gabriel"/>
    <n v="43396"/>
    <n v="5.8"/>
    <n v="202"/>
    <n v="2"/>
    <n v="5757"/>
    <n v="4853.7510000000002"/>
    <n v="2426.8760000000002"/>
    <n v="101"/>
    <n v="28.5"/>
    <n v="903.24900000000002"/>
    <x v="0"/>
    <x v="3"/>
    <n v="16"/>
    <x v="0"/>
  </r>
  <r>
    <x v="0"/>
    <x v="1"/>
    <s v="GV110"/>
    <s v="GV1-43-231018"/>
    <x v="0"/>
    <d v="2019-04-15T00:00:00"/>
    <x v="0"/>
    <s v="Arturo Saray"/>
    <n v="43396"/>
    <n v="5.8"/>
    <n v="116"/>
    <n v="1"/>
    <n v="3364"/>
    <n v="2426.8760000000002"/>
    <n v="2426.8760000000002"/>
    <n v="116"/>
    <n v="29"/>
    <n v="937.12400000000002"/>
    <x v="0"/>
    <x v="3"/>
    <n v="16"/>
    <x v="0"/>
  </r>
  <r>
    <x v="0"/>
    <x v="1"/>
    <s v="GV110"/>
    <s v="GV1-43-231018"/>
    <x v="0"/>
    <d v="2019-04-15T00:00:00"/>
    <x v="0"/>
    <s v="Ricardo Perez Garcia"/>
    <n v="43396"/>
    <n v="5.8"/>
    <n v="111.5"/>
    <n v="1"/>
    <n v="3233.5"/>
    <n v="2426.8760000000002"/>
    <n v="2426.8760000000002"/>
    <n v="111.5"/>
    <n v="29"/>
    <n v="806.62400000000002"/>
    <x v="0"/>
    <x v="3"/>
    <n v="16"/>
    <x v="0"/>
  </r>
  <r>
    <x v="0"/>
    <x v="1"/>
    <s v="GV110"/>
    <s v="GV1-43-231018"/>
    <x v="0"/>
    <d v="2019-04-15T00:00:00"/>
    <x v="0"/>
    <s v="Diaz Juan "/>
    <n v="43396"/>
    <n v="5.8"/>
    <n v="105"/>
    <n v="1"/>
    <n v="3097.5"/>
    <n v="2426.8760000000002"/>
    <n v="2426.8760000000002"/>
    <n v="105"/>
    <n v="29.5"/>
    <n v="670.62400000000002"/>
    <x v="0"/>
    <x v="3"/>
    <n v="16"/>
    <x v="0"/>
  </r>
  <r>
    <x v="0"/>
    <x v="1"/>
    <s v="GV110"/>
    <s v="GV1-43-231018"/>
    <x v="0"/>
    <d v="2019-04-15T00:00:00"/>
    <x v="0"/>
    <s v="Moreno Barajas Alfredo"/>
    <n v="43396"/>
    <n v="5.8"/>
    <n v="129"/>
    <n v="1"/>
    <n v="3805.5"/>
    <n v="2426.8760000000002"/>
    <n v="2426.8760000000002"/>
    <n v="129"/>
    <n v="29.5"/>
    <n v="1378.624"/>
    <x v="0"/>
    <x v="3"/>
    <n v="16"/>
    <x v="0"/>
  </r>
  <r>
    <x v="0"/>
    <x v="1"/>
    <s v="GV110"/>
    <s v="GV1-43-231018"/>
    <x v="0"/>
    <d v="2019-04-15T00:00:00"/>
    <x v="0"/>
    <s v="Ricardo Perez Garcia"/>
    <n v="43396"/>
    <n v="5.8"/>
    <n v="110.5"/>
    <n v="1"/>
    <n v="3204.5"/>
    <n v="2426.8760000000002"/>
    <n v="2426.8760000000002"/>
    <n v="110.5"/>
    <n v="29"/>
    <n v="777.62400000000002"/>
    <x v="0"/>
    <x v="3"/>
    <n v="16"/>
    <x v="0"/>
  </r>
  <r>
    <x v="0"/>
    <x v="1"/>
    <s v="GV110"/>
    <s v="GV1-43-231018"/>
    <x v="0"/>
    <d v="2019-04-15T00:00:00"/>
    <x v="0"/>
    <s v="Carlos Sanchez Camacho"/>
    <n v="43396"/>
    <n v="5.8"/>
    <n v="238.5"/>
    <n v="2"/>
    <n v="6916.5"/>
    <n v="4853.7510000000002"/>
    <n v="2426.8760000000002"/>
    <n v="119.25"/>
    <n v="29"/>
    <n v="2062.7489999999998"/>
    <x v="0"/>
    <x v="3"/>
    <n v="16"/>
    <x v="0"/>
  </r>
  <r>
    <x v="0"/>
    <x v="1"/>
    <s v="GV110"/>
    <s v="GV1-43-231018"/>
    <x v="0"/>
    <d v="2019-04-15T00:00:00"/>
    <x v="0"/>
    <s v="PUBLICO EN GENERAL"/>
    <n v="43396"/>
    <n v="5.8"/>
    <n v="115"/>
    <n v="1"/>
    <n v="115"/>
    <n v="2426.8760000000002"/>
    <n v="2426.8760000000002"/>
    <n v="115"/>
    <n v="1"/>
    <n v="-2311.8760000000002"/>
    <x v="0"/>
    <x v="3"/>
    <n v="16"/>
    <x v="0"/>
  </r>
  <r>
    <x v="0"/>
    <x v="1"/>
    <s v="GV110"/>
    <s v="GV1-43-231018"/>
    <x v="1"/>
    <d v="2019-04-15T00:00:00"/>
    <x v="0"/>
    <s v="PUBLICO EN GENERAL"/>
    <n v="43396"/>
    <n v="5.8"/>
    <n v="-115"/>
    <n v="-1"/>
    <n v="-115"/>
    <n v="-2426.8760000000002"/>
    <n v="-2426.8760000000002"/>
    <n v="115"/>
    <n v="1"/>
    <n v="2311.8760000000002"/>
    <x v="0"/>
    <x v="3"/>
    <n v="16"/>
    <x v="0"/>
  </r>
  <r>
    <x v="0"/>
    <x v="1"/>
    <s v="GV110"/>
    <s v="GV1-43-231018"/>
    <x v="0"/>
    <d v="2019-04-15T00:00:00"/>
    <x v="0"/>
    <s v="PUBLICO EN GENERAL"/>
    <n v="43396"/>
    <n v="5.8"/>
    <n v="115"/>
    <n v="1"/>
    <n v="3392.5"/>
    <n v="2426.8760000000002"/>
    <n v="2426.8760000000002"/>
    <n v="115"/>
    <n v="29.5"/>
    <n v="965.62400000000002"/>
    <x v="0"/>
    <x v="3"/>
    <n v="16"/>
    <x v="0"/>
  </r>
  <r>
    <x v="0"/>
    <x v="1"/>
    <s v="GV110"/>
    <s v="GV1-43-231018"/>
    <x v="0"/>
    <d v="2019-04-15T00:00:00"/>
    <x v="0"/>
    <s v="Carlos Sanchez Camacho"/>
    <n v="43396"/>
    <n v="5.8"/>
    <n v="361.5"/>
    <n v="3"/>
    <n v="10483.5"/>
    <n v="7280.6270000000004"/>
    <n v="2426.8760000000002"/>
    <n v="120.5"/>
    <n v="29"/>
    <n v="3202.873"/>
    <x v="0"/>
    <x v="3"/>
    <n v="16"/>
    <x v="0"/>
  </r>
  <r>
    <x v="0"/>
    <x v="2"/>
    <s v="GV410"/>
    <s v="GV4-44-311018"/>
    <x v="0"/>
    <d v="2019-04-15T00:00:00"/>
    <x v="0"/>
    <s v="Alvarez Lopez Salvador (Padre)"/>
    <n v="43404"/>
    <n v="5.5333333333333332"/>
    <n v="1070"/>
    <n v="10"/>
    <n v="30495"/>
    <n v="27759.478999999999"/>
    <n v="2775.9479999999999"/>
    <n v="107"/>
    <n v="28.5"/>
    <n v="2735.5210000000002"/>
    <x v="0"/>
    <x v="3"/>
    <n v="16"/>
    <x v="0"/>
  </r>
  <r>
    <x v="0"/>
    <x v="2"/>
    <s v="GV410"/>
    <s v="GV4-44-311018"/>
    <x v="0"/>
    <d v="2019-04-15T00:00:00"/>
    <x v="0"/>
    <s v="Camacho Monroy Agustin"/>
    <n v="43404"/>
    <n v="5.5333333333333332"/>
    <n v="864"/>
    <n v="8"/>
    <n v="24624"/>
    <n v="22207.582999999999"/>
    <n v="2775.9479999999999"/>
    <n v="108"/>
    <n v="28.5"/>
    <n v="2416.4169999999999"/>
    <x v="0"/>
    <x v="3"/>
    <n v="16"/>
    <x v="0"/>
  </r>
  <r>
    <x v="0"/>
    <x v="2"/>
    <s v="GV410"/>
    <s v="GV4-44-311018"/>
    <x v="0"/>
    <d v="2019-04-15T00:00:00"/>
    <x v="0"/>
    <s v="Noe Ramirez Brambila"/>
    <n v="43404"/>
    <n v="5.5333333333333332"/>
    <n v="466"/>
    <n v="4"/>
    <n v="13281"/>
    <n v="11103.791999999999"/>
    <n v="2775.9479999999999"/>
    <n v="116.5"/>
    <n v="28.5"/>
    <n v="2177.2080000000001"/>
    <x v="0"/>
    <x v="3"/>
    <n v="16"/>
    <x v="0"/>
  </r>
  <r>
    <x v="0"/>
    <x v="2"/>
    <s v="GV410"/>
    <s v="GV4-44-311018"/>
    <x v="0"/>
    <d v="2019-04-15T00:00:00"/>
    <x v="0"/>
    <s v="Camacho Santana Gabriel"/>
    <n v="43404"/>
    <n v="5.5333333333333332"/>
    <n v="874"/>
    <n v="8"/>
    <n v="24909"/>
    <n v="22207.582999999999"/>
    <n v="2775.9479999999999"/>
    <n v="109.25"/>
    <n v="28.5"/>
    <n v="2701.4169999999999"/>
    <x v="0"/>
    <x v="3"/>
    <n v="16"/>
    <x v="0"/>
  </r>
  <r>
    <x v="0"/>
    <x v="2"/>
    <s v="GV410"/>
    <s v="GV4-44-311018"/>
    <x v="0"/>
    <d v="2019-04-15T00:00:00"/>
    <x v="0"/>
    <s v="Innovacion y Comercio"/>
    <n v="43404"/>
    <n v="5.5333333333333332"/>
    <n v="244"/>
    <n v="2"/>
    <n v="8296"/>
    <n v="6477.2120000000004"/>
    <n v="3238.6060000000002"/>
    <n v="122"/>
    <n v="34"/>
    <n v="1818.788"/>
    <x v="0"/>
    <x v="3"/>
    <n v="16"/>
    <x v="0"/>
  </r>
  <r>
    <x v="0"/>
    <x v="2"/>
    <s v="GV411"/>
    <s v="GV4-45-071118"/>
    <x v="0"/>
    <d v="2019-04-17T00:00:00"/>
    <x v="0"/>
    <s v="Oregon Rene NA"/>
    <n v="43411"/>
    <n v="5.3666666666666663"/>
    <n v="204"/>
    <n v="2"/>
    <n v="6120"/>
    <n v="5301.0069999999996"/>
    <n v="2650.5039999999999"/>
    <n v="102"/>
    <n v="30"/>
    <n v="818.99300000000005"/>
    <x v="0"/>
    <x v="3"/>
    <n v="16"/>
    <x v="0"/>
  </r>
  <r>
    <x v="0"/>
    <x v="2"/>
    <s v="GV411"/>
    <s v="GV4-45-071118"/>
    <x v="0"/>
    <d v="2019-04-17T00:00:00"/>
    <x v="0"/>
    <s v="Verdin Vizcarra Irma Lucila F"/>
    <n v="43411"/>
    <n v="5.3666666666666663"/>
    <n v="221"/>
    <n v="2"/>
    <n v="6630"/>
    <n v="5301.0069999999996"/>
    <n v="2650.5039999999999"/>
    <n v="110.5"/>
    <n v="30"/>
    <n v="1328.9929999999999"/>
    <x v="0"/>
    <x v="3"/>
    <n v="16"/>
    <x v="0"/>
  </r>
  <r>
    <x v="0"/>
    <x v="2"/>
    <s v="GV411"/>
    <s v="GV4-45-071118"/>
    <x v="0"/>
    <d v="2019-04-17T00:00:00"/>
    <x v="0"/>
    <s v="Edgar Ruiz Lopez"/>
    <n v="43411"/>
    <n v="5.3666666666666663"/>
    <n v="460"/>
    <n v="4"/>
    <n v="13800"/>
    <n v="10602.014999999999"/>
    <n v="2650.5039999999999"/>
    <n v="115"/>
    <n v="30"/>
    <n v="3197.9850000000001"/>
    <x v="0"/>
    <x v="3"/>
    <n v="16"/>
    <x v="0"/>
  </r>
  <r>
    <x v="0"/>
    <x v="2"/>
    <s v="GV409"/>
    <s v="GV4-43-241018"/>
    <x v="0"/>
    <d v="2019-04-18T00:00:00"/>
    <x v="0"/>
    <s v="Vazquez Zamora Rafael"/>
    <n v="43397"/>
    <n v="5.8666666666666663"/>
    <n v="575.4"/>
    <n v="5"/>
    <n v="16686.599999999999"/>
    <n v="12892.11"/>
    <n v="2578.422"/>
    <n v="115.08"/>
    <n v="29"/>
    <n v="3794.49"/>
    <x v="0"/>
    <x v="3"/>
    <n v="16"/>
    <x v="0"/>
  </r>
  <r>
    <x v="0"/>
    <x v="2"/>
    <s v="GV409"/>
    <s v="GV4-43-241018"/>
    <x v="0"/>
    <d v="2019-04-18T00:00:00"/>
    <x v="0"/>
    <s v="Vazquez Pelayo Hugo"/>
    <n v="43397"/>
    <n v="5.8666666666666663"/>
    <n v="314.60000000000002"/>
    <n v="3"/>
    <n v="9123.4"/>
    <n v="7735.2659999999996"/>
    <n v="2578.422"/>
    <n v="104.86666666666667"/>
    <n v="29"/>
    <n v="1388.134"/>
    <x v="0"/>
    <x v="3"/>
    <n v="16"/>
    <x v="0"/>
  </r>
  <r>
    <x v="0"/>
    <x v="2"/>
    <s v="GV409"/>
    <s v="GV4-43-241018"/>
    <x v="0"/>
    <d v="2019-04-18T00:00:00"/>
    <x v="0"/>
    <s v="Rafael Osorio Zamora"/>
    <n v="43397"/>
    <n v="5.8666666666666663"/>
    <n v="1111"/>
    <n v="10"/>
    <n v="32219"/>
    <n v="25784.22"/>
    <n v="2578.422"/>
    <n v="111.1"/>
    <n v="29"/>
    <n v="6434.78"/>
    <x v="0"/>
    <x v="3"/>
    <n v="16"/>
    <x v="0"/>
  </r>
  <r>
    <x v="0"/>
    <x v="2"/>
    <s v="GV410"/>
    <s v="GV4-44-311018"/>
    <x v="0"/>
    <d v="2019-04-18T00:00:00"/>
    <x v="0"/>
    <s v="Cecilia Robles Perez"/>
    <n v="43404"/>
    <n v="5.6333333333333329"/>
    <n v="110.4"/>
    <n v="1"/>
    <n v="3201.6"/>
    <n v="3238.6060000000002"/>
    <n v="3238.6060000000002"/>
    <n v="110.4"/>
    <n v="29"/>
    <n v="-37.006"/>
    <x v="0"/>
    <x v="3"/>
    <n v="16"/>
    <x v="0"/>
  </r>
  <r>
    <x v="0"/>
    <x v="2"/>
    <s v="GV410"/>
    <s v="GV4-44-311018"/>
    <x v="0"/>
    <d v="2019-04-18T00:00:00"/>
    <x v="0"/>
    <s v="Gutierrez Olivarez Jaime Gibran"/>
    <n v="43404"/>
    <n v="5.6333333333333329"/>
    <n v="318.60000000000002"/>
    <n v="3"/>
    <n v="9398.7000000000007"/>
    <n v="9715.8179999999993"/>
    <n v="3238.6060000000002"/>
    <n v="106.2"/>
    <n v="29.5"/>
    <n v="-317.11799999999999"/>
    <x v="0"/>
    <x v="3"/>
    <n v="16"/>
    <x v="0"/>
  </r>
  <r>
    <x v="0"/>
    <x v="2"/>
    <s v="GV411"/>
    <s v="GV4-45-071118"/>
    <x v="0"/>
    <d v="2019-04-18T00:00:00"/>
    <x v="0"/>
    <s v="Ramos Mejia Juan Diego FG"/>
    <n v="43411"/>
    <n v="5.3999999999999995"/>
    <n v="2325"/>
    <n v="20"/>
    <n v="68587.5"/>
    <n v="53010.072999999997"/>
    <n v="2650.5039999999999"/>
    <n v="116.25"/>
    <n v="29.5"/>
    <n v="15577.427"/>
    <x v="0"/>
    <x v="3"/>
    <n v="16"/>
    <x v="0"/>
  </r>
  <r>
    <x v="0"/>
    <x v="2"/>
    <s v="GV411"/>
    <s v="GV4-45-071118"/>
    <x v="0"/>
    <d v="2019-04-18T00:00:00"/>
    <x v="0"/>
    <s v="Martinez Valdez Hugo Alberto F"/>
    <n v="43411"/>
    <n v="5.3999999999999995"/>
    <n v="350"/>
    <n v="3"/>
    <n v="10500"/>
    <n v="7951.5110000000004"/>
    <n v="2650.5039999999999"/>
    <n v="116.66666666666667"/>
    <n v="30"/>
    <n v="2548.489"/>
    <x v="0"/>
    <x v="3"/>
    <n v="16"/>
    <x v="0"/>
  </r>
  <r>
    <x v="0"/>
    <x v="2"/>
    <s v="GV411"/>
    <s v="GV4-45-071118"/>
    <x v="0"/>
    <d v="2019-04-18T00:00:00"/>
    <x v="0"/>
    <s v="Lopez Jorge FG"/>
    <n v="43411"/>
    <n v="5.3999999999999995"/>
    <n v="225"/>
    <n v="2"/>
    <n v="6750"/>
    <n v="5301.0069999999996"/>
    <n v="2650.5039999999999"/>
    <n v="112.5"/>
    <n v="30"/>
    <n v="1448.9929999999999"/>
    <x v="0"/>
    <x v="3"/>
    <n v="16"/>
    <x v="0"/>
  </r>
  <r>
    <x v="0"/>
    <x v="2"/>
    <s v="GV411"/>
    <s v="GV4-45-071118"/>
    <x v="0"/>
    <d v="2019-04-18T00:00:00"/>
    <x v="0"/>
    <s v="Lopez Garcia Martin FG"/>
    <n v="43411"/>
    <n v="5.3999999999999995"/>
    <n v="116"/>
    <n v="1"/>
    <n v="3480"/>
    <n v="2650.5039999999999"/>
    <n v="2650.5039999999999"/>
    <n v="116"/>
    <n v="30"/>
    <n v="829.49599999999998"/>
    <x v="0"/>
    <x v="3"/>
    <n v="16"/>
    <x v="0"/>
  </r>
  <r>
    <x v="0"/>
    <x v="2"/>
    <s v="GV411"/>
    <s v="GV4-45-071118"/>
    <x v="0"/>
    <d v="2019-04-18T00:00:00"/>
    <x v="0"/>
    <s v="Langurain Juan Pablo NA"/>
    <n v="43411"/>
    <n v="5.3999999999999995"/>
    <n v="1598"/>
    <n v="15"/>
    <n v="47940"/>
    <n v="39757.555"/>
    <n v="2650.5039999999999"/>
    <n v="106.53333333333333"/>
    <n v="30"/>
    <n v="8182.4449999999997"/>
    <x v="0"/>
    <x v="3"/>
    <n v="16"/>
    <x v="0"/>
  </r>
  <r>
    <x v="0"/>
    <x v="2"/>
    <s v="GV411"/>
    <s v="GV4-45-071118"/>
    <x v="0"/>
    <d v="2019-04-18T00:00:00"/>
    <x v="0"/>
    <s v="Leonardo Jimenez Chacon"/>
    <n v="43411"/>
    <n v="5.3999999999999995"/>
    <n v="438"/>
    <n v="4"/>
    <n v="13140"/>
    <n v="10602.014999999999"/>
    <n v="2650.5039999999999"/>
    <n v="109.5"/>
    <n v="30"/>
    <n v="2537.9850000000001"/>
    <x v="0"/>
    <x v="3"/>
    <n v="16"/>
    <x v="0"/>
  </r>
  <r>
    <x v="0"/>
    <x v="2"/>
    <s v="GV411"/>
    <s v="GV4-45-071118"/>
    <x v="0"/>
    <d v="2019-04-18T00:00:00"/>
    <x v="0"/>
    <s v="Jose Luis Guzman Cornejo"/>
    <n v="43411"/>
    <n v="5.3999999999999995"/>
    <n v="430"/>
    <n v="4"/>
    <n v="12900"/>
    <n v="10602.014999999999"/>
    <n v="2650.5039999999999"/>
    <n v="107.5"/>
    <n v="30"/>
    <n v="2297.9850000000001"/>
    <x v="0"/>
    <x v="3"/>
    <n v="16"/>
    <x v="0"/>
  </r>
  <r>
    <x v="0"/>
    <x v="2"/>
    <s v="GV411"/>
    <s v="GV4-45-071118"/>
    <x v="0"/>
    <d v="2019-04-18T00:00:00"/>
    <x v="0"/>
    <s v="Lopez Castro Erica"/>
    <n v="43411"/>
    <n v="5.3999999999999995"/>
    <n v="135"/>
    <n v="1"/>
    <n v="4050"/>
    <n v="2650.5039999999999"/>
    <n v="2650.5039999999999"/>
    <n v="135"/>
    <n v="30"/>
    <n v="1399.4960000000001"/>
    <x v="0"/>
    <x v="3"/>
    <n v="16"/>
    <x v="0"/>
  </r>
  <r>
    <x v="0"/>
    <x v="2"/>
    <s v="GV411"/>
    <s v="GV4-45-071118"/>
    <x v="0"/>
    <d v="2019-04-18T00:00:00"/>
    <x v="0"/>
    <s v="Chavez Barajas Contensina NA"/>
    <n v="43411"/>
    <n v="5.3999999999999995"/>
    <n v="116"/>
    <n v="1"/>
    <n v="3480"/>
    <n v="2650.5039999999999"/>
    <n v="2650.5039999999999"/>
    <n v="116"/>
    <n v="30"/>
    <n v="829.49599999999998"/>
    <x v="0"/>
    <x v="3"/>
    <n v="16"/>
    <x v="0"/>
  </r>
  <r>
    <x v="0"/>
    <x v="2"/>
    <s v="GV411"/>
    <s v="GV4-45-071118"/>
    <x v="0"/>
    <d v="2019-04-18T00:00:00"/>
    <x v="0"/>
    <s v="Becerra Bañuelos Norma Elizabeth F"/>
    <n v="43411"/>
    <n v="5.3999999999999995"/>
    <n v="520"/>
    <n v="5"/>
    <n v="15600"/>
    <n v="13252.518"/>
    <n v="2650.5039999999999"/>
    <n v="104"/>
    <n v="30"/>
    <n v="2347.482"/>
    <x v="0"/>
    <x v="3"/>
    <n v="16"/>
    <x v="0"/>
  </r>
  <r>
    <x v="0"/>
    <x v="2"/>
    <s v="GV411"/>
    <s v="GV4-45-071118"/>
    <x v="0"/>
    <d v="2019-04-18T00:00:00"/>
    <x v="0"/>
    <s v="Silva Rodriguez Jorge Armando"/>
    <n v="43411"/>
    <n v="5.3999999999999995"/>
    <n v="222"/>
    <n v="2"/>
    <n v="6549"/>
    <n v="5301.0069999999996"/>
    <n v="2650.5039999999999"/>
    <n v="111"/>
    <n v="29.5"/>
    <n v="1247.9929999999999"/>
    <x v="0"/>
    <x v="3"/>
    <n v="16"/>
    <x v="0"/>
  </r>
  <r>
    <x v="0"/>
    <x v="2"/>
    <s v="GV411"/>
    <s v="GV4-45-071118"/>
    <x v="0"/>
    <d v="2019-04-18T00:00:00"/>
    <x v="0"/>
    <s v="Juan Manuel Jacobo"/>
    <n v="43411"/>
    <n v="5.3999999999999995"/>
    <n v="115"/>
    <n v="1"/>
    <n v="3450"/>
    <n v="2650.5039999999999"/>
    <n v="2650.5039999999999"/>
    <n v="115"/>
    <n v="30"/>
    <n v="799.49599999999998"/>
    <x v="0"/>
    <x v="3"/>
    <n v="16"/>
    <x v="0"/>
  </r>
  <r>
    <x v="0"/>
    <x v="2"/>
    <s v="GV411"/>
    <s v="GV4-45-071118"/>
    <x v="0"/>
    <d v="2019-04-18T00:00:00"/>
    <x v="0"/>
    <s v="Diaz Araiza Maria Magdalena"/>
    <n v="43411"/>
    <n v="5.3999999999999995"/>
    <n v="240"/>
    <n v="2"/>
    <n v="7200"/>
    <n v="5301.0069999999996"/>
    <n v="2650.5039999999999"/>
    <n v="120"/>
    <n v="30"/>
    <n v="1898.9929999999999"/>
    <x v="0"/>
    <x v="3"/>
    <n v="16"/>
    <x v="0"/>
  </r>
  <r>
    <x v="0"/>
    <x v="2"/>
    <s v="GV411"/>
    <s v="GV4-45-071118"/>
    <x v="0"/>
    <d v="2019-04-18T00:00:00"/>
    <x v="0"/>
    <s v="Hernandez Rosales Alicia"/>
    <n v="43411"/>
    <n v="5.3999999999999995"/>
    <n v="335"/>
    <n v="3"/>
    <n v="10050"/>
    <n v="7951.5110000000004"/>
    <n v="2650.5039999999999"/>
    <n v="111.66666666666667"/>
    <n v="30"/>
    <n v="2098.489"/>
    <x v="0"/>
    <x v="3"/>
    <n v="16"/>
    <x v="0"/>
  </r>
  <r>
    <x v="0"/>
    <x v="2"/>
    <s v="GV411"/>
    <s v="GV4-45-071118"/>
    <x v="0"/>
    <d v="2019-04-18T00:00:00"/>
    <x v="0"/>
    <s v="Martinez Ruelas Miguel Angel"/>
    <n v="43411"/>
    <n v="5.3999999999999995"/>
    <n v="112"/>
    <n v="1"/>
    <n v="3360"/>
    <n v="2650.5039999999999"/>
    <n v="2650.5039999999999"/>
    <n v="112"/>
    <n v="30"/>
    <n v="709.49599999999998"/>
    <x v="0"/>
    <x v="3"/>
    <n v="16"/>
    <x v="0"/>
  </r>
  <r>
    <x v="0"/>
    <x v="1"/>
    <s v="GV107"/>
    <s v="GV1-42-161018"/>
    <x v="0"/>
    <d v="2019-04-22T00:00:00"/>
    <x v="0"/>
    <s v="Uribe Diaz Jorge Arturo"/>
    <n v="43389"/>
    <n v="6.2666666666666666"/>
    <n v="210"/>
    <n v="2"/>
    <n v="6195"/>
    <n v="6019.1760000000004"/>
    <n v="3009.5880000000002"/>
    <n v="105"/>
    <n v="29.5"/>
    <n v="175.82400000000001"/>
    <x v="0"/>
    <x v="3"/>
    <n v="17"/>
    <x v="0"/>
  </r>
  <r>
    <x v="0"/>
    <x v="1"/>
    <s v="GV107"/>
    <s v="GV1-42-161018"/>
    <x v="0"/>
    <d v="2019-04-22T00:00:00"/>
    <x v="0"/>
    <s v="PUBLICO EN GENERAL"/>
    <n v="43389"/>
    <n v="6.2666666666666666"/>
    <n v="116.5"/>
    <n v="1"/>
    <n v="3961"/>
    <n v="3009.5880000000002"/>
    <n v="3009.5880000000002"/>
    <n v="116.5"/>
    <n v="34"/>
    <n v="951.41200000000003"/>
    <x v="0"/>
    <x v="3"/>
    <n v="17"/>
    <x v="0"/>
  </r>
  <r>
    <x v="0"/>
    <x v="1"/>
    <s v="GV107"/>
    <s v="GV1-42-161018"/>
    <x v="0"/>
    <d v="2019-04-22T00:00:00"/>
    <x v="0"/>
    <s v="Innovacion y Comercio"/>
    <n v="43389"/>
    <n v="6.2666666666666666"/>
    <n v="658.5"/>
    <n v="5"/>
    <n v="22389"/>
    <n v="15047.94"/>
    <n v="3009.5880000000002"/>
    <n v="131.69999999999999"/>
    <n v="34"/>
    <n v="7341.06"/>
    <x v="0"/>
    <x v="3"/>
    <n v="17"/>
    <x v="0"/>
  </r>
  <r>
    <x v="0"/>
    <x v="1"/>
    <s v="GV109"/>
    <s v="GV1-46-131118"/>
    <x v="0"/>
    <d v="2019-04-22T00:00:00"/>
    <x v="0"/>
    <s v="Juan Pablo Villaseñor"/>
    <n v="43417"/>
    <n v="5.333333333333333"/>
    <n v="562.5"/>
    <n v="6"/>
    <n v="16312.5"/>
    <n v="11283.596"/>
    <n v="1880.5989999999999"/>
    <n v="93.75"/>
    <n v="29"/>
    <n v="5028.9040000000005"/>
    <x v="0"/>
    <x v="3"/>
    <n v="17"/>
    <x v="0"/>
  </r>
  <r>
    <x v="0"/>
    <x v="1"/>
    <s v="GV109"/>
    <s v="GV1-46-131118"/>
    <x v="0"/>
    <d v="2019-04-22T00:00:00"/>
    <x v="0"/>
    <s v="Vazquez Zamora Rafael"/>
    <n v="43417"/>
    <n v="5.333333333333333"/>
    <n v="108.5"/>
    <n v="1"/>
    <n v="3146.5"/>
    <n v="1880.5989999999999"/>
    <n v="1880.5989999999999"/>
    <n v="108.5"/>
    <n v="29"/>
    <n v="1265.9010000000001"/>
    <x v="0"/>
    <x v="3"/>
    <n v="17"/>
    <x v="0"/>
  </r>
  <r>
    <x v="0"/>
    <x v="1"/>
    <s v="GV109"/>
    <s v="GV1-46-131118"/>
    <x v="0"/>
    <d v="2019-04-22T00:00:00"/>
    <x v="0"/>
    <s v="Rafael Osorio Zamora"/>
    <n v="43417"/>
    <n v="5.333333333333333"/>
    <n v="318"/>
    <n v="3"/>
    <n v="9222"/>
    <n v="5641.7979999999998"/>
    <n v="1880.5989999999999"/>
    <n v="106"/>
    <n v="29"/>
    <n v="3580.2020000000002"/>
    <x v="0"/>
    <x v="3"/>
    <n v="17"/>
    <x v="0"/>
  </r>
  <r>
    <x v="0"/>
    <x v="1"/>
    <s v="GV109"/>
    <s v="GV1-46-131118"/>
    <x v="0"/>
    <d v="2019-04-22T00:00:00"/>
    <x v="0"/>
    <s v="Cecilia Robles Perez"/>
    <n v="43417"/>
    <n v="5.333333333333333"/>
    <n v="182"/>
    <n v="2"/>
    <n v="5278"/>
    <n v="3761.1990000000001"/>
    <n v="1880.5989999999999"/>
    <n v="91"/>
    <n v="29"/>
    <n v="1516.8009999999999"/>
    <x v="0"/>
    <x v="3"/>
    <n v="17"/>
    <x v="0"/>
  </r>
  <r>
    <x v="0"/>
    <x v="1"/>
    <s v="GV109"/>
    <s v="GV1-46-131118"/>
    <x v="0"/>
    <d v="2019-04-22T00:00:00"/>
    <x v="0"/>
    <s v="Ricardo Perez Garcia"/>
    <n v="43417"/>
    <n v="5.333333333333333"/>
    <n v="103"/>
    <n v="1"/>
    <n v="2987"/>
    <n v="1880.5989999999999"/>
    <n v="1880.5989999999999"/>
    <n v="103"/>
    <n v="29"/>
    <n v="1106.4010000000001"/>
    <x v="0"/>
    <x v="3"/>
    <n v="17"/>
    <x v="0"/>
  </r>
  <r>
    <x v="0"/>
    <x v="1"/>
    <s v="GV109"/>
    <s v="GV1-46-131118"/>
    <x v="0"/>
    <d v="2019-04-22T00:00:00"/>
    <x v="0"/>
    <s v="Diaz Juan "/>
    <n v="43417"/>
    <n v="5.333333333333333"/>
    <n v="91.5"/>
    <n v="1"/>
    <n v="2699.25"/>
    <n v="1880.5989999999999"/>
    <n v="1880.5989999999999"/>
    <n v="91.5"/>
    <n v="29.5"/>
    <n v="818.65099999999995"/>
    <x v="0"/>
    <x v="3"/>
    <n v="17"/>
    <x v="0"/>
  </r>
  <r>
    <x v="0"/>
    <x v="1"/>
    <s v="GV109"/>
    <s v="GV1-46-131118"/>
    <x v="0"/>
    <d v="2019-04-22T00:00:00"/>
    <x v="0"/>
    <s v="Carlos Sanchez Camacho"/>
    <n v="43417"/>
    <n v="5.333333333333333"/>
    <n v="221"/>
    <n v="2"/>
    <n v="6409"/>
    <n v="3761.1990000000001"/>
    <n v="1880.5989999999999"/>
    <n v="110.5"/>
    <n v="29"/>
    <n v="2647.8009999999999"/>
    <x v="0"/>
    <x v="3"/>
    <n v="17"/>
    <x v="0"/>
  </r>
  <r>
    <x v="0"/>
    <x v="1"/>
    <s v="GV109"/>
    <s v="GV1-46-131118"/>
    <x v="0"/>
    <d v="2019-04-22T00:00:00"/>
    <x v="0"/>
    <s v="Vazquez Pelayo Hugo"/>
    <n v="43417"/>
    <n v="5.333333333333333"/>
    <n v="98.5"/>
    <n v="1"/>
    <n v="2856.5"/>
    <n v="1880.5989999999999"/>
    <n v="1880.5989999999999"/>
    <n v="98.5"/>
    <n v="29"/>
    <n v="975.90099999999995"/>
    <x v="0"/>
    <x v="3"/>
    <n v="17"/>
    <x v="0"/>
  </r>
  <r>
    <x v="0"/>
    <x v="1"/>
    <s v="GV109"/>
    <s v="GV1-46-131118"/>
    <x v="1"/>
    <d v="2019-04-22T00:00:00"/>
    <x v="0"/>
    <s v="Vazquez Pelayo Hugo"/>
    <n v="43417"/>
    <n v="5.333333333333333"/>
    <n v="-98.5"/>
    <n v="-1"/>
    <n v="-2856.5"/>
    <n v="-1880.5989999999999"/>
    <n v="-1880.5989999999999"/>
    <n v="98.5"/>
    <n v="29"/>
    <n v="-975.90099999999995"/>
    <x v="0"/>
    <x v="3"/>
    <n v="17"/>
    <x v="0"/>
  </r>
  <r>
    <x v="0"/>
    <x v="1"/>
    <s v="GV109"/>
    <s v="GV1-46-131118"/>
    <x v="0"/>
    <d v="2019-04-22T00:00:00"/>
    <x v="0"/>
    <s v="Vazquez Pelayo Hugo"/>
    <n v="43417"/>
    <n v="5.333333333333333"/>
    <n v="98.5"/>
    <n v="1"/>
    <n v="2856.5"/>
    <n v="1880.5989999999999"/>
    <n v="1880.5989999999999"/>
    <n v="98.5"/>
    <n v="29"/>
    <n v="975.90099999999995"/>
    <x v="0"/>
    <x v="3"/>
    <n v="17"/>
    <x v="0"/>
  </r>
  <r>
    <x v="0"/>
    <x v="1"/>
    <s v="GV109"/>
    <s v="GV1-46-131118"/>
    <x v="0"/>
    <d v="2019-04-22T00:00:00"/>
    <x v="0"/>
    <s v="Rafael Osorio Zamora"/>
    <n v="43417"/>
    <n v="5.333333333333333"/>
    <n v="213.5"/>
    <n v="2"/>
    <n v="6191.5"/>
    <n v="3761.1990000000001"/>
    <n v="1880.5989999999999"/>
    <n v="106.75"/>
    <n v="29"/>
    <n v="2430.3009999999999"/>
    <x v="0"/>
    <x v="3"/>
    <n v="17"/>
    <x v="0"/>
  </r>
  <r>
    <x v="0"/>
    <x v="1"/>
    <s v="GV109"/>
    <s v="GV1-46-131118"/>
    <x v="0"/>
    <d v="2019-04-22T00:00:00"/>
    <x v="0"/>
    <s v="Cecilia Robles Perez"/>
    <n v="43417"/>
    <n v="5.333333333333333"/>
    <n v="214.5"/>
    <n v="2"/>
    <n v="6220.5"/>
    <n v="3761.1990000000001"/>
    <n v="1880.5989999999999"/>
    <n v="107.25"/>
    <n v="29"/>
    <n v="2459.3009999999999"/>
    <x v="0"/>
    <x v="3"/>
    <n v="17"/>
    <x v="0"/>
  </r>
  <r>
    <x v="0"/>
    <x v="1"/>
    <s v="GV109"/>
    <s v="GV1-46-131118"/>
    <x v="0"/>
    <d v="2019-04-22T00:00:00"/>
    <x v="0"/>
    <s v="Gutierrez Olivarez Jaime Gibran"/>
    <n v="43417"/>
    <n v="5.333333333333333"/>
    <n v="203"/>
    <n v="2"/>
    <n v="5988.5"/>
    <n v="3761.1990000000001"/>
    <n v="1880.5989999999999"/>
    <n v="101.5"/>
    <n v="29.5"/>
    <n v="2227.3009999999999"/>
    <x v="0"/>
    <x v="3"/>
    <n v="17"/>
    <x v="0"/>
  </r>
  <r>
    <x v="0"/>
    <x v="1"/>
    <s v="GV109"/>
    <s v="GV1-46-131118"/>
    <x v="0"/>
    <d v="2019-04-22T00:00:00"/>
    <x v="0"/>
    <s v="Uribe Diaz Jorge Arturo"/>
    <n v="43417"/>
    <n v="5.333333333333333"/>
    <n v="220.5"/>
    <n v="2"/>
    <n v="6504.75"/>
    <n v="3761.1990000000001"/>
    <n v="1880.5989999999999"/>
    <n v="110.25"/>
    <n v="29.5"/>
    <n v="2743.5509999999999"/>
    <x v="0"/>
    <x v="3"/>
    <n v="17"/>
    <x v="0"/>
  </r>
  <r>
    <x v="0"/>
    <x v="1"/>
    <s v="GV109"/>
    <s v="GV1-46-131118"/>
    <x v="0"/>
    <d v="2019-04-22T00:00:00"/>
    <x v="0"/>
    <s v="Carlos Sanchez Camacho"/>
    <n v="43417"/>
    <n v="5.333333333333333"/>
    <n v="331.5"/>
    <n v="3"/>
    <n v="9613.5"/>
    <n v="5641.7979999999998"/>
    <n v="1880.5989999999999"/>
    <n v="110.5"/>
    <n v="29"/>
    <n v="3971.7020000000002"/>
    <x v="0"/>
    <x v="3"/>
    <n v="17"/>
    <x v="0"/>
  </r>
  <r>
    <x v="0"/>
    <x v="1"/>
    <s v="GV109"/>
    <s v="GV1-46-131118"/>
    <x v="0"/>
    <d v="2019-04-22T00:00:00"/>
    <x v="0"/>
    <s v="Diaz Juan "/>
    <n v="43417"/>
    <n v="5.333333333333333"/>
    <n v="97"/>
    <n v="1"/>
    <n v="2861.5"/>
    <n v="1880.5989999999999"/>
    <n v="1880.5989999999999"/>
    <n v="97"/>
    <n v="29.5"/>
    <n v="980.90099999999995"/>
    <x v="0"/>
    <x v="3"/>
    <n v="17"/>
    <x v="0"/>
  </r>
  <r>
    <x v="0"/>
    <x v="1"/>
    <s v="GV109"/>
    <s v="GV1-46-131118"/>
    <x v="0"/>
    <d v="2019-04-22T00:00:00"/>
    <x v="0"/>
    <s v="Vazquez Zamora Rafael"/>
    <n v="43417"/>
    <n v="5.333333333333333"/>
    <n v="405"/>
    <n v="2"/>
    <n v="11745"/>
    <n v="3761.1990000000001"/>
    <n v="1880.5989999999999"/>
    <n v="202.5"/>
    <n v="29"/>
    <n v="7983.8010000000004"/>
    <x v="0"/>
    <x v="3"/>
    <n v="17"/>
    <x v="0"/>
  </r>
  <r>
    <x v="0"/>
    <x v="1"/>
    <s v="GV109"/>
    <s v="GV1-46-131118"/>
    <x v="0"/>
    <d v="2019-04-22T00:00:00"/>
    <x v="0"/>
    <s v="Vazquez Pelayo Hugo"/>
    <n v="43417"/>
    <n v="5.333333333333333"/>
    <n v="327.5"/>
    <n v="3"/>
    <n v="9497.5"/>
    <n v="5641.7979999999998"/>
    <n v="1880.5989999999999"/>
    <n v="109.16666666666667"/>
    <n v="29"/>
    <n v="3855.7020000000002"/>
    <x v="0"/>
    <x v="3"/>
    <n v="17"/>
    <x v="0"/>
  </r>
  <r>
    <x v="0"/>
    <x v="1"/>
    <s v="GV109"/>
    <s v="GV1-46-131118"/>
    <x v="0"/>
    <d v="2019-04-22T00:00:00"/>
    <x v="0"/>
    <s v="Rafael Osorio Zamora"/>
    <n v="43417"/>
    <n v="5.333333333333333"/>
    <n v="395"/>
    <n v="4"/>
    <n v="11455"/>
    <n v="7522.3980000000001"/>
    <n v="1880.5989999999999"/>
    <n v="98.75"/>
    <n v="29"/>
    <n v="3932.6019999999999"/>
    <x v="0"/>
    <x v="3"/>
    <n v="17"/>
    <x v="0"/>
  </r>
  <r>
    <x v="0"/>
    <x v="1"/>
    <s v="GV109"/>
    <s v="GV1-46-131118"/>
    <x v="0"/>
    <d v="2019-04-22T00:00:00"/>
    <x v="0"/>
    <s v="Cecilia Robles Perez"/>
    <n v="43417"/>
    <n v="5.333333333333333"/>
    <n v="105.5"/>
    <n v="1"/>
    <n v="3059.5"/>
    <n v="1880.5989999999999"/>
    <n v="1880.5989999999999"/>
    <n v="105.5"/>
    <n v="29"/>
    <n v="1178.9010000000001"/>
    <x v="0"/>
    <x v="3"/>
    <n v="17"/>
    <x v="0"/>
  </r>
  <r>
    <x v="0"/>
    <x v="1"/>
    <s v="GV109"/>
    <s v="GV1-46-131118"/>
    <x v="0"/>
    <d v="2019-04-22T00:00:00"/>
    <x v="0"/>
    <s v="Gutierrez Olivarez Jaime Gibran"/>
    <n v="43417"/>
    <n v="5.333333333333333"/>
    <n v="193.5"/>
    <n v="2"/>
    <n v="5708.25"/>
    <n v="3761.1990000000001"/>
    <n v="1880.5989999999999"/>
    <n v="96.75"/>
    <n v="29.5"/>
    <n v="1947.0509999999999"/>
    <x v="0"/>
    <x v="3"/>
    <n v="17"/>
    <x v="0"/>
  </r>
  <r>
    <x v="0"/>
    <x v="1"/>
    <s v="GV109"/>
    <s v="GV1-46-131118"/>
    <x v="0"/>
    <d v="2019-04-22T00:00:00"/>
    <x v="0"/>
    <s v="Moreno Barajas Alfredo"/>
    <n v="43417"/>
    <n v="5.333333333333333"/>
    <n v="110.5"/>
    <n v="1"/>
    <n v="3259.75"/>
    <n v="1880.5989999999999"/>
    <n v="1880.5989999999999"/>
    <n v="110.5"/>
    <n v="29.5"/>
    <n v="1379.1510000000001"/>
    <x v="0"/>
    <x v="3"/>
    <n v="17"/>
    <x v="0"/>
  </r>
  <r>
    <x v="0"/>
    <x v="1"/>
    <s v="GV109"/>
    <s v="GV1-46-131118"/>
    <x v="0"/>
    <d v="2019-04-22T00:00:00"/>
    <x v="0"/>
    <s v="Fletes Castillo Hortencia"/>
    <n v="43417"/>
    <n v="5.333333333333333"/>
    <n v="1027"/>
    <n v="10"/>
    <n v="29269.5"/>
    <n v="18805.993999999999"/>
    <n v="1880.5989999999999"/>
    <n v="102.7"/>
    <n v="28.5"/>
    <n v="10463.505999999999"/>
    <x v="0"/>
    <x v="3"/>
    <n v="17"/>
    <x v="0"/>
  </r>
  <r>
    <x v="0"/>
    <x v="1"/>
    <s v="GV110"/>
    <s v="GV1-43-231018"/>
    <x v="0"/>
    <d v="2019-04-22T00:00:00"/>
    <x v="0"/>
    <s v="Carlos Sanchez Camacho"/>
    <n v="43396"/>
    <n v="6.0333333333333332"/>
    <n v="489.5"/>
    <n v="4"/>
    <n v="14195.5"/>
    <n v="9859.8610000000008"/>
    <n v="2464.9650000000001"/>
    <n v="122.375"/>
    <n v="29"/>
    <n v="4335.6390000000001"/>
    <x v="0"/>
    <x v="3"/>
    <n v="17"/>
    <x v="0"/>
  </r>
  <r>
    <x v="0"/>
    <x v="1"/>
    <s v="GV110"/>
    <s v="GV1-43-231018"/>
    <x v="0"/>
    <d v="2019-04-22T00:00:00"/>
    <x v="0"/>
    <s v="Moreno Barajas Alfredo"/>
    <n v="43396"/>
    <n v="6.0333333333333332"/>
    <n v="100"/>
    <n v="1"/>
    <n v="2950"/>
    <n v="2464.9650000000001"/>
    <n v="2464.9650000000001"/>
    <n v="100"/>
    <n v="29.5"/>
    <n v="485.03500000000003"/>
    <x v="0"/>
    <x v="3"/>
    <n v="17"/>
    <x v="0"/>
  </r>
  <r>
    <x v="0"/>
    <x v="1"/>
    <s v="GV110"/>
    <s v="GV1-43-231018"/>
    <x v="0"/>
    <d v="2019-04-22T00:00:00"/>
    <x v="0"/>
    <s v="Arturo Saray"/>
    <n v="43396"/>
    <n v="6.0333333333333332"/>
    <n v="105"/>
    <n v="1"/>
    <n v="3045"/>
    <n v="2464.9650000000001"/>
    <n v="2464.9650000000001"/>
    <n v="105"/>
    <n v="29"/>
    <n v="580.03499999999997"/>
    <x v="0"/>
    <x v="3"/>
    <n v="17"/>
    <x v="0"/>
  </r>
  <r>
    <x v="0"/>
    <x v="1"/>
    <s v="GV110"/>
    <s v="GV1-43-231018"/>
    <x v="0"/>
    <d v="2019-04-22T00:00:00"/>
    <x v="0"/>
    <s v="Innovacion y Comercio"/>
    <n v="43396"/>
    <n v="6.0333333333333332"/>
    <n v="637.5"/>
    <n v="5"/>
    <n v="21675"/>
    <n v="12324.825999999999"/>
    <n v="2464.9650000000001"/>
    <n v="127.5"/>
    <n v="34"/>
    <n v="9350.1740000000009"/>
    <x v="0"/>
    <x v="3"/>
    <n v="17"/>
    <x v="0"/>
  </r>
  <r>
    <x v="0"/>
    <x v="2"/>
    <s v="GV411"/>
    <s v="GV4-45-071118"/>
    <x v="0"/>
    <d v="2019-04-22T00:00:00"/>
    <x v="0"/>
    <s v="Gomez Naranjo Jesus"/>
    <n v="43411"/>
    <n v="5.5333333333333332"/>
    <n v="659.8"/>
    <n v="6"/>
    <n v="19134.2"/>
    <n v="15903.022000000001"/>
    <n v="2650.5039999999999"/>
    <n v="109.96666666666665"/>
    <n v="29"/>
    <n v="3231.1779999999999"/>
    <x v="0"/>
    <x v="3"/>
    <n v="17"/>
    <x v="0"/>
  </r>
  <r>
    <x v="0"/>
    <x v="2"/>
    <s v="GV411"/>
    <s v="GV4-45-071118"/>
    <x v="0"/>
    <d v="2019-04-22T00:00:00"/>
    <x v="0"/>
    <s v="Noe Ramirez Brambila"/>
    <n v="43411"/>
    <n v="5.5333333333333332"/>
    <n v="430"/>
    <n v="4"/>
    <n v="12255"/>
    <n v="10602.014999999999"/>
    <n v="2650.5039999999999"/>
    <n v="107.5"/>
    <n v="28.5"/>
    <n v="1652.9849999999999"/>
    <x v="0"/>
    <x v="3"/>
    <n v="17"/>
    <x v="0"/>
  </r>
  <r>
    <x v="0"/>
    <x v="2"/>
    <s v="GV411"/>
    <s v="GV4-45-071118"/>
    <x v="0"/>
    <d v="2019-04-22T00:00:00"/>
    <x v="0"/>
    <s v="Camacho Monroy Agustin"/>
    <n v="43411"/>
    <n v="5.5333333333333332"/>
    <n v="770"/>
    <n v="7"/>
    <n v="21945"/>
    <n v="18553.526000000002"/>
    <n v="2650.5039999999999"/>
    <n v="110"/>
    <n v="28.5"/>
    <n v="3391.4740000000002"/>
    <x v="0"/>
    <x v="3"/>
    <n v="17"/>
    <x v="0"/>
  </r>
  <r>
    <x v="0"/>
    <x v="2"/>
    <s v="GV411"/>
    <s v="GV4-45-071118"/>
    <x v="0"/>
    <d v="2019-04-22T00:00:00"/>
    <x v="0"/>
    <s v="Camacho Santana Gabriel"/>
    <n v="43411"/>
    <n v="5.5333333333333332"/>
    <n v="795"/>
    <n v="7"/>
    <n v="22657.5"/>
    <n v="18553.526000000002"/>
    <n v="2650.5039999999999"/>
    <n v="113.57142857142857"/>
    <n v="28.5"/>
    <n v="4103.9740000000002"/>
    <x v="0"/>
    <x v="3"/>
    <n v="17"/>
    <x v="0"/>
  </r>
  <r>
    <x v="0"/>
    <x v="2"/>
    <s v="GV411"/>
    <s v="GV4-45-071118"/>
    <x v="0"/>
    <d v="2019-04-22T00:00:00"/>
    <x v="0"/>
    <s v="Prado Barajas Aureliano FG"/>
    <n v="43411"/>
    <n v="5.5333333333333332"/>
    <n v="214"/>
    <n v="2"/>
    <n v="6420"/>
    <n v="5301.0069999999996"/>
    <n v="2650.5039999999999"/>
    <n v="107"/>
    <n v="30"/>
    <n v="1118.9929999999999"/>
    <x v="0"/>
    <x v="3"/>
    <n v="17"/>
    <x v="0"/>
  </r>
  <r>
    <x v="0"/>
    <x v="2"/>
    <s v="GV411"/>
    <s v="GV4-45-071118"/>
    <x v="1"/>
    <d v="2019-04-22T00:00:00"/>
    <x v="0"/>
    <s v="Prado Barajas Aureliano FG"/>
    <n v="43411"/>
    <n v="5.5333333333333332"/>
    <n v="-214"/>
    <n v="-2"/>
    <n v="-6420"/>
    <n v="-5301.0069999999996"/>
    <n v="-2650.5039999999999"/>
    <n v="107"/>
    <n v="30"/>
    <n v="-1118.9929999999999"/>
    <x v="0"/>
    <x v="3"/>
    <n v="17"/>
    <x v="0"/>
  </r>
  <r>
    <x v="0"/>
    <x v="2"/>
    <s v="GV411"/>
    <s v="GV4-45-071118"/>
    <x v="0"/>
    <d v="2019-04-22T00:00:00"/>
    <x v="0"/>
    <s v="Cobian Chavez Rodolfo FG"/>
    <n v="43411"/>
    <n v="5.5333333333333332"/>
    <n v="4072"/>
    <n v="35"/>
    <n v="120124"/>
    <n v="92767.627999999997"/>
    <n v="2650.5039999999999"/>
    <n v="116.34285714285714"/>
    <n v="29.5"/>
    <n v="27356.371999999999"/>
    <x v="0"/>
    <x v="3"/>
    <n v="17"/>
    <x v="0"/>
  </r>
  <r>
    <x v="0"/>
    <x v="2"/>
    <s v="GV411"/>
    <s v="GV4-45-071118"/>
    <x v="0"/>
    <d v="2019-04-22T00:00:00"/>
    <x v="0"/>
    <s v="Becerra Bañuelos Norma Elizabeth F"/>
    <n v="43411"/>
    <n v="5.5333333333333332"/>
    <n v="1040"/>
    <n v="10"/>
    <n v="31200"/>
    <n v="26505.036"/>
    <n v="2650.5039999999999"/>
    <n v="104"/>
    <n v="30"/>
    <n v="4694.9639999999999"/>
    <x v="0"/>
    <x v="3"/>
    <n v="17"/>
    <x v="0"/>
  </r>
  <r>
    <x v="0"/>
    <x v="2"/>
    <s v="GV411"/>
    <s v="GV4-45-071118"/>
    <x v="0"/>
    <d v="2019-04-22T00:00:00"/>
    <x v="0"/>
    <s v="Silva Rodriguez Jorge Armando"/>
    <n v="43411"/>
    <n v="5.5333333333333332"/>
    <n v="1340"/>
    <n v="11"/>
    <n v="39530"/>
    <n v="29155.54"/>
    <n v="2650.5039999999999"/>
    <n v="121.81818181818181"/>
    <n v="29.5"/>
    <n v="10374.459999999999"/>
    <x v="0"/>
    <x v="3"/>
    <n v="17"/>
    <x v="0"/>
  </r>
  <r>
    <x v="0"/>
    <x v="2"/>
    <s v="GV411"/>
    <s v="GV4-45-071118"/>
    <x v="0"/>
    <d v="2019-04-22T00:00:00"/>
    <x v="0"/>
    <s v="Langurain Juan Pablo NA"/>
    <n v="43411"/>
    <n v="5.5333333333333332"/>
    <n v="2220"/>
    <n v="20"/>
    <n v="66600"/>
    <n v="53010.072999999997"/>
    <n v="2650.5039999999999"/>
    <n v="111"/>
    <n v="30"/>
    <n v="13589.927"/>
    <x v="0"/>
    <x v="3"/>
    <n v="17"/>
    <x v="0"/>
  </r>
  <r>
    <x v="0"/>
    <x v="2"/>
    <s v="GV411"/>
    <s v="GV4-45-071118"/>
    <x v="1"/>
    <d v="2019-04-22T00:00:00"/>
    <x v="0"/>
    <s v="Langurain Juan Pablo NA"/>
    <n v="43411"/>
    <n v="5.5333333333333332"/>
    <n v="-2220"/>
    <n v="-20"/>
    <n v="-66600"/>
    <n v="-53010.072999999997"/>
    <n v="-2650.5039999999999"/>
    <n v="111"/>
    <n v="30"/>
    <n v="-13589.927"/>
    <x v="0"/>
    <x v="3"/>
    <n v="17"/>
    <x v="0"/>
  </r>
  <r>
    <x v="0"/>
    <x v="2"/>
    <s v="GV411"/>
    <s v="GV4-45-071118"/>
    <x v="0"/>
    <d v="2019-04-22T00:00:00"/>
    <x v="0"/>
    <s v="Gonzalez Araiza Horacio"/>
    <n v="43411"/>
    <n v="5.5333333333333332"/>
    <n v="436"/>
    <n v="4"/>
    <n v="12862"/>
    <n v="10602.014999999999"/>
    <n v="2650.5039999999999"/>
    <n v="109"/>
    <n v="29.5"/>
    <n v="2259.9850000000001"/>
    <x v="0"/>
    <x v="3"/>
    <n v="17"/>
    <x v="0"/>
  </r>
  <r>
    <x v="0"/>
    <x v="2"/>
    <s v="GV412"/>
    <s v="GV1-44-301018"/>
    <x v="0"/>
    <d v="2019-04-22T00:00:00"/>
    <x v="0"/>
    <s v="Martinez Valdez Hugo Alberto F"/>
    <n v="43403"/>
    <n v="5.8"/>
    <n v="525"/>
    <n v="5"/>
    <n v="15750"/>
    <n v="21589.75"/>
    <n v="4317.95"/>
    <n v="105"/>
    <n v="30"/>
    <n v="-5839.75"/>
    <x v="0"/>
    <x v="3"/>
    <n v="17"/>
    <x v="0"/>
  </r>
  <r>
    <x v="0"/>
    <x v="2"/>
    <s v="GV412"/>
    <s v="GV1-44-301018"/>
    <x v="0"/>
    <d v="2019-04-22T00:00:00"/>
    <x v="0"/>
    <s v="Lopez Castro Erica"/>
    <n v="43403"/>
    <n v="5.8"/>
    <n v="200"/>
    <n v="2"/>
    <n v="6000"/>
    <n v="8635.9"/>
    <n v="4317.95"/>
    <n v="100"/>
    <n v="30"/>
    <n v="-2635.9"/>
    <x v="0"/>
    <x v="3"/>
    <n v="17"/>
    <x v="0"/>
  </r>
  <r>
    <x v="0"/>
    <x v="2"/>
    <s v="GV412"/>
    <s v="GV1-44-301018"/>
    <x v="0"/>
    <d v="2019-04-22T00:00:00"/>
    <x v="0"/>
    <s v="RODRIGO RODRIGUEZ"/>
    <n v="43403"/>
    <n v="5.8"/>
    <n v="635"/>
    <n v="6"/>
    <n v="19050"/>
    <n v="25907.7"/>
    <n v="4317.95"/>
    <n v="105.83333333333333"/>
    <n v="30"/>
    <n v="-6857.7"/>
    <x v="0"/>
    <x v="3"/>
    <n v="17"/>
    <x v="0"/>
  </r>
  <r>
    <x v="0"/>
    <x v="2"/>
    <s v="GV412"/>
    <s v="GV1-44-301018"/>
    <x v="0"/>
    <d v="2019-04-22T00:00:00"/>
    <x v="0"/>
    <s v="Edgar Ruiz Lopez"/>
    <n v="43403"/>
    <n v="5.8"/>
    <n v="650"/>
    <n v="6"/>
    <n v="19500"/>
    <n v="25907.7"/>
    <n v="4317.95"/>
    <n v="108.33333333333333"/>
    <n v="30"/>
    <n v="-6407.7"/>
    <x v="0"/>
    <x v="3"/>
    <n v="17"/>
    <x v="0"/>
  </r>
  <r>
    <x v="0"/>
    <x v="2"/>
    <s v="GV412"/>
    <s v="GV1-44-301018"/>
    <x v="0"/>
    <d v="2019-04-22T00:00:00"/>
    <x v="0"/>
    <s v="Gil Peña Martin FG"/>
    <n v="43403"/>
    <n v="5.8"/>
    <n v="540"/>
    <n v="5"/>
    <n v="16200"/>
    <n v="21589.75"/>
    <n v="4317.95"/>
    <n v="108"/>
    <n v="30"/>
    <n v="-5389.75"/>
    <x v="0"/>
    <x v="3"/>
    <n v="17"/>
    <x v="0"/>
  </r>
  <r>
    <x v="0"/>
    <x v="2"/>
    <s v="GV412"/>
    <s v="GV1-44-301018"/>
    <x v="0"/>
    <d v="2019-04-22T00:00:00"/>
    <x v="0"/>
    <s v="Raul Armando Oregon Herrera"/>
    <n v="43403"/>
    <n v="5.8"/>
    <n v="220"/>
    <n v="2"/>
    <n v="6000"/>
    <n v="8635.9"/>
    <n v="4317.95"/>
    <n v="110"/>
    <n v="27.2727"/>
    <n v="-2635.9"/>
    <x v="0"/>
    <x v="3"/>
    <n v="17"/>
    <x v="0"/>
  </r>
  <r>
    <x v="0"/>
    <x v="2"/>
    <s v="GV412"/>
    <s v="GV1-44-301018"/>
    <x v="0"/>
    <d v="2019-04-22T00:00:00"/>
    <x v="0"/>
    <s v="Salas Nadia"/>
    <n v="43403"/>
    <n v="5.8"/>
    <n v="350"/>
    <n v="3"/>
    <n v="10500"/>
    <n v="12953.85"/>
    <n v="4317.95"/>
    <n v="116.66666666666667"/>
    <n v="30"/>
    <n v="-2453.85"/>
    <x v="0"/>
    <x v="3"/>
    <n v="17"/>
    <x v="0"/>
  </r>
  <r>
    <x v="0"/>
    <x v="2"/>
    <s v="GV412"/>
    <s v="GV1-44-301018"/>
    <x v="1"/>
    <d v="2019-04-22T00:00:00"/>
    <x v="0"/>
    <s v="Salas Nadia"/>
    <n v="43403"/>
    <n v="5.8"/>
    <n v="-350"/>
    <n v="-3"/>
    <n v="-10500"/>
    <n v="-12953.85"/>
    <n v="-4317.95"/>
    <n v="116.66666666666667"/>
    <n v="30"/>
    <n v="2453.85"/>
    <x v="0"/>
    <x v="3"/>
    <n v="17"/>
    <x v="0"/>
  </r>
  <r>
    <x v="0"/>
    <x v="2"/>
    <s v="GV412"/>
    <s v="GV1-44-301018"/>
    <x v="0"/>
    <d v="2019-04-22T00:00:00"/>
    <x v="0"/>
    <s v="Pelayo Sebastian Rosa Maria G"/>
    <n v="43403"/>
    <n v="5.8"/>
    <n v="710"/>
    <n v="6"/>
    <n v="21300"/>
    <n v="25907.7"/>
    <n v="4317.95"/>
    <n v="118.33333333333333"/>
    <n v="30"/>
    <n v="-4607.7"/>
    <x v="0"/>
    <x v="3"/>
    <n v="17"/>
    <x v="0"/>
  </r>
  <r>
    <x v="0"/>
    <x v="2"/>
    <s v="GV412"/>
    <s v="GV1-44-301018"/>
    <x v="0"/>
    <d v="2019-04-22T00:00:00"/>
    <x v="0"/>
    <s v="Juan Manuel Jacobo"/>
    <n v="43403"/>
    <n v="5.8"/>
    <n v="230"/>
    <n v="2"/>
    <n v="6900"/>
    <n v="8635.9"/>
    <n v="4317.95"/>
    <n v="115"/>
    <n v="30"/>
    <n v="-1735.9"/>
    <x v="0"/>
    <x v="3"/>
    <n v="17"/>
    <x v="0"/>
  </r>
  <r>
    <x v="0"/>
    <x v="2"/>
    <s v="GV412"/>
    <s v="GV1-44-301018"/>
    <x v="0"/>
    <d v="2019-04-22T00:00:00"/>
    <x v="0"/>
    <s v="Araiza Chavez Diana Rosiquiel FG"/>
    <n v="43403"/>
    <n v="5.8"/>
    <n v="220"/>
    <n v="2"/>
    <n v="6490"/>
    <n v="8635.9"/>
    <n v="4317.95"/>
    <n v="110"/>
    <n v="29.5"/>
    <n v="-2145.9"/>
    <x v="0"/>
    <x v="3"/>
    <n v="17"/>
    <x v="0"/>
  </r>
  <r>
    <x v="0"/>
    <x v="2"/>
    <s v="GV412"/>
    <s v="GV1-44-301018"/>
    <x v="0"/>
    <d v="2019-04-22T00:00:00"/>
    <x v="0"/>
    <s v="Verdin Vizcarra Irma Lucila F"/>
    <n v="43403"/>
    <n v="5.8"/>
    <n v="105"/>
    <n v="1"/>
    <n v="3150"/>
    <n v="4317.95"/>
    <n v="4317.95"/>
    <n v="105"/>
    <n v="30"/>
    <n v="-1167.95"/>
    <x v="0"/>
    <x v="3"/>
    <n v="17"/>
    <x v="0"/>
  </r>
  <r>
    <x v="0"/>
    <x v="2"/>
    <s v="GV412"/>
    <s v="GV1-44-301018"/>
    <x v="0"/>
    <d v="2019-04-22T00:00:00"/>
    <x v="0"/>
    <s v="Leonardo Jimenez Chacon"/>
    <n v="43403"/>
    <n v="5.8"/>
    <n v="660"/>
    <n v="6"/>
    <n v="19800"/>
    <n v="25907.7"/>
    <n v="4317.95"/>
    <n v="110"/>
    <n v="30"/>
    <n v="-6107.7"/>
    <x v="0"/>
    <x v="3"/>
    <n v="17"/>
    <x v="0"/>
  </r>
  <r>
    <x v="0"/>
    <x v="2"/>
    <s v="GV412"/>
    <s v="GV1-44-301018"/>
    <x v="0"/>
    <d v="2019-04-22T00:00:00"/>
    <x v="0"/>
    <s v="Coronado Rodriguez Alma Lorena FG"/>
    <n v="43403"/>
    <n v="5.8"/>
    <n v="300"/>
    <n v="3"/>
    <n v="9000"/>
    <n v="12953.85"/>
    <n v="4317.95"/>
    <n v="100"/>
    <n v="30"/>
    <n v="-3953.85"/>
    <x v="0"/>
    <x v="3"/>
    <n v="17"/>
    <x v="0"/>
  </r>
  <r>
    <x v="0"/>
    <x v="2"/>
    <s v="GV412"/>
    <s v="GV1-44-301018"/>
    <x v="0"/>
    <d v="2019-04-22T00:00:00"/>
    <x v="0"/>
    <s v="Prado Barajas Aureliano FG"/>
    <n v="43403"/>
    <n v="5.8"/>
    <n v="214"/>
    <n v="2"/>
    <n v="6420"/>
    <n v="8635.9"/>
    <n v="4317.95"/>
    <n v="107"/>
    <n v="30"/>
    <n v="-2215.9"/>
    <x v="0"/>
    <x v="3"/>
    <n v="17"/>
    <x v="0"/>
  </r>
  <r>
    <x v="0"/>
    <x v="2"/>
    <s v="GV412"/>
    <s v="GV1-44-301018"/>
    <x v="0"/>
    <d v="2019-04-22T00:00:00"/>
    <x v="0"/>
    <s v="Langurain Juan Pablo NA"/>
    <n v="43403"/>
    <n v="5.8"/>
    <n v="2220"/>
    <n v="20"/>
    <n v="66600"/>
    <n v="87729.777000000002"/>
    <n v="4386.4889999999996"/>
    <n v="111"/>
    <n v="30"/>
    <n v="-21129.776999999998"/>
    <x v="0"/>
    <x v="3"/>
    <n v="17"/>
    <x v="0"/>
  </r>
  <r>
    <x v="0"/>
    <x v="2"/>
    <s v="GV412"/>
    <s v="GV1-44-301018"/>
    <x v="0"/>
    <d v="2019-04-22T00:00:00"/>
    <x v="0"/>
    <s v="Diaz Araiza Maria Magdalena"/>
    <n v="43403"/>
    <n v="5.8"/>
    <n v="207"/>
    <n v="2"/>
    <n v="6210"/>
    <n v="8772.9779999999992"/>
    <n v="4386.4889999999996"/>
    <n v="103.5"/>
    <n v="30"/>
    <n v="-2562.9780000000001"/>
    <x v="0"/>
    <x v="3"/>
    <n v="17"/>
    <x v="0"/>
  </r>
  <r>
    <x v="0"/>
    <x v="2"/>
    <s v="GV412"/>
    <s v="GV1-44-301018"/>
    <x v="0"/>
    <d v="2019-04-22T00:00:00"/>
    <x v="0"/>
    <s v="Victor Alejandro Flores Pelayo"/>
    <n v="43403"/>
    <n v="5.8"/>
    <n v="108"/>
    <n v="1"/>
    <n v="3240"/>
    <n v="4386.4889999999996"/>
    <n v="4386.4889999999996"/>
    <n v="108"/>
    <n v="30"/>
    <n v="-1146.489"/>
    <x v="0"/>
    <x v="3"/>
    <n v="17"/>
    <x v="0"/>
  </r>
  <r>
    <x v="0"/>
    <x v="2"/>
    <s v="GV412"/>
    <s v="GV1-44-301018"/>
    <x v="0"/>
    <d v="2019-04-24T00:00:00"/>
    <x v="0"/>
    <s v="Ramirez Garcia Claudia Cecilia FG"/>
    <n v="43403"/>
    <n v="5.8666666666666663"/>
    <n v="100"/>
    <n v="1"/>
    <n v="3000"/>
    <n v="4430.0020000000004"/>
    <n v="4430.0020000000004"/>
    <n v="100"/>
    <n v="30"/>
    <n v="-1430.002"/>
    <x v="0"/>
    <x v="3"/>
    <n v="17"/>
    <x v="0"/>
  </r>
  <r>
    <x v="0"/>
    <x v="2"/>
    <s v="GV412"/>
    <s v="GV1-44-301018"/>
    <x v="0"/>
    <d v="2019-04-24T00:00:00"/>
    <x v="0"/>
    <s v="Prado Barajas Aureliano FG"/>
    <n v="43403"/>
    <n v="5.8666666666666663"/>
    <n v="194"/>
    <n v="2"/>
    <n v="5820"/>
    <n v="8860.0040000000008"/>
    <n v="4430.0020000000004"/>
    <n v="97"/>
    <n v="30"/>
    <n v="-3040.0039999999999"/>
    <x v="0"/>
    <x v="3"/>
    <n v="17"/>
    <x v="0"/>
  </r>
  <r>
    <x v="0"/>
    <x v="2"/>
    <s v="GV412"/>
    <s v="GV1-44-301018"/>
    <x v="0"/>
    <d v="2019-04-24T00:00:00"/>
    <x v="0"/>
    <s v="Lopez Jorge FG"/>
    <n v="43403"/>
    <n v="5.8666666666666663"/>
    <n v="210"/>
    <n v="2"/>
    <n v="6300"/>
    <n v="8860.0040000000008"/>
    <n v="4430.0020000000004"/>
    <n v="105"/>
    <n v="30"/>
    <n v="-2560.0039999999999"/>
    <x v="0"/>
    <x v="3"/>
    <n v="17"/>
    <x v="0"/>
  </r>
  <r>
    <x v="0"/>
    <x v="2"/>
    <s v="GV412"/>
    <s v="GV1-44-301018"/>
    <x v="0"/>
    <d v="2019-04-24T00:00:00"/>
    <x v="0"/>
    <s v="Lopez Garcia Martin FG"/>
    <n v="43403"/>
    <n v="5.8666666666666663"/>
    <n v="100"/>
    <n v="1"/>
    <n v="3000"/>
    <n v="4430.0020000000004"/>
    <n v="4430.0020000000004"/>
    <n v="100"/>
    <n v="30"/>
    <n v="-1430.002"/>
    <x v="0"/>
    <x v="3"/>
    <n v="17"/>
    <x v="0"/>
  </r>
  <r>
    <x v="0"/>
    <x v="2"/>
    <s v="GV412"/>
    <s v="GV1-44-301018"/>
    <x v="0"/>
    <d v="2019-04-24T00:00:00"/>
    <x v="0"/>
    <s v="Lopez Castro Erica"/>
    <n v="43403"/>
    <n v="5.8666666666666663"/>
    <n v="104"/>
    <n v="1"/>
    <n v="3120"/>
    <n v="4430.0020000000004"/>
    <n v="4430.0020000000004"/>
    <n v="104"/>
    <n v="30"/>
    <n v="-1310.002"/>
    <x v="0"/>
    <x v="3"/>
    <n v="17"/>
    <x v="0"/>
  </r>
  <r>
    <x v="0"/>
    <x v="2"/>
    <s v="GV412"/>
    <s v="GV1-44-301018"/>
    <x v="0"/>
    <d v="2019-04-24T00:00:00"/>
    <x v="0"/>
    <s v="Cobian Chavez Rodolfo FG"/>
    <n v="43403"/>
    <n v="5.8666666666666663"/>
    <n v="1640"/>
    <n v="15"/>
    <n v="48380"/>
    <n v="66450.031000000003"/>
    <n v="4430.0020000000004"/>
    <n v="109.33333333333333"/>
    <n v="29.5"/>
    <n v="-18070.030999999999"/>
    <x v="0"/>
    <x v="3"/>
    <n v="17"/>
    <x v="0"/>
  </r>
  <r>
    <x v="0"/>
    <x v="2"/>
    <s v="GV412"/>
    <s v="GV1-44-301018"/>
    <x v="0"/>
    <d v="2019-04-24T00:00:00"/>
    <x v="0"/>
    <s v="Araiza Chavez Diana Rosiquiel FG"/>
    <n v="43403"/>
    <n v="5.8666666666666663"/>
    <n v="552"/>
    <n v="5"/>
    <n v="16284"/>
    <n v="22150.01"/>
    <n v="4430.0020000000004"/>
    <n v="110.4"/>
    <n v="29.5"/>
    <n v="-5866.01"/>
    <x v="0"/>
    <x v="3"/>
    <n v="17"/>
    <x v="0"/>
  </r>
  <r>
    <x v="0"/>
    <x v="2"/>
    <s v="GV412"/>
    <s v="GV1-44-301018"/>
    <x v="0"/>
    <d v="2019-04-24T00:00:00"/>
    <x v="0"/>
    <s v="Silva Rodriguez Jorge Armando"/>
    <n v="43403"/>
    <n v="5.8666666666666663"/>
    <n v="752"/>
    <n v="7"/>
    <n v="22184"/>
    <n v="31010.014999999999"/>
    <n v="4430.0020000000004"/>
    <n v="107.42857142857143"/>
    <n v="29.5"/>
    <n v="-8826.0149999999994"/>
    <x v="0"/>
    <x v="3"/>
    <n v="17"/>
    <x v="0"/>
  </r>
  <r>
    <x v="0"/>
    <x v="2"/>
    <s v="GV412"/>
    <s v="GV1-44-301018"/>
    <x v="0"/>
    <d v="2019-04-24T00:00:00"/>
    <x v="0"/>
    <s v="Anaya Chavarin Oscar FG"/>
    <n v="43403"/>
    <n v="5.8666666666666663"/>
    <n v="393"/>
    <n v="4"/>
    <n v="11790"/>
    <n v="17720.008000000002"/>
    <n v="4430.0020000000004"/>
    <n v="98.25"/>
    <n v="30"/>
    <n v="-5930.0079999999998"/>
    <x v="0"/>
    <x v="3"/>
    <n v="17"/>
    <x v="0"/>
  </r>
  <r>
    <x v="0"/>
    <x v="2"/>
    <s v="GV412"/>
    <s v="GV1-44-301018"/>
    <x v="0"/>
    <d v="2019-04-24T00:00:00"/>
    <x v="0"/>
    <s v="Juan Manuel Jacobo"/>
    <n v="43403"/>
    <n v="5.8666666666666663"/>
    <n v="225"/>
    <n v="2"/>
    <n v="6750"/>
    <n v="8860.0040000000008"/>
    <n v="4430.0020000000004"/>
    <n v="112.5"/>
    <n v="30"/>
    <n v="-2110.0039999999999"/>
    <x v="0"/>
    <x v="3"/>
    <n v="17"/>
    <x v="0"/>
  </r>
  <r>
    <x v="0"/>
    <x v="2"/>
    <s v="GV417"/>
    <s v="GV1-45-061118"/>
    <x v="0"/>
    <d v="2019-04-24T00:00:00"/>
    <x v="0"/>
    <s v="Edgar Ruiz Lopez"/>
    <n v="43410"/>
    <n v="5.6333333333333329"/>
    <n v="330"/>
    <n v="3"/>
    <n v="9900"/>
    <n v="4636.0540000000001"/>
    <n v="1545.3510000000001"/>
    <n v="110"/>
    <n v="30"/>
    <n v="5263.9459999999999"/>
    <x v="0"/>
    <x v="3"/>
    <n v="17"/>
    <x v="0"/>
  </r>
  <r>
    <x v="0"/>
    <x v="2"/>
    <s v="GV417"/>
    <s v="GV1-45-061118"/>
    <x v="0"/>
    <d v="2019-04-24T00:00:00"/>
    <x v="0"/>
    <s v="PUBLICO EN GENERAL"/>
    <n v="43410"/>
    <n v="5.6333333333333329"/>
    <n v="102"/>
    <n v="1"/>
    <n v="3060"/>
    <n v="1545.3510000000001"/>
    <n v="1545.3510000000001"/>
    <n v="102"/>
    <n v="30"/>
    <n v="1514.6489999999999"/>
    <x v="0"/>
    <x v="3"/>
    <n v="17"/>
    <x v="0"/>
  </r>
  <r>
    <x v="0"/>
    <x v="2"/>
    <s v="GV417"/>
    <s v="GV1-45-061118"/>
    <x v="0"/>
    <d v="2019-04-24T00:00:00"/>
    <x v="0"/>
    <s v="Martinez Valdez Hugo Alberto F"/>
    <n v="43410"/>
    <n v="5.6333333333333329"/>
    <n v="410"/>
    <n v="4"/>
    <n v="12300"/>
    <n v="6181.4059999999999"/>
    <n v="1545.3510000000001"/>
    <n v="102.5"/>
    <n v="30"/>
    <n v="6118.5940000000001"/>
    <x v="0"/>
    <x v="3"/>
    <n v="17"/>
    <x v="0"/>
  </r>
  <r>
    <x v="0"/>
    <x v="2"/>
    <s v="GV417"/>
    <s v="GV1-45-061118"/>
    <x v="0"/>
    <d v="2019-04-24T00:00:00"/>
    <x v="0"/>
    <s v="Verdin Vizcarra Irma Lucila F"/>
    <n v="43410"/>
    <n v="5.6333333333333329"/>
    <n v="207"/>
    <n v="2"/>
    <n v="6210"/>
    <n v="3090.703"/>
    <n v="1545.3510000000001"/>
    <n v="103.5"/>
    <n v="30"/>
    <n v="3119.297"/>
    <x v="0"/>
    <x v="3"/>
    <n v="17"/>
    <x v="0"/>
  </r>
  <r>
    <x v="0"/>
    <x v="2"/>
    <s v="GV417"/>
    <s v="GV1-45-061118"/>
    <x v="0"/>
    <d v="2019-04-24T00:00:00"/>
    <x v="0"/>
    <s v="Ramos Mejia Juan Diego FG"/>
    <n v="43410"/>
    <n v="5.6333333333333329"/>
    <n v="2102"/>
    <n v="19"/>
    <n v="62009"/>
    <n v="29361.675999999999"/>
    <n v="1545.3510000000001"/>
    <n v="110.63157894736842"/>
    <n v="29.5"/>
    <n v="32647.324000000001"/>
    <x v="0"/>
    <x v="3"/>
    <n v="17"/>
    <x v="0"/>
  </r>
  <r>
    <x v="0"/>
    <x v="1"/>
    <s v="GV107"/>
    <s v="GV1-42-161018"/>
    <x v="0"/>
    <d v="2019-04-25T00:00:00"/>
    <x v="0"/>
    <s v="Innovacion y Comercio"/>
    <n v="43389"/>
    <n v="6.3666666666666663"/>
    <n v="360.5"/>
    <n v="3"/>
    <n v="12257"/>
    <n v="9103.3610000000008"/>
    <n v="3034.4540000000002"/>
    <n v="120.16666666666667"/>
    <n v="34"/>
    <n v="3153.6390000000001"/>
    <x v="0"/>
    <x v="3"/>
    <n v="17"/>
    <x v="0"/>
  </r>
  <r>
    <x v="0"/>
    <x v="1"/>
    <s v="GV107"/>
    <s v="GV1-42-161018"/>
    <x v="0"/>
    <d v="2019-04-25T00:00:00"/>
    <x v="0"/>
    <s v="Innovacion y Comercio"/>
    <n v="43389"/>
    <n v="6.3666666666666663"/>
    <n v="133"/>
    <n v="1"/>
    <n v="4522"/>
    <n v="3034.4540000000002"/>
    <n v="3034.4540000000002"/>
    <n v="133"/>
    <n v="34"/>
    <n v="1487.546"/>
    <x v="0"/>
    <x v="3"/>
    <n v="17"/>
    <x v="0"/>
  </r>
  <r>
    <x v="0"/>
    <x v="1"/>
    <s v="GV109"/>
    <s v="GV1-46-131118"/>
    <x v="0"/>
    <d v="2019-04-25T00:00:00"/>
    <x v="0"/>
    <s v="Rafael Osorio Zamora"/>
    <n v="43417"/>
    <n v="5.4333333333333327"/>
    <n v="302"/>
    <n v="3"/>
    <n v="8758"/>
    <n v="6115.0870000000004"/>
    <n v="2038.3620000000001"/>
    <n v="100.66666666666667"/>
    <n v="29"/>
    <n v="2642.913"/>
    <x v="0"/>
    <x v="3"/>
    <n v="17"/>
    <x v="0"/>
  </r>
  <r>
    <x v="0"/>
    <x v="1"/>
    <s v="GV109"/>
    <s v="GV1-46-131118"/>
    <x v="0"/>
    <d v="2019-04-25T00:00:00"/>
    <x v="0"/>
    <s v="Cecilia Robles Perez"/>
    <n v="43417"/>
    <n v="5.4333333333333327"/>
    <n v="99"/>
    <n v="1"/>
    <n v="2871"/>
    <n v="2038.3620000000001"/>
    <n v="2038.3620000000001"/>
    <n v="99"/>
    <n v="29"/>
    <n v="832.63800000000003"/>
    <x v="0"/>
    <x v="3"/>
    <n v="17"/>
    <x v="0"/>
  </r>
  <r>
    <x v="0"/>
    <x v="1"/>
    <s v="GV109"/>
    <s v="GV1-46-131118"/>
    <x v="0"/>
    <d v="2019-04-25T00:00:00"/>
    <x v="0"/>
    <s v="Gutierrez Olivarez Jaime Gibran"/>
    <n v="43417"/>
    <n v="5.4333333333333327"/>
    <n v="100.5"/>
    <n v="1"/>
    <n v="2964.75"/>
    <n v="2038.3620000000001"/>
    <n v="2038.3620000000001"/>
    <n v="100.5"/>
    <n v="29.5"/>
    <n v="926.38800000000003"/>
    <x v="0"/>
    <x v="3"/>
    <n v="17"/>
    <x v="0"/>
  </r>
  <r>
    <x v="0"/>
    <x v="1"/>
    <s v="GV109"/>
    <s v="GV1-46-131118"/>
    <x v="0"/>
    <d v="2019-04-25T00:00:00"/>
    <x v="0"/>
    <s v="Innovacion y Comercio"/>
    <n v="43417"/>
    <n v="5.4333333333333327"/>
    <n v="182.5"/>
    <n v="2"/>
    <n v="6205"/>
    <n v="4076.7249999999999"/>
    <n v="2038.3620000000001"/>
    <n v="91.25"/>
    <n v="34"/>
    <n v="2128.2750000000001"/>
    <x v="0"/>
    <x v="3"/>
    <n v="17"/>
    <x v="0"/>
  </r>
  <r>
    <x v="0"/>
    <x v="1"/>
    <s v="GV110"/>
    <s v="GV1-43-231018"/>
    <x v="0"/>
    <d v="2019-04-25T00:00:00"/>
    <x v="0"/>
    <s v="PUBLICO EN GENERAL"/>
    <n v="43396"/>
    <n v="6.1333333333333329"/>
    <n v="89"/>
    <n v="1"/>
    <n v="2625.5"/>
    <n v="2553.7710000000002"/>
    <n v="2553.7710000000002"/>
    <n v="89"/>
    <n v="29.5"/>
    <n v="71.728999999999999"/>
    <x v="0"/>
    <x v="3"/>
    <n v="17"/>
    <x v="0"/>
  </r>
  <r>
    <x v="0"/>
    <x v="1"/>
    <s v="GV110"/>
    <s v="GV1-43-231018"/>
    <x v="0"/>
    <d v="2019-04-25T00:00:00"/>
    <x v="0"/>
    <s v="Innovacion y Comercio"/>
    <n v="43396"/>
    <n v="6.1333333333333329"/>
    <n v="519.5"/>
    <n v="4"/>
    <n v="17663"/>
    <n v="10215.083000000001"/>
    <n v="2553.7710000000002"/>
    <n v="129.875"/>
    <n v="34"/>
    <n v="7447.9170000000004"/>
    <x v="0"/>
    <x v="3"/>
    <n v="17"/>
    <x v="0"/>
  </r>
  <r>
    <x v="0"/>
    <x v="2"/>
    <s v="GV411"/>
    <s v="GV4-45-071118"/>
    <x v="0"/>
    <d v="2019-04-25T00:00:00"/>
    <x v="0"/>
    <s v="De Leon Diaz Salvador FG"/>
    <n v="43411"/>
    <n v="5.6333333333333329"/>
    <n v="108"/>
    <n v="1"/>
    <n v="3240"/>
    <n v="2729.6190000000001"/>
    <n v="2729.6190000000001"/>
    <n v="108"/>
    <n v="30"/>
    <n v="510.38099999999997"/>
    <x v="0"/>
    <x v="3"/>
    <n v="17"/>
    <x v="0"/>
  </r>
  <r>
    <x v="0"/>
    <x v="2"/>
    <s v="GV411"/>
    <s v="GV4-45-071118"/>
    <x v="0"/>
    <d v="2019-04-25T00:00:00"/>
    <x v="0"/>
    <s v="Gonzalez Araiza Horacio"/>
    <n v="43411"/>
    <n v="5.6333333333333329"/>
    <n v="372"/>
    <n v="3"/>
    <n v="10974"/>
    <n v="8188.8559999999998"/>
    <n v="2729.6190000000001"/>
    <n v="124"/>
    <n v="29.5"/>
    <n v="2785.1439999999998"/>
    <x v="0"/>
    <x v="3"/>
    <n v="17"/>
    <x v="0"/>
  </r>
  <r>
    <x v="0"/>
    <x v="2"/>
    <s v="GV411"/>
    <s v="GV4-45-071118"/>
    <x v="0"/>
    <d v="2019-04-25T00:00:00"/>
    <x v="0"/>
    <s v="Ruiz Orozco Marcelino"/>
    <n v="43411"/>
    <n v="5.6333333333333329"/>
    <n v="270"/>
    <n v="3"/>
    <n v="8100"/>
    <n v="8188.8559999999998"/>
    <n v="2729.6190000000001"/>
    <n v="90"/>
    <n v="30"/>
    <n v="-88.855999999999995"/>
    <x v="0"/>
    <x v="3"/>
    <n v="17"/>
    <x v="0"/>
  </r>
  <r>
    <x v="0"/>
    <x v="2"/>
    <s v="GV411"/>
    <s v="GV4-45-071118"/>
    <x v="0"/>
    <d v="2019-04-25T00:00:00"/>
    <x v="0"/>
    <s v="PUBLICO EN GENERAL"/>
    <n v="43411"/>
    <n v="5.6333333333333329"/>
    <n v="206"/>
    <n v="2"/>
    <n v="6180"/>
    <n v="5459.2370000000001"/>
    <n v="2729.6190000000001"/>
    <n v="103"/>
    <n v="30"/>
    <n v="720.76300000000003"/>
    <x v="0"/>
    <x v="3"/>
    <n v="17"/>
    <x v="0"/>
  </r>
  <r>
    <x v="0"/>
    <x v="2"/>
    <s v="GV411"/>
    <s v="GV4-45-071118"/>
    <x v="0"/>
    <d v="2019-04-25T00:00:00"/>
    <x v="0"/>
    <s v="Diaz Araiza Maria Magdalena"/>
    <n v="43411"/>
    <n v="5.6333333333333329"/>
    <n v="212"/>
    <n v="2"/>
    <n v="6360"/>
    <n v="5459.2370000000001"/>
    <n v="2729.6190000000001"/>
    <n v="106"/>
    <n v="30"/>
    <n v="900.76300000000003"/>
    <x v="0"/>
    <x v="3"/>
    <n v="17"/>
    <x v="0"/>
  </r>
  <r>
    <x v="0"/>
    <x v="2"/>
    <s v="GV411"/>
    <s v="GV4-45-071118"/>
    <x v="0"/>
    <d v="2019-04-25T00:00:00"/>
    <x v="0"/>
    <s v="Coronado Rodriguez Alma Lorena FG"/>
    <n v="43411"/>
    <n v="5.6333333333333329"/>
    <n v="290"/>
    <n v="3"/>
    <n v="8700"/>
    <n v="8188.8559999999998"/>
    <n v="2729.6190000000001"/>
    <n v="96.666666666666671"/>
    <n v="30"/>
    <n v="511.14400000000001"/>
    <x v="0"/>
    <x v="3"/>
    <n v="17"/>
    <x v="0"/>
  </r>
  <r>
    <x v="0"/>
    <x v="0"/>
    <s v="EMBAR"/>
    <s v="GV1-41-091018"/>
    <x v="0"/>
    <d v="2019-04-27T00:00:00"/>
    <x v="0"/>
    <s v="Ricardo Perez Garcia"/>
    <n v="43382"/>
    <n v="6.6666666666666661"/>
    <n v="110.5"/>
    <n v="1"/>
    <n v="3204.5"/>
    <n v="2723.009"/>
    <n v="2723.009"/>
    <n v="110.5"/>
    <n v="29"/>
    <n v="481.49099999999999"/>
    <x v="0"/>
    <x v="3"/>
    <n v="17"/>
    <x v="0"/>
  </r>
  <r>
    <x v="0"/>
    <x v="0"/>
    <s v="EMBAR"/>
    <s v="GV4-37-110918"/>
    <x v="0"/>
    <d v="2019-04-27T00:00:00"/>
    <x v="0"/>
    <s v="Innovacion y Comercio"/>
    <n v="43354"/>
    <n v="7.6"/>
    <n v="231.2"/>
    <n v="1"/>
    <n v="7860.8"/>
    <n v="2890.7869999999998"/>
    <n v="2890.7869999999998"/>
    <n v="231.2"/>
    <n v="34"/>
    <n v="4970.0129999999999"/>
    <x v="0"/>
    <x v="3"/>
    <n v="17"/>
    <x v="0"/>
  </r>
  <r>
    <x v="0"/>
    <x v="1"/>
    <s v="GV102"/>
    <s v="GV1-49-081218"/>
    <x v="0"/>
    <d v="2019-04-27T00:00:00"/>
    <x v="0"/>
    <s v="Cecilia Robles Perez"/>
    <n v="43442"/>
    <n v="4.6666666666666661"/>
    <n v="100.5"/>
    <n v="1"/>
    <n v="2914.5"/>
    <n v="2116.808"/>
    <n v="2116.808"/>
    <n v="100.5"/>
    <n v="29"/>
    <n v="797.69200000000001"/>
    <x v="0"/>
    <x v="3"/>
    <n v="17"/>
    <x v="0"/>
  </r>
  <r>
    <x v="0"/>
    <x v="1"/>
    <s v="GV107"/>
    <s v="GV1-42-161018"/>
    <x v="0"/>
    <d v="2019-04-27T00:00:00"/>
    <x v="0"/>
    <s v="Uribe Diaz Jorge Arturo"/>
    <n v="43389"/>
    <n v="6.4333333333333327"/>
    <n v="247"/>
    <n v="2"/>
    <n v="7286.5"/>
    <n v="6068.9070000000002"/>
    <n v="3034.4540000000002"/>
    <n v="123.5"/>
    <n v="29.5"/>
    <n v="1217.5930000000001"/>
    <x v="0"/>
    <x v="3"/>
    <n v="17"/>
    <x v="0"/>
  </r>
  <r>
    <x v="0"/>
    <x v="1"/>
    <s v="GV107"/>
    <s v="GV1-42-161018"/>
    <x v="0"/>
    <d v="2019-04-27T00:00:00"/>
    <x v="0"/>
    <s v="Innovacion y Comercio"/>
    <n v="43389"/>
    <n v="6.4333333333333327"/>
    <n v="2048.5"/>
    <n v="14"/>
    <n v="69649"/>
    <n v="42482.35"/>
    <n v="3034.4540000000002"/>
    <n v="146.32142857142858"/>
    <n v="34"/>
    <n v="27166.65"/>
    <x v="0"/>
    <x v="3"/>
    <n v="17"/>
    <x v="0"/>
  </r>
  <r>
    <x v="0"/>
    <x v="1"/>
    <s v="GV107"/>
    <s v="GV1-42-161018"/>
    <x v="0"/>
    <d v="2019-04-27T00:00:00"/>
    <x v="0"/>
    <s v="Carlos Sanchez Camacho"/>
    <n v="43389"/>
    <n v="6.4333333333333327"/>
    <n v="237"/>
    <n v="2"/>
    <n v="6873"/>
    <n v="6068.9070000000002"/>
    <n v="3034.4540000000002"/>
    <n v="118.5"/>
    <n v="29"/>
    <n v="804.09299999999996"/>
    <x v="0"/>
    <x v="3"/>
    <n v="17"/>
    <x v="0"/>
  </r>
  <r>
    <x v="0"/>
    <x v="1"/>
    <s v="GV108"/>
    <s v="GV1-47-201118"/>
    <x v="0"/>
    <d v="2019-04-27T00:00:00"/>
    <x v="0"/>
    <s v="Vazquez Zamora Rafael"/>
    <n v="43424"/>
    <n v="5.2666666666666666"/>
    <n v="285.5"/>
    <n v="3"/>
    <n v="8279.5"/>
    <n v="7303.6480000000001"/>
    <n v="2434.549"/>
    <n v="95.166666666666671"/>
    <n v="29"/>
    <n v="975.85199999999998"/>
    <x v="0"/>
    <x v="3"/>
    <n v="17"/>
    <x v="0"/>
  </r>
  <r>
    <x v="0"/>
    <x v="1"/>
    <s v="GV108"/>
    <s v="GV1-47-201118"/>
    <x v="0"/>
    <d v="2019-04-27T00:00:00"/>
    <x v="0"/>
    <s v="Rafael Osorio Zamora"/>
    <n v="43424"/>
    <n v="5.2666666666666666"/>
    <n v="319"/>
    <n v="3"/>
    <n v="9251"/>
    <n v="7303.6480000000001"/>
    <n v="2434.549"/>
    <n v="106.33333333333333"/>
    <n v="29"/>
    <n v="1947.3520000000001"/>
    <x v="0"/>
    <x v="3"/>
    <n v="17"/>
    <x v="0"/>
  </r>
  <r>
    <x v="0"/>
    <x v="1"/>
    <s v="GV108"/>
    <s v="GV1-47-201118"/>
    <x v="0"/>
    <d v="2019-04-27T00:00:00"/>
    <x v="0"/>
    <s v="Ricardo Perez Garcia"/>
    <n v="43424"/>
    <n v="5.2666666666666666"/>
    <n v="89"/>
    <n v="1"/>
    <n v="2581"/>
    <n v="2434.549"/>
    <n v="2434.549"/>
    <n v="89"/>
    <n v="29"/>
    <n v="146.45099999999999"/>
    <x v="0"/>
    <x v="3"/>
    <n v="17"/>
    <x v="0"/>
  </r>
  <r>
    <x v="0"/>
    <x v="1"/>
    <s v="GV108"/>
    <s v="GV1-47-201118"/>
    <x v="0"/>
    <d v="2019-04-27T00:00:00"/>
    <x v="0"/>
    <s v="Ricardo Perez Garcia"/>
    <n v="43424"/>
    <n v="5.2666666666666666"/>
    <n v="89"/>
    <n v="1"/>
    <n v="2581"/>
    <n v="2434.549"/>
    <n v="2434.549"/>
    <n v="89"/>
    <n v="29"/>
    <n v="146.45099999999999"/>
    <x v="0"/>
    <x v="3"/>
    <n v="17"/>
    <x v="0"/>
  </r>
  <r>
    <x v="0"/>
    <x v="1"/>
    <s v="GV108"/>
    <s v="GV1-47-201118"/>
    <x v="0"/>
    <d v="2019-04-27T00:00:00"/>
    <x v="0"/>
    <s v="Uribe Diaz Jorge Arturo"/>
    <n v="43424"/>
    <n v="5.2666666666666666"/>
    <n v="306.5"/>
    <n v="3"/>
    <n v="9041.75"/>
    <n v="7303.6480000000001"/>
    <n v="2434.549"/>
    <n v="102.16666666666667"/>
    <n v="29.5"/>
    <n v="1738.1020000000001"/>
    <x v="0"/>
    <x v="3"/>
    <n v="17"/>
    <x v="0"/>
  </r>
  <r>
    <x v="0"/>
    <x v="1"/>
    <s v="GV108"/>
    <s v="GV1-47-201118"/>
    <x v="0"/>
    <d v="2019-04-27T00:00:00"/>
    <x v="0"/>
    <s v="Gomez Naranjo Jesus"/>
    <n v="43424"/>
    <n v="5.2666666666666666"/>
    <n v="677.5"/>
    <n v="7"/>
    <n v="19647.5"/>
    <n v="17041.845000000001"/>
    <n v="2434.549"/>
    <n v="96.785714285714292"/>
    <n v="29"/>
    <n v="2605.6550000000002"/>
    <x v="0"/>
    <x v="3"/>
    <n v="17"/>
    <x v="0"/>
  </r>
  <r>
    <x v="0"/>
    <x v="1"/>
    <s v="GV108"/>
    <s v="GV1-47-201118"/>
    <x v="1"/>
    <d v="2019-04-27T00:00:00"/>
    <x v="0"/>
    <s v="Ricardo Perez Garcia"/>
    <n v="43424"/>
    <n v="5.2666666666666666"/>
    <n v="-89"/>
    <n v="-1"/>
    <n v="-2581"/>
    <n v="-2434.549"/>
    <n v="-2434.549"/>
    <n v="89"/>
    <n v="29"/>
    <n v="-146.45099999999999"/>
    <x v="0"/>
    <x v="3"/>
    <n v="17"/>
    <x v="0"/>
  </r>
  <r>
    <x v="0"/>
    <x v="1"/>
    <s v="GV109"/>
    <s v="GV1-46-131118"/>
    <x v="0"/>
    <d v="2019-04-27T00:00:00"/>
    <x v="0"/>
    <s v="Carlos Sanchez Camacho"/>
    <n v="43417"/>
    <n v="5.5"/>
    <n v="379"/>
    <n v="4"/>
    <n v="10991"/>
    <n v="8153.45"/>
    <n v="2038.3620000000001"/>
    <n v="94.75"/>
    <n v="29"/>
    <n v="2837.55"/>
    <x v="0"/>
    <x v="3"/>
    <n v="17"/>
    <x v="0"/>
  </r>
  <r>
    <x v="0"/>
    <x v="1"/>
    <s v="GV109"/>
    <s v="GV1-46-131118"/>
    <x v="0"/>
    <d v="2019-04-27T00:00:00"/>
    <x v="0"/>
    <s v="PUBLICO EN GENERAL"/>
    <n v="43417"/>
    <n v="5.5"/>
    <n v="359.5"/>
    <n v="3"/>
    <n v="9706.5"/>
    <n v="6115.0870000000004"/>
    <n v="2038.3620000000001"/>
    <n v="119.83333333333333"/>
    <n v="27"/>
    <n v="3591.413"/>
    <x v="0"/>
    <x v="3"/>
    <n v="17"/>
    <x v="0"/>
  </r>
  <r>
    <x v="0"/>
    <x v="1"/>
    <s v="GV109"/>
    <s v="GV1-46-131118"/>
    <x v="0"/>
    <d v="2019-04-27T00:00:00"/>
    <x v="0"/>
    <s v="Diaz Juan "/>
    <n v="43417"/>
    <n v="5.5"/>
    <n v="106.5"/>
    <n v="1"/>
    <n v="3141.75"/>
    <n v="2038.3620000000001"/>
    <n v="2038.3620000000001"/>
    <n v="106.5"/>
    <n v="29.5"/>
    <n v="1103.3879999999999"/>
    <x v="0"/>
    <x v="3"/>
    <n v="17"/>
    <x v="0"/>
  </r>
  <r>
    <x v="0"/>
    <x v="1"/>
    <s v="GV109"/>
    <s v="GV1-46-131118"/>
    <x v="0"/>
    <d v="2019-04-27T00:00:00"/>
    <x v="0"/>
    <s v="Arturo Saray"/>
    <n v="43417"/>
    <n v="5.5"/>
    <n v="101"/>
    <n v="1"/>
    <n v="2929"/>
    <n v="2038.3620000000001"/>
    <n v="2038.3620000000001"/>
    <n v="101"/>
    <n v="29"/>
    <n v="890.63800000000003"/>
    <x v="0"/>
    <x v="3"/>
    <n v="17"/>
    <x v="0"/>
  </r>
  <r>
    <x v="0"/>
    <x v="1"/>
    <s v="GV109"/>
    <s v="GV1-46-131118"/>
    <x v="0"/>
    <d v="2019-04-27T00:00:00"/>
    <x v="0"/>
    <s v="Gutierrez Olivarez Jaime Gibran"/>
    <n v="43417"/>
    <n v="5.5"/>
    <n v="200"/>
    <n v="2"/>
    <n v="5900"/>
    <n v="4076.7249999999999"/>
    <n v="2038.3620000000001"/>
    <n v="100"/>
    <n v="29.5"/>
    <n v="1823.2750000000001"/>
    <x v="0"/>
    <x v="3"/>
    <n v="17"/>
    <x v="0"/>
  </r>
  <r>
    <x v="0"/>
    <x v="1"/>
    <s v="GV109"/>
    <s v="GV1-46-131118"/>
    <x v="0"/>
    <d v="2019-04-27T00:00:00"/>
    <x v="0"/>
    <s v="PUBLICO EN GENERAL"/>
    <n v="43417"/>
    <n v="5.5"/>
    <n v="87.5"/>
    <n v="1"/>
    <n v="2581.25"/>
    <n v="2038.3620000000001"/>
    <n v="2038.3620000000001"/>
    <n v="87.5"/>
    <n v="29.5"/>
    <n v="542.88800000000003"/>
    <x v="0"/>
    <x v="3"/>
    <n v="17"/>
    <x v="0"/>
  </r>
  <r>
    <x v="0"/>
    <x v="1"/>
    <s v="GV109"/>
    <s v="GV1-46-131118"/>
    <x v="0"/>
    <d v="2019-04-27T00:00:00"/>
    <x v="0"/>
    <s v="Innovacion y Comercio"/>
    <n v="43417"/>
    <n v="5.5"/>
    <n v="622.5"/>
    <n v="6"/>
    <n v="21165"/>
    <n v="12230.174000000001"/>
    <n v="2038.3620000000001"/>
    <n v="103.75"/>
    <n v="34"/>
    <n v="8934.8259999999991"/>
    <x v="0"/>
    <x v="3"/>
    <n v="17"/>
    <x v="0"/>
  </r>
  <r>
    <x v="0"/>
    <x v="1"/>
    <s v="GV109"/>
    <s v="GV1-46-131118"/>
    <x v="0"/>
    <d v="2019-04-27T00:00:00"/>
    <x v="0"/>
    <s v="Carlos Sanchez Camacho"/>
    <n v="43417"/>
    <n v="5.5"/>
    <n v="373"/>
    <n v="3"/>
    <n v="10071"/>
    <n v="6115.0870000000004"/>
    <n v="2038.3620000000001"/>
    <n v="124.33333333333333"/>
    <n v="27"/>
    <n v="3955.913"/>
    <x v="0"/>
    <x v="3"/>
    <n v="17"/>
    <x v="0"/>
  </r>
  <r>
    <x v="0"/>
    <x v="2"/>
    <s v="GV412"/>
    <s v="GV1-45-061118"/>
    <x v="0"/>
    <d v="2019-04-27T00:00:00"/>
    <x v="0"/>
    <s v="Innovacion y Comercio"/>
    <n v="43410"/>
    <n v="5.7333333333333334"/>
    <n v="100"/>
    <n v="1"/>
    <n v="2900"/>
    <n v="1545.37"/>
    <n v="1545.37"/>
    <n v="100"/>
    <n v="29"/>
    <n v="1354.63"/>
    <x v="0"/>
    <x v="3"/>
    <n v="17"/>
    <x v="0"/>
  </r>
  <r>
    <x v="0"/>
    <x v="2"/>
    <s v="GV405"/>
    <s v="GV4-46-121118"/>
    <x v="0"/>
    <d v="2019-04-29T00:00:00"/>
    <x v="0"/>
    <s v="Edgar Ruiz Lopez"/>
    <n v="43416"/>
    <n v="5.6"/>
    <n v="510"/>
    <n v="5"/>
    <n v="15300"/>
    <n v="12361.710999999999"/>
    <n v="2472.3420000000001"/>
    <n v="102"/>
    <n v="30"/>
    <n v="2938.2890000000002"/>
    <x v="0"/>
    <x v="3"/>
    <n v="18"/>
    <x v="0"/>
  </r>
  <r>
    <x v="0"/>
    <x v="2"/>
    <s v="GV405"/>
    <s v="GV4-46-121118"/>
    <x v="0"/>
    <d v="2019-04-29T00:00:00"/>
    <x v="0"/>
    <s v="PUBLICO EN GENERAL"/>
    <n v="43416"/>
    <n v="5.6"/>
    <n v="80"/>
    <n v="1"/>
    <n v="2400"/>
    <n v="2472.3420000000001"/>
    <n v="2472.3420000000001"/>
    <n v="80"/>
    <n v="30"/>
    <n v="-72.341999999999999"/>
    <x v="0"/>
    <x v="3"/>
    <n v="18"/>
    <x v="0"/>
  </r>
  <r>
    <x v="0"/>
    <x v="2"/>
    <s v="GV405"/>
    <s v="GV4-46-121118"/>
    <x v="0"/>
    <d v="2019-04-29T00:00:00"/>
    <x v="0"/>
    <s v="Lopez Castro Erica"/>
    <n v="43416"/>
    <n v="5.6"/>
    <n v="221"/>
    <n v="2"/>
    <n v="6630"/>
    <n v="4944.6840000000002"/>
    <n v="2472.3420000000001"/>
    <n v="110.5"/>
    <n v="30"/>
    <n v="1685.316"/>
    <x v="0"/>
    <x v="3"/>
    <n v="18"/>
    <x v="0"/>
  </r>
  <r>
    <x v="0"/>
    <x v="2"/>
    <s v="GV405"/>
    <s v="GV4-46-121118"/>
    <x v="0"/>
    <d v="2019-04-29T00:00:00"/>
    <x v="0"/>
    <s v="Raul Armando Oregon Herrera"/>
    <n v="43416"/>
    <n v="5.6"/>
    <n v="184"/>
    <n v="2"/>
    <n v="5520"/>
    <n v="4944.6840000000002"/>
    <n v="2472.3420000000001"/>
    <n v="92"/>
    <n v="30"/>
    <n v="575.31600000000003"/>
    <x v="0"/>
    <x v="3"/>
    <n v="18"/>
    <x v="0"/>
  </r>
  <r>
    <x v="0"/>
    <x v="2"/>
    <s v="GV405"/>
    <s v="GV4-46-121118"/>
    <x v="0"/>
    <d v="2019-04-29T00:00:00"/>
    <x v="0"/>
    <s v="Oregon Rene NA"/>
    <n v="43416"/>
    <n v="5.6"/>
    <n v="100"/>
    <n v="1"/>
    <n v="3000"/>
    <n v="2472.3420000000001"/>
    <n v="2472.3420000000001"/>
    <n v="100"/>
    <n v="30"/>
    <n v="527.65800000000002"/>
    <x v="0"/>
    <x v="3"/>
    <n v="18"/>
    <x v="0"/>
  </r>
  <r>
    <x v="0"/>
    <x v="2"/>
    <s v="GV405"/>
    <s v="GV4-46-121118"/>
    <x v="0"/>
    <d v="2019-04-29T00:00:00"/>
    <x v="0"/>
    <s v="Ruiz Orozco Marcelino"/>
    <n v="43416"/>
    <n v="5.6"/>
    <n v="336"/>
    <n v="4"/>
    <n v="10080"/>
    <n v="9889.3690000000006"/>
    <n v="2472.3420000000001"/>
    <n v="84"/>
    <n v="30"/>
    <n v="190.631"/>
    <x v="0"/>
    <x v="3"/>
    <n v="18"/>
    <x v="0"/>
  </r>
  <r>
    <x v="0"/>
    <x v="2"/>
    <s v="GV405"/>
    <s v="GV4-46-121118"/>
    <x v="0"/>
    <d v="2019-04-29T00:00:00"/>
    <x v="0"/>
    <s v="Leonardo Jimenez Chacon"/>
    <n v="43416"/>
    <n v="5.6"/>
    <n v="101"/>
    <n v="1"/>
    <n v="3030"/>
    <n v="2472.3420000000001"/>
    <n v="2472.3420000000001"/>
    <n v="101"/>
    <n v="30"/>
    <n v="557.65800000000002"/>
    <x v="0"/>
    <x v="3"/>
    <n v="18"/>
    <x v="0"/>
  </r>
  <r>
    <x v="0"/>
    <x v="2"/>
    <s v="GV405"/>
    <s v="GV4-46-121118"/>
    <x v="0"/>
    <d v="2019-04-29T00:00:00"/>
    <x v="0"/>
    <s v="Salas Nadia"/>
    <n v="43416"/>
    <n v="5.6"/>
    <n v="301"/>
    <n v="3"/>
    <n v="9030"/>
    <n v="7417.0259999999998"/>
    <n v="2472.3420000000001"/>
    <n v="100.33333333333333"/>
    <n v="30"/>
    <n v="1612.9739999999999"/>
    <x v="0"/>
    <x v="3"/>
    <n v="18"/>
    <x v="0"/>
  </r>
  <r>
    <x v="0"/>
    <x v="2"/>
    <s v="GV405"/>
    <s v="GV4-46-121118"/>
    <x v="0"/>
    <d v="2019-04-29T00:00:00"/>
    <x v="0"/>
    <s v="Pelayo Sebastian Rosa Maria G"/>
    <n v="43416"/>
    <n v="5.6"/>
    <n v="523"/>
    <n v="5"/>
    <n v="15690"/>
    <n v="12361.710999999999"/>
    <n v="2472.3420000000001"/>
    <n v="104.6"/>
    <n v="30"/>
    <n v="3328.2890000000002"/>
    <x v="0"/>
    <x v="3"/>
    <n v="18"/>
    <x v="0"/>
  </r>
  <r>
    <x v="0"/>
    <x v="2"/>
    <s v="GV405"/>
    <s v="GV4-46-121118"/>
    <x v="0"/>
    <d v="2019-04-29T00:00:00"/>
    <x v="0"/>
    <s v="Juan Manuel Jacobo"/>
    <n v="43416"/>
    <n v="5.6"/>
    <n v="260"/>
    <n v="2"/>
    <n v="7800"/>
    <n v="4944.6840000000002"/>
    <n v="2472.3420000000001"/>
    <n v="130"/>
    <n v="30"/>
    <n v="2855.3159999999998"/>
    <x v="0"/>
    <x v="3"/>
    <n v="18"/>
    <x v="0"/>
  </r>
  <r>
    <x v="0"/>
    <x v="2"/>
    <s v="GV405"/>
    <s v="GV4-46-121118"/>
    <x v="0"/>
    <d v="2019-04-29T00:00:00"/>
    <x v="0"/>
    <s v="Araiza Chavez Diana Rosiquiel FG"/>
    <n v="43416"/>
    <n v="5.6"/>
    <n v="354"/>
    <n v="3"/>
    <n v="10443"/>
    <n v="7417.0259999999998"/>
    <n v="2472.3420000000001"/>
    <n v="118"/>
    <n v="29.5"/>
    <n v="3025.9740000000002"/>
    <x v="0"/>
    <x v="3"/>
    <n v="18"/>
    <x v="0"/>
  </r>
  <r>
    <x v="0"/>
    <x v="2"/>
    <s v="GV405"/>
    <s v="GV4-46-121118"/>
    <x v="0"/>
    <d v="2019-04-29T00:00:00"/>
    <x v="0"/>
    <s v="Lopez Garcia Martin FG"/>
    <n v="43416"/>
    <n v="5.6"/>
    <n v="107"/>
    <n v="1"/>
    <n v="107"/>
    <n v="2494.029"/>
    <n v="2494.029"/>
    <n v="107"/>
    <n v="1"/>
    <n v="-2387.029"/>
    <x v="0"/>
    <x v="3"/>
    <n v="18"/>
    <x v="0"/>
  </r>
  <r>
    <x v="0"/>
    <x v="2"/>
    <s v="GV405"/>
    <s v="GV4-46-121118"/>
    <x v="1"/>
    <d v="2019-04-29T00:00:00"/>
    <x v="0"/>
    <s v="Lopez Garcia Martin FG"/>
    <n v="43416"/>
    <n v="5.6"/>
    <n v="-107"/>
    <n v="-1"/>
    <n v="-107"/>
    <n v="-2494.029"/>
    <n v="-2494.029"/>
    <n v="107"/>
    <n v="1"/>
    <n v="2387.029"/>
    <x v="0"/>
    <x v="3"/>
    <n v="18"/>
    <x v="0"/>
  </r>
  <r>
    <x v="0"/>
    <x v="2"/>
    <s v="GV405"/>
    <s v="GV4-46-121118"/>
    <x v="0"/>
    <d v="2019-04-29T00:00:00"/>
    <x v="0"/>
    <s v="Lopez Garcia Martin FG"/>
    <n v="43416"/>
    <n v="5.6"/>
    <n v="107"/>
    <n v="1"/>
    <n v="3210"/>
    <n v="2494.029"/>
    <n v="2494.029"/>
    <n v="107"/>
    <n v="30"/>
    <n v="715.971"/>
    <x v="0"/>
    <x v="3"/>
    <n v="18"/>
    <x v="0"/>
  </r>
  <r>
    <x v="0"/>
    <x v="2"/>
    <s v="GV405"/>
    <s v="GV4-46-121118"/>
    <x v="0"/>
    <d v="2019-04-29T00:00:00"/>
    <x v="0"/>
    <s v="Jose Luis Guzman Cornejo"/>
    <n v="43416"/>
    <n v="5.6"/>
    <n v="224"/>
    <n v="2"/>
    <n v="6720"/>
    <n v="4988.0590000000002"/>
    <n v="2494.029"/>
    <n v="112"/>
    <n v="30"/>
    <n v="1731.941"/>
    <x v="0"/>
    <x v="3"/>
    <n v="18"/>
    <x v="0"/>
  </r>
  <r>
    <x v="0"/>
    <x v="2"/>
    <s v="GV405"/>
    <s v="GV4-46-121118"/>
    <x v="0"/>
    <d v="2019-04-29T00:00:00"/>
    <x v="0"/>
    <s v="Gil Peña Martin FG"/>
    <n v="43416"/>
    <n v="5.6"/>
    <n v="446"/>
    <n v="4"/>
    <n v="13380"/>
    <n v="9976.1180000000004"/>
    <n v="2494.029"/>
    <n v="111.5"/>
    <n v="30"/>
    <n v="3403.8820000000001"/>
    <x v="0"/>
    <x v="3"/>
    <n v="18"/>
    <x v="0"/>
  </r>
  <r>
    <x v="0"/>
    <x v="2"/>
    <s v="GV405"/>
    <s v="GV4-46-121118"/>
    <x v="0"/>
    <d v="2019-04-29T00:00:00"/>
    <x v="0"/>
    <s v="De Leon Diaz Salvador FG"/>
    <n v="43416"/>
    <n v="5.6"/>
    <n v="107"/>
    <n v="1"/>
    <n v="3210"/>
    <n v="2494.029"/>
    <n v="2494.029"/>
    <n v="107"/>
    <n v="30"/>
    <n v="715.971"/>
    <x v="0"/>
    <x v="3"/>
    <n v="18"/>
    <x v="0"/>
  </r>
  <r>
    <x v="0"/>
    <x v="2"/>
    <s v="GV405"/>
    <s v="GV4-46-121118"/>
    <x v="0"/>
    <d v="2019-04-29T00:00:00"/>
    <x v="0"/>
    <s v="Cobian Chavez Rodolfo FG"/>
    <n v="43416"/>
    <n v="5.6"/>
    <n v="3293"/>
    <n v="30"/>
    <n v="97143.5"/>
    <n v="74820.880999999994"/>
    <n v="2494.029"/>
    <n v="109.76666666666667"/>
    <n v="29.5"/>
    <n v="22322.618999999999"/>
    <x v="0"/>
    <x v="3"/>
    <n v="18"/>
    <x v="0"/>
  </r>
  <r>
    <x v="0"/>
    <x v="2"/>
    <s v="GV405"/>
    <s v="GV4-46-121118"/>
    <x v="0"/>
    <d v="2019-04-29T00:00:00"/>
    <x v="0"/>
    <s v="Silva Rodriguez Jorge Armando"/>
    <n v="43416"/>
    <n v="5.6"/>
    <n v="983"/>
    <n v="9"/>
    <n v="28998.5"/>
    <n v="22446.263999999999"/>
    <n v="2494.029"/>
    <n v="109.22222222222223"/>
    <n v="29.5"/>
    <n v="6552.2359999999999"/>
    <x v="0"/>
    <x v="3"/>
    <n v="18"/>
    <x v="0"/>
  </r>
  <r>
    <x v="0"/>
    <x v="2"/>
    <s v="GV405"/>
    <s v="GV4-46-121118"/>
    <x v="0"/>
    <d v="2019-04-29T00:00:00"/>
    <x v="0"/>
    <s v="Langurain Juan Pablo NA"/>
    <n v="43416"/>
    <n v="5.6"/>
    <n v="562"/>
    <n v="5"/>
    <n v="16860"/>
    <n v="12470.147000000001"/>
    <n v="2494.029"/>
    <n v="112.4"/>
    <n v="30"/>
    <n v="4389.8530000000001"/>
    <x v="0"/>
    <x v="3"/>
    <n v="18"/>
    <x v="0"/>
  </r>
  <r>
    <x v="0"/>
    <x v="2"/>
    <s v="GV405"/>
    <s v="GV4-46-121118"/>
    <x v="0"/>
    <d v="2019-04-29T00:00:00"/>
    <x v="0"/>
    <s v="Gonzalez Araiza Horacio"/>
    <n v="43416"/>
    <n v="5.6"/>
    <n v="331"/>
    <n v="3"/>
    <n v="9764.5"/>
    <n v="7482.0879999999997"/>
    <n v="2494.029"/>
    <n v="110.33333333333333"/>
    <n v="29.5"/>
    <n v="2282.4119999999998"/>
    <x v="0"/>
    <x v="3"/>
    <n v="18"/>
    <x v="0"/>
  </r>
  <r>
    <x v="0"/>
    <x v="2"/>
    <s v="GV412"/>
    <s v="GV1-45-061118"/>
    <x v="0"/>
    <d v="2019-04-29T00:00:00"/>
    <x v="0"/>
    <s v="Salas Nadia"/>
    <n v="43410"/>
    <n v="5.8"/>
    <n v="350"/>
    <n v="3"/>
    <n v="10500"/>
    <n v="4636.1109999999999"/>
    <n v="1545.37"/>
    <n v="116.66666666666667"/>
    <n v="30"/>
    <n v="5863.8890000000001"/>
    <x v="0"/>
    <x v="3"/>
    <n v="18"/>
    <x v="0"/>
  </r>
  <r>
    <x v="0"/>
    <x v="2"/>
    <s v="GV412"/>
    <s v="GV1-45-061118"/>
    <x v="0"/>
    <d v="2019-04-29T00:00:00"/>
    <x v="0"/>
    <s v="Martinez Valdez Hugo Alberto F"/>
    <n v="43410"/>
    <n v="5.8"/>
    <n v="400"/>
    <n v="4"/>
    <n v="12000"/>
    <n v="6181.4809999999998"/>
    <n v="1545.37"/>
    <n v="100"/>
    <n v="30"/>
    <n v="5818.5190000000002"/>
    <x v="0"/>
    <x v="3"/>
    <n v="18"/>
    <x v="0"/>
  </r>
  <r>
    <x v="0"/>
    <x v="2"/>
    <s v="GV412"/>
    <s v="GV1-45-061118"/>
    <x v="0"/>
    <d v="2019-04-29T00:00:00"/>
    <x v="0"/>
    <s v="Becerra Bañuelos Norma Elizabeth F"/>
    <n v="43410"/>
    <n v="5.8"/>
    <n v="1125"/>
    <n v="10"/>
    <n v="33750"/>
    <n v="15453.701999999999"/>
    <n v="1545.37"/>
    <n v="112.5"/>
    <n v="30"/>
    <n v="18296.297999999999"/>
    <x v="0"/>
    <x v="3"/>
    <n v="18"/>
    <x v="0"/>
  </r>
  <r>
    <x v="0"/>
    <x v="2"/>
    <s v="GV412"/>
    <s v="GV1-45-061118"/>
    <x v="0"/>
    <d v="2019-04-29T00:00:00"/>
    <x v="0"/>
    <s v="RODRIGO RODRIGUEZ"/>
    <n v="43410"/>
    <n v="5.8"/>
    <n v="1005"/>
    <n v="10"/>
    <n v="30150"/>
    <n v="15453.701999999999"/>
    <n v="1545.37"/>
    <n v="100.5"/>
    <n v="30"/>
    <n v="14696.298000000001"/>
    <x v="0"/>
    <x v="3"/>
    <n v="18"/>
    <x v="0"/>
  </r>
  <r>
    <x v="0"/>
    <x v="2"/>
    <s v="GV412"/>
    <s v="GV1-45-061118"/>
    <x v="0"/>
    <d v="2019-04-29T00:00:00"/>
    <x v="0"/>
    <s v="Lopez Jorge FG"/>
    <n v="43410"/>
    <n v="5.8"/>
    <n v="194"/>
    <n v="2"/>
    <n v="5820"/>
    <n v="3090.74"/>
    <n v="1545.37"/>
    <n v="97"/>
    <n v="30"/>
    <n v="2729.26"/>
    <x v="0"/>
    <x v="3"/>
    <n v="18"/>
    <x v="0"/>
  </r>
  <r>
    <x v="0"/>
    <x v="2"/>
    <s v="GV412"/>
    <s v="GV1-45-061118"/>
    <x v="0"/>
    <d v="2019-04-29T00:00:00"/>
    <x v="0"/>
    <s v="Verdin Vizcarra Irma Lucila F"/>
    <n v="43410"/>
    <n v="5.8"/>
    <n v="205"/>
    <n v="2"/>
    <n v="6150"/>
    <n v="3090.74"/>
    <n v="1545.37"/>
    <n v="102.5"/>
    <n v="30"/>
    <n v="3059.26"/>
    <x v="0"/>
    <x v="3"/>
    <n v="18"/>
    <x v="0"/>
  </r>
  <r>
    <x v="0"/>
    <x v="2"/>
    <s v="GV404"/>
    <s v="GV4-01-040119"/>
    <x v="0"/>
    <d v="2019-05-02T00:00:00"/>
    <x v="0"/>
    <s v="Raul Armando Oregon Herrera"/>
    <n v="43469"/>
    <n v="3.9333333333333331"/>
    <n v="215"/>
    <n v="2"/>
    <n v="6557.5"/>
    <n v="3919.268"/>
    <n v="1959.634"/>
    <n v="107.5"/>
    <n v="30.5"/>
    <n v="2638.232"/>
    <x v="0"/>
    <x v="4"/>
    <n v="18"/>
    <x v="0"/>
  </r>
  <r>
    <x v="0"/>
    <x v="2"/>
    <s v="GV405"/>
    <s v="GV4-46-121118"/>
    <x v="0"/>
    <d v="2019-05-02T00:00:00"/>
    <x v="0"/>
    <s v="Edgar Ruiz Lopez"/>
    <n v="43416"/>
    <n v="5.7"/>
    <n v="316"/>
    <n v="3"/>
    <n v="9638"/>
    <n v="7514.8130000000001"/>
    <n v="2504.9380000000001"/>
    <n v="105.33333333333333"/>
    <n v="30.5"/>
    <n v="2123.1869999999999"/>
    <x v="0"/>
    <x v="4"/>
    <n v="18"/>
    <x v="0"/>
  </r>
  <r>
    <x v="0"/>
    <x v="2"/>
    <s v="GV405"/>
    <s v="GV4-46-121118"/>
    <x v="0"/>
    <d v="2019-05-02T00:00:00"/>
    <x v="0"/>
    <s v="PUBLICO EN GENERAL"/>
    <n v="43416"/>
    <n v="5.7"/>
    <n v="100"/>
    <n v="1"/>
    <n v="3050"/>
    <n v="2504.9380000000001"/>
    <n v="2504.9380000000001"/>
    <n v="100"/>
    <n v="30.5"/>
    <n v="545.06200000000001"/>
    <x v="0"/>
    <x v="4"/>
    <n v="18"/>
    <x v="0"/>
  </r>
  <r>
    <x v="0"/>
    <x v="2"/>
    <s v="GV405"/>
    <s v="GV4-46-121118"/>
    <x v="0"/>
    <d v="2019-05-02T00:00:00"/>
    <x v="0"/>
    <s v="Martinez Valdez Hugo Alberto F"/>
    <n v="43416"/>
    <n v="5.7"/>
    <n v="300"/>
    <n v="3"/>
    <n v="9150"/>
    <n v="7514.8130000000001"/>
    <n v="2504.9380000000001"/>
    <n v="100"/>
    <n v="30.5"/>
    <n v="1635.1869999999999"/>
    <x v="0"/>
    <x v="4"/>
    <n v="18"/>
    <x v="0"/>
  </r>
  <r>
    <x v="0"/>
    <x v="2"/>
    <s v="GV405"/>
    <s v="GV4-46-121118"/>
    <x v="0"/>
    <d v="2019-05-02T00:00:00"/>
    <x v="0"/>
    <s v="Cobian Chavez Rodolfo FG"/>
    <n v="43416"/>
    <n v="5.7"/>
    <n v="1850"/>
    <n v="16"/>
    <n v="55500"/>
    <n v="40079.002999999997"/>
    <n v="2504.9380000000001"/>
    <n v="115.625"/>
    <n v="30"/>
    <n v="15420.996999999999"/>
    <x v="0"/>
    <x v="4"/>
    <n v="18"/>
    <x v="0"/>
  </r>
  <r>
    <x v="0"/>
    <x v="2"/>
    <s v="GV405"/>
    <s v="GV4-46-121118"/>
    <x v="0"/>
    <d v="2019-05-02T00:00:00"/>
    <x v="0"/>
    <s v="Verdin Vizcarra Irma Lucila F"/>
    <n v="43416"/>
    <n v="5.7"/>
    <n v="102"/>
    <n v="1"/>
    <n v="3111"/>
    <n v="2504.9380000000001"/>
    <n v="2504.9380000000001"/>
    <n v="102"/>
    <n v="30.5"/>
    <n v="606.06200000000001"/>
    <x v="0"/>
    <x v="4"/>
    <n v="18"/>
    <x v="0"/>
  </r>
  <r>
    <x v="0"/>
    <x v="2"/>
    <s v="GV405"/>
    <s v="GV4-46-121118"/>
    <x v="0"/>
    <d v="2019-05-02T00:00:00"/>
    <x v="0"/>
    <s v="Prado Barajas Aureliano FG"/>
    <n v="43416"/>
    <n v="5.7"/>
    <n v="200"/>
    <n v="2"/>
    <n v="6100"/>
    <n v="5009.875"/>
    <n v="2504.9380000000001"/>
    <n v="100"/>
    <n v="30.5"/>
    <n v="1090.125"/>
    <x v="0"/>
    <x v="4"/>
    <n v="18"/>
    <x v="0"/>
  </r>
  <r>
    <x v="0"/>
    <x v="2"/>
    <s v="GV405"/>
    <s v="GV4-46-121118"/>
    <x v="0"/>
    <d v="2019-05-02T00:00:00"/>
    <x v="0"/>
    <s v="Oregon Rene NA"/>
    <n v="43416"/>
    <n v="5.7"/>
    <n v="192"/>
    <n v="2"/>
    <n v="5856"/>
    <n v="5009.875"/>
    <n v="2504.9380000000001"/>
    <n v="96"/>
    <n v="30.5"/>
    <n v="846.125"/>
    <x v="0"/>
    <x v="4"/>
    <n v="18"/>
    <x v="0"/>
  </r>
  <r>
    <x v="0"/>
    <x v="2"/>
    <s v="GV405"/>
    <s v="GV4-46-121118"/>
    <x v="0"/>
    <d v="2019-05-02T00:00:00"/>
    <x v="0"/>
    <s v="Lopez Jorge FG"/>
    <n v="43416"/>
    <n v="5.7"/>
    <n v="214"/>
    <n v="2"/>
    <n v="6527"/>
    <n v="5009.875"/>
    <n v="2504.9380000000001"/>
    <n v="107"/>
    <n v="30.5"/>
    <n v="1517.125"/>
    <x v="0"/>
    <x v="4"/>
    <n v="18"/>
    <x v="0"/>
  </r>
  <r>
    <x v="0"/>
    <x v="2"/>
    <s v="GV405"/>
    <s v="GV4-46-121118"/>
    <x v="0"/>
    <d v="2019-05-02T00:00:00"/>
    <x v="0"/>
    <s v="Lopez Garcia Martin FG"/>
    <n v="43416"/>
    <n v="5.7"/>
    <n v="117"/>
    <n v="1"/>
    <n v="3568.5"/>
    <n v="2504.9380000000001"/>
    <n v="2504.9380000000001"/>
    <n v="117"/>
    <n v="30.5"/>
    <n v="1063.5619999999999"/>
    <x v="0"/>
    <x v="4"/>
    <n v="18"/>
    <x v="0"/>
  </r>
  <r>
    <x v="0"/>
    <x v="2"/>
    <s v="GV405"/>
    <s v="GV4-46-121118"/>
    <x v="0"/>
    <d v="2019-05-02T00:00:00"/>
    <x v="0"/>
    <s v="Langurain Juan Pablo NA"/>
    <n v="43416"/>
    <n v="5.7"/>
    <n v="737"/>
    <n v="7"/>
    <n v="22478.5"/>
    <n v="17534.563999999998"/>
    <n v="2504.9380000000001"/>
    <n v="105.28571428571429"/>
    <n v="30.5"/>
    <n v="4943.9359999999997"/>
    <x v="0"/>
    <x v="4"/>
    <n v="18"/>
    <x v="0"/>
  </r>
  <r>
    <x v="0"/>
    <x v="2"/>
    <s v="GV405"/>
    <s v="GV4-46-121118"/>
    <x v="0"/>
    <d v="2019-05-02T00:00:00"/>
    <x v="0"/>
    <s v="Leonardo Jimenez Chacon"/>
    <n v="43416"/>
    <n v="5.7"/>
    <n v="215"/>
    <n v="2"/>
    <n v="6557.5"/>
    <n v="5009.875"/>
    <n v="2504.9380000000001"/>
    <n v="107.5"/>
    <n v="30.5"/>
    <n v="1547.625"/>
    <x v="0"/>
    <x v="4"/>
    <n v="18"/>
    <x v="0"/>
  </r>
  <r>
    <x v="0"/>
    <x v="2"/>
    <s v="GV405"/>
    <s v="GV4-46-121118"/>
    <x v="0"/>
    <d v="2019-05-02T00:00:00"/>
    <x v="0"/>
    <s v="Coronado Rodriguez Alma Lorena FG"/>
    <n v="43416"/>
    <n v="5.7"/>
    <n v="408"/>
    <n v="4"/>
    <n v="12444"/>
    <n v="10019.751"/>
    <n v="2504.9380000000001"/>
    <n v="102"/>
    <n v="30.5"/>
    <n v="2424.2489999999998"/>
    <x v="0"/>
    <x v="4"/>
    <n v="18"/>
    <x v="0"/>
  </r>
  <r>
    <x v="0"/>
    <x v="2"/>
    <s v="GV405"/>
    <s v="GV4-46-121118"/>
    <x v="0"/>
    <d v="2019-05-02T00:00:00"/>
    <x v="0"/>
    <s v="Chavez Barajas Contensina NA"/>
    <n v="43416"/>
    <n v="5.7"/>
    <n v="112"/>
    <n v="1"/>
    <n v="3416"/>
    <n v="2504.9380000000001"/>
    <n v="2504.9380000000001"/>
    <n v="112"/>
    <n v="30.5"/>
    <n v="911.06200000000001"/>
    <x v="0"/>
    <x v="4"/>
    <n v="18"/>
    <x v="0"/>
  </r>
  <r>
    <x v="0"/>
    <x v="2"/>
    <s v="GV405"/>
    <s v="GV4-46-121118"/>
    <x v="0"/>
    <d v="2019-05-02T00:00:00"/>
    <x v="0"/>
    <s v="Araiza Chavez Diana Rosiquiel FG"/>
    <n v="43416"/>
    <n v="5.7"/>
    <n v="466"/>
    <n v="4"/>
    <n v="13980"/>
    <n v="10019.751"/>
    <n v="2504.9380000000001"/>
    <n v="116.5"/>
    <n v="30"/>
    <n v="3960.2489999999998"/>
    <x v="0"/>
    <x v="4"/>
    <n v="18"/>
    <x v="0"/>
  </r>
  <r>
    <x v="0"/>
    <x v="2"/>
    <s v="GV405"/>
    <s v="GV4-46-121118"/>
    <x v="0"/>
    <d v="2019-05-02T00:00:00"/>
    <x v="0"/>
    <s v="Silva Rodriguez Jorge Armando"/>
    <n v="43416"/>
    <n v="5.7"/>
    <n v="561"/>
    <n v="5"/>
    <n v="16830"/>
    <n v="12524.689"/>
    <n v="2504.9380000000001"/>
    <n v="112.2"/>
    <n v="30"/>
    <n v="4305.3109999999997"/>
    <x v="0"/>
    <x v="4"/>
    <n v="18"/>
    <x v="0"/>
  </r>
  <r>
    <x v="0"/>
    <x v="2"/>
    <s v="GV405"/>
    <s v="GV4-46-121118"/>
    <x v="0"/>
    <d v="2019-05-02T00:00:00"/>
    <x v="0"/>
    <s v="Anaya Chavarin Oscar FG"/>
    <n v="43416"/>
    <n v="5.7"/>
    <n v="408"/>
    <n v="4"/>
    <n v="12444"/>
    <n v="10019.751"/>
    <n v="2504.9380000000001"/>
    <n v="102"/>
    <n v="30.5"/>
    <n v="2424.2489999999998"/>
    <x v="0"/>
    <x v="4"/>
    <n v="18"/>
    <x v="0"/>
  </r>
  <r>
    <x v="0"/>
    <x v="2"/>
    <s v="GV405"/>
    <s v="GV4-46-121118"/>
    <x v="0"/>
    <d v="2019-05-02T00:00:00"/>
    <x v="0"/>
    <s v="De Leon Diaz Salvador FG"/>
    <n v="43416"/>
    <n v="5.7"/>
    <n v="215"/>
    <n v="2"/>
    <n v="6557.5"/>
    <n v="5009.875"/>
    <n v="2504.9380000000001"/>
    <n v="107.5"/>
    <n v="30.5"/>
    <n v="1547.625"/>
    <x v="0"/>
    <x v="4"/>
    <n v="18"/>
    <x v="0"/>
  </r>
  <r>
    <x v="0"/>
    <x v="2"/>
    <s v="GV405"/>
    <s v="GV4-46-121118"/>
    <x v="0"/>
    <d v="2019-05-02T00:00:00"/>
    <x v="0"/>
    <s v="Juan Manuel Jacobo"/>
    <n v="43416"/>
    <n v="5.7"/>
    <n v="254"/>
    <n v="2"/>
    <n v="7747"/>
    <n v="5009.875"/>
    <n v="2504.9380000000001"/>
    <n v="127"/>
    <n v="30.5"/>
    <n v="2737.125"/>
    <x v="0"/>
    <x v="4"/>
    <n v="18"/>
    <x v="0"/>
  </r>
  <r>
    <x v="0"/>
    <x v="2"/>
    <s v="GV405"/>
    <s v="GV4-46-121118"/>
    <x v="0"/>
    <d v="2019-05-02T00:00:00"/>
    <x v="0"/>
    <s v="Diaz Araiza Maria Magdalena"/>
    <n v="43416"/>
    <n v="5.7"/>
    <n v="110"/>
    <n v="1"/>
    <n v="3355"/>
    <n v="2504.9380000000001"/>
    <n v="2504.9380000000001"/>
    <n v="110"/>
    <n v="30.5"/>
    <n v="850.06200000000001"/>
    <x v="0"/>
    <x v="4"/>
    <n v="18"/>
    <x v="0"/>
  </r>
  <r>
    <x v="0"/>
    <x v="2"/>
    <s v="GV405"/>
    <s v="GV4-46-121118"/>
    <x v="0"/>
    <d v="2019-05-02T00:00:00"/>
    <x v="0"/>
    <s v="Gonzalez Araiza Horacio"/>
    <n v="43416"/>
    <n v="5.7"/>
    <n v="362"/>
    <n v="3"/>
    <n v="10860"/>
    <n v="7514.8130000000001"/>
    <n v="2504.9380000000001"/>
    <n v="120.66666666666667"/>
    <n v="30"/>
    <n v="3345.1869999999999"/>
    <x v="0"/>
    <x v="4"/>
    <n v="18"/>
    <x v="0"/>
  </r>
  <r>
    <x v="0"/>
    <x v="2"/>
    <s v="GV405"/>
    <s v="GV4-46-121118"/>
    <x v="0"/>
    <d v="2019-05-02T00:00:00"/>
    <x v="0"/>
    <s v="Ruiz Orozco Marcelino"/>
    <n v="43416"/>
    <n v="5.7"/>
    <n v="440"/>
    <n v="4"/>
    <n v="13420"/>
    <n v="10019.751"/>
    <n v="2504.9380000000001"/>
    <n v="110"/>
    <n v="30.5"/>
    <n v="3400.2489999999998"/>
    <x v="0"/>
    <x v="4"/>
    <n v="18"/>
    <x v="0"/>
  </r>
  <r>
    <x v="0"/>
    <x v="2"/>
    <s v="GV405"/>
    <s v="GV4-46-121118"/>
    <x v="0"/>
    <d v="2019-05-02T00:00:00"/>
    <x v="0"/>
    <s v="PUBLICO EN GENERAL"/>
    <n v="43416"/>
    <n v="5.7"/>
    <n v="223"/>
    <n v="2"/>
    <n v="6801.5"/>
    <n v="5009.875"/>
    <n v="2504.9380000000001"/>
    <n v="111.5"/>
    <n v="30.5"/>
    <n v="1791.625"/>
    <x v="0"/>
    <x v="4"/>
    <n v="18"/>
    <x v="0"/>
  </r>
  <r>
    <x v="0"/>
    <x v="1"/>
    <s v="GV108"/>
    <s v="GV1-47-201118"/>
    <x v="0"/>
    <d v="2019-05-03T00:00:00"/>
    <x v="0"/>
    <s v="Gutierrez Olivarez Jaime Gibran"/>
    <n v="43424"/>
    <n v="5.4666666666666668"/>
    <n v="105"/>
    <n v="1"/>
    <n v="3150"/>
    <n v="2580.944"/>
    <n v="2580.944"/>
    <n v="105"/>
    <n v="30"/>
    <n v="569.05600000000004"/>
    <x v="0"/>
    <x v="4"/>
    <n v="18"/>
    <x v="0"/>
  </r>
  <r>
    <x v="0"/>
    <x v="1"/>
    <s v="GV109"/>
    <s v="GV1-46-131118"/>
    <x v="0"/>
    <d v="2019-05-03T00:00:00"/>
    <x v="0"/>
    <s v="Camacho Monroy Agustin"/>
    <n v="43417"/>
    <n v="5.7"/>
    <n v="704"/>
    <n v="7"/>
    <n v="20416"/>
    <n v="14352.458000000001"/>
    <n v="2050.3510000000001"/>
    <n v="100.57142857142857"/>
    <n v="29"/>
    <n v="6063.5420000000004"/>
    <x v="0"/>
    <x v="4"/>
    <n v="18"/>
    <x v="0"/>
  </r>
  <r>
    <x v="0"/>
    <x v="1"/>
    <s v="GV109"/>
    <s v="GV1-46-131118"/>
    <x v="0"/>
    <d v="2019-05-03T00:00:00"/>
    <x v="0"/>
    <s v="PUBLICO EN GENERAL"/>
    <n v="43417"/>
    <n v="5.7"/>
    <n v="100"/>
    <n v="1"/>
    <n v="2900"/>
    <n v="2050.3510000000001"/>
    <n v="2050.3510000000001"/>
    <n v="100"/>
    <n v="29"/>
    <n v="849.649"/>
    <x v="0"/>
    <x v="4"/>
    <n v="18"/>
    <x v="0"/>
  </r>
  <r>
    <x v="0"/>
    <x v="1"/>
    <s v="GV109"/>
    <s v="GV1-46-131118"/>
    <x v="0"/>
    <d v="2019-05-03T00:00:00"/>
    <x v="0"/>
    <s v="Camacho Santana Gabriel"/>
    <n v="43417"/>
    <n v="5.7"/>
    <n v="847"/>
    <n v="9"/>
    <n v="24563"/>
    <n v="18453.16"/>
    <n v="2050.3510000000001"/>
    <n v="94.111111111111114"/>
    <n v="29"/>
    <n v="6109.84"/>
    <x v="0"/>
    <x v="4"/>
    <n v="18"/>
    <x v="0"/>
  </r>
  <r>
    <x v="0"/>
    <x v="1"/>
    <s v="GV109"/>
    <s v="GV1-46-131118"/>
    <x v="0"/>
    <d v="2019-05-03T00:00:00"/>
    <x v="0"/>
    <s v="Innovacion y Comercio"/>
    <n v="43417"/>
    <n v="5.7"/>
    <n v="92"/>
    <n v="1"/>
    <n v="3128"/>
    <n v="2050.3510000000001"/>
    <n v="2050.3510000000001"/>
    <n v="92"/>
    <n v="34"/>
    <n v="1077.6489999999999"/>
    <x v="0"/>
    <x v="4"/>
    <n v="18"/>
    <x v="0"/>
  </r>
  <r>
    <x v="0"/>
    <x v="2"/>
    <s v="GV405"/>
    <s v="GV4-46-121118"/>
    <x v="0"/>
    <d v="2019-05-03T00:00:00"/>
    <x v="0"/>
    <s v="Gutierrez Olivarez Jaime Gibran"/>
    <n v="43416"/>
    <n v="5.7333333333333334"/>
    <n v="396.2"/>
    <n v="4"/>
    <n v="11687.9"/>
    <n v="10019.751"/>
    <n v="2504.9380000000001"/>
    <n v="99.05"/>
    <n v="29.5"/>
    <n v="1668.1489999999999"/>
    <x v="0"/>
    <x v="4"/>
    <n v="18"/>
    <x v="0"/>
  </r>
  <r>
    <x v="0"/>
    <x v="0"/>
    <s v="EMBAR"/>
    <s v="GV1-42-161018"/>
    <x v="0"/>
    <d v="2019-05-04T00:00:00"/>
    <x v="0"/>
    <s v="Diaz Juan "/>
    <n v="43389"/>
    <n v="6.6666666666666661"/>
    <n v="132"/>
    <n v="1"/>
    <n v="3564"/>
    <n v="3034.4540000000002"/>
    <n v="3034.4540000000002"/>
    <n v="132"/>
    <n v="27"/>
    <n v="529.54600000000005"/>
    <x v="0"/>
    <x v="4"/>
    <n v="18"/>
    <x v="0"/>
  </r>
  <r>
    <x v="0"/>
    <x v="0"/>
    <s v="EMBAR"/>
    <s v="GV4-43-241018"/>
    <x v="0"/>
    <d v="2019-05-04T00:00:00"/>
    <x v="0"/>
    <s v="Innovacion y Comercio"/>
    <n v="43397"/>
    <n v="6.3999999999999995"/>
    <n v="143.80000000000001"/>
    <n v="2"/>
    <n v="4889.2"/>
    <n v="5156.8440000000001"/>
    <n v="2578.422"/>
    <n v="71.900000000000006"/>
    <n v="34"/>
    <n v="-267.64400000000001"/>
    <x v="0"/>
    <x v="4"/>
    <n v="18"/>
    <x v="0"/>
  </r>
  <r>
    <x v="0"/>
    <x v="1"/>
    <s v="GV108"/>
    <s v="GV1-47-201118"/>
    <x v="0"/>
    <d v="2019-05-04T00:00:00"/>
    <x v="0"/>
    <s v="PUBLICO EN GENERAL"/>
    <n v="43424"/>
    <n v="5.5"/>
    <n v="302"/>
    <n v="3"/>
    <n v="8909"/>
    <n v="7742.8310000000001"/>
    <n v="2580.944"/>
    <n v="100.66666666666667"/>
    <n v="29.5"/>
    <n v="1166.1690000000001"/>
    <x v="0"/>
    <x v="4"/>
    <n v="18"/>
    <x v="0"/>
  </r>
  <r>
    <x v="0"/>
    <x v="1"/>
    <s v="GV108"/>
    <s v="GV1-47-201118"/>
    <x v="0"/>
    <d v="2019-05-04T00:00:00"/>
    <x v="0"/>
    <s v="Moreno Barajas Alfredo"/>
    <n v="43424"/>
    <n v="5.5"/>
    <n v="101.5"/>
    <n v="1"/>
    <n v="2994.25"/>
    <n v="2580.944"/>
    <n v="2580.944"/>
    <n v="101.5"/>
    <n v="29.5"/>
    <n v="413.30599999999998"/>
    <x v="0"/>
    <x v="4"/>
    <n v="18"/>
    <x v="0"/>
  </r>
  <r>
    <x v="0"/>
    <x v="1"/>
    <s v="GV108"/>
    <s v="GV1-47-201118"/>
    <x v="0"/>
    <d v="2019-05-04T00:00:00"/>
    <x v="0"/>
    <s v="Alvarez Garcia Salvador"/>
    <n v="43424"/>
    <n v="5.5"/>
    <n v="771"/>
    <n v="8"/>
    <n v="22359"/>
    <n v="20647.547999999999"/>
    <n v="2580.944"/>
    <n v="96.375"/>
    <n v="29"/>
    <n v="1711.452"/>
    <x v="0"/>
    <x v="4"/>
    <n v="18"/>
    <x v="0"/>
  </r>
  <r>
    <x v="0"/>
    <x v="1"/>
    <s v="GV108"/>
    <s v="GV1-47-201118"/>
    <x v="0"/>
    <d v="2019-05-04T00:00:00"/>
    <x v="0"/>
    <s v="Vazquez Zamora Rafael"/>
    <n v="43424"/>
    <n v="5.5"/>
    <n v="198"/>
    <n v="2"/>
    <n v="5742"/>
    <n v="5161.8869999999997"/>
    <n v="2580.944"/>
    <n v="99"/>
    <n v="29"/>
    <n v="580.11300000000006"/>
    <x v="0"/>
    <x v="4"/>
    <n v="18"/>
    <x v="0"/>
  </r>
  <r>
    <x v="0"/>
    <x v="1"/>
    <s v="GV108"/>
    <s v="GV1-47-201118"/>
    <x v="0"/>
    <d v="2019-05-04T00:00:00"/>
    <x v="0"/>
    <s v="Rafael Osorio Zamora"/>
    <n v="43424"/>
    <n v="5.5"/>
    <n v="288.5"/>
    <n v="3"/>
    <n v="8366.5"/>
    <n v="7742.8310000000001"/>
    <n v="2580.944"/>
    <n v="96.166666666666671"/>
    <n v="29"/>
    <n v="623.66899999999998"/>
    <x v="0"/>
    <x v="4"/>
    <n v="18"/>
    <x v="0"/>
  </r>
  <r>
    <x v="0"/>
    <x v="1"/>
    <s v="GV108"/>
    <s v="GV1-47-201118"/>
    <x v="0"/>
    <d v="2019-05-04T00:00:00"/>
    <x v="0"/>
    <s v="Cecilia Robles Perez"/>
    <n v="43424"/>
    <n v="5.5"/>
    <n v="181"/>
    <n v="2"/>
    <n v="2349"/>
    <n v="5161.8869999999997"/>
    <n v="2580.944"/>
    <n v="90.5"/>
    <n v="12.9779"/>
    <n v="-2812.8870000000002"/>
    <x v="0"/>
    <x v="4"/>
    <n v="18"/>
    <x v="0"/>
  </r>
  <r>
    <x v="0"/>
    <x v="1"/>
    <s v="GV108"/>
    <s v="GV1-47-201118"/>
    <x v="1"/>
    <d v="2019-05-04T00:00:00"/>
    <x v="0"/>
    <s v="Cecilia Robles Perez"/>
    <n v="43424"/>
    <n v="5.5"/>
    <n v="-181"/>
    <n v="-2"/>
    <n v="-2349"/>
    <n v="-5161.8869999999997"/>
    <n v="-2580.944"/>
    <n v="90.5"/>
    <n v="12.9779"/>
    <n v="2812.8870000000002"/>
    <x v="0"/>
    <x v="4"/>
    <n v="18"/>
    <x v="0"/>
  </r>
  <r>
    <x v="0"/>
    <x v="1"/>
    <s v="GV108"/>
    <s v="GV1-47-201118"/>
    <x v="0"/>
    <d v="2019-05-04T00:00:00"/>
    <x v="0"/>
    <s v="Cecilia Robles Perez"/>
    <n v="43424"/>
    <n v="5.5"/>
    <n v="181"/>
    <n v="2"/>
    <n v="5249"/>
    <n v="5161.8869999999997"/>
    <n v="2580.944"/>
    <n v="90.5"/>
    <n v="29"/>
    <n v="87.113"/>
    <x v="0"/>
    <x v="4"/>
    <n v="18"/>
    <x v="0"/>
  </r>
  <r>
    <x v="0"/>
    <x v="1"/>
    <s v="GV108"/>
    <s v="GV1-47-201118"/>
    <x v="0"/>
    <d v="2019-05-04T00:00:00"/>
    <x v="0"/>
    <s v="Arturo Saray"/>
    <n v="43424"/>
    <n v="5.5"/>
    <n v="101.5"/>
    <n v="1"/>
    <n v="2943.5"/>
    <n v="2580.944"/>
    <n v="2580.944"/>
    <n v="101.5"/>
    <n v="29"/>
    <n v="362.55599999999998"/>
    <x v="0"/>
    <x v="4"/>
    <n v="18"/>
    <x v="0"/>
  </r>
  <r>
    <x v="0"/>
    <x v="1"/>
    <s v="GV108"/>
    <s v="GV1-47-201118"/>
    <x v="0"/>
    <d v="2019-05-04T00:00:00"/>
    <x v="0"/>
    <s v="Uribe Diaz Jorge Arturo"/>
    <n v="43424"/>
    <n v="5.5"/>
    <n v="333.5"/>
    <n v="3"/>
    <n v="9838.25"/>
    <n v="7742.8310000000001"/>
    <n v="2580.944"/>
    <n v="111.16666666666667"/>
    <n v="29.5"/>
    <n v="2095.4189999999999"/>
    <x v="0"/>
    <x v="4"/>
    <n v="18"/>
    <x v="0"/>
  </r>
  <r>
    <x v="0"/>
    <x v="1"/>
    <s v="GV108"/>
    <s v="GV1-47-201118"/>
    <x v="0"/>
    <d v="2019-05-04T00:00:00"/>
    <x v="0"/>
    <s v="Diaz Juan "/>
    <n v="43424"/>
    <n v="5.5"/>
    <n v="100"/>
    <n v="1"/>
    <n v="2700"/>
    <n v="2580.944"/>
    <n v="2580.944"/>
    <n v="100"/>
    <n v="27"/>
    <n v="119.056"/>
    <x v="0"/>
    <x v="4"/>
    <n v="18"/>
    <x v="0"/>
  </r>
  <r>
    <x v="0"/>
    <x v="1"/>
    <s v="GV108"/>
    <s v="GV1-47-201118"/>
    <x v="0"/>
    <d v="2019-05-04T00:00:00"/>
    <x v="0"/>
    <s v="Ricardo Perez Garcia"/>
    <n v="43424"/>
    <n v="5.5"/>
    <n v="95"/>
    <n v="1"/>
    <n v="2755"/>
    <n v="2580.944"/>
    <n v="2580.944"/>
    <n v="95"/>
    <n v="29"/>
    <n v="174.05600000000001"/>
    <x v="0"/>
    <x v="4"/>
    <n v="18"/>
    <x v="0"/>
  </r>
  <r>
    <x v="0"/>
    <x v="1"/>
    <s v="GV108"/>
    <s v="GV1-47-201118"/>
    <x v="0"/>
    <d v="2019-05-04T00:00:00"/>
    <x v="0"/>
    <s v="Gomez Naranjo Jesus"/>
    <n v="43424"/>
    <n v="5.5"/>
    <n v="653"/>
    <n v="6"/>
    <n v="19590"/>
    <n v="15485.661"/>
    <n v="2580.944"/>
    <n v="108.83333333333333"/>
    <n v="30"/>
    <n v="4104.3389999999999"/>
    <x v="0"/>
    <x v="4"/>
    <n v="18"/>
    <x v="0"/>
  </r>
  <r>
    <x v="0"/>
    <x v="1"/>
    <s v="GV108"/>
    <s v="GV1-47-201118"/>
    <x v="0"/>
    <d v="2019-05-04T00:00:00"/>
    <x v="0"/>
    <s v="Moreno Barajas Alfredo"/>
    <n v="43424"/>
    <n v="5.5"/>
    <n v="96"/>
    <n v="1"/>
    <n v="2832"/>
    <n v="2580.944"/>
    <n v="2580.944"/>
    <n v="96"/>
    <n v="29.5"/>
    <n v="251.05600000000001"/>
    <x v="0"/>
    <x v="4"/>
    <n v="18"/>
    <x v="0"/>
  </r>
  <r>
    <x v="0"/>
    <x v="1"/>
    <s v="GV109"/>
    <s v="GV1-46-131118"/>
    <x v="0"/>
    <d v="2019-05-04T00:00:00"/>
    <x v="0"/>
    <s v="Carlos Sanchez Camacho"/>
    <n v="43417"/>
    <n v="5.7333333333333334"/>
    <n v="531.5"/>
    <n v="4"/>
    <n v="14882"/>
    <n v="8201.4040000000005"/>
    <n v="2050.3510000000001"/>
    <n v="132.875"/>
    <n v="28"/>
    <n v="6680.5959999999995"/>
    <x v="0"/>
    <x v="4"/>
    <n v="18"/>
    <x v="0"/>
  </r>
  <r>
    <x v="0"/>
    <x v="1"/>
    <s v="GV109"/>
    <s v="GV1-46-131118"/>
    <x v="0"/>
    <d v="2019-05-04T00:00:00"/>
    <x v="0"/>
    <s v="Innovacion y Comercio"/>
    <n v="43417"/>
    <n v="5.7333333333333334"/>
    <n v="1023"/>
    <n v="8"/>
    <n v="34782"/>
    <n v="16402.809000000001"/>
    <n v="2050.3510000000001"/>
    <n v="127.875"/>
    <n v="34"/>
    <n v="18379.190999999999"/>
    <x v="0"/>
    <x v="4"/>
    <n v="18"/>
    <x v="0"/>
  </r>
  <r>
    <x v="0"/>
    <x v="2"/>
    <s v="GV405"/>
    <s v="GV4-46-121118"/>
    <x v="0"/>
    <d v="2019-05-04T00:00:00"/>
    <x v="0"/>
    <s v="Vazquez Zamora Rafael"/>
    <n v="43416"/>
    <n v="5.7666666666666666"/>
    <n v="427.6"/>
    <n v="4"/>
    <n v="12400.4"/>
    <n v="10019.751"/>
    <n v="2504.9380000000001"/>
    <n v="106.9"/>
    <n v="29"/>
    <n v="2380.6489999999999"/>
    <x v="0"/>
    <x v="4"/>
    <n v="18"/>
    <x v="0"/>
  </r>
  <r>
    <x v="0"/>
    <x v="2"/>
    <s v="GV405"/>
    <s v="GV4-46-121118"/>
    <x v="0"/>
    <d v="2019-05-04T00:00:00"/>
    <x v="0"/>
    <s v="Vazquez Pelayo Hugo"/>
    <n v="43416"/>
    <n v="5.7666666666666666"/>
    <n v="297.2"/>
    <n v="3"/>
    <n v="8618.7999999999993"/>
    <n v="7514.8130000000001"/>
    <n v="2504.9380000000001"/>
    <n v="99.066666666666663"/>
    <n v="29"/>
    <n v="1103.9870000000001"/>
    <x v="0"/>
    <x v="4"/>
    <n v="18"/>
    <x v="0"/>
  </r>
  <r>
    <x v="0"/>
    <x v="2"/>
    <s v="GV405"/>
    <s v="GV4-46-121118"/>
    <x v="0"/>
    <d v="2019-05-04T00:00:00"/>
    <x v="0"/>
    <s v="Rafael Osorio Zamora"/>
    <n v="43416"/>
    <n v="5.7666666666666666"/>
    <n v="1002"/>
    <n v="9"/>
    <n v="29058"/>
    <n v="22544.438999999998"/>
    <n v="2504.9380000000001"/>
    <n v="111.33333333333333"/>
    <n v="29"/>
    <n v="6513.5609999999997"/>
    <x v="0"/>
    <x v="4"/>
    <n v="18"/>
    <x v="0"/>
  </r>
  <r>
    <x v="0"/>
    <x v="2"/>
    <s v="GV405"/>
    <s v="GV4-46-121118"/>
    <x v="0"/>
    <d v="2019-05-04T00:00:00"/>
    <x v="0"/>
    <s v="Cecilia Robles Perez"/>
    <n v="43416"/>
    <n v="5.7666666666666666"/>
    <n v="197.6"/>
    <n v="2"/>
    <n v="5730.4"/>
    <n v="5009.875"/>
    <n v="2504.9380000000001"/>
    <n v="98.8"/>
    <n v="29"/>
    <n v="720.52499999999998"/>
    <x v="0"/>
    <x v="4"/>
    <n v="18"/>
    <x v="0"/>
  </r>
  <r>
    <x v="0"/>
    <x v="2"/>
    <s v="GV405"/>
    <s v="GV4-46-121118"/>
    <x v="0"/>
    <d v="2019-05-04T00:00:00"/>
    <x v="0"/>
    <s v="Arturo Saray"/>
    <n v="43416"/>
    <n v="5.7666666666666666"/>
    <n v="109.8"/>
    <n v="1"/>
    <n v="3184.2"/>
    <n v="2504.9380000000001"/>
    <n v="2504.9380000000001"/>
    <n v="109.8"/>
    <n v="29"/>
    <n v="679.26199999999994"/>
    <x v="0"/>
    <x v="4"/>
    <n v="18"/>
    <x v="0"/>
  </r>
  <r>
    <x v="0"/>
    <x v="2"/>
    <s v="GV405"/>
    <s v="GV4-46-121118"/>
    <x v="0"/>
    <d v="2019-05-04T00:00:00"/>
    <x v="0"/>
    <s v="Gutierrez Olivarez Jaime Gibran"/>
    <n v="43416"/>
    <n v="5.7666666666666666"/>
    <n v="396.2"/>
    <n v="4"/>
    <n v="11489.8"/>
    <n v="10019.751"/>
    <n v="2504.9380000000001"/>
    <n v="99.05"/>
    <n v="29"/>
    <n v="1470.049"/>
    <x v="0"/>
    <x v="4"/>
    <n v="18"/>
    <x v="0"/>
  </r>
  <r>
    <x v="0"/>
    <x v="2"/>
    <s v="GV411"/>
    <s v="GV4-45-071118"/>
    <x v="0"/>
    <d v="2019-05-04T00:00:00"/>
    <x v="0"/>
    <s v="Innovacion y Comercio"/>
    <n v="43411"/>
    <n v="5.9333333333333327"/>
    <n v="76.400000000000006"/>
    <n v="1"/>
    <n v="2597.6"/>
    <n v="2729.6190000000001"/>
    <n v="2729.6190000000001"/>
    <n v="76.400000000000006"/>
    <n v="34"/>
    <n v="-132.01900000000001"/>
    <x v="0"/>
    <x v="4"/>
    <n v="18"/>
    <x v="0"/>
  </r>
  <r>
    <x v="0"/>
    <x v="2"/>
    <s v="GV412"/>
    <s v="GV1-45-061118"/>
    <x v="0"/>
    <d v="2019-05-04T00:00:00"/>
    <x v="0"/>
    <s v="Ricardo Perez Garcia"/>
    <n v="43410"/>
    <n v="5.9666666666666668"/>
    <n v="113.8"/>
    <n v="1"/>
    <n v="3300.2"/>
    <n v="1690.5350000000001"/>
    <n v="1690.5350000000001"/>
    <n v="113.8"/>
    <n v="29"/>
    <n v="1609.665"/>
    <x v="0"/>
    <x v="4"/>
    <n v="18"/>
    <x v="0"/>
  </r>
  <r>
    <x v="0"/>
    <x v="2"/>
    <s v="GV412"/>
    <s v="GV1-45-061118"/>
    <x v="0"/>
    <d v="2019-05-04T00:00:00"/>
    <x v="0"/>
    <s v="Innovacion y Comercio"/>
    <n v="43410"/>
    <n v="5.9666666666666668"/>
    <n v="593.20000000000005"/>
    <n v="7"/>
    <n v="20168.8"/>
    <n v="11833.745000000001"/>
    <n v="1690.5350000000001"/>
    <n v="84.742857142857147"/>
    <n v="34"/>
    <n v="8335.0550000000003"/>
    <x v="0"/>
    <x v="4"/>
    <n v="18"/>
    <x v="0"/>
  </r>
  <r>
    <x v="0"/>
    <x v="1"/>
    <s v="GV109"/>
    <s v="GV1-46-131118"/>
    <x v="1"/>
    <d v="2019-05-06T00:00:00"/>
    <x v="0"/>
    <s v="Vazquez Zamora Rafael"/>
    <n v="43417"/>
    <n v="5.8"/>
    <n v="-405"/>
    <n v="-2"/>
    <n v="-11745"/>
    <n v="-3761.1990000000001"/>
    <n v="-1880.5989999999999"/>
    <n v="202.5"/>
    <n v="29"/>
    <n v="-7983.8010000000004"/>
    <x v="0"/>
    <x v="4"/>
    <n v="19"/>
    <x v="0"/>
  </r>
  <r>
    <x v="0"/>
    <x v="1"/>
    <s v="GV109"/>
    <s v="GV1-46-131118"/>
    <x v="0"/>
    <d v="2019-05-06T00:00:00"/>
    <x v="0"/>
    <s v="Vazquez Zamora Rafael"/>
    <n v="43417"/>
    <n v="5.8"/>
    <n v="405"/>
    <n v="4"/>
    <n v="11745"/>
    <n v="8201.4040000000005"/>
    <n v="2050.3510000000001"/>
    <n v="101.25"/>
    <n v="29"/>
    <n v="3543.596"/>
    <x v="0"/>
    <x v="4"/>
    <n v="19"/>
    <x v="0"/>
  </r>
  <r>
    <x v="0"/>
    <x v="2"/>
    <s v="GV405"/>
    <s v="GV4-46-121118"/>
    <x v="1"/>
    <d v="2019-05-06T00:00:00"/>
    <x v="0"/>
    <s v="Gutierrez Olivarez Jaime Gibran"/>
    <n v="43416"/>
    <n v="5.833333333333333"/>
    <n v="-396.2"/>
    <n v="-4"/>
    <n v="-11489.8"/>
    <n v="-10019.751"/>
    <n v="-2504.9380000000001"/>
    <n v="99.05"/>
    <n v="29"/>
    <n v="-1470.049"/>
    <x v="0"/>
    <x v="4"/>
    <n v="19"/>
    <x v="0"/>
  </r>
  <r>
    <x v="0"/>
    <x v="2"/>
    <s v="GV405"/>
    <s v="GV4-46-121118"/>
    <x v="0"/>
    <d v="2019-05-06T00:00:00"/>
    <x v="0"/>
    <s v="Gonzalez Torreros Oscar Rene"/>
    <n v="43416"/>
    <n v="5.833333333333333"/>
    <n v="230"/>
    <n v="2"/>
    <n v="6785"/>
    <n v="5009.875"/>
    <n v="2504.9380000000001"/>
    <n v="115"/>
    <n v="29.5"/>
    <n v="1775.125"/>
    <x v="0"/>
    <x v="4"/>
    <n v="19"/>
    <x v="0"/>
  </r>
  <r>
    <x v="0"/>
    <x v="0"/>
    <s v="EMBAR"/>
    <s v="GV1-45-061118"/>
    <x v="0"/>
    <d v="2019-05-07T00:00:00"/>
    <x v="0"/>
    <s v="Loera Baltazar Carlos"/>
    <n v="43410"/>
    <n v="6.0666666666666664"/>
    <n v="6141"/>
    <n v="33"/>
    <n v="109432.62"/>
    <n v="50997.218000000001"/>
    <n v="1545.37"/>
    <n v="186.09090909090909"/>
    <n v="17.82"/>
    <n v="58435.402000000002"/>
    <x v="0"/>
    <x v="4"/>
    <n v="19"/>
    <x v="0"/>
  </r>
  <r>
    <x v="0"/>
    <x v="0"/>
    <s v="EMBAR"/>
    <s v="GV4-43-241018"/>
    <x v="0"/>
    <d v="2019-05-07T00:00:00"/>
    <x v="0"/>
    <s v="Loera Baltazar Carlos"/>
    <n v="43397"/>
    <n v="6.5"/>
    <n v="6141"/>
    <n v="11"/>
    <n v="36477.54"/>
    <n v="28362.642"/>
    <n v="2578.422"/>
    <n v="558.27272727272725"/>
    <n v="5.94"/>
    <n v="8114.8980000000001"/>
    <x v="0"/>
    <x v="4"/>
    <n v="19"/>
    <x v="0"/>
  </r>
  <r>
    <x v="0"/>
    <x v="0"/>
    <s v="EMBAR"/>
    <s v="GV4-45-071118"/>
    <x v="0"/>
    <d v="2019-05-07T00:00:00"/>
    <x v="0"/>
    <s v="Loera Baltazar Carlos"/>
    <n v="43411"/>
    <n v="6.0333333333333332"/>
    <n v="6141"/>
    <n v="6"/>
    <n v="19896.84"/>
    <n v="16377.712"/>
    <n v="2729.6190000000001"/>
    <n v="1023.5"/>
    <n v="3.24"/>
    <n v="3519.1280000000002"/>
    <x v="0"/>
    <x v="4"/>
    <n v="19"/>
    <x v="0"/>
  </r>
  <r>
    <x v="0"/>
    <x v="1"/>
    <s v="GV107"/>
    <s v="GV1-49-081218"/>
    <x v="0"/>
    <d v="2019-05-07T00:00:00"/>
    <x v="0"/>
    <s v="Diaz Juan "/>
    <n v="43442"/>
    <n v="5"/>
    <n v="121"/>
    <n v="1"/>
    <n v="3267"/>
    <n v="2746.6019999999999"/>
    <n v="2746.6019999999999"/>
    <n v="121"/>
    <n v="27"/>
    <n v="520.39800000000002"/>
    <x v="0"/>
    <x v="4"/>
    <n v="19"/>
    <x v="0"/>
  </r>
  <r>
    <x v="0"/>
    <x v="1"/>
    <s v="GV108"/>
    <s v="GV1-47-201118"/>
    <x v="0"/>
    <d v="2019-05-07T00:00:00"/>
    <x v="0"/>
    <s v="Vazquez Zamora Rafael"/>
    <n v="43424"/>
    <n v="5.6"/>
    <n v="296.5"/>
    <n v="3"/>
    <n v="8598.5"/>
    <n v="7742.8310000000001"/>
    <n v="2580.944"/>
    <n v="98.833333333333329"/>
    <n v="29"/>
    <n v="855.66899999999998"/>
    <x v="0"/>
    <x v="4"/>
    <n v="19"/>
    <x v="0"/>
  </r>
  <r>
    <x v="0"/>
    <x v="1"/>
    <s v="GV108"/>
    <s v="GV1-47-201118"/>
    <x v="0"/>
    <d v="2019-05-07T00:00:00"/>
    <x v="0"/>
    <s v="Vazquez Pelayo Hugo"/>
    <n v="43424"/>
    <n v="5.6"/>
    <n v="116"/>
    <n v="1"/>
    <n v="3364"/>
    <n v="2580.944"/>
    <n v="2580.944"/>
    <n v="116"/>
    <n v="29"/>
    <n v="783.05600000000004"/>
    <x v="0"/>
    <x v="4"/>
    <n v="19"/>
    <x v="0"/>
  </r>
  <r>
    <x v="0"/>
    <x v="1"/>
    <s v="GV108"/>
    <s v="GV1-47-201118"/>
    <x v="0"/>
    <d v="2019-05-07T00:00:00"/>
    <x v="0"/>
    <s v="Rafael Osorio Zamora"/>
    <n v="43424"/>
    <n v="5.6"/>
    <n v="462"/>
    <n v="4"/>
    <n v="13398"/>
    <n v="10323.773999999999"/>
    <n v="2580.944"/>
    <n v="115.5"/>
    <n v="29"/>
    <n v="3074.2260000000001"/>
    <x v="0"/>
    <x v="4"/>
    <n v="19"/>
    <x v="0"/>
  </r>
  <r>
    <x v="0"/>
    <x v="1"/>
    <s v="GV108"/>
    <s v="GV1-47-201118"/>
    <x v="0"/>
    <d v="2019-05-07T00:00:00"/>
    <x v="0"/>
    <s v="Cecilia Robles Perez"/>
    <n v="43424"/>
    <n v="5.6"/>
    <n v="109"/>
    <n v="1"/>
    <n v="3161"/>
    <n v="2580.944"/>
    <n v="2580.944"/>
    <n v="109"/>
    <n v="29"/>
    <n v="580.05600000000004"/>
    <x v="0"/>
    <x v="4"/>
    <n v="19"/>
    <x v="0"/>
  </r>
  <r>
    <x v="0"/>
    <x v="1"/>
    <s v="GV108"/>
    <s v="GV1-47-201118"/>
    <x v="0"/>
    <d v="2019-05-07T00:00:00"/>
    <x v="0"/>
    <s v="PUBLICO EN GENERAL"/>
    <n v="43424"/>
    <n v="5.6"/>
    <n v="100"/>
    <n v="1"/>
    <n v="3000"/>
    <n v="2580.944"/>
    <n v="2580.944"/>
    <n v="100"/>
    <n v="30"/>
    <n v="419.05599999999998"/>
    <x v="0"/>
    <x v="4"/>
    <n v="19"/>
    <x v="0"/>
  </r>
  <r>
    <x v="0"/>
    <x v="1"/>
    <s v="GV108"/>
    <s v="GV1-47-201118"/>
    <x v="0"/>
    <d v="2019-05-07T00:00:00"/>
    <x v="0"/>
    <s v="Innovacion y Comercio"/>
    <n v="43424"/>
    <n v="5.6"/>
    <n v="435"/>
    <n v="5"/>
    <n v="14790"/>
    <n v="12904.718000000001"/>
    <n v="2580.944"/>
    <n v="87"/>
    <n v="34"/>
    <n v="1885.2819999999999"/>
    <x v="0"/>
    <x v="4"/>
    <n v="19"/>
    <x v="0"/>
  </r>
  <r>
    <x v="0"/>
    <x v="1"/>
    <s v="GV108"/>
    <s v="GV1-47-201118"/>
    <x v="0"/>
    <d v="2019-05-07T00:00:00"/>
    <x v="0"/>
    <s v="Carlos Sanchez Camacho"/>
    <n v="43424"/>
    <n v="5.6"/>
    <n v="434"/>
    <n v="4"/>
    <n v="12586"/>
    <n v="10323.773999999999"/>
    <n v="2580.944"/>
    <n v="108.5"/>
    <n v="29"/>
    <n v="2262.2260000000001"/>
    <x v="0"/>
    <x v="4"/>
    <n v="19"/>
    <x v="0"/>
  </r>
  <r>
    <x v="0"/>
    <x v="1"/>
    <s v="GV108"/>
    <s v="GV1-47-201118"/>
    <x v="0"/>
    <d v="2019-05-07T00:00:00"/>
    <x v="0"/>
    <s v="PUBLICO EN GENERAL"/>
    <n v="43424"/>
    <n v="5.6"/>
    <n v="107.5"/>
    <n v="1"/>
    <n v="3655"/>
    <n v="2580.944"/>
    <n v="2580.944"/>
    <n v="107.5"/>
    <n v="34"/>
    <n v="1074.056"/>
    <x v="0"/>
    <x v="4"/>
    <n v="19"/>
    <x v="0"/>
  </r>
  <r>
    <x v="0"/>
    <x v="1"/>
    <s v="GV108"/>
    <s v="GV1-47-201118"/>
    <x v="0"/>
    <d v="2019-05-07T00:00:00"/>
    <x v="0"/>
    <s v="Uribe Diaz Jorge Arturo"/>
    <n v="43424"/>
    <n v="5.6"/>
    <n v="201.5"/>
    <n v="2"/>
    <n v="5944.25"/>
    <n v="5161.8869999999997"/>
    <n v="2580.944"/>
    <n v="100.75"/>
    <n v="29.5"/>
    <n v="782.36300000000006"/>
    <x v="0"/>
    <x v="4"/>
    <n v="19"/>
    <x v="0"/>
  </r>
  <r>
    <x v="0"/>
    <x v="1"/>
    <s v="GV108"/>
    <s v="GV1-47-201118"/>
    <x v="0"/>
    <d v="2019-05-07T00:00:00"/>
    <x v="0"/>
    <s v="PUBLICO EN GENERAL"/>
    <n v="43424"/>
    <n v="5.6"/>
    <n v="106"/>
    <n v="1"/>
    <n v="3127"/>
    <n v="2580.944"/>
    <n v="2580.944"/>
    <n v="106"/>
    <n v="29.5"/>
    <n v="546.05600000000004"/>
    <x v="0"/>
    <x v="4"/>
    <n v="19"/>
    <x v="0"/>
  </r>
  <r>
    <x v="0"/>
    <x v="1"/>
    <s v="GV109"/>
    <s v="GV1-46-131118"/>
    <x v="0"/>
    <d v="2019-05-07T00:00:00"/>
    <x v="0"/>
    <s v="Fletes Castillo Hortencia"/>
    <n v="43417"/>
    <n v="5.833333333333333"/>
    <n v="1032"/>
    <n v="10"/>
    <n v="29928"/>
    <n v="20503.510999999999"/>
    <n v="2050.3510000000001"/>
    <n v="103.2"/>
    <n v="29"/>
    <n v="9424.4889999999996"/>
    <x v="0"/>
    <x v="4"/>
    <n v="19"/>
    <x v="0"/>
  </r>
  <r>
    <x v="0"/>
    <x v="1"/>
    <s v="GV109"/>
    <s v="GV1-46-131118"/>
    <x v="0"/>
    <d v="2019-05-07T00:00:00"/>
    <x v="0"/>
    <s v="Innovacion y Comercio"/>
    <n v="43417"/>
    <n v="5.833333333333333"/>
    <n v="1438"/>
    <n v="14"/>
    <n v="48892"/>
    <n v="28704.916000000001"/>
    <n v="2050.3510000000001"/>
    <n v="102.71428571428571"/>
    <n v="34"/>
    <n v="20187.083999999999"/>
    <x v="0"/>
    <x v="4"/>
    <n v="19"/>
    <x v="0"/>
  </r>
  <r>
    <x v="0"/>
    <x v="1"/>
    <s v="GV111"/>
    <s v="GV1-48-011218"/>
    <x v="0"/>
    <d v="2019-05-07T00:00:00"/>
    <x v="0"/>
    <s v="Innovacion y Comercio"/>
    <n v="43435"/>
    <n v="5.2333333333333334"/>
    <n v="77"/>
    <n v="1"/>
    <n v="2618"/>
    <n v="2324.4839999999999"/>
    <n v="2324.4839999999999"/>
    <n v="77"/>
    <n v="34"/>
    <n v="293.51600000000002"/>
    <x v="0"/>
    <x v="4"/>
    <n v="19"/>
    <x v="0"/>
  </r>
  <r>
    <x v="0"/>
    <x v="2"/>
    <s v="GV405"/>
    <s v="GV4-46-121118"/>
    <x v="0"/>
    <d v="2019-05-07T00:00:00"/>
    <x v="0"/>
    <s v="Gutierrez Olivarez Jaime Gibran"/>
    <n v="43416"/>
    <n v="5.8666666666666663"/>
    <n v="280.8"/>
    <n v="3"/>
    <n v="8424"/>
    <n v="7514.8130000000001"/>
    <n v="2504.9380000000001"/>
    <n v="93.600000000000009"/>
    <n v="30"/>
    <n v="909.18700000000001"/>
    <x v="0"/>
    <x v="4"/>
    <n v="19"/>
    <x v="0"/>
  </r>
  <r>
    <x v="0"/>
    <x v="2"/>
    <s v="GV405"/>
    <s v="GV4-46-121118"/>
    <x v="0"/>
    <d v="2019-05-07T00:00:00"/>
    <x v="0"/>
    <s v="Camacho Monroy Agustin"/>
    <n v="43416"/>
    <n v="5.8666666666666663"/>
    <n v="670"/>
    <n v="6"/>
    <n v="19430"/>
    <n v="15029.626"/>
    <n v="2504.9380000000001"/>
    <n v="111.66666666666667"/>
    <n v="29"/>
    <n v="4400.3739999999998"/>
    <x v="0"/>
    <x v="4"/>
    <n v="19"/>
    <x v="0"/>
  </r>
  <r>
    <x v="0"/>
    <x v="2"/>
    <s v="GV405"/>
    <s v="GV4-46-121118"/>
    <x v="0"/>
    <d v="2019-05-07T00:00:00"/>
    <x v="0"/>
    <s v="PUBLICO EN GENERAL"/>
    <n v="43416"/>
    <n v="5.8666666666666663"/>
    <n v="232"/>
    <n v="2"/>
    <n v="6728"/>
    <n v="5009.875"/>
    <n v="2504.9380000000001"/>
    <n v="116"/>
    <n v="29"/>
    <n v="1718.125"/>
    <x v="0"/>
    <x v="4"/>
    <n v="19"/>
    <x v="0"/>
  </r>
  <r>
    <x v="0"/>
    <x v="2"/>
    <s v="GV405"/>
    <s v="GV4-46-121118"/>
    <x v="0"/>
    <d v="2019-05-07T00:00:00"/>
    <x v="0"/>
    <s v="Noe Ramirez Brambila"/>
    <n v="43416"/>
    <n v="5.8666666666666663"/>
    <n v="420"/>
    <n v="4"/>
    <n v="12180"/>
    <n v="10019.751"/>
    <n v="2504.9380000000001"/>
    <n v="105"/>
    <n v="29"/>
    <n v="2160.2489999999998"/>
    <x v="0"/>
    <x v="4"/>
    <n v="19"/>
    <x v="0"/>
  </r>
  <r>
    <x v="0"/>
    <x v="2"/>
    <s v="GV405"/>
    <s v="GV4-46-121118"/>
    <x v="0"/>
    <d v="2019-05-07T00:00:00"/>
    <x v="0"/>
    <s v="Camacho Santana Gabriel"/>
    <n v="43416"/>
    <n v="5.8666666666666663"/>
    <n v="884"/>
    <n v="8"/>
    <n v="25636"/>
    <n v="20039.502"/>
    <n v="2504.9380000000001"/>
    <n v="110.5"/>
    <n v="29"/>
    <n v="5596.4979999999996"/>
    <x v="0"/>
    <x v="4"/>
    <n v="19"/>
    <x v="0"/>
  </r>
  <r>
    <x v="0"/>
    <x v="2"/>
    <s v="GV405"/>
    <s v="GV4-46-121118"/>
    <x v="0"/>
    <d v="2019-05-07T00:00:00"/>
    <x v="0"/>
    <s v="Fletes Castillo Hortencia"/>
    <n v="43416"/>
    <n v="5.8666666666666663"/>
    <n v="1076"/>
    <n v="10"/>
    <n v="31204"/>
    <n v="25049.377"/>
    <n v="2504.9380000000001"/>
    <n v="107.6"/>
    <n v="29"/>
    <n v="6154.6229999999996"/>
    <x v="0"/>
    <x v="4"/>
    <n v="19"/>
    <x v="0"/>
  </r>
  <r>
    <x v="0"/>
    <x v="2"/>
    <s v="GV405"/>
    <s v="GV4-46-121118"/>
    <x v="0"/>
    <d v="2019-05-07T00:00:00"/>
    <x v="0"/>
    <s v="PUBLICO EN GENERAL"/>
    <n v="43416"/>
    <n v="5.8666666666666663"/>
    <n v="215"/>
    <n v="2"/>
    <n v="6235"/>
    <n v="5009.875"/>
    <n v="2504.9380000000001"/>
    <n v="107.5"/>
    <n v="29"/>
    <n v="1225.125"/>
    <x v="0"/>
    <x v="4"/>
    <n v="19"/>
    <x v="0"/>
  </r>
  <r>
    <x v="0"/>
    <x v="2"/>
    <s v="GV405"/>
    <s v="GV4-46-121118"/>
    <x v="0"/>
    <d v="2019-05-07T00:00:00"/>
    <x v="0"/>
    <s v="Vazquez Pelayo Hugo"/>
    <n v="43416"/>
    <n v="5.8666666666666663"/>
    <n v="298.2"/>
    <n v="3"/>
    <n v="8647.7999999999993"/>
    <n v="7514.8130000000001"/>
    <n v="2504.9380000000001"/>
    <n v="99.399999999999991"/>
    <n v="29"/>
    <n v="1132.9870000000001"/>
    <x v="0"/>
    <x v="4"/>
    <n v="19"/>
    <x v="0"/>
  </r>
  <r>
    <x v="0"/>
    <x v="2"/>
    <s v="GV405"/>
    <s v="GV4-46-121118"/>
    <x v="0"/>
    <d v="2019-05-07T00:00:00"/>
    <x v="0"/>
    <s v="Rafael Osorio Zamora"/>
    <n v="43416"/>
    <n v="5.8666666666666663"/>
    <n v="463.4"/>
    <n v="5"/>
    <n v="13438.6"/>
    <n v="12524.689"/>
    <n v="2504.9380000000001"/>
    <n v="92.679999999999993"/>
    <n v="29"/>
    <n v="913.91099999999994"/>
    <x v="0"/>
    <x v="4"/>
    <n v="19"/>
    <x v="0"/>
  </r>
  <r>
    <x v="0"/>
    <x v="2"/>
    <s v="GV405"/>
    <s v="GV4-46-121118"/>
    <x v="0"/>
    <d v="2019-05-07T00:00:00"/>
    <x v="0"/>
    <s v="Cecilia Robles Perez"/>
    <n v="43416"/>
    <n v="5.8666666666666663"/>
    <n v="112.8"/>
    <n v="1"/>
    <n v="3271.2"/>
    <n v="2504.9380000000001"/>
    <n v="2504.9380000000001"/>
    <n v="112.8"/>
    <n v="29"/>
    <n v="766.26199999999994"/>
    <x v="0"/>
    <x v="4"/>
    <n v="19"/>
    <x v="0"/>
  </r>
  <r>
    <x v="0"/>
    <x v="2"/>
    <s v="GV405"/>
    <s v="GV4-46-121118"/>
    <x v="0"/>
    <d v="2019-05-07T00:00:00"/>
    <x v="0"/>
    <s v="Arturo Saray"/>
    <n v="43416"/>
    <n v="5.8666666666666663"/>
    <n v="100.6"/>
    <n v="1"/>
    <n v="2917.4"/>
    <n v="2504.9380000000001"/>
    <n v="2504.9380000000001"/>
    <n v="100.6"/>
    <n v="29"/>
    <n v="412.46199999999999"/>
    <x v="0"/>
    <x v="4"/>
    <n v="19"/>
    <x v="0"/>
  </r>
  <r>
    <x v="0"/>
    <x v="2"/>
    <s v="GV405"/>
    <s v="GV4-46-121118"/>
    <x v="0"/>
    <d v="2019-05-07T00:00:00"/>
    <x v="0"/>
    <s v="Ricardo Perez Garcia"/>
    <n v="43416"/>
    <n v="5.8666666666666663"/>
    <n v="95.2"/>
    <n v="1"/>
    <n v="2760.8"/>
    <n v="2504.9380000000001"/>
    <n v="2504.9380000000001"/>
    <n v="95.2"/>
    <n v="29"/>
    <n v="255.86199999999999"/>
    <x v="0"/>
    <x v="4"/>
    <n v="19"/>
    <x v="0"/>
  </r>
  <r>
    <x v="0"/>
    <x v="2"/>
    <s v="GV405"/>
    <s v="GV4-46-121118"/>
    <x v="0"/>
    <d v="2019-05-07T00:00:00"/>
    <x v="0"/>
    <s v="Innovacion y Comercio"/>
    <n v="43416"/>
    <n v="5.8666666666666663"/>
    <n v="753.2"/>
    <n v="8"/>
    <n v="25608.799999999999"/>
    <n v="20039.502"/>
    <n v="2504.9380000000001"/>
    <n v="94.15"/>
    <n v="34"/>
    <n v="5569.2979999999998"/>
    <x v="0"/>
    <x v="4"/>
    <n v="19"/>
    <x v="0"/>
  </r>
  <r>
    <x v="0"/>
    <x v="2"/>
    <s v="GV406"/>
    <s v="GV4-47-191118"/>
    <x v="0"/>
    <d v="2019-05-07T00:00:00"/>
    <x v="0"/>
    <s v="Alvarez Lopez Salvador (Padre)"/>
    <n v="43423"/>
    <n v="5.6333333333333329"/>
    <n v="1140"/>
    <n v="10"/>
    <n v="33858"/>
    <n v="27195.907999999999"/>
    <n v="2719.5909999999999"/>
    <n v="114"/>
    <n v="29.7"/>
    <n v="6662.0919999999996"/>
    <x v="0"/>
    <x v="4"/>
    <n v="19"/>
    <x v="0"/>
  </r>
  <r>
    <x v="0"/>
    <x v="2"/>
    <s v="GV406"/>
    <s v="GV4-47-191118"/>
    <x v="0"/>
    <d v="2019-05-07T00:00:00"/>
    <x v="0"/>
    <s v="Vazquez Zamora Rafael"/>
    <n v="43423"/>
    <n v="5.6333333333333329"/>
    <n v="405.2"/>
    <n v="4"/>
    <n v="11750.8"/>
    <n v="10878.362999999999"/>
    <n v="2719.5909999999999"/>
    <n v="101.3"/>
    <n v="29"/>
    <n v="872.43700000000001"/>
    <x v="0"/>
    <x v="4"/>
    <n v="19"/>
    <x v="0"/>
  </r>
  <r>
    <x v="0"/>
    <x v="2"/>
    <s v="GV406"/>
    <s v="GV4-47-191118"/>
    <x v="0"/>
    <d v="2019-05-08T00:00:00"/>
    <x v="0"/>
    <s v="PUBLICO EN GENERAL"/>
    <n v="43423"/>
    <n v="5.6666666666666661"/>
    <n v="92"/>
    <n v="1"/>
    <n v="2806"/>
    <n v="2719.5909999999999"/>
    <n v="2719.5909999999999"/>
    <n v="92"/>
    <n v="30.5"/>
    <n v="86.409000000000006"/>
    <x v="0"/>
    <x v="4"/>
    <n v="19"/>
    <x v="0"/>
  </r>
  <r>
    <x v="0"/>
    <x v="2"/>
    <s v="GV406"/>
    <s v="GV4-47-191118"/>
    <x v="0"/>
    <d v="2019-05-08T00:00:00"/>
    <x v="0"/>
    <s v="Martinez Valdez Hugo Alberto F"/>
    <n v="43423"/>
    <n v="5.6666666666666661"/>
    <n v="412"/>
    <n v="4"/>
    <n v="12566"/>
    <n v="10878.362999999999"/>
    <n v="2719.5909999999999"/>
    <n v="103"/>
    <n v="30.5"/>
    <n v="1687.6369999999999"/>
    <x v="0"/>
    <x v="4"/>
    <n v="19"/>
    <x v="0"/>
  </r>
  <r>
    <x v="0"/>
    <x v="2"/>
    <s v="GV406"/>
    <s v="GV4-47-191118"/>
    <x v="0"/>
    <d v="2019-05-08T00:00:00"/>
    <x v="0"/>
    <s v="Edgar Ruiz Lopez"/>
    <n v="43423"/>
    <n v="5.6666666666666661"/>
    <n v="540"/>
    <n v="5"/>
    <n v="16470"/>
    <n v="13597.954"/>
    <n v="2719.5909999999999"/>
    <n v="108"/>
    <n v="30.5"/>
    <n v="2872.0459999999998"/>
    <x v="0"/>
    <x v="4"/>
    <n v="19"/>
    <x v="0"/>
  </r>
  <r>
    <x v="0"/>
    <x v="2"/>
    <s v="GV406"/>
    <s v="GV4-47-191118"/>
    <x v="0"/>
    <d v="2019-05-08T00:00:00"/>
    <x v="0"/>
    <s v="RODRIGO RODRIGUEZ"/>
    <n v="43423"/>
    <n v="5.6666666666666661"/>
    <n v="1080"/>
    <n v="10"/>
    <n v="32940"/>
    <n v="27195.907999999999"/>
    <n v="2719.5909999999999"/>
    <n v="108"/>
    <n v="30.5"/>
    <n v="5744.0919999999996"/>
    <x v="0"/>
    <x v="4"/>
    <n v="19"/>
    <x v="0"/>
  </r>
  <r>
    <x v="0"/>
    <x v="2"/>
    <s v="GV406"/>
    <s v="GV4-47-191118"/>
    <x v="0"/>
    <d v="2019-05-08T00:00:00"/>
    <x v="0"/>
    <s v="Lopez Jorge FG"/>
    <n v="43423"/>
    <n v="5.6666666666666661"/>
    <n v="110"/>
    <n v="1"/>
    <n v="3355"/>
    <n v="2719.5909999999999"/>
    <n v="2719.5909999999999"/>
    <n v="110"/>
    <n v="30.5"/>
    <n v="635.40899999999999"/>
    <x v="0"/>
    <x v="4"/>
    <n v="19"/>
    <x v="0"/>
  </r>
  <r>
    <x v="0"/>
    <x v="2"/>
    <s v="GV406"/>
    <s v="GV4-47-191118"/>
    <x v="0"/>
    <d v="2019-05-08T00:00:00"/>
    <x v="0"/>
    <s v="Langurain Juan Pablo NA"/>
    <n v="43423"/>
    <n v="5.6666666666666661"/>
    <n v="450"/>
    <n v="4"/>
    <n v="13725"/>
    <n v="10878.362999999999"/>
    <n v="2719.5909999999999"/>
    <n v="112.5"/>
    <n v="30.5"/>
    <n v="2846.6370000000002"/>
    <x v="0"/>
    <x v="4"/>
    <n v="19"/>
    <x v="0"/>
  </r>
  <r>
    <x v="0"/>
    <x v="2"/>
    <s v="GV406"/>
    <s v="GV4-47-191118"/>
    <x v="0"/>
    <d v="2019-05-08T00:00:00"/>
    <x v="0"/>
    <s v="Victor Alejandro Flores Pelayo"/>
    <n v="43423"/>
    <n v="5.6666666666666661"/>
    <n v="106"/>
    <n v="1"/>
    <n v="3233"/>
    <n v="2719.5909999999999"/>
    <n v="2719.5909999999999"/>
    <n v="106"/>
    <n v="30.5"/>
    <n v="513.40899999999999"/>
    <x v="0"/>
    <x v="4"/>
    <n v="19"/>
    <x v="0"/>
  </r>
  <r>
    <x v="0"/>
    <x v="2"/>
    <s v="GV406"/>
    <s v="GV4-47-191118"/>
    <x v="0"/>
    <d v="2019-05-08T00:00:00"/>
    <x v="0"/>
    <s v="Lopez Castro Erica"/>
    <n v="43423"/>
    <n v="5.6666666666666661"/>
    <n v="319"/>
    <n v="3"/>
    <n v="9729.5"/>
    <n v="8158.7719999999999"/>
    <n v="2719.5909999999999"/>
    <n v="106.33333333333333"/>
    <n v="30.5"/>
    <n v="1570.7280000000001"/>
    <x v="0"/>
    <x v="4"/>
    <n v="19"/>
    <x v="0"/>
  </r>
  <r>
    <x v="0"/>
    <x v="2"/>
    <s v="GV406"/>
    <s v="GV4-47-191118"/>
    <x v="0"/>
    <d v="2019-05-08T00:00:00"/>
    <x v="0"/>
    <s v="Diaz Araiza Maria Magdalena"/>
    <n v="43423"/>
    <n v="5.6666666666666661"/>
    <n v="206"/>
    <n v="2"/>
    <n v="6283"/>
    <n v="5439.1819999999998"/>
    <n v="2719.5909999999999"/>
    <n v="103"/>
    <n v="30.5"/>
    <n v="843.81799999999998"/>
    <x v="0"/>
    <x v="4"/>
    <n v="19"/>
    <x v="0"/>
  </r>
  <r>
    <x v="0"/>
    <x v="2"/>
    <s v="GV406"/>
    <s v="GV4-47-191118"/>
    <x v="0"/>
    <d v="2019-05-08T00:00:00"/>
    <x v="0"/>
    <s v="Verdin Vizcarra Irma Lucila F"/>
    <n v="43423"/>
    <n v="5.6666666666666661"/>
    <n v="200"/>
    <n v="2"/>
    <n v="6100"/>
    <n v="5439.1819999999998"/>
    <n v="2719.5909999999999"/>
    <n v="100"/>
    <n v="30.5"/>
    <n v="660.81799999999998"/>
    <x v="0"/>
    <x v="4"/>
    <n v="19"/>
    <x v="0"/>
  </r>
  <r>
    <x v="0"/>
    <x v="2"/>
    <s v="GV406"/>
    <s v="GV4-47-191118"/>
    <x v="0"/>
    <d v="2019-05-08T00:00:00"/>
    <x v="0"/>
    <s v="Leonardo Jimenez Chacon"/>
    <n v="43423"/>
    <n v="5.6666666666666661"/>
    <n v="208"/>
    <n v="2"/>
    <n v="6344"/>
    <n v="5439.1819999999998"/>
    <n v="2719.5909999999999"/>
    <n v="104"/>
    <n v="30.5"/>
    <n v="904.81799999999998"/>
    <x v="0"/>
    <x v="4"/>
    <n v="19"/>
    <x v="0"/>
  </r>
  <r>
    <x v="0"/>
    <x v="2"/>
    <s v="GV406"/>
    <s v="GV4-47-191118"/>
    <x v="0"/>
    <d v="2019-05-08T00:00:00"/>
    <x v="0"/>
    <s v="Ruiz Orozco Marcelino"/>
    <n v="43423"/>
    <n v="5.6666666666666661"/>
    <n v="506"/>
    <n v="5"/>
    <n v="15433"/>
    <n v="13597.954"/>
    <n v="2719.5909999999999"/>
    <n v="101.2"/>
    <n v="30.5"/>
    <n v="1835.046"/>
    <x v="0"/>
    <x v="4"/>
    <n v="19"/>
    <x v="0"/>
  </r>
  <r>
    <x v="0"/>
    <x v="2"/>
    <s v="GV406"/>
    <s v="GV4-47-191118"/>
    <x v="0"/>
    <d v="2019-05-08T00:00:00"/>
    <x v="0"/>
    <s v="Salas Nadia"/>
    <n v="43423"/>
    <n v="5.6666666666666661"/>
    <n v="194"/>
    <n v="2"/>
    <n v="5917"/>
    <n v="5439.1819999999998"/>
    <n v="2719.5909999999999"/>
    <n v="97"/>
    <n v="30.5"/>
    <n v="477.81799999999998"/>
    <x v="0"/>
    <x v="4"/>
    <n v="19"/>
    <x v="0"/>
  </r>
  <r>
    <x v="0"/>
    <x v="2"/>
    <s v="GV406"/>
    <s v="GV4-47-191118"/>
    <x v="0"/>
    <d v="2019-05-08T00:00:00"/>
    <x v="0"/>
    <s v="Pelayo Sebastian Rosa Maria G"/>
    <n v="43423"/>
    <n v="5.6666666666666661"/>
    <n v="340"/>
    <n v="3"/>
    <n v="10370"/>
    <n v="8158.7719999999999"/>
    <n v="2719.5909999999999"/>
    <n v="113.33333333333333"/>
    <n v="30.5"/>
    <n v="2211.2280000000001"/>
    <x v="0"/>
    <x v="4"/>
    <n v="19"/>
    <x v="0"/>
  </r>
  <r>
    <x v="0"/>
    <x v="2"/>
    <s v="GV406"/>
    <s v="GV4-47-191118"/>
    <x v="0"/>
    <d v="2019-05-08T00:00:00"/>
    <x v="0"/>
    <s v="Juan Manuel Jacobo"/>
    <n v="43423"/>
    <n v="5.6666666666666661"/>
    <n v="221"/>
    <n v="2"/>
    <n v="6740.5"/>
    <n v="5439.1819999999998"/>
    <n v="2719.5909999999999"/>
    <n v="110.5"/>
    <n v="30.5"/>
    <n v="1301.318"/>
    <x v="0"/>
    <x v="4"/>
    <n v="19"/>
    <x v="0"/>
  </r>
  <r>
    <x v="0"/>
    <x v="2"/>
    <s v="GV406"/>
    <s v="GV4-47-191118"/>
    <x v="0"/>
    <d v="2019-05-08T00:00:00"/>
    <x v="0"/>
    <s v="Araiza Chavez Diana Rosiquiel FG"/>
    <n v="43423"/>
    <n v="5.6666666666666661"/>
    <n v="440"/>
    <n v="4"/>
    <n v="13200"/>
    <n v="10878.362999999999"/>
    <n v="2719.5909999999999"/>
    <n v="110"/>
    <n v="30"/>
    <n v="2321.6370000000002"/>
    <x v="0"/>
    <x v="4"/>
    <n v="19"/>
    <x v="0"/>
  </r>
  <r>
    <x v="0"/>
    <x v="2"/>
    <s v="GV406"/>
    <s v="GV4-47-191118"/>
    <x v="0"/>
    <d v="2019-05-08T00:00:00"/>
    <x v="0"/>
    <s v="Ramirez Garcia Claudia Cecilia FG"/>
    <n v="43423"/>
    <n v="5.6666666666666661"/>
    <n v="120"/>
    <n v="1"/>
    <n v="3660"/>
    <n v="2719.5909999999999"/>
    <n v="2719.5909999999999"/>
    <n v="120"/>
    <n v="30.5"/>
    <n v="940.40899999999999"/>
    <x v="0"/>
    <x v="4"/>
    <n v="19"/>
    <x v="0"/>
  </r>
  <r>
    <x v="0"/>
    <x v="2"/>
    <s v="GV406"/>
    <s v="GV4-47-191118"/>
    <x v="0"/>
    <d v="2019-05-08T00:00:00"/>
    <x v="0"/>
    <s v="Lopez Garcia Martin FG"/>
    <n v="43423"/>
    <n v="5.6666666666666661"/>
    <n v="112"/>
    <n v="1"/>
    <n v="3416"/>
    <n v="2719.5909999999999"/>
    <n v="2719.5909999999999"/>
    <n v="112"/>
    <n v="30.5"/>
    <n v="696.40899999999999"/>
    <x v="0"/>
    <x v="4"/>
    <n v="19"/>
    <x v="0"/>
  </r>
  <r>
    <x v="0"/>
    <x v="2"/>
    <s v="GV406"/>
    <s v="GV4-47-191118"/>
    <x v="0"/>
    <d v="2019-05-08T00:00:00"/>
    <x v="0"/>
    <s v="Jose Luis Guzman Cornejo"/>
    <n v="43423"/>
    <n v="5.6666666666666661"/>
    <n v="420"/>
    <n v="4"/>
    <n v="12810"/>
    <n v="10878.362999999999"/>
    <n v="2719.5909999999999"/>
    <n v="105"/>
    <n v="30.5"/>
    <n v="1931.6369999999999"/>
    <x v="0"/>
    <x v="4"/>
    <n v="19"/>
    <x v="0"/>
  </r>
  <r>
    <x v="0"/>
    <x v="2"/>
    <s v="GV406"/>
    <s v="GV4-47-191118"/>
    <x v="0"/>
    <d v="2019-05-08T00:00:00"/>
    <x v="0"/>
    <s v="Gil Peña Martin FG"/>
    <n v="43423"/>
    <n v="5.6666666666666661"/>
    <n v="420"/>
    <n v="4"/>
    <n v="12810"/>
    <n v="10878.362999999999"/>
    <n v="2719.5909999999999"/>
    <n v="105"/>
    <n v="30.5"/>
    <n v="1931.6369999999999"/>
    <x v="0"/>
    <x v="4"/>
    <n v="19"/>
    <x v="0"/>
  </r>
  <r>
    <x v="0"/>
    <x v="2"/>
    <s v="GV406"/>
    <s v="GV4-47-191118"/>
    <x v="0"/>
    <d v="2019-05-08T00:00:00"/>
    <x v="0"/>
    <s v="De Leon Diaz Salvador FG"/>
    <n v="43423"/>
    <n v="5.6666666666666661"/>
    <n v="120"/>
    <n v="1"/>
    <n v="3660"/>
    <n v="2719.5909999999999"/>
    <n v="2719.5909999999999"/>
    <n v="120"/>
    <n v="30.5"/>
    <n v="940.40899999999999"/>
    <x v="0"/>
    <x v="4"/>
    <n v="19"/>
    <x v="0"/>
  </r>
  <r>
    <x v="0"/>
    <x v="2"/>
    <s v="GV406"/>
    <s v="GV4-47-191118"/>
    <x v="0"/>
    <d v="2019-05-08T00:00:00"/>
    <x v="0"/>
    <s v="Cobian Chavez Rodolfo FG"/>
    <n v="43423"/>
    <n v="5.6666666666666661"/>
    <n v="3503"/>
    <n v="30"/>
    <n v="105090"/>
    <n v="81587.724000000002"/>
    <n v="2719.5909999999999"/>
    <n v="116.76666666666667"/>
    <n v="30"/>
    <n v="23502.276000000002"/>
    <x v="0"/>
    <x v="4"/>
    <n v="19"/>
    <x v="0"/>
  </r>
  <r>
    <x v="0"/>
    <x v="2"/>
    <s v="GV406"/>
    <s v="GV4-47-191118"/>
    <x v="0"/>
    <d v="2019-05-08T00:00:00"/>
    <x v="0"/>
    <s v="Silva Rodriguez Jorge Armando"/>
    <n v="43423"/>
    <n v="5.6666666666666661"/>
    <n v="1078"/>
    <n v="10"/>
    <n v="32340"/>
    <n v="27195.907999999999"/>
    <n v="2719.5909999999999"/>
    <n v="107.8"/>
    <n v="30"/>
    <n v="5144.0919999999996"/>
    <x v="0"/>
    <x v="4"/>
    <n v="19"/>
    <x v="0"/>
  </r>
  <r>
    <x v="0"/>
    <x v="2"/>
    <s v="GV406"/>
    <s v="GV4-47-191118"/>
    <x v="0"/>
    <d v="2019-05-08T00:00:00"/>
    <x v="0"/>
    <s v="Ramos Mejia Juan Diego FG"/>
    <n v="43423"/>
    <n v="5.6666666666666661"/>
    <n v="1934"/>
    <n v="17"/>
    <n v="58020"/>
    <n v="46233.042999999998"/>
    <n v="2719.5909999999999"/>
    <n v="113.76470588235294"/>
    <n v="30"/>
    <n v="11786.957"/>
    <x v="0"/>
    <x v="4"/>
    <n v="19"/>
    <x v="0"/>
  </r>
  <r>
    <x v="0"/>
    <x v="2"/>
    <s v="GV406"/>
    <s v="GV4-47-191118"/>
    <x v="0"/>
    <d v="2019-05-08T00:00:00"/>
    <x v="0"/>
    <s v="Gonzalez Araiza Horacio"/>
    <n v="43423"/>
    <n v="5.6666666666666661"/>
    <n v="124"/>
    <n v="1"/>
    <n v="3720"/>
    <n v="2719.5909999999999"/>
    <n v="2719.5909999999999"/>
    <n v="124"/>
    <n v="30"/>
    <n v="1000.409"/>
    <x v="0"/>
    <x v="4"/>
    <n v="19"/>
    <x v="0"/>
  </r>
  <r>
    <x v="0"/>
    <x v="2"/>
    <s v="GV406"/>
    <s v="GV4-47-191118"/>
    <x v="0"/>
    <d v="2019-05-09T00:00:00"/>
    <x v="0"/>
    <s v="Edgar Ruiz Lopez"/>
    <n v="43423"/>
    <n v="5.7"/>
    <n v="341"/>
    <n v="3"/>
    <n v="10571"/>
    <n v="8239.3459999999995"/>
    <n v="2746.4490000000001"/>
    <n v="113.66666666666667"/>
    <n v="31"/>
    <n v="2331.654"/>
    <x v="0"/>
    <x v="4"/>
    <n v="19"/>
    <x v="0"/>
  </r>
  <r>
    <x v="0"/>
    <x v="2"/>
    <s v="GV406"/>
    <s v="GV4-47-191118"/>
    <x v="0"/>
    <d v="2019-05-09T00:00:00"/>
    <x v="0"/>
    <s v="Becerra Bañuelos Norma Elizabeth F"/>
    <n v="43423"/>
    <n v="5.7"/>
    <n v="880"/>
    <n v="8"/>
    <n v="27280"/>
    <n v="21971.589"/>
    <n v="2746.4490000000001"/>
    <n v="110"/>
    <n v="31"/>
    <n v="5308.4110000000001"/>
    <x v="0"/>
    <x v="4"/>
    <n v="19"/>
    <x v="0"/>
  </r>
  <r>
    <x v="0"/>
    <x v="2"/>
    <s v="GV406"/>
    <s v="GV4-47-191118"/>
    <x v="0"/>
    <d v="2019-05-09T00:00:00"/>
    <x v="0"/>
    <s v="Martinez Valdez Hugo Alberto F"/>
    <n v="43423"/>
    <n v="5.7"/>
    <n v="305"/>
    <n v="3"/>
    <n v="9455"/>
    <n v="8239.3459999999995"/>
    <n v="2746.4490000000001"/>
    <n v="101.66666666666667"/>
    <n v="31"/>
    <n v="1215.654"/>
    <x v="0"/>
    <x v="4"/>
    <n v="19"/>
    <x v="0"/>
  </r>
  <r>
    <x v="0"/>
    <x v="2"/>
    <s v="GV406"/>
    <s v="GV4-47-191118"/>
    <x v="0"/>
    <d v="2019-05-09T00:00:00"/>
    <x v="0"/>
    <s v="Cobian Chavez Rodolfo FG"/>
    <n v="43423"/>
    <n v="5.7"/>
    <n v="2301"/>
    <n v="20"/>
    <n v="70180.5"/>
    <n v="54928.974000000002"/>
    <n v="2746.4490000000001"/>
    <n v="115.05"/>
    <n v="30.5"/>
    <n v="15251.526"/>
    <x v="0"/>
    <x v="4"/>
    <n v="19"/>
    <x v="0"/>
  </r>
  <r>
    <x v="0"/>
    <x v="2"/>
    <s v="GV406"/>
    <s v="GV4-47-191118"/>
    <x v="0"/>
    <d v="2019-05-09T00:00:00"/>
    <x v="0"/>
    <s v="Verdin Vizcarra Irma Lucila F"/>
    <n v="43423"/>
    <n v="5.7"/>
    <n v="210"/>
    <n v="2"/>
    <n v="6510"/>
    <n v="5492.8969999999999"/>
    <n v="2746.4490000000001"/>
    <n v="105"/>
    <n v="31"/>
    <n v="1017.103"/>
    <x v="0"/>
    <x v="4"/>
    <n v="19"/>
    <x v="0"/>
  </r>
  <r>
    <x v="0"/>
    <x v="2"/>
    <s v="GV406"/>
    <s v="GV4-47-191118"/>
    <x v="0"/>
    <d v="2019-05-09T00:00:00"/>
    <x v="0"/>
    <s v="Ramos Mejia Juan Diego FG"/>
    <n v="43423"/>
    <n v="5.7"/>
    <n v="1220"/>
    <n v="10"/>
    <n v="37210"/>
    <n v="27464.487000000001"/>
    <n v="2746.4490000000001"/>
    <n v="122"/>
    <n v="30.5"/>
    <n v="9745.5130000000008"/>
    <x v="0"/>
    <x v="4"/>
    <n v="19"/>
    <x v="0"/>
  </r>
  <r>
    <x v="0"/>
    <x v="2"/>
    <s v="GV406"/>
    <s v="GV4-47-191118"/>
    <x v="0"/>
    <d v="2019-05-09T00:00:00"/>
    <x v="0"/>
    <s v="Prado Barajas Aureliano FG"/>
    <n v="43423"/>
    <n v="5.7"/>
    <n v="196"/>
    <n v="2"/>
    <n v="6076"/>
    <n v="5492.8969999999999"/>
    <n v="2746.4490000000001"/>
    <n v="98"/>
    <n v="31"/>
    <n v="583.10299999999995"/>
    <x v="0"/>
    <x v="4"/>
    <n v="19"/>
    <x v="0"/>
  </r>
  <r>
    <x v="0"/>
    <x v="2"/>
    <s v="GV406"/>
    <s v="GV4-47-191118"/>
    <x v="0"/>
    <d v="2019-05-09T00:00:00"/>
    <x v="0"/>
    <s v="Oregon Rene NA"/>
    <n v="43423"/>
    <n v="5.7"/>
    <n v="110"/>
    <n v="1"/>
    <n v="3410"/>
    <n v="2746.4490000000001"/>
    <n v="2746.4490000000001"/>
    <n v="110"/>
    <n v="31"/>
    <n v="663.55100000000004"/>
    <x v="0"/>
    <x v="4"/>
    <n v="19"/>
    <x v="0"/>
  </r>
  <r>
    <x v="0"/>
    <x v="2"/>
    <s v="GV406"/>
    <s v="GV4-47-191118"/>
    <x v="0"/>
    <d v="2019-05-09T00:00:00"/>
    <x v="0"/>
    <s v="Lopez Garcia Martin FG"/>
    <n v="43423"/>
    <n v="5.7"/>
    <n v="110"/>
    <n v="1"/>
    <n v="3410"/>
    <n v="2746.4490000000001"/>
    <n v="2746.4490000000001"/>
    <n v="110"/>
    <n v="31"/>
    <n v="663.55100000000004"/>
    <x v="0"/>
    <x v="4"/>
    <n v="19"/>
    <x v="0"/>
  </r>
  <r>
    <x v="0"/>
    <x v="2"/>
    <s v="GV406"/>
    <s v="GV4-47-191118"/>
    <x v="0"/>
    <d v="2019-05-09T00:00:00"/>
    <x v="0"/>
    <s v="Langurain Juan Pablo NA"/>
    <n v="43423"/>
    <n v="5.7"/>
    <n v="1020"/>
    <n v="10"/>
    <n v="31620"/>
    <n v="27464.487000000001"/>
    <n v="2746.4490000000001"/>
    <n v="102"/>
    <n v="31"/>
    <n v="4155.5129999999999"/>
    <x v="0"/>
    <x v="4"/>
    <n v="19"/>
    <x v="0"/>
  </r>
  <r>
    <x v="0"/>
    <x v="2"/>
    <s v="GV406"/>
    <s v="GV4-47-191118"/>
    <x v="0"/>
    <d v="2019-05-09T00:00:00"/>
    <x v="0"/>
    <s v="Leonardo Jimenez Chacon"/>
    <n v="43423"/>
    <n v="5.7"/>
    <n v="205"/>
    <n v="2"/>
    <n v="6355"/>
    <n v="5492.8969999999999"/>
    <n v="2746.4490000000001"/>
    <n v="102.5"/>
    <n v="31"/>
    <n v="862.10299999999995"/>
    <x v="0"/>
    <x v="4"/>
    <n v="19"/>
    <x v="0"/>
  </r>
  <r>
    <x v="0"/>
    <x v="2"/>
    <s v="GV406"/>
    <s v="GV4-47-191118"/>
    <x v="0"/>
    <d v="2019-05-09T00:00:00"/>
    <x v="0"/>
    <s v="Jose Luis Guzman Cornejo"/>
    <n v="43423"/>
    <n v="5.7"/>
    <n v="210"/>
    <n v="2"/>
    <n v="6510"/>
    <n v="5492.8969999999999"/>
    <n v="2746.4490000000001"/>
    <n v="105"/>
    <n v="31"/>
    <n v="1017.103"/>
    <x v="0"/>
    <x v="4"/>
    <n v="19"/>
    <x v="0"/>
  </r>
  <r>
    <x v="0"/>
    <x v="2"/>
    <s v="GV406"/>
    <s v="GV4-47-191118"/>
    <x v="0"/>
    <d v="2019-05-09T00:00:00"/>
    <x v="0"/>
    <s v="Lopez Castro Erica"/>
    <n v="43423"/>
    <n v="5.7"/>
    <n v="104"/>
    <n v="1"/>
    <n v="3224"/>
    <n v="2746.4490000000001"/>
    <n v="2746.4490000000001"/>
    <n v="104"/>
    <n v="31"/>
    <n v="477.55099999999999"/>
    <x v="0"/>
    <x v="4"/>
    <n v="19"/>
    <x v="0"/>
  </r>
  <r>
    <x v="0"/>
    <x v="2"/>
    <s v="GV406"/>
    <s v="GV4-47-191118"/>
    <x v="0"/>
    <d v="2019-05-09T00:00:00"/>
    <x v="0"/>
    <s v="Chavez Barajas Contensina NA"/>
    <n v="43423"/>
    <n v="5.7"/>
    <n v="112"/>
    <n v="1"/>
    <n v="3472"/>
    <n v="2746.4490000000001"/>
    <n v="2746.4490000000001"/>
    <n v="112"/>
    <n v="31"/>
    <n v="725.55100000000004"/>
    <x v="0"/>
    <x v="4"/>
    <n v="19"/>
    <x v="0"/>
  </r>
  <r>
    <x v="0"/>
    <x v="2"/>
    <s v="GV406"/>
    <s v="GV4-47-191118"/>
    <x v="0"/>
    <d v="2019-05-09T00:00:00"/>
    <x v="0"/>
    <s v="Araiza Chavez Diana Rosiquiel FG"/>
    <n v="43423"/>
    <n v="5.7"/>
    <n v="440"/>
    <n v="4"/>
    <n v="13420"/>
    <n v="10985.795"/>
    <n v="2746.4490000000001"/>
    <n v="110"/>
    <n v="30.5"/>
    <n v="2434.2049999999999"/>
    <x v="0"/>
    <x v="4"/>
    <n v="19"/>
    <x v="0"/>
  </r>
  <r>
    <x v="0"/>
    <x v="2"/>
    <s v="GV406"/>
    <s v="GV4-47-191118"/>
    <x v="0"/>
    <d v="2019-05-09T00:00:00"/>
    <x v="0"/>
    <s v="Silva Rodriguez Jorge Armando"/>
    <n v="43423"/>
    <n v="5.7"/>
    <n v="590"/>
    <n v="5"/>
    <n v="17995"/>
    <n v="13732.243"/>
    <n v="2746.4490000000001"/>
    <n v="118"/>
    <n v="30.5"/>
    <n v="4262.7569999999996"/>
    <x v="0"/>
    <x v="4"/>
    <n v="19"/>
    <x v="0"/>
  </r>
  <r>
    <x v="0"/>
    <x v="2"/>
    <s v="GV406"/>
    <s v="GV4-47-191118"/>
    <x v="0"/>
    <d v="2019-05-09T00:00:00"/>
    <x v="0"/>
    <s v="Anaya Chavarin Oscar FG"/>
    <n v="43423"/>
    <n v="5.7"/>
    <n v="438"/>
    <n v="4"/>
    <n v="13578"/>
    <n v="10985.795"/>
    <n v="2746.4490000000001"/>
    <n v="109.5"/>
    <n v="31"/>
    <n v="2592.2049999999999"/>
    <x v="0"/>
    <x v="4"/>
    <n v="19"/>
    <x v="0"/>
  </r>
  <r>
    <x v="0"/>
    <x v="2"/>
    <s v="GV406"/>
    <s v="GV4-47-191118"/>
    <x v="0"/>
    <d v="2019-05-09T00:00:00"/>
    <x v="0"/>
    <s v="Juan Manuel Jacobo"/>
    <n v="43423"/>
    <n v="5.7"/>
    <n v="224"/>
    <n v="2"/>
    <n v="6944"/>
    <n v="5492.8969999999999"/>
    <n v="2746.4490000000001"/>
    <n v="112"/>
    <n v="31"/>
    <n v="1451.1030000000001"/>
    <x v="0"/>
    <x v="4"/>
    <n v="19"/>
    <x v="0"/>
  </r>
  <r>
    <x v="0"/>
    <x v="2"/>
    <s v="GV406"/>
    <s v="GV4-47-191118"/>
    <x v="0"/>
    <d v="2019-05-09T00:00:00"/>
    <x v="0"/>
    <s v="Salas Nadia"/>
    <n v="43423"/>
    <n v="5.7"/>
    <n v="204"/>
    <n v="2"/>
    <n v="6324"/>
    <n v="5492.8969999999999"/>
    <n v="2746.4490000000001"/>
    <n v="102"/>
    <n v="31"/>
    <n v="831.10299999999995"/>
    <x v="0"/>
    <x v="4"/>
    <n v="19"/>
    <x v="0"/>
  </r>
  <r>
    <x v="0"/>
    <x v="2"/>
    <s v="GV406"/>
    <s v="GV4-47-191118"/>
    <x v="0"/>
    <d v="2019-05-09T00:00:00"/>
    <x v="0"/>
    <s v="Diaz Araiza Maria Magdalena"/>
    <n v="43423"/>
    <n v="5.7"/>
    <n v="220"/>
    <n v="2"/>
    <n v="6820"/>
    <n v="5492.8969999999999"/>
    <n v="2746.4490000000001"/>
    <n v="110"/>
    <n v="31"/>
    <n v="1327.1030000000001"/>
    <x v="0"/>
    <x v="4"/>
    <n v="19"/>
    <x v="0"/>
  </r>
  <r>
    <x v="0"/>
    <x v="2"/>
    <s v="GV406"/>
    <s v="GV4-47-191118"/>
    <x v="0"/>
    <d v="2019-05-09T00:00:00"/>
    <x v="0"/>
    <s v="Gonzalez Araiza Horacio"/>
    <n v="43423"/>
    <n v="5.7"/>
    <n v="344"/>
    <n v="3"/>
    <n v="10492"/>
    <n v="8239.3459999999995"/>
    <n v="2746.4490000000001"/>
    <n v="114.66666666666667"/>
    <n v="30.5"/>
    <n v="2252.654"/>
    <x v="0"/>
    <x v="4"/>
    <n v="19"/>
    <x v="0"/>
  </r>
  <r>
    <x v="0"/>
    <x v="2"/>
    <s v="GV406"/>
    <s v="GV4-47-191118"/>
    <x v="0"/>
    <d v="2019-05-09T00:00:00"/>
    <x v="0"/>
    <s v="Pelayo Sebastian Rosa Maria G"/>
    <n v="43423"/>
    <n v="5.7"/>
    <n v="232"/>
    <n v="2"/>
    <n v="7192"/>
    <n v="5492.8969999999999"/>
    <n v="2746.4490000000001"/>
    <n v="116"/>
    <n v="31"/>
    <n v="1699.1030000000001"/>
    <x v="0"/>
    <x v="4"/>
    <n v="19"/>
    <x v="0"/>
  </r>
  <r>
    <x v="0"/>
    <x v="2"/>
    <s v="GV406"/>
    <s v="GV4-47-191118"/>
    <x v="0"/>
    <d v="2019-05-09T00:00:00"/>
    <x v="0"/>
    <s v="Lopez Jorge FG"/>
    <n v="43423"/>
    <n v="5.7"/>
    <n v="204"/>
    <n v="2"/>
    <n v="6324"/>
    <n v="5492.8969999999999"/>
    <n v="2746.4490000000001"/>
    <n v="102"/>
    <n v="31"/>
    <n v="831.10299999999995"/>
    <x v="0"/>
    <x v="4"/>
    <n v="19"/>
    <x v="0"/>
  </r>
  <r>
    <x v="0"/>
    <x v="0"/>
    <s v="EMBAR"/>
    <s v="GV1-46-131118"/>
    <x v="0"/>
    <d v="2019-05-11T00:00:00"/>
    <x v="0"/>
    <s v="Vazquez Zamora Rafael"/>
    <n v="43417"/>
    <n v="5.9666666666666668"/>
    <n v="202"/>
    <n v="2"/>
    <n v="6161"/>
    <n v="4100.7020000000002"/>
    <n v="2050.3510000000001"/>
    <n v="101"/>
    <n v="30.5"/>
    <n v="2060.2979999999998"/>
    <x v="0"/>
    <x v="4"/>
    <n v="19"/>
    <x v="0"/>
  </r>
  <r>
    <x v="0"/>
    <x v="1"/>
    <s v="GV107"/>
    <s v="GV1-49-081218"/>
    <x v="0"/>
    <d v="2019-05-11T00:00:00"/>
    <x v="0"/>
    <s v="Innovacion y Comercio"/>
    <n v="43442"/>
    <n v="5.1333333333333329"/>
    <n v="1344.5"/>
    <n v="12"/>
    <n v="45713"/>
    <n v="34684.014999999999"/>
    <n v="2890.335"/>
    <n v="112.04166666666667"/>
    <n v="34"/>
    <n v="11028.985000000001"/>
    <x v="0"/>
    <x v="4"/>
    <n v="19"/>
    <x v="0"/>
  </r>
  <r>
    <x v="0"/>
    <x v="1"/>
    <s v="GV108"/>
    <s v="GV1-47-201118"/>
    <x v="0"/>
    <d v="2019-05-11T00:00:00"/>
    <x v="0"/>
    <s v="Carlos Sanchez Camacho"/>
    <n v="43424"/>
    <n v="5.7333333333333334"/>
    <n v="410.5"/>
    <n v="4"/>
    <n v="12520.25"/>
    <n v="10368.407999999999"/>
    <n v="2592.1019999999999"/>
    <n v="102.625"/>
    <n v="30.5"/>
    <n v="2151.8420000000001"/>
    <x v="0"/>
    <x v="4"/>
    <n v="19"/>
    <x v="0"/>
  </r>
  <r>
    <x v="0"/>
    <x v="1"/>
    <s v="GV108"/>
    <s v="GV1-47-201118"/>
    <x v="0"/>
    <d v="2019-05-11T00:00:00"/>
    <x v="0"/>
    <s v="Diaz Juan "/>
    <n v="43424"/>
    <n v="5.7333333333333334"/>
    <n v="100"/>
    <n v="1"/>
    <n v="2950"/>
    <n v="2592.1019999999999"/>
    <n v="2592.1019999999999"/>
    <n v="100"/>
    <n v="29.5"/>
    <n v="357.89800000000002"/>
    <x v="0"/>
    <x v="4"/>
    <n v="19"/>
    <x v="0"/>
  </r>
  <r>
    <x v="0"/>
    <x v="1"/>
    <s v="GV108"/>
    <s v="GV1-47-201118"/>
    <x v="0"/>
    <d v="2019-05-11T00:00:00"/>
    <x v="0"/>
    <s v="Rafael Osorio Zamora"/>
    <n v="43424"/>
    <n v="5.7333333333333334"/>
    <n v="747"/>
    <n v="7"/>
    <n v="22783.5"/>
    <n v="18144.714"/>
    <n v="2592.1019999999999"/>
    <n v="106.71428571428571"/>
    <n v="30.5"/>
    <n v="4638.7860000000001"/>
    <x v="0"/>
    <x v="4"/>
    <n v="19"/>
    <x v="0"/>
  </r>
  <r>
    <x v="0"/>
    <x v="1"/>
    <s v="GV108"/>
    <s v="GV1-47-201118"/>
    <x v="0"/>
    <d v="2019-05-11T00:00:00"/>
    <x v="0"/>
    <s v="Cecilia Robles Perez"/>
    <n v="43424"/>
    <n v="5.7333333333333334"/>
    <n v="101"/>
    <n v="1"/>
    <n v="3080.5"/>
    <n v="2592.1019999999999"/>
    <n v="2592.1019999999999"/>
    <n v="101"/>
    <n v="30.5"/>
    <n v="488.39800000000002"/>
    <x v="0"/>
    <x v="4"/>
    <n v="19"/>
    <x v="0"/>
  </r>
  <r>
    <x v="0"/>
    <x v="1"/>
    <s v="GV108"/>
    <s v="GV1-47-201118"/>
    <x v="0"/>
    <d v="2019-05-11T00:00:00"/>
    <x v="0"/>
    <s v="Gutierrez Olivarez Jaime Gibran"/>
    <n v="43424"/>
    <n v="5.7333333333333334"/>
    <n v="183"/>
    <n v="2"/>
    <n v="5581.5"/>
    <n v="5184.2039999999997"/>
    <n v="2592.1019999999999"/>
    <n v="91.5"/>
    <n v="30.5"/>
    <n v="397.29599999999999"/>
    <x v="0"/>
    <x v="4"/>
    <n v="19"/>
    <x v="0"/>
  </r>
  <r>
    <x v="0"/>
    <x v="1"/>
    <s v="GV108"/>
    <s v="GV1-47-201118"/>
    <x v="0"/>
    <d v="2019-05-11T00:00:00"/>
    <x v="0"/>
    <s v="PUBLICO EN GENERAL"/>
    <n v="43424"/>
    <n v="5.7333333333333334"/>
    <n v="99"/>
    <n v="1"/>
    <n v="3019.5"/>
    <n v="2592.1019999999999"/>
    <n v="2592.1019999999999"/>
    <n v="99"/>
    <n v="30.5"/>
    <n v="427.39800000000002"/>
    <x v="0"/>
    <x v="4"/>
    <n v="19"/>
    <x v="0"/>
  </r>
  <r>
    <x v="0"/>
    <x v="1"/>
    <s v="GV108"/>
    <s v="GV1-47-201118"/>
    <x v="0"/>
    <d v="2019-05-11T00:00:00"/>
    <x v="0"/>
    <s v="Moreno Barajas Alfredo"/>
    <n v="43424"/>
    <n v="5.7333333333333334"/>
    <n v="101.5"/>
    <n v="1"/>
    <n v="3146.5"/>
    <n v="2592.1019999999999"/>
    <n v="2592.1019999999999"/>
    <n v="101.5"/>
    <n v="31"/>
    <n v="554.39800000000002"/>
    <x v="0"/>
    <x v="4"/>
    <n v="19"/>
    <x v="0"/>
  </r>
  <r>
    <x v="0"/>
    <x v="1"/>
    <s v="GV108"/>
    <s v="GV1-47-201118"/>
    <x v="0"/>
    <d v="2019-05-11T00:00:00"/>
    <x v="0"/>
    <s v="Uribe Diaz Jorge Arturo"/>
    <n v="43424"/>
    <n v="5.7333333333333334"/>
    <n v="315.5"/>
    <n v="3"/>
    <n v="9780.5"/>
    <n v="7776.3059999999996"/>
    <n v="2592.1019999999999"/>
    <n v="105.16666666666667"/>
    <n v="31"/>
    <n v="2004.194"/>
    <x v="0"/>
    <x v="4"/>
    <n v="19"/>
    <x v="0"/>
  </r>
  <r>
    <x v="0"/>
    <x v="1"/>
    <s v="GV108"/>
    <s v="GV1-47-201118"/>
    <x v="0"/>
    <d v="2019-05-11T00:00:00"/>
    <x v="0"/>
    <s v="PUBLICO EN GENERAL"/>
    <n v="43424"/>
    <n v="5.7333333333333334"/>
    <n v="86.5"/>
    <n v="1"/>
    <n v="2941"/>
    <n v="2592.1019999999999"/>
    <n v="2592.1019999999999"/>
    <n v="86.5"/>
    <n v="34"/>
    <n v="348.89800000000002"/>
    <x v="0"/>
    <x v="4"/>
    <n v="19"/>
    <x v="0"/>
  </r>
  <r>
    <x v="0"/>
    <x v="1"/>
    <s v="GV111"/>
    <s v="GV1-48-011218"/>
    <x v="0"/>
    <d v="2019-05-11T00:00:00"/>
    <x v="0"/>
    <s v="Carlos Sanchez Camacho"/>
    <n v="43435"/>
    <n v="5.3666666666666663"/>
    <n v="238"/>
    <n v="2"/>
    <n v="7259"/>
    <n v="4891.8440000000001"/>
    <n v="2445.922"/>
    <n v="119"/>
    <n v="30.5"/>
    <n v="2367.1559999999999"/>
    <x v="0"/>
    <x v="4"/>
    <n v="19"/>
    <x v="0"/>
  </r>
  <r>
    <x v="0"/>
    <x v="1"/>
    <s v="GV111"/>
    <s v="GV1-48-011218"/>
    <x v="0"/>
    <d v="2019-05-11T00:00:00"/>
    <x v="0"/>
    <s v="Diaz Juan "/>
    <n v="43435"/>
    <n v="5.3666666666666663"/>
    <n v="108.5"/>
    <n v="1"/>
    <n v="3363.5"/>
    <n v="2445.922"/>
    <n v="2445.922"/>
    <n v="108.5"/>
    <n v="31"/>
    <n v="917.57799999999997"/>
    <x v="0"/>
    <x v="4"/>
    <n v="19"/>
    <x v="0"/>
  </r>
  <r>
    <x v="0"/>
    <x v="1"/>
    <s v="GV111"/>
    <s v="GV1-48-011218"/>
    <x v="0"/>
    <d v="2019-05-11T00:00:00"/>
    <x v="0"/>
    <s v="Uribe Diaz Jorge Arturo"/>
    <n v="43435"/>
    <n v="5.3666666666666663"/>
    <n v="357"/>
    <n v="3"/>
    <n v="11067"/>
    <n v="7337.7669999999998"/>
    <n v="2445.922"/>
    <n v="119"/>
    <n v="31"/>
    <n v="3729.2330000000002"/>
    <x v="0"/>
    <x v="4"/>
    <n v="19"/>
    <x v="0"/>
  </r>
  <r>
    <x v="0"/>
    <x v="1"/>
    <s v="GV111"/>
    <s v="GV1-48-011218"/>
    <x v="0"/>
    <d v="2019-05-11T00:00:00"/>
    <x v="0"/>
    <s v="Carlos Sanchez Camacho"/>
    <n v="43435"/>
    <n v="5.3666666666666663"/>
    <n v="456.5"/>
    <n v="4"/>
    <n v="13923.25"/>
    <n v="9783.6890000000003"/>
    <n v="2445.922"/>
    <n v="114.125"/>
    <n v="30.5"/>
    <n v="4139.5609999999997"/>
    <x v="0"/>
    <x v="4"/>
    <n v="19"/>
    <x v="0"/>
  </r>
  <r>
    <x v="0"/>
    <x v="1"/>
    <s v="GV111"/>
    <s v="GV1-48-011218"/>
    <x v="0"/>
    <d v="2019-05-11T00:00:00"/>
    <x v="0"/>
    <s v="Diaz Juan "/>
    <n v="43435"/>
    <n v="5.3666666666666663"/>
    <n v="108"/>
    <n v="1"/>
    <n v="3348"/>
    <n v="2445.922"/>
    <n v="2445.922"/>
    <n v="108"/>
    <n v="31"/>
    <n v="902.07799999999997"/>
    <x v="0"/>
    <x v="4"/>
    <n v="19"/>
    <x v="0"/>
  </r>
  <r>
    <x v="0"/>
    <x v="2"/>
    <s v="GV405"/>
    <s v="GV4-46-121118"/>
    <x v="0"/>
    <d v="2019-05-11T00:00:00"/>
    <x v="0"/>
    <s v="Vazquez Zamora Rafael"/>
    <n v="43416"/>
    <n v="6"/>
    <n v="424"/>
    <n v="4"/>
    <n v="12932"/>
    <n v="10581.325000000001"/>
    <n v="2645.3310000000001"/>
    <n v="106"/>
    <n v="30.5"/>
    <n v="2350.6750000000002"/>
    <x v="0"/>
    <x v="4"/>
    <n v="19"/>
    <x v="0"/>
  </r>
  <r>
    <x v="0"/>
    <x v="2"/>
    <s v="GV405"/>
    <s v="GV4-46-121118"/>
    <x v="0"/>
    <d v="2019-05-11T00:00:00"/>
    <x v="0"/>
    <s v="Vazquez Pelayo Hugo"/>
    <n v="43416"/>
    <n v="6"/>
    <n v="96"/>
    <n v="1"/>
    <n v="2928"/>
    <n v="2645.3310000000001"/>
    <n v="2645.3310000000001"/>
    <n v="96"/>
    <n v="30.5"/>
    <n v="282.66899999999998"/>
    <x v="0"/>
    <x v="4"/>
    <n v="19"/>
    <x v="0"/>
  </r>
  <r>
    <x v="0"/>
    <x v="2"/>
    <s v="GV405"/>
    <s v="GV4-46-121118"/>
    <x v="0"/>
    <d v="2019-05-11T00:00:00"/>
    <x v="0"/>
    <s v="Cecilia Robles Perez"/>
    <n v="43416"/>
    <n v="6"/>
    <n v="204.2"/>
    <n v="2"/>
    <n v="6228.1"/>
    <n v="5290.6620000000003"/>
    <n v="2645.3310000000001"/>
    <n v="102.1"/>
    <n v="30.5"/>
    <n v="937.43799999999999"/>
    <x v="0"/>
    <x v="4"/>
    <n v="19"/>
    <x v="0"/>
  </r>
  <r>
    <x v="0"/>
    <x v="2"/>
    <s v="GV405"/>
    <s v="GV4-46-121118"/>
    <x v="0"/>
    <d v="2019-05-11T00:00:00"/>
    <x v="0"/>
    <s v="PUBLICO EN GENERAL"/>
    <n v="43416"/>
    <n v="6"/>
    <n v="126.2"/>
    <n v="1"/>
    <n v="3849.1"/>
    <n v="2645.3310000000001"/>
    <n v="2645.3310000000001"/>
    <n v="126.2"/>
    <n v="30.5"/>
    <n v="1203.769"/>
    <x v="0"/>
    <x v="4"/>
    <n v="19"/>
    <x v="0"/>
  </r>
  <r>
    <x v="0"/>
    <x v="2"/>
    <s v="GV405"/>
    <s v="GV4-46-121118"/>
    <x v="0"/>
    <d v="2019-05-11T00:00:00"/>
    <x v="0"/>
    <s v="Innovacion y Comercio"/>
    <n v="43416"/>
    <n v="6"/>
    <n v="884.8"/>
    <n v="9"/>
    <n v="30083.200000000001"/>
    <n v="23807.981"/>
    <n v="2645.3310000000001"/>
    <n v="98.311111111111103"/>
    <n v="34"/>
    <n v="6275.2190000000001"/>
    <x v="0"/>
    <x v="4"/>
    <n v="19"/>
    <x v="0"/>
  </r>
  <r>
    <x v="0"/>
    <x v="2"/>
    <s v="GV406"/>
    <s v="GV4-47-191118"/>
    <x v="0"/>
    <d v="2019-05-11T00:00:00"/>
    <x v="0"/>
    <s v="Rafael Osorio Zamora"/>
    <n v="43423"/>
    <n v="5.7666666666666666"/>
    <n v="763"/>
    <n v="8"/>
    <n v="23271.5"/>
    <n v="21971.589"/>
    <n v="2746.4490000000001"/>
    <n v="95.375"/>
    <n v="30.5"/>
    <n v="1299.9110000000001"/>
    <x v="0"/>
    <x v="4"/>
    <n v="19"/>
    <x v="0"/>
  </r>
  <r>
    <x v="0"/>
    <x v="2"/>
    <s v="GV406"/>
    <s v="GV4-47-191118"/>
    <x v="0"/>
    <d v="2019-05-11T00:00:00"/>
    <x v="0"/>
    <s v="Arturo Saray"/>
    <n v="43423"/>
    <n v="5.7666666666666666"/>
    <n v="102.2"/>
    <n v="1"/>
    <n v="3117.1"/>
    <n v="2746.4490000000001"/>
    <n v="2746.4490000000001"/>
    <n v="102.2"/>
    <n v="30.5"/>
    <n v="370.65100000000001"/>
    <x v="0"/>
    <x v="4"/>
    <n v="19"/>
    <x v="0"/>
  </r>
  <r>
    <x v="0"/>
    <x v="2"/>
    <s v="GV406"/>
    <s v="GV4-47-191118"/>
    <x v="0"/>
    <d v="2019-05-11T00:00:00"/>
    <x v="0"/>
    <s v="Ricardo Perez Garcia"/>
    <n v="43423"/>
    <n v="5.7666666666666666"/>
    <n v="216.6"/>
    <n v="2"/>
    <n v="6606.3"/>
    <n v="5492.8969999999999"/>
    <n v="2746.4490000000001"/>
    <n v="108.3"/>
    <n v="30.5"/>
    <n v="1113.403"/>
    <x v="0"/>
    <x v="4"/>
    <n v="19"/>
    <x v="0"/>
  </r>
  <r>
    <x v="0"/>
    <x v="2"/>
    <s v="GV406"/>
    <s v="GV4-47-191118"/>
    <x v="0"/>
    <d v="2019-05-11T00:00:00"/>
    <x v="0"/>
    <s v="Innovacion y Comercio"/>
    <n v="43423"/>
    <n v="5.7666666666666666"/>
    <n v="1110.2"/>
    <n v="11"/>
    <n v="37746.800000000003"/>
    <n v="30210.935000000001"/>
    <n v="2746.4490000000001"/>
    <n v="100.92727272727274"/>
    <n v="34"/>
    <n v="7535.8649999999998"/>
    <x v="0"/>
    <x v="4"/>
    <n v="19"/>
    <x v="0"/>
  </r>
  <r>
    <x v="0"/>
    <x v="2"/>
    <s v="GV407"/>
    <s v="GV4-48-021218"/>
    <x v="0"/>
    <d v="2019-05-11T00:00:00"/>
    <x v="0"/>
    <s v="Gutierrez Olivarez Jaime Gibran"/>
    <n v="43436"/>
    <n v="5.333333333333333"/>
    <n v="191.8"/>
    <n v="2"/>
    <n v="11699.8"/>
    <n v="5184.683"/>
    <n v="2592.3409999999999"/>
    <n v="95.9"/>
    <n v="61"/>
    <n v="6515.1170000000002"/>
    <x v="0"/>
    <x v="4"/>
    <n v="19"/>
    <x v="0"/>
  </r>
  <r>
    <x v="0"/>
    <x v="2"/>
    <s v="GV407"/>
    <s v="GV4-48-021218"/>
    <x v="0"/>
    <d v="2019-05-11T00:00:00"/>
    <x v="0"/>
    <s v="Innovacion y Comercio"/>
    <n v="43436"/>
    <n v="5.333333333333333"/>
    <n v="430.4"/>
    <n v="4"/>
    <n v="14633.6"/>
    <n v="10369.366"/>
    <n v="2592.3409999999999"/>
    <n v="107.6"/>
    <n v="34"/>
    <n v="4264.2340000000004"/>
    <x v="0"/>
    <x v="4"/>
    <n v="19"/>
    <x v="0"/>
  </r>
  <r>
    <x v="0"/>
    <x v="1"/>
    <s v="GV102"/>
    <s v="GV1-49-081218"/>
    <x v="1"/>
    <d v="2019-05-13T00:00:00"/>
    <x v="0"/>
    <s v="Cecilia Robles Perez"/>
    <n v="43442"/>
    <n v="5.2"/>
    <n v="-100.5"/>
    <n v="-1"/>
    <n v="-2914.5"/>
    <n v="-2116.808"/>
    <n v="-2116.808"/>
    <n v="100.5"/>
    <n v="29"/>
    <n v="-797.69200000000001"/>
    <x v="0"/>
    <x v="4"/>
    <n v="20"/>
    <x v="0"/>
  </r>
  <r>
    <x v="0"/>
    <x v="1"/>
    <s v="GV108"/>
    <s v="GV1-47-201118"/>
    <x v="0"/>
    <d v="2019-05-13T00:00:00"/>
    <x v="0"/>
    <s v="Cecilia Robles Perez"/>
    <n v="43424"/>
    <n v="5.8"/>
    <n v="100.5"/>
    <n v="1"/>
    <n v="2914.5"/>
    <n v="2592.1019999999999"/>
    <n v="2592.1019999999999"/>
    <n v="100.5"/>
    <n v="29"/>
    <n v="322.39800000000002"/>
    <x v="0"/>
    <x v="4"/>
    <n v="20"/>
    <x v="0"/>
  </r>
  <r>
    <x v="0"/>
    <x v="1"/>
    <s v="GV108"/>
    <s v="GV1-47-201118"/>
    <x v="0"/>
    <d v="2019-05-13T00:00:00"/>
    <x v="0"/>
    <s v="Cecilia Robles Perez"/>
    <n v="43424"/>
    <n v="5.8"/>
    <n v="205"/>
    <n v="2"/>
    <n v="6252.5"/>
    <n v="5184.2039999999997"/>
    <n v="2592.1019999999999"/>
    <n v="102.5"/>
    <n v="30.5"/>
    <n v="1068.296"/>
    <x v="0"/>
    <x v="4"/>
    <n v="20"/>
    <x v="0"/>
  </r>
  <r>
    <x v="0"/>
    <x v="1"/>
    <s v="GV1C"/>
    <s v="GV1-09-020319"/>
    <x v="0"/>
    <d v="2019-05-13T00:00:00"/>
    <x v="0"/>
    <s v="Michel Jose Cruz "/>
    <n v="43526"/>
    <n v="2.4"/>
    <n v="22.5"/>
    <n v="1"/>
    <n v="1052.25"/>
    <n v="1093.7370000000001"/>
    <n v="1093.7370000000001"/>
    <n v="22.5"/>
    <n v="46.7667"/>
    <n v="-41.487000000000002"/>
    <x v="0"/>
    <x v="4"/>
    <n v="20"/>
    <x v="0"/>
  </r>
  <r>
    <x v="0"/>
    <x v="1"/>
    <s v="GV1C"/>
    <s v="GV1-09-020319"/>
    <x v="0"/>
    <d v="2019-05-13T00:00:00"/>
    <x v="0"/>
    <s v="Michel Jose Cruz "/>
    <n v="43526"/>
    <n v="2.4"/>
    <n v="21.5"/>
    <n v="1"/>
    <n v="1021.75"/>
    <n v="1093.7370000000001"/>
    <n v="1093.7370000000001"/>
    <n v="21.5"/>
    <n v="47.523299999999999"/>
    <n v="-71.986999999999995"/>
    <x v="0"/>
    <x v="4"/>
    <n v="20"/>
    <x v="0"/>
  </r>
  <r>
    <x v="0"/>
    <x v="2"/>
    <s v="GV407"/>
    <s v="GV4-48-021218"/>
    <x v="0"/>
    <d v="2019-05-13T00:00:00"/>
    <x v="0"/>
    <s v="Martinez Valdez Hugo Alberto F"/>
    <n v="43436"/>
    <n v="5.3999999999999995"/>
    <n v="400"/>
    <n v="4"/>
    <n v="12400"/>
    <n v="10369.366"/>
    <n v="2592.3409999999999"/>
    <n v="100"/>
    <n v="31"/>
    <n v="2030.634"/>
    <x v="0"/>
    <x v="4"/>
    <n v="20"/>
    <x v="0"/>
  </r>
  <r>
    <x v="0"/>
    <x v="2"/>
    <s v="GV407"/>
    <s v="GV4-48-021218"/>
    <x v="0"/>
    <d v="2019-05-13T00:00:00"/>
    <x v="0"/>
    <s v="Becerra Bañuelos Norma Elizabeth F"/>
    <n v="43436"/>
    <n v="5.3999999999999995"/>
    <n v="415"/>
    <n v="4"/>
    <n v="12865"/>
    <n v="10369.366"/>
    <n v="2592.3409999999999"/>
    <n v="103.75"/>
    <n v="31"/>
    <n v="2495.634"/>
    <x v="0"/>
    <x v="4"/>
    <n v="20"/>
    <x v="0"/>
  </r>
  <r>
    <x v="0"/>
    <x v="2"/>
    <s v="GV407"/>
    <s v="GV4-48-021218"/>
    <x v="0"/>
    <d v="2019-05-13T00:00:00"/>
    <x v="0"/>
    <s v="Edgar Ruiz Lopez"/>
    <n v="43436"/>
    <n v="5.3999999999999995"/>
    <n v="604"/>
    <n v="5"/>
    <n v="18724"/>
    <n v="12961.707"/>
    <n v="2592.3409999999999"/>
    <n v="120.8"/>
    <n v="31"/>
    <n v="5762.2929999999997"/>
    <x v="0"/>
    <x v="4"/>
    <n v="20"/>
    <x v="0"/>
  </r>
  <r>
    <x v="0"/>
    <x v="2"/>
    <s v="GV407"/>
    <s v="GV4-48-021218"/>
    <x v="0"/>
    <d v="2019-05-13T00:00:00"/>
    <x v="0"/>
    <s v="RODRIGO RODRIGUEZ"/>
    <n v="43436"/>
    <n v="5.3999999999999995"/>
    <n v="1002"/>
    <n v="9"/>
    <n v="31062"/>
    <n v="23331.073"/>
    <n v="2592.3409999999999"/>
    <n v="111.33333333333333"/>
    <n v="31"/>
    <n v="7730.9269999999997"/>
    <x v="0"/>
    <x v="4"/>
    <n v="20"/>
    <x v="0"/>
  </r>
  <r>
    <x v="0"/>
    <x v="2"/>
    <s v="GV407"/>
    <s v="GV4-48-021218"/>
    <x v="0"/>
    <d v="2019-05-13T00:00:00"/>
    <x v="0"/>
    <s v="PUBLICO EN GENERAL"/>
    <n v="43436"/>
    <n v="5.3999999999999995"/>
    <n v="100"/>
    <n v="1"/>
    <n v="3100"/>
    <n v="2592.3409999999999"/>
    <n v="2592.3409999999999"/>
    <n v="100"/>
    <n v="31"/>
    <n v="507.65899999999999"/>
    <x v="0"/>
    <x v="4"/>
    <n v="20"/>
    <x v="0"/>
  </r>
  <r>
    <x v="0"/>
    <x v="2"/>
    <s v="GV407"/>
    <s v="GV4-48-021218"/>
    <x v="0"/>
    <d v="2019-05-13T00:00:00"/>
    <x v="0"/>
    <s v="Lopez Jorge FG"/>
    <n v="43436"/>
    <n v="5.3999999999999995"/>
    <n v="205"/>
    <n v="2"/>
    <n v="6355"/>
    <n v="5184.683"/>
    <n v="2592.3409999999999"/>
    <n v="102.5"/>
    <n v="31"/>
    <n v="1170.317"/>
    <x v="0"/>
    <x v="4"/>
    <n v="20"/>
    <x v="0"/>
  </r>
  <r>
    <x v="0"/>
    <x v="2"/>
    <s v="GV407"/>
    <s v="GV4-48-021218"/>
    <x v="0"/>
    <d v="2019-05-13T00:00:00"/>
    <x v="0"/>
    <s v="Verdin Vizcarra Irma Lucila F"/>
    <n v="43436"/>
    <n v="5.3999999999999995"/>
    <n v="207"/>
    <n v="2"/>
    <n v="6417"/>
    <n v="5184.683"/>
    <n v="2592.3409999999999"/>
    <n v="103.5"/>
    <n v="31"/>
    <n v="1232.317"/>
    <x v="0"/>
    <x v="4"/>
    <n v="20"/>
    <x v="0"/>
  </r>
  <r>
    <x v="0"/>
    <x v="2"/>
    <s v="GV407"/>
    <s v="GV4-48-021218"/>
    <x v="0"/>
    <d v="2019-05-13T00:00:00"/>
    <x v="0"/>
    <s v="Victor Alejandro Flores Pelayo"/>
    <n v="43436"/>
    <n v="5.3999999999999995"/>
    <n v="95"/>
    <n v="1"/>
    <n v="2945"/>
    <n v="2592.3409999999999"/>
    <n v="2592.3409999999999"/>
    <n v="95"/>
    <n v="31"/>
    <n v="352.65899999999999"/>
    <x v="0"/>
    <x v="4"/>
    <n v="20"/>
    <x v="0"/>
  </r>
  <r>
    <x v="0"/>
    <x v="2"/>
    <s v="GV407"/>
    <s v="GV4-48-021218"/>
    <x v="0"/>
    <d v="2019-05-13T00:00:00"/>
    <x v="0"/>
    <s v="Lopez Castro Erica"/>
    <n v="43436"/>
    <n v="5.3999999999999995"/>
    <n v="192"/>
    <n v="2"/>
    <n v="5952"/>
    <n v="5184.683"/>
    <n v="2592.3409999999999"/>
    <n v="96"/>
    <n v="31"/>
    <n v="767.31700000000001"/>
    <x v="0"/>
    <x v="4"/>
    <n v="20"/>
    <x v="0"/>
  </r>
  <r>
    <x v="0"/>
    <x v="2"/>
    <s v="GV407"/>
    <s v="GV4-48-021218"/>
    <x v="0"/>
    <d v="2019-05-13T00:00:00"/>
    <x v="0"/>
    <s v="Langurain Juan Pablo NA"/>
    <n v="43436"/>
    <n v="5.3999999999999995"/>
    <n v="736"/>
    <n v="7"/>
    <n v="22816"/>
    <n v="18146.39"/>
    <n v="2592.3409999999999"/>
    <n v="105.14285714285714"/>
    <n v="31"/>
    <n v="4669.6099999999997"/>
    <x v="0"/>
    <x v="4"/>
    <n v="20"/>
    <x v="0"/>
  </r>
  <r>
    <x v="0"/>
    <x v="2"/>
    <s v="GV407"/>
    <s v="GV4-48-021218"/>
    <x v="0"/>
    <d v="2019-05-13T00:00:00"/>
    <x v="0"/>
    <s v="Leonardo Jimenez Chacon"/>
    <n v="43436"/>
    <n v="5.3999999999999995"/>
    <n v="334"/>
    <n v="3"/>
    <n v="10354"/>
    <n v="7777.0240000000003"/>
    <n v="2592.3409999999999"/>
    <n v="111.33333333333333"/>
    <n v="31"/>
    <n v="2576.9760000000001"/>
    <x v="0"/>
    <x v="4"/>
    <n v="20"/>
    <x v="0"/>
  </r>
  <r>
    <x v="0"/>
    <x v="2"/>
    <s v="GV407"/>
    <s v="GV4-48-021218"/>
    <x v="0"/>
    <d v="2019-05-13T00:00:00"/>
    <x v="0"/>
    <s v="Salas Nadia"/>
    <n v="43436"/>
    <n v="5.3999999999999995"/>
    <n v="218"/>
    <n v="2"/>
    <n v="6758"/>
    <n v="5184.683"/>
    <n v="2592.3409999999999"/>
    <n v="109"/>
    <n v="31"/>
    <n v="1573.317"/>
    <x v="0"/>
    <x v="4"/>
    <n v="20"/>
    <x v="0"/>
  </r>
  <r>
    <x v="0"/>
    <x v="2"/>
    <s v="GV407"/>
    <s v="GV4-48-021218"/>
    <x v="0"/>
    <d v="2019-05-13T00:00:00"/>
    <x v="0"/>
    <s v="Pelayo Sebastian Rosa Maria G"/>
    <n v="43436"/>
    <n v="5.3999999999999995"/>
    <n v="637"/>
    <n v="6"/>
    <n v="19747"/>
    <n v="15554.048000000001"/>
    <n v="2592.3409999999999"/>
    <n v="106.16666666666667"/>
    <n v="31"/>
    <n v="4192.9520000000002"/>
    <x v="0"/>
    <x v="4"/>
    <n v="20"/>
    <x v="0"/>
  </r>
  <r>
    <x v="0"/>
    <x v="2"/>
    <s v="GV407"/>
    <s v="GV4-48-021218"/>
    <x v="0"/>
    <d v="2019-05-13T00:00:00"/>
    <x v="0"/>
    <s v="Juan Manuel Jacobo"/>
    <n v="43436"/>
    <n v="5.3999999999999995"/>
    <n v="202"/>
    <n v="2"/>
    <n v="6262"/>
    <n v="5184.683"/>
    <n v="2592.3409999999999"/>
    <n v="101"/>
    <n v="31"/>
    <n v="1077.317"/>
    <x v="0"/>
    <x v="4"/>
    <n v="20"/>
    <x v="0"/>
  </r>
  <r>
    <x v="0"/>
    <x v="2"/>
    <s v="GV407"/>
    <s v="GV4-48-021218"/>
    <x v="0"/>
    <d v="2019-05-13T00:00:00"/>
    <x v="0"/>
    <s v="Araiza Chavez Diana Rosiquiel FG"/>
    <n v="43436"/>
    <n v="5.3999999999999995"/>
    <n v="444"/>
    <n v="4"/>
    <n v="13542"/>
    <n v="10369.366"/>
    <n v="2592.3409999999999"/>
    <n v="111"/>
    <n v="30.5"/>
    <n v="3172.634"/>
    <x v="0"/>
    <x v="4"/>
    <n v="20"/>
    <x v="0"/>
  </r>
  <r>
    <x v="0"/>
    <x v="2"/>
    <s v="GV407"/>
    <s v="GV4-48-021218"/>
    <x v="0"/>
    <d v="2019-05-13T00:00:00"/>
    <x v="0"/>
    <s v="Lopez Garcia Martin FG"/>
    <n v="43436"/>
    <n v="5.3999999999999995"/>
    <n v="100"/>
    <n v="1"/>
    <n v="3100"/>
    <n v="2592.3409999999999"/>
    <n v="2592.3409999999999"/>
    <n v="100"/>
    <n v="31"/>
    <n v="507.65899999999999"/>
    <x v="0"/>
    <x v="4"/>
    <n v="20"/>
    <x v="0"/>
  </r>
  <r>
    <x v="0"/>
    <x v="2"/>
    <s v="GV407"/>
    <s v="GV4-48-021218"/>
    <x v="0"/>
    <d v="2019-05-13T00:00:00"/>
    <x v="0"/>
    <s v="Gil Peña Martin FG"/>
    <n v="43436"/>
    <n v="5.3999999999999995"/>
    <n v="380"/>
    <n v="4"/>
    <n v="11780"/>
    <n v="10369.366"/>
    <n v="2592.3409999999999"/>
    <n v="95"/>
    <n v="31"/>
    <n v="1410.634"/>
    <x v="0"/>
    <x v="4"/>
    <n v="20"/>
    <x v="0"/>
  </r>
  <r>
    <x v="0"/>
    <x v="2"/>
    <s v="GV407"/>
    <s v="GV4-48-021218"/>
    <x v="0"/>
    <d v="2019-05-13T00:00:00"/>
    <x v="0"/>
    <s v="De Leon Diaz Salvador FG"/>
    <n v="43436"/>
    <n v="5.3999999999999995"/>
    <n v="120"/>
    <n v="1"/>
    <n v="3720"/>
    <n v="2592.3409999999999"/>
    <n v="2592.3409999999999"/>
    <n v="120"/>
    <n v="31"/>
    <n v="1127.6590000000001"/>
    <x v="0"/>
    <x v="4"/>
    <n v="20"/>
    <x v="0"/>
  </r>
  <r>
    <x v="0"/>
    <x v="2"/>
    <s v="GV407"/>
    <s v="GV4-48-021218"/>
    <x v="0"/>
    <d v="2019-05-13T00:00:00"/>
    <x v="0"/>
    <s v="Cobian Chavez Rodolfo FG"/>
    <n v="43436"/>
    <n v="5.3999999999999995"/>
    <n v="3573"/>
    <n v="32"/>
    <n v="108976.5"/>
    <n v="82954.925000000003"/>
    <n v="2592.3409999999999"/>
    <n v="111.65625"/>
    <n v="30.5"/>
    <n v="26021.575000000001"/>
    <x v="0"/>
    <x v="4"/>
    <n v="20"/>
    <x v="0"/>
  </r>
  <r>
    <x v="0"/>
    <x v="2"/>
    <s v="GV407"/>
    <s v="GV4-48-021218"/>
    <x v="0"/>
    <d v="2019-05-13T00:00:00"/>
    <x v="0"/>
    <s v="Silva Rodriguez Jorge Armando"/>
    <n v="43436"/>
    <n v="5.3999999999999995"/>
    <n v="1192"/>
    <n v="10"/>
    <n v="36356"/>
    <n v="25923.414000000001"/>
    <n v="2592.3409999999999"/>
    <n v="119.2"/>
    <n v="30.5"/>
    <n v="10432.585999999999"/>
    <x v="0"/>
    <x v="4"/>
    <n v="20"/>
    <x v="0"/>
  </r>
  <r>
    <x v="0"/>
    <x v="2"/>
    <s v="GV407"/>
    <s v="GV4-48-021218"/>
    <x v="0"/>
    <d v="2019-05-13T00:00:00"/>
    <x v="0"/>
    <s v="Gonzalez Araiza Horacio"/>
    <n v="43436"/>
    <n v="5.3999999999999995"/>
    <n v="364"/>
    <n v="3"/>
    <n v="11102"/>
    <n v="7777.0240000000003"/>
    <n v="2592.3409999999999"/>
    <n v="121.33333333333333"/>
    <n v="30.5"/>
    <n v="3324.9760000000001"/>
    <x v="0"/>
    <x v="4"/>
    <n v="20"/>
    <x v="0"/>
  </r>
  <r>
    <x v="0"/>
    <x v="2"/>
    <s v="GV407"/>
    <s v="GV4-48-021218"/>
    <x v="0"/>
    <d v="2019-05-13T00:00:00"/>
    <x v="0"/>
    <s v="PUBLICO EN GENERAL"/>
    <n v="43436"/>
    <n v="5.3999999999999995"/>
    <n v="120"/>
    <n v="1"/>
    <n v="0"/>
    <n v="2592.3409999999999"/>
    <n v="2592.3409999999999"/>
    <n v="120"/>
    <n v="0"/>
    <n v="-2592.3409999999999"/>
    <x v="0"/>
    <x v="4"/>
    <n v="20"/>
    <x v="0"/>
  </r>
  <r>
    <x v="0"/>
    <x v="2"/>
    <s v="GV407"/>
    <s v="GV4-48-021218"/>
    <x v="1"/>
    <d v="2019-05-13T00:00:00"/>
    <x v="0"/>
    <s v="Gutierrez Olivarez Jaime Gibran"/>
    <n v="43436"/>
    <n v="5.3999999999999995"/>
    <n v="-191.8"/>
    <n v="-2"/>
    <n v="-11699.8"/>
    <n v="-5184.683"/>
    <n v="-2592.3409999999999"/>
    <n v="95.9"/>
    <n v="61"/>
    <n v="-6515.1170000000002"/>
    <x v="0"/>
    <x v="4"/>
    <n v="20"/>
    <x v="0"/>
  </r>
  <r>
    <x v="0"/>
    <x v="2"/>
    <s v="GV407"/>
    <s v="GV4-48-021218"/>
    <x v="0"/>
    <d v="2019-05-13T00:00:00"/>
    <x v="0"/>
    <s v="Gutierrez Olivarez Jaime Gibran"/>
    <n v="43436"/>
    <n v="5.3999999999999995"/>
    <n v="191.8"/>
    <n v="2"/>
    <n v="5852.95"/>
    <n v="5184.683"/>
    <n v="2592.3409999999999"/>
    <n v="95.9"/>
    <n v="30.515899999999998"/>
    <n v="668.26700000000005"/>
    <x v="0"/>
    <x v="4"/>
    <n v="20"/>
    <x v="0"/>
  </r>
  <r>
    <x v="0"/>
    <x v="1"/>
    <s v="GV111"/>
    <s v="GV1-48-011218"/>
    <x v="0"/>
    <d v="2019-05-15T00:00:00"/>
    <x v="0"/>
    <s v="Gonzalez Torreros Oscar Rene"/>
    <n v="43435"/>
    <n v="5.5"/>
    <n v="658.5"/>
    <n v="6"/>
    <n v="20084.25"/>
    <n v="14818.013999999999"/>
    <n v="2469.6689999999999"/>
    <n v="109.75"/>
    <n v="30.5"/>
    <n v="5266.2359999999999"/>
    <x v="0"/>
    <x v="4"/>
    <n v="20"/>
    <x v="0"/>
  </r>
  <r>
    <x v="0"/>
    <x v="2"/>
    <s v="GV407"/>
    <s v="GV4-48-021218"/>
    <x v="0"/>
    <d v="2019-05-15T00:00:00"/>
    <x v="0"/>
    <s v="Camacho Monroy Agustin"/>
    <n v="43436"/>
    <n v="5.4666666666666668"/>
    <n v="462"/>
    <n v="4"/>
    <n v="14091"/>
    <n v="10441.879000000001"/>
    <n v="2610.4699999999998"/>
    <n v="115.5"/>
    <n v="30.5"/>
    <n v="3649.1210000000001"/>
    <x v="0"/>
    <x v="4"/>
    <n v="20"/>
    <x v="0"/>
  </r>
  <r>
    <x v="0"/>
    <x v="2"/>
    <s v="GV407"/>
    <s v="GV4-48-021218"/>
    <x v="0"/>
    <d v="2019-05-15T00:00:00"/>
    <x v="0"/>
    <s v="Camacho Santana Gabriel"/>
    <n v="43436"/>
    <n v="5.4666666666666668"/>
    <n v="951"/>
    <n v="8"/>
    <n v="29005.5"/>
    <n v="20883.757000000001"/>
    <n v="2610.4699999999998"/>
    <n v="118.875"/>
    <n v="30.5"/>
    <n v="8121.7430000000004"/>
    <x v="0"/>
    <x v="4"/>
    <n v="20"/>
    <x v="0"/>
  </r>
  <r>
    <x v="0"/>
    <x v="2"/>
    <s v="GV407"/>
    <s v="GV4-48-021218"/>
    <x v="0"/>
    <d v="2019-05-15T00:00:00"/>
    <x v="0"/>
    <s v="PUBLICO EN GENERAL"/>
    <n v="43436"/>
    <n v="5.4666666666666668"/>
    <n v="362"/>
    <n v="3"/>
    <n v="11041"/>
    <n v="7831.4089999999997"/>
    <n v="2610.4699999999998"/>
    <n v="120.66666666666667"/>
    <n v="30.5"/>
    <n v="3209.5909999999999"/>
    <x v="0"/>
    <x v="4"/>
    <n v="20"/>
    <x v="0"/>
  </r>
  <r>
    <x v="0"/>
    <x v="1"/>
    <s v="GV107"/>
    <s v="GV1-49-081218"/>
    <x v="0"/>
    <d v="2019-05-16T00:00:00"/>
    <x v="0"/>
    <s v="Innovacion y Comercio"/>
    <n v="43442"/>
    <n v="5.3"/>
    <n v="93.5"/>
    <n v="1"/>
    <n v="3179"/>
    <n v="3003.558"/>
    <n v="3003.558"/>
    <n v="93.5"/>
    <n v="34"/>
    <n v="175.44200000000001"/>
    <x v="0"/>
    <x v="4"/>
    <n v="20"/>
    <x v="0"/>
  </r>
  <r>
    <x v="0"/>
    <x v="1"/>
    <s v="GV107"/>
    <s v="GV1-49-081218"/>
    <x v="0"/>
    <d v="2019-05-16T00:00:00"/>
    <x v="0"/>
    <s v="Vazquez Zamora Rafael"/>
    <n v="43442"/>
    <n v="5.3"/>
    <n v="334"/>
    <n v="3"/>
    <n v="10521"/>
    <n v="9010.6749999999993"/>
    <n v="3003.558"/>
    <n v="111.33333333333333"/>
    <n v="31.5"/>
    <n v="1510.325"/>
    <x v="0"/>
    <x v="4"/>
    <n v="20"/>
    <x v="0"/>
  </r>
  <r>
    <x v="0"/>
    <x v="1"/>
    <s v="GV107"/>
    <s v="GV1-49-081218"/>
    <x v="0"/>
    <d v="2019-05-16T00:00:00"/>
    <x v="0"/>
    <s v="Rafael Osorio Zamora"/>
    <n v="43442"/>
    <n v="5.3"/>
    <n v="523"/>
    <n v="5"/>
    <n v="16474.5"/>
    <n v="15017.790999999999"/>
    <n v="3003.558"/>
    <n v="104.6"/>
    <n v="31.5"/>
    <n v="1456.7090000000001"/>
    <x v="0"/>
    <x v="4"/>
    <n v="20"/>
    <x v="0"/>
  </r>
  <r>
    <x v="0"/>
    <x v="1"/>
    <s v="GV107"/>
    <s v="GV1-49-081218"/>
    <x v="0"/>
    <d v="2019-05-16T00:00:00"/>
    <x v="0"/>
    <s v="Rafael Osorio Zamora"/>
    <n v="43442"/>
    <n v="5.3"/>
    <n v="523"/>
    <n v="5"/>
    <n v="16474.5"/>
    <n v="15017.790999999999"/>
    <n v="3003.558"/>
    <n v="104.6"/>
    <n v="31.5"/>
    <n v="1456.7090000000001"/>
    <x v="0"/>
    <x v="4"/>
    <n v="20"/>
    <x v="0"/>
  </r>
  <r>
    <x v="0"/>
    <x v="1"/>
    <s v="GV107"/>
    <s v="GV1-49-081218"/>
    <x v="0"/>
    <d v="2019-05-16T00:00:00"/>
    <x v="0"/>
    <s v="Gutierrez Olivarez Jaime Gibran"/>
    <n v="43442"/>
    <n v="5.3"/>
    <n v="222.5"/>
    <n v="2"/>
    <n v="7008.75"/>
    <n v="6007.116"/>
    <n v="3003.558"/>
    <n v="111.25"/>
    <n v="31.5"/>
    <n v="1001.634"/>
    <x v="0"/>
    <x v="4"/>
    <n v="20"/>
    <x v="0"/>
  </r>
  <r>
    <x v="0"/>
    <x v="1"/>
    <s v="GV107"/>
    <s v="GV1-49-081218"/>
    <x v="0"/>
    <d v="2019-05-16T00:00:00"/>
    <x v="0"/>
    <s v="PUBLICO EN GENERAL"/>
    <n v="43442"/>
    <n v="5.3"/>
    <n v="106.5"/>
    <n v="1"/>
    <n v="3354.75"/>
    <n v="3003.558"/>
    <n v="3003.558"/>
    <n v="106.5"/>
    <n v="31.5"/>
    <n v="351.19200000000001"/>
    <x v="0"/>
    <x v="4"/>
    <n v="20"/>
    <x v="0"/>
  </r>
  <r>
    <x v="0"/>
    <x v="1"/>
    <s v="GV107"/>
    <s v="GV1-49-081218"/>
    <x v="0"/>
    <d v="2019-05-16T00:00:00"/>
    <x v="0"/>
    <s v="Innovacion y Comercio"/>
    <n v="43442"/>
    <n v="5.3"/>
    <n v="1276.5"/>
    <n v="12"/>
    <n v="43401"/>
    <n v="36042.699000000001"/>
    <n v="3003.558"/>
    <n v="106.375"/>
    <n v="34"/>
    <n v="7358.3010000000004"/>
    <x v="0"/>
    <x v="4"/>
    <n v="20"/>
    <x v="0"/>
  </r>
  <r>
    <x v="0"/>
    <x v="1"/>
    <s v="GV108"/>
    <s v="GV1-47-201118"/>
    <x v="0"/>
    <d v="2019-05-16T00:00:00"/>
    <x v="0"/>
    <s v="Innovacion y Comercio"/>
    <n v="43424"/>
    <n v="5.8999999999999995"/>
    <n v="334.5"/>
    <n v="4"/>
    <n v="11373"/>
    <n v="10464.593999999999"/>
    <n v="2616.1480000000001"/>
    <n v="83.625"/>
    <n v="34"/>
    <n v="908.40599999999995"/>
    <x v="0"/>
    <x v="4"/>
    <n v="20"/>
    <x v="0"/>
  </r>
  <r>
    <x v="0"/>
    <x v="1"/>
    <s v="GV110"/>
    <s v="GV1-50-151218"/>
    <x v="0"/>
    <d v="2019-05-16T00:00:00"/>
    <x v="0"/>
    <s v="Innovacion y Comercio"/>
    <n v="43449"/>
    <n v="5.0666666666666664"/>
    <n v="832.5"/>
    <n v="10"/>
    <n v="28305"/>
    <n v="21390.082999999999"/>
    <n v="2139.0079999999998"/>
    <n v="83.25"/>
    <n v="34"/>
    <n v="6914.9170000000004"/>
    <x v="0"/>
    <x v="4"/>
    <n v="20"/>
    <x v="0"/>
  </r>
  <r>
    <x v="0"/>
    <x v="1"/>
    <s v="GV111"/>
    <s v="GV1-48-011218"/>
    <x v="0"/>
    <d v="2019-05-16T00:00:00"/>
    <x v="0"/>
    <s v="Uribe Diaz Jorge Arturo"/>
    <n v="43435"/>
    <n v="5.5333333333333332"/>
    <n v="184.5"/>
    <n v="2"/>
    <n v="5719.5"/>
    <n v="5149.4440000000004"/>
    <n v="2574.7220000000002"/>
    <n v="92.25"/>
    <n v="31"/>
    <n v="570.05600000000004"/>
    <x v="0"/>
    <x v="4"/>
    <n v="20"/>
    <x v="0"/>
  </r>
  <r>
    <x v="0"/>
    <x v="1"/>
    <s v="GV111"/>
    <s v="GV1-48-011218"/>
    <x v="0"/>
    <d v="2019-05-16T00:00:00"/>
    <x v="0"/>
    <s v="Vazquez Zamora Rafael"/>
    <n v="43435"/>
    <n v="5.5333333333333332"/>
    <n v="346.5"/>
    <n v="3"/>
    <n v="10568.25"/>
    <n v="7724.1660000000002"/>
    <n v="2574.7220000000002"/>
    <n v="115.5"/>
    <n v="30.5"/>
    <n v="2844.0839999999998"/>
    <x v="0"/>
    <x v="4"/>
    <n v="20"/>
    <x v="0"/>
  </r>
  <r>
    <x v="0"/>
    <x v="1"/>
    <s v="GV111"/>
    <s v="GV1-48-011218"/>
    <x v="0"/>
    <d v="2019-05-16T00:00:00"/>
    <x v="0"/>
    <s v="Vazquez Pelayo Hugo"/>
    <n v="43435"/>
    <n v="5.5333333333333332"/>
    <n v="348"/>
    <n v="3"/>
    <n v="10614"/>
    <n v="7724.1660000000002"/>
    <n v="2574.7220000000002"/>
    <n v="116"/>
    <n v="30.5"/>
    <n v="2889.8339999999998"/>
    <x v="0"/>
    <x v="4"/>
    <n v="20"/>
    <x v="0"/>
  </r>
  <r>
    <x v="0"/>
    <x v="1"/>
    <s v="GV111"/>
    <s v="GV1-48-011218"/>
    <x v="0"/>
    <d v="2019-05-16T00:00:00"/>
    <x v="0"/>
    <s v="Rafael Osorio Zamora"/>
    <n v="43435"/>
    <n v="5.5333333333333332"/>
    <n v="1163"/>
    <n v="10"/>
    <n v="35471.5"/>
    <n v="25747.219000000001"/>
    <n v="2574.7220000000002"/>
    <n v="116.3"/>
    <n v="30.5"/>
    <n v="9724.2810000000009"/>
    <x v="0"/>
    <x v="4"/>
    <n v="20"/>
    <x v="0"/>
  </r>
  <r>
    <x v="0"/>
    <x v="1"/>
    <s v="GV111"/>
    <s v="GV1-48-011218"/>
    <x v="0"/>
    <d v="2019-05-16T00:00:00"/>
    <x v="0"/>
    <s v="Gutierrez Olivarez Jaime Gibran"/>
    <n v="43435"/>
    <n v="5.5333333333333332"/>
    <n v="188.5"/>
    <n v="2"/>
    <n v="5749.25"/>
    <n v="5149.4440000000004"/>
    <n v="2574.7220000000002"/>
    <n v="94.25"/>
    <n v="30.5"/>
    <n v="599.80600000000004"/>
    <x v="0"/>
    <x v="4"/>
    <n v="20"/>
    <x v="0"/>
  </r>
  <r>
    <x v="0"/>
    <x v="1"/>
    <s v="GV111"/>
    <s v="GV1-48-011218"/>
    <x v="0"/>
    <d v="2019-05-16T00:00:00"/>
    <x v="0"/>
    <s v="Innovacion y Comercio"/>
    <n v="43435"/>
    <n v="5.5333333333333332"/>
    <n v="616.5"/>
    <n v="7"/>
    <n v="20961"/>
    <n v="18023.053"/>
    <n v="2574.7220000000002"/>
    <n v="88.071428571428569"/>
    <n v="34"/>
    <n v="2937.9470000000001"/>
    <x v="0"/>
    <x v="4"/>
    <n v="20"/>
    <x v="0"/>
  </r>
  <r>
    <x v="0"/>
    <x v="2"/>
    <s v="GV407"/>
    <s v="GV4-48-021218"/>
    <x v="0"/>
    <d v="2019-05-16T00:00:00"/>
    <x v="0"/>
    <s v="PUBLICO EN GENERAL"/>
    <n v="43436"/>
    <n v="5.5"/>
    <n v="112"/>
    <n v="1"/>
    <n v="3584"/>
    <n v="2637.9920000000002"/>
    <n v="2637.9920000000002"/>
    <n v="112"/>
    <n v="32"/>
    <n v="946.00800000000004"/>
    <x v="0"/>
    <x v="4"/>
    <n v="20"/>
    <x v="0"/>
  </r>
  <r>
    <x v="0"/>
    <x v="2"/>
    <s v="GV407"/>
    <s v="GV4-48-021218"/>
    <x v="0"/>
    <d v="2019-05-16T00:00:00"/>
    <x v="0"/>
    <s v="Edgar Ruiz Lopez"/>
    <n v="43436"/>
    <n v="5.5"/>
    <n v="314"/>
    <n v="3"/>
    <n v="9734"/>
    <n v="7913.9769999999999"/>
    <n v="2637.9920000000002"/>
    <n v="104.66666666666667"/>
    <n v="31"/>
    <n v="1820.0229999999999"/>
    <x v="0"/>
    <x v="4"/>
    <n v="20"/>
    <x v="0"/>
  </r>
  <r>
    <x v="0"/>
    <x v="2"/>
    <s v="GV407"/>
    <s v="GV4-48-021218"/>
    <x v="0"/>
    <d v="2019-05-16T00:00:00"/>
    <x v="0"/>
    <s v="Martinez Valdez Hugo Alberto F"/>
    <n v="43436"/>
    <n v="5.5"/>
    <n v="114.6"/>
    <n v="4"/>
    <n v="14272"/>
    <n v="10551.97"/>
    <n v="2637.9920000000002"/>
    <n v="28.65"/>
    <n v="124.53749999999999"/>
    <n v="3720.03"/>
    <x v="0"/>
    <x v="4"/>
    <n v="20"/>
    <x v="0"/>
  </r>
  <r>
    <x v="0"/>
    <x v="2"/>
    <s v="GV407"/>
    <s v="GV4-48-021218"/>
    <x v="0"/>
    <d v="2019-05-16T00:00:00"/>
    <x v="0"/>
    <s v="Prado Barajas Aureliano FG"/>
    <n v="43436"/>
    <n v="5.5"/>
    <n v="216"/>
    <n v="2"/>
    <n v="6912"/>
    <n v="5275.9849999999997"/>
    <n v="2637.9920000000002"/>
    <n v="108"/>
    <n v="32"/>
    <n v="1636.0150000000001"/>
    <x v="0"/>
    <x v="4"/>
    <n v="20"/>
    <x v="0"/>
  </r>
  <r>
    <x v="0"/>
    <x v="2"/>
    <s v="GV407"/>
    <s v="GV4-48-021218"/>
    <x v="0"/>
    <d v="2019-05-16T00:00:00"/>
    <x v="0"/>
    <s v="Raul Armando Oregon Herrera"/>
    <n v="43436"/>
    <n v="5.5"/>
    <n v="210"/>
    <n v="2"/>
    <n v="6720"/>
    <n v="5275.9849999999997"/>
    <n v="2637.9920000000002"/>
    <n v="105"/>
    <n v="32"/>
    <n v="1444.0150000000001"/>
    <x v="0"/>
    <x v="4"/>
    <n v="20"/>
    <x v="0"/>
  </r>
  <r>
    <x v="0"/>
    <x v="2"/>
    <s v="GV407"/>
    <s v="GV4-48-021218"/>
    <x v="0"/>
    <d v="2019-05-16T00:00:00"/>
    <x v="0"/>
    <s v="Lopez Jorge FG"/>
    <n v="43436"/>
    <n v="5.5"/>
    <n v="210"/>
    <n v="2"/>
    <n v="6720"/>
    <n v="5275.9849999999997"/>
    <n v="2637.9920000000002"/>
    <n v="105"/>
    <n v="32"/>
    <n v="1444.0150000000001"/>
    <x v="0"/>
    <x v="4"/>
    <n v="20"/>
    <x v="0"/>
  </r>
  <r>
    <x v="0"/>
    <x v="2"/>
    <s v="GV407"/>
    <s v="GV4-48-021218"/>
    <x v="0"/>
    <d v="2019-05-16T00:00:00"/>
    <x v="0"/>
    <s v="Lopez Garcia Martin FG"/>
    <n v="43436"/>
    <n v="5.5"/>
    <n v="116"/>
    <n v="1"/>
    <n v="3712"/>
    <n v="2637.9920000000002"/>
    <n v="2637.9920000000002"/>
    <n v="116"/>
    <n v="32"/>
    <n v="1074.008"/>
    <x v="0"/>
    <x v="4"/>
    <n v="20"/>
    <x v="0"/>
  </r>
  <r>
    <x v="0"/>
    <x v="2"/>
    <s v="GV407"/>
    <s v="GV4-48-021218"/>
    <x v="0"/>
    <d v="2019-05-16T00:00:00"/>
    <x v="0"/>
    <s v="Leonardo Jimenez Chacon"/>
    <n v="43436"/>
    <n v="5.5"/>
    <n v="215"/>
    <n v="2"/>
    <n v="6880"/>
    <n v="5275.9849999999997"/>
    <n v="2637.9920000000002"/>
    <n v="107.5"/>
    <n v="32"/>
    <n v="1604.0150000000001"/>
    <x v="0"/>
    <x v="4"/>
    <n v="20"/>
    <x v="0"/>
  </r>
  <r>
    <x v="0"/>
    <x v="2"/>
    <s v="GV407"/>
    <s v="GV4-48-021218"/>
    <x v="0"/>
    <d v="2019-05-16T00:00:00"/>
    <x v="0"/>
    <s v="Jose Luis Guzman Cornejo"/>
    <n v="43436"/>
    <n v="5.5"/>
    <n v="238"/>
    <n v="2"/>
    <n v="7616"/>
    <n v="5275.9849999999997"/>
    <n v="2637.9920000000002"/>
    <n v="119"/>
    <n v="32"/>
    <n v="2340.0149999999999"/>
    <x v="0"/>
    <x v="4"/>
    <n v="20"/>
    <x v="0"/>
  </r>
  <r>
    <x v="0"/>
    <x v="2"/>
    <s v="GV407"/>
    <s v="GV4-48-021218"/>
    <x v="0"/>
    <d v="2019-05-16T00:00:00"/>
    <x v="0"/>
    <s v="Lopez Castro Erica"/>
    <n v="43436"/>
    <n v="5.5"/>
    <n v="120"/>
    <n v="1"/>
    <n v="3840"/>
    <n v="2637.9920000000002"/>
    <n v="2637.9920000000002"/>
    <n v="120"/>
    <n v="32"/>
    <n v="1202.008"/>
    <x v="0"/>
    <x v="4"/>
    <n v="20"/>
    <x v="0"/>
  </r>
  <r>
    <x v="0"/>
    <x v="2"/>
    <s v="GV407"/>
    <s v="GV4-48-021218"/>
    <x v="0"/>
    <d v="2019-05-16T00:00:00"/>
    <x v="0"/>
    <s v="Coronado Rodriguez Alma Lorena FG"/>
    <n v="43436"/>
    <n v="5.5"/>
    <n v="336"/>
    <n v="3"/>
    <n v="10752"/>
    <n v="7913.9769999999999"/>
    <n v="2637.9920000000002"/>
    <n v="112"/>
    <n v="32"/>
    <n v="2838.0230000000001"/>
    <x v="0"/>
    <x v="4"/>
    <n v="20"/>
    <x v="0"/>
  </r>
  <r>
    <x v="0"/>
    <x v="2"/>
    <s v="GV407"/>
    <s v="GV4-48-021218"/>
    <x v="0"/>
    <d v="2019-05-16T00:00:00"/>
    <x v="0"/>
    <s v="Coronado Rodriguez Alma Lorena FG"/>
    <n v="43436"/>
    <n v="5.5"/>
    <n v="336"/>
    <n v="3"/>
    <n v="10752"/>
    <n v="7913.9769999999999"/>
    <n v="2637.9920000000002"/>
    <n v="112"/>
    <n v="32"/>
    <n v="2838.0230000000001"/>
    <x v="0"/>
    <x v="4"/>
    <n v="20"/>
    <x v="0"/>
  </r>
  <r>
    <x v="0"/>
    <x v="2"/>
    <s v="GV407"/>
    <s v="GV4-48-021218"/>
    <x v="0"/>
    <d v="2019-05-16T00:00:00"/>
    <x v="0"/>
    <s v="Chavez Barajas Contensina NA"/>
    <n v="43436"/>
    <n v="5.5"/>
    <n v="110"/>
    <n v="1"/>
    <n v="3520"/>
    <n v="2637.9920000000002"/>
    <n v="2637.9920000000002"/>
    <n v="110"/>
    <n v="32"/>
    <n v="882.00800000000004"/>
    <x v="0"/>
    <x v="4"/>
    <n v="20"/>
    <x v="0"/>
  </r>
  <r>
    <x v="0"/>
    <x v="2"/>
    <s v="GV407"/>
    <s v="GV4-48-021218"/>
    <x v="0"/>
    <d v="2019-05-16T00:00:00"/>
    <x v="0"/>
    <s v="Araiza Chavez Diana Rosiquiel FG"/>
    <n v="43436"/>
    <n v="5.5"/>
    <n v="330"/>
    <n v="3"/>
    <n v="10395"/>
    <n v="7913.9769999999999"/>
    <n v="2637.9920000000002"/>
    <n v="110"/>
    <n v="31.5"/>
    <n v="2481.0230000000001"/>
    <x v="0"/>
    <x v="4"/>
    <n v="20"/>
    <x v="0"/>
  </r>
  <r>
    <x v="0"/>
    <x v="2"/>
    <s v="GV407"/>
    <s v="GV4-48-021218"/>
    <x v="0"/>
    <d v="2019-05-16T00:00:00"/>
    <x v="0"/>
    <s v="Silva Rodriguez Jorge Armando"/>
    <n v="43436"/>
    <n v="5.5"/>
    <n v="238"/>
    <n v="2"/>
    <n v="7497"/>
    <n v="5275.9849999999997"/>
    <n v="2637.9920000000002"/>
    <n v="119"/>
    <n v="31.5"/>
    <n v="2221.0149999999999"/>
    <x v="0"/>
    <x v="4"/>
    <n v="20"/>
    <x v="0"/>
  </r>
  <r>
    <x v="0"/>
    <x v="2"/>
    <s v="GV407"/>
    <s v="GV4-48-021218"/>
    <x v="0"/>
    <d v="2019-05-16T00:00:00"/>
    <x v="0"/>
    <s v="Anaya Chavarin Oscar FG"/>
    <n v="43436"/>
    <n v="5.5"/>
    <n v="408"/>
    <n v="4"/>
    <n v="13056"/>
    <n v="10551.97"/>
    <n v="2637.9920000000002"/>
    <n v="102"/>
    <n v="32"/>
    <n v="2504.0300000000002"/>
    <x v="0"/>
    <x v="4"/>
    <n v="20"/>
    <x v="0"/>
  </r>
  <r>
    <x v="0"/>
    <x v="2"/>
    <s v="GV407"/>
    <s v="GV4-48-021218"/>
    <x v="0"/>
    <d v="2019-05-16T00:00:00"/>
    <x v="0"/>
    <s v="Juan Manuel Jacobo"/>
    <n v="43436"/>
    <n v="5.5"/>
    <n v="240"/>
    <n v="2"/>
    <n v="7680"/>
    <n v="5275.9849999999997"/>
    <n v="2637.9920000000002"/>
    <n v="120"/>
    <n v="32"/>
    <n v="2404.0149999999999"/>
    <x v="0"/>
    <x v="4"/>
    <n v="20"/>
    <x v="0"/>
  </r>
  <r>
    <x v="0"/>
    <x v="2"/>
    <s v="GV407"/>
    <s v="GV4-48-021218"/>
    <x v="0"/>
    <d v="2019-05-16T00:00:00"/>
    <x v="0"/>
    <s v="Avalos Silva Juan"/>
    <n v="43436"/>
    <n v="5.5"/>
    <n v="207"/>
    <n v="2"/>
    <n v="6624"/>
    <n v="5275.9849999999997"/>
    <n v="2637.9920000000002"/>
    <n v="103.5"/>
    <n v="32"/>
    <n v="1348.0150000000001"/>
    <x v="0"/>
    <x v="4"/>
    <n v="20"/>
    <x v="0"/>
  </r>
  <r>
    <x v="0"/>
    <x v="2"/>
    <s v="GV407"/>
    <s v="GV4-48-021218"/>
    <x v="0"/>
    <d v="2019-05-16T00:00:00"/>
    <x v="0"/>
    <s v="Salas Nadia"/>
    <n v="43436"/>
    <n v="5.5"/>
    <n v="115"/>
    <n v="1"/>
    <n v="3565"/>
    <n v="2637.9920000000002"/>
    <n v="2637.9920000000002"/>
    <n v="115"/>
    <n v="31"/>
    <n v="927.00800000000004"/>
    <x v="0"/>
    <x v="4"/>
    <n v="20"/>
    <x v="0"/>
  </r>
  <r>
    <x v="0"/>
    <x v="2"/>
    <s v="GV407"/>
    <s v="GV4-48-021218"/>
    <x v="0"/>
    <d v="2019-05-16T00:00:00"/>
    <x v="0"/>
    <s v="Diaz Araiza Maria Magdalena"/>
    <n v="43436"/>
    <n v="5.5"/>
    <n v="115"/>
    <n v="1"/>
    <n v="3680"/>
    <n v="2637.9920000000002"/>
    <n v="2637.9920000000002"/>
    <n v="115"/>
    <n v="32"/>
    <n v="1042.008"/>
    <x v="0"/>
    <x v="4"/>
    <n v="20"/>
    <x v="0"/>
  </r>
  <r>
    <x v="0"/>
    <x v="2"/>
    <s v="GV407"/>
    <s v="GV4-48-021218"/>
    <x v="0"/>
    <d v="2019-05-16T00:00:00"/>
    <x v="0"/>
    <s v="Gonzalez Araiza Horacio"/>
    <n v="43436"/>
    <n v="5.5"/>
    <n v="224"/>
    <n v="2"/>
    <n v="7056"/>
    <n v="5275.9849999999997"/>
    <n v="2637.9920000000002"/>
    <n v="112"/>
    <n v="31.5"/>
    <n v="1780.0150000000001"/>
    <x v="0"/>
    <x v="4"/>
    <n v="20"/>
    <x v="0"/>
  </r>
  <r>
    <x v="0"/>
    <x v="2"/>
    <s v="GV407"/>
    <s v="GV4-48-021218"/>
    <x v="0"/>
    <d v="2019-05-16T00:00:00"/>
    <x v="0"/>
    <s v="PUBLICO EN GENERAL"/>
    <n v="43436"/>
    <n v="5.5"/>
    <n v="224"/>
    <n v="2"/>
    <n v="7168"/>
    <n v="5275.9849999999997"/>
    <n v="2637.9920000000002"/>
    <n v="112"/>
    <n v="32"/>
    <n v="1892.0150000000001"/>
    <x v="0"/>
    <x v="4"/>
    <n v="20"/>
    <x v="0"/>
  </r>
  <r>
    <x v="0"/>
    <x v="2"/>
    <s v="GV407"/>
    <s v="GV4-48-021218"/>
    <x v="0"/>
    <d v="2019-05-16T00:00:00"/>
    <x v="0"/>
    <s v="Ruiz Orozco Marcelino"/>
    <n v="43436"/>
    <n v="5.5"/>
    <n v="215"/>
    <n v="2"/>
    <n v="6880"/>
    <n v="5275.9849999999997"/>
    <n v="2637.9920000000002"/>
    <n v="107.5"/>
    <n v="32"/>
    <n v="1604.0150000000001"/>
    <x v="0"/>
    <x v="4"/>
    <n v="20"/>
    <x v="0"/>
  </r>
  <r>
    <x v="0"/>
    <x v="2"/>
    <s v="GV407"/>
    <s v="GV4-48-021218"/>
    <x v="1"/>
    <d v="2019-05-16T00:00:00"/>
    <x v="0"/>
    <s v="Coronado Rodriguez Alma Lorena FG"/>
    <n v="43436"/>
    <n v="5.5"/>
    <n v="-336"/>
    <n v="-3"/>
    <n v="-10752"/>
    <n v="-7913.9769999999999"/>
    <n v="-2637.9920000000002"/>
    <n v="112"/>
    <n v="32"/>
    <n v="-2838.0230000000001"/>
    <x v="0"/>
    <x v="4"/>
    <n v="20"/>
    <x v="0"/>
  </r>
  <r>
    <x v="0"/>
    <x v="2"/>
    <s v="GV407"/>
    <s v="GV4-48-021218"/>
    <x v="0"/>
    <d v="2019-05-16T00:00:00"/>
    <x v="0"/>
    <s v="Gomez Naranjo Jesus"/>
    <n v="43436"/>
    <n v="5.5"/>
    <n v="715.8"/>
    <n v="6"/>
    <n v="22189.8"/>
    <n v="15827.954"/>
    <n v="2637.9920000000002"/>
    <n v="119.3"/>
    <n v="31"/>
    <n v="6361.8459999999995"/>
    <x v="0"/>
    <x v="4"/>
    <n v="20"/>
    <x v="0"/>
  </r>
  <r>
    <x v="0"/>
    <x v="2"/>
    <s v="GV407"/>
    <s v="GV4-48-021218"/>
    <x v="0"/>
    <d v="2019-05-16T00:00:00"/>
    <x v="0"/>
    <s v="PUBLICO EN GENERAL"/>
    <n v="43436"/>
    <n v="5.5"/>
    <n v="133.6"/>
    <n v="1"/>
    <n v="4141.6000000000004"/>
    <n v="2637.9920000000002"/>
    <n v="2637.9920000000002"/>
    <n v="133.6"/>
    <n v="31"/>
    <n v="1503.6079999999999"/>
    <x v="0"/>
    <x v="4"/>
    <n v="20"/>
    <x v="0"/>
  </r>
  <r>
    <x v="0"/>
    <x v="2"/>
    <s v="GV407"/>
    <s v="GV4-48-021218"/>
    <x v="0"/>
    <d v="2019-05-16T00:00:00"/>
    <x v="0"/>
    <s v="Vazquez Zamora Rafael"/>
    <n v="43436"/>
    <n v="5.5"/>
    <n v="114.4"/>
    <n v="1"/>
    <n v="3603.6"/>
    <n v="2637.9920000000002"/>
    <n v="2637.9920000000002"/>
    <n v="114.4"/>
    <n v="31.5"/>
    <n v="965.60799999999995"/>
    <x v="0"/>
    <x v="4"/>
    <n v="20"/>
    <x v="0"/>
  </r>
  <r>
    <x v="0"/>
    <x v="2"/>
    <s v="GV407"/>
    <s v="GV4-48-021218"/>
    <x v="0"/>
    <d v="2019-05-16T00:00:00"/>
    <x v="0"/>
    <s v="Rafael Osorio Zamora"/>
    <n v="43436"/>
    <n v="5.5"/>
    <n v="491.6"/>
    <n v="4"/>
    <n v="15485.4"/>
    <n v="10551.97"/>
    <n v="2637.9920000000002"/>
    <n v="122.9"/>
    <n v="31.5"/>
    <n v="4933.43"/>
    <x v="0"/>
    <x v="4"/>
    <n v="20"/>
    <x v="0"/>
  </r>
  <r>
    <x v="0"/>
    <x v="2"/>
    <s v="GV407"/>
    <s v="GV4-48-021218"/>
    <x v="0"/>
    <d v="2019-05-16T00:00:00"/>
    <x v="0"/>
    <s v="Cecilia Robles Perez"/>
    <n v="43436"/>
    <n v="5.5"/>
    <n v="128.6"/>
    <n v="1"/>
    <n v="4050.9"/>
    <n v="2637.9920000000002"/>
    <n v="2637.9920000000002"/>
    <n v="128.6"/>
    <n v="31.5"/>
    <n v="1412.9079999999999"/>
    <x v="0"/>
    <x v="4"/>
    <n v="20"/>
    <x v="0"/>
  </r>
  <r>
    <x v="0"/>
    <x v="2"/>
    <s v="GV407"/>
    <s v="GV4-48-021218"/>
    <x v="0"/>
    <d v="2019-05-16T00:00:00"/>
    <x v="0"/>
    <s v="Gutierrez Olivarez Jaime Gibran"/>
    <n v="43436"/>
    <n v="5.5"/>
    <n v="114.6"/>
    <n v="1"/>
    <n v="3609.9"/>
    <n v="2637.9920000000002"/>
    <n v="2637.9920000000002"/>
    <n v="114.6"/>
    <n v="31.5"/>
    <n v="971.90800000000002"/>
    <x v="0"/>
    <x v="4"/>
    <n v="20"/>
    <x v="0"/>
  </r>
  <r>
    <x v="0"/>
    <x v="2"/>
    <s v="GV407"/>
    <s v="GV4-48-021218"/>
    <x v="0"/>
    <d v="2019-05-16T00:00:00"/>
    <x v="0"/>
    <s v="PUBLICO EN GENERAL"/>
    <n v="43436"/>
    <n v="5.5"/>
    <n v="106"/>
    <n v="1"/>
    <n v="3339"/>
    <n v="2637.9920000000002"/>
    <n v="2637.9920000000002"/>
    <n v="106"/>
    <n v="31.5"/>
    <n v="701.00800000000004"/>
    <x v="0"/>
    <x v="4"/>
    <n v="20"/>
    <x v="0"/>
  </r>
  <r>
    <x v="0"/>
    <x v="2"/>
    <s v="GV407"/>
    <s v="GV4-48-021218"/>
    <x v="0"/>
    <d v="2019-05-16T00:00:00"/>
    <x v="0"/>
    <s v="Innovacion y Comercio"/>
    <n v="43436"/>
    <n v="5.5"/>
    <n v="1500"/>
    <n v="14"/>
    <n v="51000"/>
    <n v="36931.892999999996"/>
    <n v="2637.9920000000002"/>
    <n v="107.14285714285714"/>
    <n v="34"/>
    <n v="14068.107"/>
    <x v="0"/>
    <x v="4"/>
    <n v="20"/>
    <x v="0"/>
  </r>
  <r>
    <x v="0"/>
    <x v="2"/>
    <s v="GV408"/>
    <s v="GV4-49-091218"/>
    <x v="0"/>
    <d v="2019-05-16T00:00:00"/>
    <x v="0"/>
    <s v="Cobian Chavez Rodolfo FG"/>
    <n v="43443"/>
    <n v="5.2666666666666666"/>
    <n v="2438"/>
    <n v="20"/>
    <n v="76797"/>
    <n v="57851.298000000003"/>
    <n v="2892.5650000000001"/>
    <n v="121.9"/>
    <n v="31.5"/>
    <n v="18945.702000000001"/>
    <x v="0"/>
    <x v="4"/>
    <n v="20"/>
    <x v="0"/>
  </r>
  <r>
    <x v="0"/>
    <x v="2"/>
    <s v="GV408"/>
    <s v="GV4-49-091218"/>
    <x v="0"/>
    <d v="2019-05-16T00:00:00"/>
    <x v="0"/>
    <s v="Verdin Vizcarra Irma Lucila F"/>
    <n v="43443"/>
    <n v="5.2666666666666666"/>
    <n v="205"/>
    <n v="2"/>
    <n v="6560"/>
    <n v="5785.13"/>
    <n v="2892.5650000000001"/>
    <n v="102.5"/>
    <n v="32"/>
    <n v="774.87"/>
    <x v="0"/>
    <x v="4"/>
    <n v="20"/>
    <x v="0"/>
  </r>
  <r>
    <x v="0"/>
    <x v="2"/>
    <s v="GV408"/>
    <s v="GV4-49-091218"/>
    <x v="0"/>
    <d v="2019-05-16T00:00:00"/>
    <x v="0"/>
    <s v="Ramos Mejia Juan Diego FG"/>
    <n v="43443"/>
    <n v="5.2666666666666666"/>
    <n v="2325"/>
    <n v="20"/>
    <n v="73237.5"/>
    <n v="57851.298000000003"/>
    <n v="2892.5650000000001"/>
    <n v="116.25"/>
    <n v="31.5"/>
    <n v="15386.201999999999"/>
    <x v="0"/>
    <x v="4"/>
    <n v="20"/>
    <x v="0"/>
  </r>
  <r>
    <x v="0"/>
    <x v="2"/>
    <s v="GV407"/>
    <s v="GV4-48-021218"/>
    <x v="1"/>
    <d v="2019-05-17T00:00:00"/>
    <x v="0"/>
    <s v="Edgar Ruiz Lopez"/>
    <n v="43436"/>
    <n v="5.5333333333333332"/>
    <n v="-314"/>
    <n v="-3"/>
    <n v="-9734"/>
    <n v="-7913.9769999999999"/>
    <n v="-2637.9920000000002"/>
    <n v="104.66666666666667"/>
    <n v="31"/>
    <n v="-1820.0229999999999"/>
    <x v="0"/>
    <x v="4"/>
    <n v="20"/>
    <x v="0"/>
  </r>
  <r>
    <x v="0"/>
    <x v="2"/>
    <s v="GV407"/>
    <s v="GV4-48-021218"/>
    <x v="0"/>
    <d v="2019-05-17T00:00:00"/>
    <x v="0"/>
    <s v="Edgar Ruiz Lopez"/>
    <n v="43436"/>
    <n v="5.5333333333333332"/>
    <n v="314"/>
    <n v="3"/>
    <n v="10048"/>
    <n v="7913.9769999999999"/>
    <n v="2637.9920000000002"/>
    <n v="104.66666666666667"/>
    <n v="32"/>
    <n v="2134.0230000000001"/>
    <x v="0"/>
    <x v="4"/>
    <n v="20"/>
    <x v="0"/>
  </r>
  <r>
    <x v="0"/>
    <x v="1"/>
    <s v="GV107"/>
    <s v="GV1-49-081218"/>
    <x v="0"/>
    <d v="2019-05-18T00:00:00"/>
    <x v="0"/>
    <s v="Becerra Bañuelos Norma Elizabeth F"/>
    <n v="43442"/>
    <n v="5.3666666666666663"/>
    <n v="430"/>
    <n v="4"/>
    <n v="13760"/>
    <n v="12014.233"/>
    <n v="3003.558"/>
    <n v="107.5"/>
    <n v="32"/>
    <n v="1745.7670000000001"/>
    <x v="0"/>
    <x v="4"/>
    <n v="20"/>
    <x v="0"/>
  </r>
  <r>
    <x v="0"/>
    <x v="1"/>
    <s v="GV107"/>
    <s v="GV1-49-081218"/>
    <x v="0"/>
    <d v="2019-05-18T00:00:00"/>
    <x v="0"/>
    <s v="Martinez Valdez Hugo Alberto F"/>
    <n v="43442"/>
    <n v="5.3666666666666663"/>
    <n v="424"/>
    <n v="4"/>
    <n v="13568"/>
    <n v="12014.233"/>
    <n v="3003.558"/>
    <n v="106"/>
    <n v="32"/>
    <n v="1553.7670000000001"/>
    <x v="0"/>
    <x v="4"/>
    <n v="20"/>
    <x v="0"/>
  </r>
  <r>
    <x v="0"/>
    <x v="1"/>
    <s v="GV107"/>
    <s v="GV1-49-081218"/>
    <x v="0"/>
    <d v="2019-05-18T00:00:00"/>
    <x v="0"/>
    <s v="RODRIGO RODRIGUEZ"/>
    <n v="43442"/>
    <n v="5.3666666666666663"/>
    <n v="688"/>
    <n v="6"/>
    <n v="22016"/>
    <n v="18021.348999999998"/>
    <n v="3003.558"/>
    <n v="114.66666666666667"/>
    <n v="32"/>
    <n v="3994.6509999999998"/>
    <x v="0"/>
    <x v="4"/>
    <n v="20"/>
    <x v="0"/>
  </r>
  <r>
    <x v="0"/>
    <x v="1"/>
    <s v="GV107"/>
    <s v="GV1-49-081218"/>
    <x v="0"/>
    <d v="2019-05-18T00:00:00"/>
    <x v="0"/>
    <s v="Edgar Ruiz Lopez"/>
    <n v="43442"/>
    <n v="5.3666666666666663"/>
    <n v="520"/>
    <n v="5"/>
    <n v="16640"/>
    <n v="15017.790999999999"/>
    <n v="3003.558"/>
    <n v="104"/>
    <n v="32"/>
    <n v="1622.2090000000001"/>
    <x v="0"/>
    <x v="4"/>
    <n v="20"/>
    <x v="0"/>
  </r>
  <r>
    <x v="0"/>
    <x v="1"/>
    <s v="GV107"/>
    <s v="GV1-49-081218"/>
    <x v="0"/>
    <d v="2019-05-18T00:00:00"/>
    <x v="0"/>
    <s v="PUBLICO EN GENERAL"/>
    <n v="43442"/>
    <n v="5.3666666666666663"/>
    <n v="106"/>
    <n v="1"/>
    <n v="3392"/>
    <n v="3003.558"/>
    <n v="3003.558"/>
    <n v="106"/>
    <n v="32"/>
    <n v="388.44200000000001"/>
    <x v="0"/>
    <x v="4"/>
    <n v="20"/>
    <x v="0"/>
  </r>
  <r>
    <x v="0"/>
    <x v="1"/>
    <s v="GV107"/>
    <s v="GV1-49-081218"/>
    <x v="0"/>
    <d v="2019-05-18T00:00:00"/>
    <x v="0"/>
    <s v="Lopez Jorge FG"/>
    <n v="43442"/>
    <n v="5.3666666666666663"/>
    <n v="106"/>
    <n v="1"/>
    <n v="3392"/>
    <n v="3003.558"/>
    <n v="3003.558"/>
    <n v="106"/>
    <n v="32"/>
    <n v="388.44200000000001"/>
    <x v="0"/>
    <x v="4"/>
    <n v="20"/>
    <x v="0"/>
  </r>
  <r>
    <x v="0"/>
    <x v="1"/>
    <s v="GV107"/>
    <s v="GV1-49-081218"/>
    <x v="0"/>
    <d v="2019-05-18T00:00:00"/>
    <x v="0"/>
    <s v="Verdin Vizcarra Irma Lucila F"/>
    <n v="43442"/>
    <n v="5.3666666666666663"/>
    <n v="212"/>
    <n v="2"/>
    <n v="6784"/>
    <n v="6007.116"/>
    <n v="3003.558"/>
    <n v="106"/>
    <n v="32"/>
    <n v="776.88400000000001"/>
    <x v="0"/>
    <x v="4"/>
    <n v="20"/>
    <x v="0"/>
  </r>
  <r>
    <x v="0"/>
    <x v="1"/>
    <s v="GV107"/>
    <s v="GV1-49-081218"/>
    <x v="0"/>
    <d v="2019-05-18T00:00:00"/>
    <x v="0"/>
    <s v="Ruiz Orozco Marcelino"/>
    <n v="43442"/>
    <n v="5.3666666666666663"/>
    <n v="454"/>
    <n v="4"/>
    <n v="14528"/>
    <n v="12014.233"/>
    <n v="3003.558"/>
    <n v="113.5"/>
    <n v="32"/>
    <n v="2513.7669999999998"/>
    <x v="0"/>
    <x v="4"/>
    <n v="20"/>
    <x v="0"/>
  </r>
  <r>
    <x v="0"/>
    <x v="1"/>
    <s v="GV107"/>
    <s v="GV1-49-081218"/>
    <x v="0"/>
    <d v="2019-05-18T00:00:00"/>
    <x v="0"/>
    <s v="Victor Alejandro Flores Pelayo"/>
    <n v="43442"/>
    <n v="5.3666666666666663"/>
    <n v="93"/>
    <n v="1"/>
    <n v="2976"/>
    <n v="3003.558"/>
    <n v="3003.558"/>
    <n v="93"/>
    <n v="32"/>
    <n v="-27.558"/>
    <x v="0"/>
    <x v="4"/>
    <n v="20"/>
    <x v="0"/>
  </r>
  <r>
    <x v="0"/>
    <x v="1"/>
    <s v="GV107"/>
    <s v="GV1-49-081218"/>
    <x v="0"/>
    <d v="2019-05-18T00:00:00"/>
    <x v="0"/>
    <s v="Lopez Castro Erica"/>
    <n v="43442"/>
    <n v="5.3666666666666663"/>
    <n v="116"/>
    <n v="1"/>
    <n v="3712"/>
    <n v="3003.558"/>
    <n v="3003.558"/>
    <n v="116"/>
    <n v="32"/>
    <n v="708.44200000000001"/>
    <x v="0"/>
    <x v="4"/>
    <n v="20"/>
    <x v="0"/>
  </r>
  <r>
    <x v="0"/>
    <x v="1"/>
    <s v="GV107"/>
    <s v="GV1-49-081218"/>
    <x v="0"/>
    <d v="2019-05-18T00:00:00"/>
    <x v="0"/>
    <s v="Salas Nadia"/>
    <n v="43442"/>
    <n v="5.3666666666666663"/>
    <n v="351"/>
    <n v="3"/>
    <n v="11232"/>
    <n v="9010.6749999999993"/>
    <n v="3003.558"/>
    <n v="117"/>
    <n v="32"/>
    <n v="2221.3249999999998"/>
    <x v="0"/>
    <x v="4"/>
    <n v="20"/>
    <x v="0"/>
  </r>
  <r>
    <x v="0"/>
    <x v="1"/>
    <s v="GV107"/>
    <s v="GV1-49-081218"/>
    <x v="0"/>
    <d v="2019-05-18T00:00:00"/>
    <x v="0"/>
    <s v="Pelayo Sebastian Rosa Maria G"/>
    <n v="43442"/>
    <n v="5.3666666666666663"/>
    <n v="663"/>
    <n v="6"/>
    <n v="21216"/>
    <n v="18021.348999999998"/>
    <n v="3003.558"/>
    <n v="110.5"/>
    <n v="32"/>
    <n v="3194.6509999999998"/>
    <x v="0"/>
    <x v="4"/>
    <n v="20"/>
    <x v="0"/>
  </r>
  <r>
    <x v="0"/>
    <x v="1"/>
    <s v="GV107"/>
    <s v="GV1-49-081218"/>
    <x v="0"/>
    <d v="2019-05-18T00:00:00"/>
    <x v="0"/>
    <s v="Juan Manuel Jacobo"/>
    <n v="43442"/>
    <n v="5.3666666666666663"/>
    <n v="230"/>
    <n v="2"/>
    <n v="7360"/>
    <n v="6007.116"/>
    <n v="3003.558"/>
    <n v="115"/>
    <n v="32"/>
    <n v="1352.884"/>
    <x v="0"/>
    <x v="4"/>
    <n v="20"/>
    <x v="0"/>
  </r>
  <r>
    <x v="0"/>
    <x v="1"/>
    <s v="GV107"/>
    <s v="GV1-49-081218"/>
    <x v="0"/>
    <d v="2019-05-18T00:00:00"/>
    <x v="0"/>
    <s v="Lopez Garcia Martin FG"/>
    <n v="43442"/>
    <n v="5.3666666666666663"/>
    <n v="123"/>
    <n v="1"/>
    <n v="3936"/>
    <n v="3003.558"/>
    <n v="3003.558"/>
    <n v="123"/>
    <n v="32"/>
    <n v="932.44200000000001"/>
    <x v="0"/>
    <x v="4"/>
    <n v="20"/>
    <x v="0"/>
  </r>
  <r>
    <x v="0"/>
    <x v="1"/>
    <s v="GV107"/>
    <s v="GV1-49-081218"/>
    <x v="0"/>
    <d v="2019-05-18T00:00:00"/>
    <x v="0"/>
    <s v="Leonardo Jimenez Chacon"/>
    <n v="43442"/>
    <n v="5.3666666666666663"/>
    <n v="212"/>
    <n v="2"/>
    <n v="6784"/>
    <n v="6007.116"/>
    <n v="3003.558"/>
    <n v="106"/>
    <n v="32"/>
    <n v="776.88400000000001"/>
    <x v="0"/>
    <x v="4"/>
    <n v="20"/>
    <x v="0"/>
  </r>
  <r>
    <x v="0"/>
    <x v="1"/>
    <s v="GV107"/>
    <s v="GV1-49-081218"/>
    <x v="0"/>
    <d v="2019-05-18T00:00:00"/>
    <x v="0"/>
    <s v="Gil Peña Martin FG"/>
    <n v="43442"/>
    <n v="5.3666666666666663"/>
    <n v="450"/>
    <n v="4"/>
    <n v="14400"/>
    <n v="12014.233"/>
    <n v="3003.558"/>
    <n v="112.5"/>
    <n v="32"/>
    <n v="2385.7669999999998"/>
    <x v="0"/>
    <x v="4"/>
    <n v="20"/>
    <x v="0"/>
  </r>
  <r>
    <x v="0"/>
    <x v="1"/>
    <s v="GV107"/>
    <s v="GV1-49-081218"/>
    <x v="0"/>
    <d v="2019-05-18T00:00:00"/>
    <x v="0"/>
    <s v="Diaz Araiza Maria Magdalena"/>
    <n v="43442"/>
    <n v="5.3666666666666663"/>
    <n v="120"/>
    <n v="1"/>
    <n v="3840"/>
    <n v="3003.558"/>
    <n v="3003.558"/>
    <n v="120"/>
    <n v="32"/>
    <n v="836.44200000000001"/>
    <x v="0"/>
    <x v="4"/>
    <n v="20"/>
    <x v="0"/>
  </r>
  <r>
    <x v="0"/>
    <x v="1"/>
    <s v="GV107"/>
    <s v="GV1-49-081218"/>
    <x v="0"/>
    <d v="2019-05-18T00:00:00"/>
    <x v="0"/>
    <s v="Ramirez Garcia Claudia Cecilia FG"/>
    <n v="43442"/>
    <n v="5.3666666666666663"/>
    <n v="123"/>
    <n v="1"/>
    <n v="3936"/>
    <n v="3003.558"/>
    <n v="3003.558"/>
    <n v="123"/>
    <n v="32"/>
    <n v="932.44200000000001"/>
    <x v="0"/>
    <x v="4"/>
    <n v="20"/>
    <x v="0"/>
  </r>
  <r>
    <x v="0"/>
    <x v="1"/>
    <s v="GV111"/>
    <s v="GV1-48-011218"/>
    <x v="0"/>
    <d v="2019-05-18T00:00:00"/>
    <x v="0"/>
    <s v="Cobian Chavez Rodolfo FG"/>
    <n v="43435"/>
    <n v="5.6"/>
    <n v="3498"/>
    <n v="30"/>
    <n v="110187"/>
    <n v="77241.656000000003"/>
    <n v="2574.7220000000002"/>
    <n v="116.6"/>
    <n v="31.5"/>
    <n v="32945.343999999997"/>
    <x v="0"/>
    <x v="4"/>
    <n v="20"/>
    <x v="0"/>
  </r>
  <r>
    <x v="0"/>
    <x v="1"/>
    <s v="GV111"/>
    <s v="GV1-48-011218"/>
    <x v="0"/>
    <d v="2019-05-18T00:00:00"/>
    <x v="0"/>
    <s v="Langurain Juan Pablo NA"/>
    <n v="43435"/>
    <n v="5.6"/>
    <n v="1084"/>
    <n v="10"/>
    <n v="34688"/>
    <n v="25747.219000000001"/>
    <n v="2574.7220000000002"/>
    <n v="108.4"/>
    <n v="32"/>
    <n v="8940.7810000000009"/>
    <x v="0"/>
    <x v="4"/>
    <n v="20"/>
    <x v="0"/>
  </r>
  <r>
    <x v="0"/>
    <x v="1"/>
    <s v="GV107"/>
    <s v="GV1-49-081218"/>
    <x v="1"/>
    <d v="2019-05-20T00:00:00"/>
    <x v="0"/>
    <s v="Rafael Osorio Zamora"/>
    <n v="43442"/>
    <n v="5.4333333333333327"/>
    <n v="-523"/>
    <n v="-5"/>
    <n v="-16474.5"/>
    <n v="-15017.790999999999"/>
    <n v="-3003.558"/>
    <n v="104.6"/>
    <n v="31.5"/>
    <n v="-1456.7090000000001"/>
    <x v="0"/>
    <x v="4"/>
    <n v="21"/>
    <x v="0"/>
  </r>
  <r>
    <x v="0"/>
    <x v="1"/>
    <s v="GV108"/>
    <s v="GV1-47-201118"/>
    <x v="0"/>
    <d v="2019-05-20T00:00:00"/>
    <x v="0"/>
    <s v="Fletes Castillo Hortencia"/>
    <n v="43424"/>
    <n v="6.0333333333333332"/>
    <n v="934"/>
    <n v="10"/>
    <n v="27739.8"/>
    <n v="26161.484"/>
    <n v="2616.1480000000001"/>
    <n v="93.4"/>
    <n v="29.7"/>
    <n v="1578.316"/>
    <x v="0"/>
    <x v="4"/>
    <n v="21"/>
    <x v="0"/>
  </r>
  <r>
    <x v="0"/>
    <x v="1"/>
    <s v="GV111"/>
    <s v="GV1-48-011218"/>
    <x v="0"/>
    <d v="2019-05-20T00:00:00"/>
    <x v="0"/>
    <s v="Camacho Monroy Agustin"/>
    <n v="43435"/>
    <n v="5.6666666666666661"/>
    <n v="584"/>
    <n v="5"/>
    <n v="18396"/>
    <n v="12873.609"/>
    <n v="2574.7220000000002"/>
    <n v="116.8"/>
    <n v="31.5"/>
    <n v="5522.3909999999996"/>
    <x v="0"/>
    <x v="4"/>
    <n v="21"/>
    <x v="0"/>
  </r>
  <r>
    <x v="0"/>
    <x v="1"/>
    <s v="GV111"/>
    <s v="GV1-48-011218"/>
    <x v="0"/>
    <d v="2019-05-20T00:00:00"/>
    <x v="0"/>
    <s v="Noe Ramirez Brambila"/>
    <n v="43435"/>
    <n v="5.6666666666666661"/>
    <n v="652"/>
    <n v="6"/>
    <n v="20538"/>
    <n v="15448.331"/>
    <n v="2574.7220000000002"/>
    <n v="108.66666666666667"/>
    <n v="31.5"/>
    <n v="5089.6689999999999"/>
    <x v="0"/>
    <x v="4"/>
    <n v="21"/>
    <x v="0"/>
  </r>
  <r>
    <x v="0"/>
    <x v="1"/>
    <s v="GV111"/>
    <s v="GV1-48-011218"/>
    <x v="0"/>
    <d v="2019-05-20T00:00:00"/>
    <x v="0"/>
    <s v="Camacho Santana Gabriel"/>
    <n v="43435"/>
    <n v="5.6666666666666661"/>
    <n v="886"/>
    <n v="8"/>
    <n v="27909"/>
    <n v="20597.775000000001"/>
    <n v="2574.7220000000002"/>
    <n v="110.75"/>
    <n v="31.5"/>
    <n v="7311.2250000000004"/>
    <x v="0"/>
    <x v="4"/>
    <n v="21"/>
    <x v="0"/>
  </r>
  <r>
    <x v="0"/>
    <x v="2"/>
    <s v="GV408"/>
    <s v="GV4-49-091218"/>
    <x v="0"/>
    <d v="2019-05-20T00:00:00"/>
    <x v="0"/>
    <s v="Gutierrez Olivarez Jaime Gibran"/>
    <n v="43443"/>
    <n v="5.3999999999999995"/>
    <n v="292.60000000000002"/>
    <n v="3"/>
    <n v="9216.9"/>
    <n v="8772.5329999999994"/>
    <n v="2924.1779999999999"/>
    <n v="97.533333333333346"/>
    <n v="31.5"/>
    <n v="444.36700000000002"/>
    <x v="0"/>
    <x v="4"/>
    <n v="21"/>
    <x v="0"/>
  </r>
  <r>
    <x v="0"/>
    <x v="2"/>
    <s v="GV408"/>
    <s v="GV4-49-091218"/>
    <x v="0"/>
    <d v="2019-05-20T00:00:00"/>
    <x v="0"/>
    <s v="Gonzalez Torreros Oscar Rene"/>
    <n v="43443"/>
    <n v="5.3999999999999995"/>
    <n v="199.8"/>
    <n v="2"/>
    <n v="6293.7"/>
    <n v="5848.3549999999996"/>
    <n v="2924.1779999999999"/>
    <n v="99.9"/>
    <n v="31.5"/>
    <n v="445.34500000000003"/>
    <x v="0"/>
    <x v="4"/>
    <n v="21"/>
    <x v="0"/>
  </r>
  <r>
    <x v="0"/>
    <x v="1"/>
    <s v="GV107"/>
    <s v="GV1-49-081218"/>
    <x v="0"/>
    <d v="2019-05-21T00:00:00"/>
    <x v="0"/>
    <s v="Moreno Barajas Alfredo"/>
    <n v="43442"/>
    <n v="5.4666666666666668"/>
    <n v="86.5"/>
    <n v="1"/>
    <n v="2768"/>
    <n v="3003.558"/>
    <n v="3003.558"/>
    <n v="86.5"/>
    <n v="32"/>
    <n v="-235.55799999999999"/>
    <x v="0"/>
    <x v="4"/>
    <n v="21"/>
    <x v="0"/>
  </r>
  <r>
    <x v="0"/>
    <x v="1"/>
    <s v="GV107"/>
    <s v="GV1-49-081218"/>
    <x v="0"/>
    <d v="2019-05-21T00:00:00"/>
    <x v="0"/>
    <s v="Diaz Juan "/>
    <n v="43442"/>
    <n v="5.4666666666666668"/>
    <n v="101.5"/>
    <n v="1"/>
    <n v="3248"/>
    <n v="3003.558"/>
    <n v="3003.558"/>
    <n v="101.5"/>
    <n v="32"/>
    <n v="244.44200000000001"/>
    <x v="0"/>
    <x v="4"/>
    <n v="21"/>
    <x v="0"/>
  </r>
  <r>
    <x v="0"/>
    <x v="1"/>
    <s v="GV107"/>
    <s v="GV1-49-081218"/>
    <x v="0"/>
    <d v="2019-05-21T00:00:00"/>
    <x v="0"/>
    <s v="Innovacion y Comercio"/>
    <n v="43442"/>
    <n v="5.4666666666666668"/>
    <n v="80"/>
    <n v="1"/>
    <n v="2720"/>
    <n v="3003.558"/>
    <n v="3003.558"/>
    <n v="80"/>
    <n v="34"/>
    <n v="-283.55799999999999"/>
    <x v="0"/>
    <x v="4"/>
    <n v="21"/>
    <x v="0"/>
  </r>
  <r>
    <x v="0"/>
    <x v="1"/>
    <s v="GV108"/>
    <s v="GV1-47-201118"/>
    <x v="0"/>
    <d v="2019-05-21T00:00:00"/>
    <x v="0"/>
    <s v="PUBLICO EN GENERAL"/>
    <n v="43424"/>
    <n v="6.0666666666666664"/>
    <n v="117.5"/>
    <n v="1"/>
    <n v="3995"/>
    <n v="2616.1480000000001"/>
    <n v="2616.1480000000001"/>
    <n v="117.5"/>
    <n v="34"/>
    <n v="1378.8520000000001"/>
    <x v="0"/>
    <x v="4"/>
    <n v="21"/>
    <x v="0"/>
  </r>
  <r>
    <x v="0"/>
    <x v="1"/>
    <s v="GV108"/>
    <s v="GV1-47-201118"/>
    <x v="0"/>
    <d v="2019-05-21T00:00:00"/>
    <x v="0"/>
    <s v="Madres Adoratrices"/>
    <n v="43424"/>
    <n v="6.0666666666666664"/>
    <n v="208"/>
    <n v="2"/>
    <n v="6552"/>
    <n v="5232.2969999999996"/>
    <n v="2616.1480000000001"/>
    <n v="104"/>
    <n v="31.5"/>
    <n v="1319.703"/>
    <x v="0"/>
    <x v="4"/>
    <n v="21"/>
    <x v="0"/>
  </r>
  <r>
    <x v="0"/>
    <x v="1"/>
    <s v="GV108"/>
    <s v="GV1-47-201118"/>
    <x v="0"/>
    <d v="2019-05-21T00:00:00"/>
    <x v="0"/>
    <s v="Carlos Sanchez Camacho"/>
    <n v="43424"/>
    <n v="6.0666666666666664"/>
    <n v="382"/>
    <n v="3"/>
    <n v="12033"/>
    <n v="7848.4449999999997"/>
    <n v="2616.1480000000001"/>
    <n v="127.33333333333333"/>
    <n v="31.5"/>
    <n v="4184.5550000000003"/>
    <x v="0"/>
    <x v="4"/>
    <n v="21"/>
    <x v="0"/>
  </r>
  <r>
    <x v="0"/>
    <x v="1"/>
    <s v="GV111"/>
    <s v="GV1-48-011218"/>
    <x v="0"/>
    <d v="2019-05-21T00:00:00"/>
    <x v="0"/>
    <s v="Diaz Juan "/>
    <n v="43435"/>
    <n v="5.7"/>
    <n v="132.5"/>
    <n v="1"/>
    <n v="3776.25"/>
    <n v="2574.7220000000002"/>
    <n v="2574.7220000000002"/>
    <n v="132.5"/>
    <n v="28.5"/>
    <n v="1201.528"/>
    <x v="0"/>
    <x v="4"/>
    <n v="21"/>
    <x v="0"/>
  </r>
  <r>
    <x v="0"/>
    <x v="1"/>
    <s v="GV111"/>
    <s v="GV1-48-011218"/>
    <x v="0"/>
    <d v="2019-05-21T00:00:00"/>
    <x v="0"/>
    <s v="Carlos Sanchez Camacho"/>
    <n v="43435"/>
    <n v="5.7"/>
    <n v="246.5"/>
    <n v="2"/>
    <n v="7764.75"/>
    <n v="5149.4440000000004"/>
    <n v="2574.7220000000002"/>
    <n v="123.25"/>
    <n v="31.5"/>
    <n v="2615.306"/>
    <x v="0"/>
    <x v="4"/>
    <n v="21"/>
    <x v="0"/>
  </r>
  <r>
    <x v="0"/>
    <x v="2"/>
    <s v="GV406"/>
    <s v="GV4-47-191118"/>
    <x v="0"/>
    <d v="2019-05-21T00:00:00"/>
    <x v="0"/>
    <s v="Innovacion y Comercio"/>
    <n v="43423"/>
    <n v="6.1"/>
    <n v="163.4"/>
    <n v="2"/>
    <n v="5555.6"/>
    <n v="2746.4490000000001"/>
    <n v="1373.2239999999999"/>
    <n v="81.7"/>
    <n v="34"/>
    <n v="2809.1509999999998"/>
    <x v="0"/>
    <x v="4"/>
    <n v="21"/>
    <x v="0"/>
  </r>
  <r>
    <x v="0"/>
    <x v="2"/>
    <s v="GV407"/>
    <s v="GV4-48-021218"/>
    <x v="0"/>
    <d v="2019-05-21T00:00:00"/>
    <x v="0"/>
    <s v="Carlos Sanchez Camacho"/>
    <n v="43436"/>
    <n v="5.6666666666666661"/>
    <n v="481.2"/>
    <n v="4"/>
    <n v="15157.8"/>
    <n v="10551.97"/>
    <n v="2637.9920000000002"/>
    <n v="120.3"/>
    <n v="31.5"/>
    <n v="4605.83"/>
    <x v="0"/>
    <x v="4"/>
    <n v="21"/>
    <x v="0"/>
  </r>
  <r>
    <x v="0"/>
    <x v="2"/>
    <s v="GV407"/>
    <s v="GV4-48-021218"/>
    <x v="0"/>
    <d v="2019-05-21T00:00:00"/>
    <x v="0"/>
    <s v="Arturo Saray"/>
    <n v="43436"/>
    <n v="5.6666666666666661"/>
    <n v="99"/>
    <n v="1"/>
    <n v="3118.5"/>
    <n v="2637.9920000000002"/>
    <n v="2637.9920000000002"/>
    <n v="99"/>
    <n v="31.5"/>
    <n v="480.50799999999998"/>
    <x v="0"/>
    <x v="4"/>
    <n v="21"/>
    <x v="0"/>
  </r>
  <r>
    <x v="0"/>
    <x v="2"/>
    <s v="GV407"/>
    <s v="GV4-48-021218"/>
    <x v="0"/>
    <d v="2019-05-21T00:00:00"/>
    <x v="0"/>
    <s v="Ricardo Perez Garcia"/>
    <n v="43436"/>
    <n v="5.6666666666666661"/>
    <n v="107"/>
    <n v="1"/>
    <n v="3370.5"/>
    <n v="2637.9920000000002"/>
    <n v="2637.9920000000002"/>
    <n v="107"/>
    <n v="31.5"/>
    <n v="732.50800000000004"/>
    <x v="0"/>
    <x v="4"/>
    <n v="21"/>
    <x v="0"/>
  </r>
  <r>
    <x v="0"/>
    <x v="2"/>
    <s v="GV407"/>
    <s v="GV4-48-021218"/>
    <x v="0"/>
    <d v="2019-05-21T00:00:00"/>
    <x v="0"/>
    <s v="Innovacion y Comercio"/>
    <n v="43436"/>
    <n v="5.6666666666666661"/>
    <n v="743.4"/>
    <n v="7"/>
    <n v="25275.599999999999"/>
    <n v="18465.947"/>
    <n v="2637.9920000000002"/>
    <n v="106.2"/>
    <n v="34"/>
    <n v="6809.6530000000002"/>
    <x v="0"/>
    <x v="4"/>
    <n v="21"/>
    <x v="0"/>
  </r>
  <r>
    <x v="0"/>
    <x v="2"/>
    <s v="GV407"/>
    <s v="GV4-48-021218"/>
    <x v="0"/>
    <d v="2019-05-21T00:00:00"/>
    <x v="0"/>
    <s v="Fletes Castillo Hortencia"/>
    <n v="43436"/>
    <n v="5.6666666666666661"/>
    <n v="1191"/>
    <n v="10"/>
    <n v="36325.5"/>
    <n v="26379.923999999999"/>
    <n v="2637.9920000000002"/>
    <n v="119.1"/>
    <n v="30.5"/>
    <n v="9945.5759999999991"/>
    <x v="0"/>
    <x v="4"/>
    <n v="21"/>
    <x v="0"/>
  </r>
  <r>
    <x v="0"/>
    <x v="2"/>
    <s v="GV407"/>
    <s v="GV4-48-021218"/>
    <x v="0"/>
    <d v="2019-05-21T00:00:00"/>
    <x v="0"/>
    <s v="Diaz Govea Pablo"/>
    <n v="43436"/>
    <n v="5.6666666666666661"/>
    <n v="3240"/>
    <n v="30"/>
    <n v="98820"/>
    <n v="79139.770999999993"/>
    <n v="2637.9920000000002"/>
    <n v="108"/>
    <n v="30.5"/>
    <n v="19680.228999999999"/>
    <x v="0"/>
    <x v="4"/>
    <n v="21"/>
    <x v="0"/>
  </r>
  <r>
    <x v="0"/>
    <x v="2"/>
    <s v="GV408"/>
    <s v="GV4-49-091218"/>
    <x v="0"/>
    <d v="2019-05-21T00:00:00"/>
    <x v="0"/>
    <s v="Vazquez Zamora Rafael"/>
    <n v="43443"/>
    <n v="5.4333333333333327"/>
    <n v="455.4"/>
    <n v="4"/>
    <n v="14345.1"/>
    <n v="11696.71"/>
    <n v="2924.1779999999999"/>
    <n v="113.85"/>
    <n v="31.5"/>
    <n v="2648.39"/>
    <x v="0"/>
    <x v="4"/>
    <n v="21"/>
    <x v="0"/>
  </r>
  <r>
    <x v="0"/>
    <x v="2"/>
    <s v="GV408"/>
    <s v="GV4-49-091218"/>
    <x v="0"/>
    <d v="2019-05-21T00:00:00"/>
    <x v="0"/>
    <s v="Vazquez Pelayo Hugo"/>
    <n v="43443"/>
    <n v="5.4333333333333327"/>
    <n v="356.8"/>
    <n v="3"/>
    <n v="11239.2"/>
    <n v="8772.5329999999994"/>
    <n v="2924.1779999999999"/>
    <n v="118.93333333333334"/>
    <n v="31.5"/>
    <n v="2466.6669999999999"/>
    <x v="0"/>
    <x v="4"/>
    <n v="21"/>
    <x v="0"/>
  </r>
  <r>
    <x v="0"/>
    <x v="2"/>
    <s v="GV408"/>
    <s v="GV4-49-091218"/>
    <x v="0"/>
    <d v="2019-05-21T00:00:00"/>
    <x v="0"/>
    <s v="Rafael Osorio Zamora"/>
    <n v="43443"/>
    <n v="5.4333333333333327"/>
    <n v="992.4"/>
    <n v="8"/>
    <n v="31260.6"/>
    <n v="23393.420999999998"/>
    <n v="2924.1779999999999"/>
    <n v="124.05"/>
    <n v="31.5"/>
    <n v="7867.1790000000001"/>
    <x v="0"/>
    <x v="4"/>
    <n v="21"/>
    <x v="0"/>
  </r>
  <r>
    <x v="0"/>
    <x v="2"/>
    <s v="GV408"/>
    <s v="GV4-49-091218"/>
    <x v="0"/>
    <d v="2019-05-21T00:00:00"/>
    <x v="0"/>
    <s v="Cecilia Robles Perez"/>
    <n v="43443"/>
    <n v="5.4333333333333327"/>
    <n v="121"/>
    <n v="1"/>
    <n v="3811.5"/>
    <n v="2924.1779999999999"/>
    <n v="2924.1779999999999"/>
    <n v="121"/>
    <n v="31.5"/>
    <n v="887.322"/>
    <x v="0"/>
    <x v="4"/>
    <n v="21"/>
    <x v="0"/>
  </r>
  <r>
    <x v="0"/>
    <x v="2"/>
    <s v="GV408"/>
    <s v="GV4-49-091218"/>
    <x v="0"/>
    <d v="2019-05-21T00:00:00"/>
    <x v="0"/>
    <s v="Ricardo Perez Garcia"/>
    <n v="43443"/>
    <n v="5.4333333333333327"/>
    <n v="103.8"/>
    <n v="1"/>
    <n v="3269.7"/>
    <n v="2924.1779999999999"/>
    <n v="2924.1779999999999"/>
    <n v="103.8"/>
    <n v="31.5"/>
    <n v="345.52199999999999"/>
    <x v="0"/>
    <x v="4"/>
    <n v="21"/>
    <x v="0"/>
  </r>
  <r>
    <x v="0"/>
    <x v="2"/>
    <s v="GV408"/>
    <s v="GV4-49-091218"/>
    <x v="0"/>
    <d v="2019-05-21T00:00:00"/>
    <x v="0"/>
    <s v="Innovacion y Comercio"/>
    <n v="43443"/>
    <n v="5.4333333333333327"/>
    <n v="143.6"/>
    <n v="1"/>
    <n v="4882.3999999999996"/>
    <n v="2924.1779999999999"/>
    <n v="2924.1779999999999"/>
    <n v="143.6"/>
    <n v="34"/>
    <n v="1958.222"/>
    <x v="0"/>
    <x v="4"/>
    <n v="21"/>
    <x v="0"/>
  </r>
  <r>
    <x v="0"/>
    <x v="1"/>
    <s v="GV110"/>
    <s v="GV1-50-151218"/>
    <x v="0"/>
    <d v="2019-05-22T00:00:00"/>
    <x v="0"/>
    <s v="Edgar Ruiz Lopez"/>
    <n v="43449"/>
    <n v="5.2666666666666666"/>
    <n v="474"/>
    <n v="5"/>
    <n v="15642"/>
    <n v="11632.106"/>
    <n v="2326.4209999999998"/>
    <n v="94.8"/>
    <n v="33"/>
    <n v="4009.8939999999998"/>
    <x v="0"/>
    <x v="4"/>
    <n v="21"/>
    <x v="0"/>
  </r>
  <r>
    <x v="0"/>
    <x v="1"/>
    <s v="GV110"/>
    <s v="GV1-50-151218"/>
    <x v="0"/>
    <d v="2019-05-22T00:00:00"/>
    <x v="0"/>
    <s v="PUBLICO EN GENERAL"/>
    <n v="43449"/>
    <n v="5.2666666666666666"/>
    <n v="103"/>
    <n v="1"/>
    <n v="3399"/>
    <n v="2326.4209999999998"/>
    <n v="2326.4209999999998"/>
    <n v="103"/>
    <n v="33"/>
    <n v="1072.579"/>
    <x v="0"/>
    <x v="4"/>
    <n v="21"/>
    <x v="0"/>
  </r>
  <r>
    <x v="0"/>
    <x v="1"/>
    <s v="GV110"/>
    <s v="GV1-50-151218"/>
    <x v="0"/>
    <d v="2019-05-22T00:00:00"/>
    <x v="0"/>
    <s v="Becerra Bañuelos Norma Elizabeth F"/>
    <n v="43449"/>
    <n v="5.2666666666666666"/>
    <n v="412"/>
    <n v="4"/>
    <n v="13596"/>
    <n v="9305.6849999999995"/>
    <n v="2326.4209999999998"/>
    <n v="103"/>
    <n v="33"/>
    <n v="4290.3149999999996"/>
    <x v="0"/>
    <x v="4"/>
    <n v="21"/>
    <x v="0"/>
  </r>
  <r>
    <x v="0"/>
    <x v="1"/>
    <s v="GV110"/>
    <s v="GV1-50-151218"/>
    <x v="0"/>
    <d v="2019-05-22T00:00:00"/>
    <x v="0"/>
    <s v="Martinez Valdez Hugo Alberto F"/>
    <n v="43449"/>
    <n v="5.2666666666666666"/>
    <n v="410"/>
    <n v="4"/>
    <n v="13530"/>
    <n v="9305.6849999999995"/>
    <n v="2326.4209999999998"/>
    <n v="102.5"/>
    <n v="33"/>
    <n v="4224.3149999999996"/>
    <x v="0"/>
    <x v="4"/>
    <n v="21"/>
    <x v="0"/>
  </r>
  <r>
    <x v="0"/>
    <x v="1"/>
    <s v="GV110"/>
    <s v="GV1-50-151218"/>
    <x v="0"/>
    <d v="2019-05-22T00:00:00"/>
    <x v="0"/>
    <s v="Verdin Vizcarra Irma Lucila F"/>
    <n v="43449"/>
    <n v="5.2666666666666666"/>
    <n v="101"/>
    <n v="1"/>
    <n v="3333"/>
    <n v="2326.4209999999998"/>
    <n v="2326.4209999999998"/>
    <n v="101"/>
    <n v="33"/>
    <n v="1006.579"/>
    <x v="0"/>
    <x v="4"/>
    <n v="21"/>
    <x v="0"/>
  </r>
  <r>
    <x v="0"/>
    <x v="1"/>
    <s v="GV110"/>
    <s v="GV1-50-151218"/>
    <x v="0"/>
    <d v="2019-05-22T00:00:00"/>
    <x v="0"/>
    <s v="Ramos Mejia Juan Diego FG"/>
    <n v="43449"/>
    <n v="5.2666666666666666"/>
    <n v="1758"/>
    <n v="16"/>
    <n v="57135"/>
    <n v="37222.739000000001"/>
    <n v="2326.4209999999998"/>
    <n v="109.875"/>
    <n v="32.5"/>
    <n v="19912.260999999999"/>
    <x v="0"/>
    <x v="4"/>
    <n v="21"/>
    <x v="0"/>
  </r>
  <r>
    <x v="0"/>
    <x v="1"/>
    <s v="GV110"/>
    <s v="GV1-50-151218"/>
    <x v="0"/>
    <d v="2019-05-22T00:00:00"/>
    <x v="0"/>
    <s v="Prado Barajas Aureliano FG"/>
    <n v="43449"/>
    <n v="5.2666666666666666"/>
    <n v="178"/>
    <n v="2"/>
    <n v="5874"/>
    <n v="4652.8419999999996"/>
    <n v="2326.4209999999998"/>
    <n v="89"/>
    <n v="33"/>
    <n v="1221.1579999999999"/>
    <x v="0"/>
    <x v="4"/>
    <n v="21"/>
    <x v="0"/>
  </r>
  <r>
    <x v="0"/>
    <x v="1"/>
    <s v="GV110"/>
    <s v="GV1-50-151218"/>
    <x v="0"/>
    <d v="2019-05-22T00:00:00"/>
    <x v="0"/>
    <s v="Raul Armando Oregon Herrera"/>
    <n v="43449"/>
    <n v="5.2666666666666666"/>
    <n v="206"/>
    <n v="2"/>
    <n v="6798"/>
    <n v="4652.8419999999996"/>
    <n v="2326.4209999999998"/>
    <n v="103"/>
    <n v="33"/>
    <n v="2145.1579999999999"/>
    <x v="0"/>
    <x v="4"/>
    <n v="21"/>
    <x v="0"/>
  </r>
  <r>
    <x v="0"/>
    <x v="1"/>
    <s v="GV110"/>
    <s v="GV1-50-151218"/>
    <x v="0"/>
    <d v="2019-05-22T00:00:00"/>
    <x v="0"/>
    <s v="Lopez Jorge FG"/>
    <n v="43449"/>
    <n v="5.2666666666666666"/>
    <n v="244"/>
    <n v="2"/>
    <n v="8052"/>
    <n v="4652.8419999999996"/>
    <n v="2326.4209999999998"/>
    <n v="122"/>
    <n v="33"/>
    <n v="3399.1579999999999"/>
    <x v="0"/>
    <x v="4"/>
    <n v="21"/>
    <x v="0"/>
  </r>
  <r>
    <x v="0"/>
    <x v="1"/>
    <s v="GV110"/>
    <s v="GV1-50-151218"/>
    <x v="0"/>
    <d v="2019-05-22T00:00:00"/>
    <x v="0"/>
    <s v="Lopez Garcia Martin FG"/>
    <n v="43449"/>
    <n v="5.2666666666666666"/>
    <n v="105"/>
    <n v="1"/>
    <n v="3465"/>
    <n v="2326.4209999999998"/>
    <n v="2326.4209999999998"/>
    <n v="105"/>
    <n v="33"/>
    <n v="1138.579"/>
    <x v="0"/>
    <x v="4"/>
    <n v="21"/>
    <x v="0"/>
  </r>
  <r>
    <x v="0"/>
    <x v="1"/>
    <s v="GV110"/>
    <s v="GV1-50-151218"/>
    <x v="0"/>
    <d v="2019-05-22T00:00:00"/>
    <x v="0"/>
    <s v="Leonardo Jimenez Chacon"/>
    <n v="43449"/>
    <n v="5.2666666666666666"/>
    <n v="297"/>
    <n v="3"/>
    <n v="9801"/>
    <n v="6979.2640000000001"/>
    <n v="2326.4209999999998"/>
    <n v="99"/>
    <n v="33"/>
    <n v="2821.7359999999999"/>
    <x v="0"/>
    <x v="4"/>
    <n v="21"/>
    <x v="0"/>
  </r>
  <r>
    <x v="0"/>
    <x v="1"/>
    <s v="GV110"/>
    <s v="GV1-50-151218"/>
    <x v="0"/>
    <d v="2019-05-22T00:00:00"/>
    <x v="0"/>
    <s v="Lopez Castro Erica"/>
    <n v="43449"/>
    <n v="5.2666666666666666"/>
    <n v="113"/>
    <n v="1"/>
    <n v="3729"/>
    <n v="2326.4209999999998"/>
    <n v="2326.4209999999998"/>
    <n v="113"/>
    <n v="33"/>
    <n v="1402.579"/>
    <x v="0"/>
    <x v="4"/>
    <n v="21"/>
    <x v="0"/>
  </r>
  <r>
    <x v="0"/>
    <x v="1"/>
    <s v="GV110"/>
    <s v="GV1-50-151218"/>
    <x v="0"/>
    <d v="2019-05-22T00:00:00"/>
    <x v="0"/>
    <s v="Gil Peña Martin FG"/>
    <n v="43449"/>
    <n v="5.2666666666666666"/>
    <n v="107"/>
    <n v="1"/>
    <n v="3531"/>
    <n v="2326.4209999999998"/>
    <n v="2326.4209999999998"/>
    <n v="107"/>
    <n v="33"/>
    <n v="1204.579"/>
    <x v="0"/>
    <x v="4"/>
    <n v="21"/>
    <x v="0"/>
  </r>
  <r>
    <x v="0"/>
    <x v="1"/>
    <s v="GV110"/>
    <s v="GV1-50-151218"/>
    <x v="0"/>
    <d v="2019-05-22T00:00:00"/>
    <x v="0"/>
    <s v="Cobian Chavez Rodolfo FG"/>
    <n v="43449"/>
    <n v="5.2666666666666666"/>
    <n v="2294"/>
    <n v="20"/>
    <n v="74555"/>
    <n v="46528.423999999999"/>
    <n v="2326.4209999999998"/>
    <n v="114.7"/>
    <n v="32.5"/>
    <n v="28026.576000000001"/>
    <x v="0"/>
    <x v="4"/>
    <n v="21"/>
    <x v="0"/>
  </r>
  <r>
    <x v="0"/>
    <x v="1"/>
    <s v="GV110"/>
    <s v="GV1-50-151218"/>
    <x v="0"/>
    <d v="2019-05-22T00:00:00"/>
    <x v="0"/>
    <s v="Chavez Barajas Contensina NA"/>
    <n v="43449"/>
    <n v="5.2666666666666666"/>
    <n v="102"/>
    <n v="1"/>
    <n v="3366"/>
    <n v="2326.4209999999998"/>
    <n v="2326.4209999999998"/>
    <n v="102"/>
    <n v="33"/>
    <n v="1039.579"/>
    <x v="0"/>
    <x v="4"/>
    <n v="21"/>
    <x v="0"/>
  </r>
  <r>
    <x v="0"/>
    <x v="1"/>
    <s v="GV110"/>
    <s v="GV1-50-151218"/>
    <x v="0"/>
    <d v="2019-05-22T00:00:00"/>
    <x v="0"/>
    <s v="Anaya Chavarin Oscar FG"/>
    <n v="43449"/>
    <n v="5.2666666666666666"/>
    <n v="404"/>
    <n v="4"/>
    <n v="13332"/>
    <n v="9305.6849999999995"/>
    <n v="2326.4209999999998"/>
    <n v="101"/>
    <n v="33"/>
    <n v="4026.3150000000001"/>
    <x v="0"/>
    <x v="4"/>
    <n v="21"/>
    <x v="0"/>
  </r>
  <r>
    <x v="0"/>
    <x v="1"/>
    <s v="GV110"/>
    <s v="GV1-50-151218"/>
    <x v="0"/>
    <d v="2019-05-22T00:00:00"/>
    <x v="0"/>
    <s v="Juan Manuel Jacobo"/>
    <n v="43449"/>
    <n v="5.2666666666666666"/>
    <n v="190"/>
    <n v="2"/>
    <n v="6270"/>
    <n v="4652.8419999999996"/>
    <n v="2326.4209999999998"/>
    <n v="95"/>
    <n v="33"/>
    <n v="1617.1579999999999"/>
    <x v="0"/>
    <x v="4"/>
    <n v="21"/>
    <x v="0"/>
  </r>
  <r>
    <x v="0"/>
    <x v="1"/>
    <s v="GV110"/>
    <s v="GV1-50-151218"/>
    <x v="0"/>
    <d v="2019-05-22T00:00:00"/>
    <x v="0"/>
    <s v="Victor Alejandro Flores Pelayo"/>
    <n v="43449"/>
    <n v="5.2666666666666666"/>
    <n v="90"/>
    <n v="1"/>
    <n v="2970"/>
    <n v="2326.4209999999998"/>
    <n v="2326.4209999999998"/>
    <n v="90"/>
    <n v="33"/>
    <n v="643.57899999999995"/>
    <x v="0"/>
    <x v="4"/>
    <n v="21"/>
    <x v="0"/>
  </r>
  <r>
    <x v="0"/>
    <x v="1"/>
    <s v="GV110"/>
    <s v="GV1-50-151218"/>
    <x v="0"/>
    <d v="2019-05-22T00:00:00"/>
    <x v="0"/>
    <s v="Ruiz Orozco Marcelino"/>
    <n v="43449"/>
    <n v="5.2666666666666666"/>
    <n v="273"/>
    <n v="3"/>
    <n v="9009"/>
    <n v="6979.2640000000001"/>
    <n v="2326.4209999999998"/>
    <n v="91"/>
    <n v="33"/>
    <n v="2029.7360000000001"/>
    <x v="0"/>
    <x v="4"/>
    <n v="21"/>
    <x v="0"/>
  </r>
  <r>
    <x v="0"/>
    <x v="1"/>
    <s v="GV110"/>
    <s v="GV1-50-151218"/>
    <x v="0"/>
    <d v="2019-05-22T00:00:00"/>
    <x v="0"/>
    <s v="PUBLICO EN GENERAL"/>
    <n v="43449"/>
    <n v="5.2666666666666666"/>
    <n v="211"/>
    <n v="2"/>
    <n v="6963"/>
    <n v="4652.8419999999996"/>
    <n v="2326.4209999999998"/>
    <n v="105.5"/>
    <n v="33"/>
    <n v="2310.1579999999999"/>
    <x v="0"/>
    <x v="4"/>
    <n v="21"/>
    <x v="0"/>
  </r>
  <r>
    <x v="0"/>
    <x v="1"/>
    <s v="GV110"/>
    <s v="GV1-50-151218"/>
    <x v="0"/>
    <d v="2019-05-22T00:00:00"/>
    <x v="0"/>
    <s v="Diaz Araiza Maria Magdalena"/>
    <n v="43449"/>
    <n v="5.2666666666666666"/>
    <n v="218"/>
    <n v="2"/>
    <n v="7194"/>
    <n v="4652.8419999999996"/>
    <n v="2326.4209999999998"/>
    <n v="109"/>
    <n v="33"/>
    <n v="2541.1579999999999"/>
    <x v="0"/>
    <x v="4"/>
    <n v="21"/>
    <x v="0"/>
  </r>
  <r>
    <x v="0"/>
    <x v="0"/>
    <s v="EMBAR"/>
    <s v="GV1-48-011218"/>
    <x v="0"/>
    <d v="2019-05-23T00:00:00"/>
    <x v="0"/>
    <s v="Casillas Tapia Alfredo"/>
    <n v="43435"/>
    <n v="5.7666666666666666"/>
    <n v="1040"/>
    <n v="10"/>
    <n v="32240"/>
    <n v="20597.775000000001"/>
    <n v="2059.777"/>
    <n v="104"/>
    <n v="31"/>
    <n v="11642.225"/>
    <x v="0"/>
    <x v="4"/>
    <n v="21"/>
    <x v="0"/>
  </r>
  <r>
    <x v="0"/>
    <x v="1"/>
    <s v="GV107"/>
    <s v="GV1-49-081218"/>
    <x v="0"/>
    <d v="2019-05-23T00:00:00"/>
    <x v="0"/>
    <s v="Gomez Naranjo Jesus"/>
    <n v="43442"/>
    <n v="5.5333333333333332"/>
    <n v="766"/>
    <n v="7"/>
    <n v="24512"/>
    <n v="21024.907999999999"/>
    <n v="3003.558"/>
    <n v="109.42857142857143"/>
    <n v="32"/>
    <n v="3487.0920000000001"/>
    <x v="0"/>
    <x v="4"/>
    <n v="21"/>
    <x v="0"/>
  </r>
  <r>
    <x v="0"/>
    <x v="2"/>
    <s v="GV408"/>
    <s v="GV4-49-091218"/>
    <x v="0"/>
    <d v="2019-05-23T00:00:00"/>
    <x v="0"/>
    <s v="Gutierrez Olivarez Jaime Gibran"/>
    <n v="43443"/>
    <n v="5.5"/>
    <n v="197.8"/>
    <n v="2"/>
    <n v="6527.4"/>
    <n v="5890.8209999999999"/>
    <n v="2945.4110000000001"/>
    <n v="98.9"/>
    <n v="33"/>
    <n v="636.57899999999995"/>
    <x v="0"/>
    <x v="4"/>
    <n v="21"/>
    <x v="0"/>
  </r>
  <r>
    <x v="0"/>
    <x v="2"/>
    <s v="GV408"/>
    <s v="GV4-49-091218"/>
    <x v="0"/>
    <d v="2019-05-23T00:00:00"/>
    <x v="0"/>
    <s v="Innovacion y Comercio"/>
    <n v="43443"/>
    <n v="5.5"/>
    <n v="1231"/>
    <n v="12"/>
    <n v="43085"/>
    <n v="35344.925999999999"/>
    <n v="2945.4110000000001"/>
    <n v="102.58333333333333"/>
    <n v="35"/>
    <n v="7740.0739999999996"/>
    <x v="0"/>
    <x v="4"/>
    <n v="21"/>
    <x v="0"/>
  </r>
  <r>
    <x v="0"/>
    <x v="2"/>
    <s v="GV408"/>
    <s v="GV4-49-091218"/>
    <x v="0"/>
    <d v="2019-05-23T00:00:00"/>
    <x v="0"/>
    <s v="Vazquez Zamora Rafael"/>
    <n v="43443"/>
    <n v="5.5"/>
    <n v="121.8"/>
    <n v="1"/>
    <n v="3958.5"/>
    <n v="2945.4110000000001"/>
    <n v="2945.4110000000001"/>
    <n v="121.8"/>
    <n v="32.5"/>
    <n v="1013.0890000000001"/>
    <x v="0"/>
    <x v="4"/>
    <n v="21"/>
    <x v="0"/>
  </r>
  <r>
    <x v="0"/>
    <x v="2"/>
    <s v="GV408"/>
    <s v="GV4-49-091218"/>
    <x v="0"/>
    <d v="2019-05-23T00:00:00"/>
    <x v="0"/>
    <s v="Rafael Osorio Zamora"/>
    <n v="43443"/>
    <n v="5.5"/>
    <n v="360"/>
    <n v="3"/>
    <n v="11700"/>
    <n v="8836.232"/>
    <n v="2945.4110000000001"/>
    <n v="120"/>
    <n v="32.5"/>
    <n v="2863.768"/>
    <x v="0"/>
    <x v="4"/>
    <n v="21"/>
    <x v="0"/>
  </r>
  <r>
    <x v="0"/>
    <x v="2"/>
    <s v="GV408"/>
    <s v="GV4-49-091218"/>
    <x v="0"/>
    <d v="2019-05-23T00:00:00"/>
    <x v="0"/>
    <s v="Cecilia Robles Perez"/>
    <n v="43443"/>
    <n v="5.5"/>
    <n v="118.8"/>
    <n v="1"/>
    <n v="3861"/>
    <n v="2945.4110000000001"/>
    <n v="2945.4110000000001"/>
    <n v="118.8"/>
    <n v="32.5"/>
    <n v="915.58900000000006"/>
    <x v="0"/>
    <x v="4"/>
    <n v="21"/>
    <x v="0"/>
  </r>
  <r>
    <x v="0"/>
    <x v="2"/>
    <s v="GV408"/>
    <s v="GV4-49-091218"/>
    <x v="0"/>
    <d v="2019-05-23T00:00:00"/>
    <x v="0"/>
    <s v="PUBLICO EN GENERAL"/>
    <n v="43443"/>
    <n v="5.5"/>
    <n v="117"/>
    <n v="1"/>
    <n v="3861"/>
    <n v="2945.4110000000001"/>
    <n v="2945.4110000000001"/>
    <n v="117"/>
    <n v="33"/>
    <n v="915.58900000000006"/>
    <x v="0"/>
    <x v="4"/>
    <n v="21"/>
    <x v="0"/>
  </r>
  <r>
    <x v="0"/>
    <x v="2"/>
    <s v="GV408"/>
    <s v="GV4-49-091218"/>
    <x v="0"/>
    <d v="2019-05-23T00:00:00"/>
    <x v="0"/>
    <s v="Vazquez Zamora Rafael"/>
    <n v="43443"/>
    <n v="5.5"/>
    <n v="345.6"/>
    <n v="3"/>
    <n v="11232"/>
    <n v="8836.232"/>
    <n v="2945.4110000000001"/>
    <n v="115.2"/>
    <n v="32.5"/>
    <n v="2395.768"/>
    <x v="0"/>
    <x v="4"/>
    <n v="21"/>
    <x v="0"/>
  </r>
  <r>
    <x v="0"/>
    <x v="2"/>
    <s v="GV408"/>
    <s v="GV4-49-091218"/>
    <x v="0"/>
    <d v="2019-05-23T00:00:00"/>
    <x v="0"/>
    <s v="Rafael Osorio Zamora"/>
    <n v="43443"/>
    <n v="5.5"/>
    <n v="756"/>
    <n v="6"/>
    <n v="24570"/>
    <n v="17672.463"/>
    <n v="2945.4110000000001"/>
    <n v="126"/>
    <n v="32.5"/>
    <n v="6897.5370000000003"/>
    <x v="0"/>
    <x v="4"/>
    <n v="21"/>
    <x v="0"/>
  </r>
  <r>
    <x v="0"/>
    <x v="2"/>
    <s v="GV408"/>
    <s v="GV4-49-091218"/>
    <x v="0"/>
    <d v="2019-05-23T00:00:00"/>
    <x v="0"/>
    <s v="Cecilia Robles Perez"/>
    <n v="43443"/>
    <n v="5.5"/>
    <n v="228.8"/>
    <n v="2"/>
    <n v="7436"/>
    <n v="5890.8209999999999"/>
    <n v="2945.4110000000001"/>
    <n v="114.4"/>
    <n v="32.5"/>
    <n v="1545.1790000000001"/>
    <x v="0"/>
    <x v="4"/>
    <n v="21"/>
    <x v="0"/>
  </r>
  <r>
    <x v="0"/>
    <x v="2"/>
    <s v="GV408"/>
    <s v="GV4-49-091218"/>
    <x v="0"/>
    <d v="2019-05-23T00:00:00"/>
    <x v="0"/>
    <s v="Innovacion y Comercio"/>
    <n v="43443"/>
    <n v="5.5"/>
    <n v="2490.4"/>
    <n v="24"/>
    <n v="87164"/>
    <n v="70689.851999999999"/>
    <n v="2945.4110000000001"/>
    <n v="103.76666666666667"/>
    <n v="35"/>
    <n v="16474.148000000001"/>
    <x v="0"/>
    <x v="4"/>
    <n v="21"/>
    <x v="0"/>
  </r>
  <r>
    <x v="0"/>
    <x v="2"/>
    <s v="GV408"/>
    <s v="GV4-49-091218"/>
    <x v="0"/>
    <d v="2019-05-23T00:00:00"/>
    <x v="0"/>
    <s v="Gutierrez Olivarez Jaime Gibran"/>
    <n v="43443"/>
    <n v="5.5"/>
    <n v="235.4"/>
    <n v="2"/>
    <n v="7650.5"/>
    <n v="5890.8209999999999"/>
    <n v="2945.4110000000001"/>
    <n v="117.7"/>
    <n v="32.5"/>
    <n v="1759.6790000000001"/>
    <x v="0"/>
    <x v="4"/>
    <n v="21"/>
    <x v="0"/>
  </r>
  <r>
    <x v="0"/>
    <x v="2"/>
    <s v="GV408"/>
    <s v="GV4-49-091218"/>
    <x v="0"/>
    <d v="2019-05-23T00:00:00"/>
    <x v="0"/>
    <s v="PUBLICO EN GENERAL"/>
    <n v="43443"/>
    <n v="5.5"/>
    <n v="112.8"/>
    <n v="1"/>
    <n v="3666"/>
    <n v="2945.4110000000001"/>
    <n v="2945.4110000000001"/>
    <n v="112.8"/>
    <n v="32.5"/>
    <n v="720.58900000000006"/>
    <x v="0"/>
    <x v="4"/>
    <n v="21"/>
    <x v="0"/>
  </r>
  <r>
    <x v="0"/>
    <x v="1"/>
    <s v="GV107"/>
    <s v="GV1-49-081218"/>
    <x v="0"/>
    <d v="2019-05-25T00:00:00"/>
    <x v="0"/>
    <s v="Innovacion y Comercio"/>
    <n v="43442"/>
    <n v="5.6"/>
    <n v="506"/>
    <n v="5"/>
    <n v="17710"/>
    <n v="15017.790999999999"/>
    <n v="3003.558"/>
    <n v="101.2"/>
    <n v="35"/>
    <n v="2692.2089999999998"/>
    <x v="0"/>
    <x v="4"/>
    <n v="21"/>
    <x v="0"/>
  </r>
  <r>
    <x v="0"/>
    <x v="1"/>
    <s v="GV109"/>
    <s v="GV1-51-221218"/>
    <x v="0"/>
    <d v="2019-05-25T00:00:00"/>
    <x v="0"/>
    <s v="Innovacion y Comercio"/>
    <n v="43456"/>
    <n v="5.1333333333333329"/>
    <n v="402.5"/>
    <n v="5"/>
    <n v="14087.5"/>
    <n v="11588.273999999999"/>
    <n v="2317.6550000000002"/>
    <n v="80.5"/>
    <n v="35"/>
    <n v="2499.2260000000001"/>
    <x v="0"/>
    <x v="4"/>
    <n v="21"/>
    <x v="0"/>
  </r>
  <r>
    <x v="0"/>
    <x v="1"/>
    <s v="GV110"/>
    <s v="GV1-50-151218"/>
    <x v="0"/>
    <d v="2019-05-25T00:00:00"/>
    <x v="0"/>
    <s v="Vazquez Zamora Rafael"/>
    <n v="43449"/>
    <n v="5.3666666666666663"/>
    <n v="335.5"/>
    <n v="3"/>
    <n v="10903.75"/>
    <n v="6979.2640000000001"/>
    <n v="2326.4209999999998"/>
    <n v="111.83333333333333"/>
    <n v="32.5"/>
    <n v="3924.4859999999999"/>
    <x v="0"/>
    <x v="4"/>
    <n v="21"/>
    <x v="0"/>
  </r>
  <r>
    <x v="0"/>
    <x v="1"/>
    <s v="GV110"/>
    <s v="GV1-50-151218"/>
    <x v="0"/>
    <d v="2019-05-25T00:00:00"/>
    <x v="0"/>
    <s v="Vazquez Pelayo Hugo"/>
    <n v="43449"/>
    <n v="5.3666666666666663"/>
    <n v="358.5"/>
    <n v="3"/>
    <n v="11651.25"/>
    <n v="6979.2640000000001"/>
    <n v="2326.4209999999998"/>
    <n v="119.5"/>
    <n v="32.5"/>
    <n v="4671.9859999999999"/>
    <x v="0"/>
    <x v="4"/>
    <n v="21"/>
    <x v="0"/>
  </r>
  <r>
    <x v="0"/>
    <x v="1"/>
    <s v="GV110"/>
    <s v="GV1-50-151218"/>
    <x v="0"/>
    <d v="2019-05-25T00:00:00"/>
    <x v="0"/>
    <s v="Rafael Osorio Zamora"/>
    <n v="43449"/>
    <n v="5.3666666666666663"/>
    <n v="875"/>
    <n v="8"/>
    <n v="28437.5"/>
    <n v="18611.368999999999"/>
    <n v="2326.4209999999998"/>
    <n v="109.375"/>
    <n v="32.5"/>
    <n v="9826.1309999999994"/>
    <x v="0"/>
    <x v="4"/>
    <n v="21"/>
    <x v="0"/>
  </r>
  <r>
    <x v="0"/>
    <x v="1"/>
    <s v="GV110"/>
    <s v="GV1-50-151218"/>
    <x v="0"/>
    <d v="2019-05-25T00:00:00"/>
    <x v="0"/>
    <s v="Cecilia Robles Perez"/>
    <n v="43449"/>
    <n v="5.3666666666666663"/>
    <n v="102.5"/>
    <n v="1"/>
    <n v="3331.25"/>
    <n v="2326.4209999999998"/>
    <n v="2326.4209999999998"/>
    <n v="102.5"/>
    <n v="32.5"/>
    <n v="1004.829"/>
    <x v="0"/>
    <x v="4"/>
    <n v="21"/>
    <x v="0"/>
  </r>
  <r>
    <x v="0"/>
    <x v="1"/>
    <s v="GV110"/>
    <s v="GV1-50-151218"/>
    <x v="0"/>
    <d v="2019-05-25T00:00:00"/>
    <x v="0"/>
    <s v="Gutierrez Olivarez Jaime Gibran"/>
    <n v="43449"/>
    <n v="5.3666666666666663"/>
    <n v="348"/>
    <n v="3"/>
    <n v="11484"/>
    <n v="6979.2640000000001"/>
    <n v="2326.4209999999998"/>
    <n v="116"/>
    <n v="33"/>
    <n v="4504.7359999999999"/>
    <x v="0"/>
    <x v="4"/>
    <n v="21"/>
    <x v="0"/>
  </r>
  <r>
    <x v="0"/>
    <x v="1"/>
    <s v="GV110"/>
    <s v="GV1-50-151218"/>
    <x v="0"/>
    <d v="2019-05-25T00:00:00"/>
    <x v="0"/>
    <s v="PUBLICO EN GENERAL"/>
    <n v="43449"/>
    <n v="5.3666666666666663"/>
    <n v="98.5"/>
    <n v="1"/>
    <n v="3250.5"/>
    <n v="2326.4209999999998"/>
    <n v="2326.4209999999998"/>
    <n v="98.5"/>
    <n v="33"/>
    <n v="924.07899999999995"/>
    <x v="0"/>
    <x v="4"/>
    <n v="21"/>
    <x v="0"/>
  </r>
  <r>
    <x v="0"/>
    <x v="1"/>
    <s v="GV110"/>
    <s v="GV1-50-151218"/>
    <x v="0"/>
    <d v="2019-05-25T00:00:00"/>
    <x v="0"/>
    <s v="Innovacion y Comercio"/>
    <n v="43449"/>
    <n v="5.3666666666666663"/>
    <n v="171"/>
    <n v="2"/>
    <n v="5985"/>
    <n v="4652.8419999999996"/>
    <n v="2326.4209999999998"/>
    <n v="85.5"/>
    <n v="35"/>
    <n v="1332.1579999999999"/>
    <x v="0"/>
    <x v="4"/>
    <n v="21"/>
    <x v="0"/>
  </r>
  <r>
    <x v="0"/>
    <x v="2"/>
    <s v="GV401"/>
    <s v="GV4-50-161218"/>
    <x v="0"/>
    <d v="2019-05-27T00:00:00"/>
    <x v="0"/>
    <s v="RODRIGO RODRIGUEZ"/>
    <n v="43450"/>
    <n v="5.3999999999999995"/>
    <n v="618"/>
    <n v="6"/>
    <n v="20394"/>
    <n v="15784.386"/>
    <n v="2630.7310000000002"/>
    <n v="103"/>
    <n v="33"/>
    <n v="4609.6139999999996"/>
    <x v="0"/>
    <x v="4"/>
    <n v="22"/>
    <x v="0"/>
  </r>
  <r>
    <x v="0"/>
    <x v="2"/>
    <s v="GV401"/>
    <s v="GV4-50-161218"/>
    <x v="0"/>
    <d v="2019-05-27T00:00:00"/>
    <x v="0"/>
    <s v="Edgar Ruiz Lopez"/>
    <n v="43450"/>
    <n v="5.3999999999999995"/>
    <n v="310"/>
    <n v="3"/>
    <n v="10230"/>
    <n v="7892.1930000000002"/>
    <n v="2630.7310000000002"/>
    <n v="103.33333333333333"/>
    <n v="33"/>
    <n v="2337.8069999999998"/>
    <x v="0"/>
    <x v="4"/>
    <n v="22"/>
    <x v="0"/>
  </r>
  <r>
    <x v="0"/>
    <x v="2"/>
    <s v="GV401"/>
    <s v="GV4-50-161218"/>
    <x v="0"/>
    <d v="2019-05-27T00:00:00"/>
    <x v="0"/>
    <s v="Martinez Valdez Hugo Alberto F"/>
    <n v="43450"/>
    <n v="5.3999999999999995"/>
    <n v="478"/>
    <n v="4"/>
    <n v="15774"/>
    <n v="10522.924000000001"/>
    <n v="2630.7310000000002"/>
    <n v="119.5"/>
    <n v="33"/>
    <n v="5251.076"/>
    <x v="0"/>
    <x v="4"/>
    <n v="22"/>
    <x v="0"/>
  </r>
  <r>
    <x v="0"/>
    <x v="2"/>
    <s v="GV401"/>
    <s v="GV4-50-161218"/>
    <x v="0"/>
    <d v="2019-05-27T00:00:00"/>
    <x v="0"/>
    <s v="Becerra Bañuelos Norma Elizabeth F"/>
    <n v="43450"/>
    <n v="5.3999999999999995"/>
    <n v="390"/>
    <n v="4"/>
    <n v="12870"/>
    <n v="10522.924000000001"/>
    <n v="2630.7310000000002"/>
    <n v="97.5"/>
    <n v="33"/>
    <n v="2347.076"/>
    <x v="0"/>
    <x v="4"/>
    <n v="22"/>
    <x v="0"/>
  </r>
  <r>
    <x v="0"/>
    <x v="2"/>
    <s v="GV401"/>
    <s v="GV4-50-161218"/>
    <x v="0"/>
    <d v="2019-05-27T00:00:00"/>
    <x v="0"/>
    <s v="Salas Nadia"/>
    <n v="43450"/>
    <n v="5.3999999999999995"/>
    <n v="303"/>
    <n v="3"/>
    <n v="9999"/>
    <n v="7892.1930000000002"/>
    <n v="2630.7310000000002"/>
    <n v="101"/>
    <n v="33"/>
    <n v="2106.8069999999998"/>
    <x v="0"/>
    <x v="4"/>
    <n v="22"/>
    <x v="0"/>
  </r>
  <r>
    <x v="0"/>
    <x v="2"/>
    <s v="GV401"/>
    <s v="GV4-50-161218"/>
    <x v="0"/>
    <d v="2019-05-27T00:00:00"/>
    <x v="0"/>
    <s v="Pelayo Sebastian Rosa Maria G"/>
    <n v="43450"/>
    <n v="5.3999999999999995"/>
    <n v="667"/>
    <n v="6"/>
    <n v="22011"/>
    <n v="15784.386"/>
    <n v="2630.7310000000002"/>
    <n v="111.16666666666667"/>
    <n v="33"/>
    <n v="6226.6139999999996"/>
    <x v="0"/>
    <x v="4"/>
    <n v="22"/>
    <x v="0"/>
  </r>
  <r>
    <x v="0"/>
    <x v="2"/>
    <s v="GV401"/>
    <s v="GV4-50-161218"/>
    <x v="0"/>
    <d v="2019-05-27T00:00:00"/>
    <x v="0"/>
    <s v="Juan Manuel Jacobo"/>
    <n v="43450"/>
    <n v="5.3999999999999995"/>
    <n v="216"/>
    <n v="2"/>
    <n v="7128"/>
    <n v="5261.4620000000004"/>
    <n v="2630.7310000000002"/>
    <n v="108"/>
    <n v="33"/>
    <n v="1866.538"/>
    <x v="0"/>
    <x v="4"/>
    <n v="22"/>
    <x v="0"/>
  </r>
  <r>
    <x v="0"/>
    <x v="2"/>
    <s v="GV401"/>
    <s v="GV4-50-161218"/>
    <x v="0"/>
    <d v="2019-05-27T00:00:00"/>
    <x v="0"/>
    <s v="Araiza Chavez Diana Rosiquiel FG"/>
    <n v="43450"/>
    <n v="5.3999999999999995"/>
    <n v="448"/>
    <n v="4"/>
    <n v="14560"/>
    <n v="10522.924000000001"/>
    <n v="2630.7310000000002"/>
    <n v="112"/>
    <n v="32.5"/>
    <n v="4037.076"/>
    <x v="0"/>
    <x v="4"/>
    <n v="22"/>
    <x v="0"/>
  </r>
  <r>
    <x v="0"/>
    <x v="2"/>
    <s v="GV401"/>
    <s v="GV4-50-161218"/>
    <x v="0"/>
    <d v="2019-05-27T00:00:00"/>
    <x v="0"/>
    <s v="Verdin Vizcarra Irma Lucila F"/>
    <n v="43450"/>
    <n v="5.3999999999999995"/>
    <n v="208"/>
    <n v="2"/>
    <n v="6864"/>
    <n v="5261.4620000000004"/>
    <n v="2630.7310000000002"/>
    <n v="104"/>
    <n v="33"/>
    <n v="1602.538"/>
    <x v="0"/>
    <x v="4"/>
    <n v="22"/>
    <x v="0"/>
  </r>
  <r>
    <x v="0"/>
    <x v="2"/>
    <s v="GV401"/>
    <s v="GV4-50-161218"/>
    <x v="0"/>
    <d v="2019-05-27T00:00:00"/>
    <x v="0"/>
    <s v="Lopez Garcia Martin FG"/>
    <n v="43450"/>
    <n v="5.3999999999999995"/>
    <n v="101"/>
    <n v="1"/>
    <n v="3333"/>
    <n v="2630.7310000000002"/>
    <n v="2630.7310000000002"/>
    <n v="101"/>
    <n v="33"/>
    <n v="702.26900000000001"/>
    <x v="0"/>
    <x v="4"/>
    <n v="22"/>
    <x v="0"/>
  </r>
  <r>
    <x v="0"/>
    <x v="2"/>
    <s v="GV401"/>
    <s v="GV4-50-161218"/>
    <x v="0"/>
    <d v="2019-05-27T00:00:00"/>
    <x v="0"/>
    <s v="Leonardo Jimenez Chacon"/>
    <n v="43450"/>
    <n v="5.3999999999999995"/>
    <n v="220"/>
    <n v="2"/>
    <n v="7260"/>
    <n v="5261.4620000000004"/>
    <n v="2630.7310000000002"/>
    <n v="110"/>
    <n v="33"/>
    <n v="1998.538"/>
    <x v="0"/>
    <x v="4"/>
    <n v="22"/>
    <x v="0"/>
  </r>
  <r>
    <x v="0"/>
    <x v="2"/>
    <s v="GV401"/>
    <s v="GV4-50-161218"/>
    <x v="0"/>
    <d v="2019-05-27T00:00:00"/>
    <x v="0"/>
    <s v="Lopez Castro Erica"/>
    <n v="43450"/>
    <n v="5.3999999999999995"/>
    <n v="236"/>
    <n v="2"/>
    <n v="7788"/>
    <n v="5261.4620000000004"/>
    <n v="2630.7310000000002"/>
    <n v="118"/>
    <n v="33"/>
    <n v="2526.538"/>
    <x v="0"/>
    <x v="4"/>
    <n v="22"/>
    <x v="0"/>
  </r>
  <r>
    <x v="0"/>
    <x v="2"/>
    <s v="GV401"/>
    <s v="GV4-50-161218"/>
    <x v="0"/>
    <d v="2019-05-27T00:00:00"/>
    <x v="0"/>
    <s v="Gil Peña Martin FG"/>
    <n v="43450"/>
    <n v="5.3999999999999995"/>
    <n v="303"/>
    <n v="3"/>
    <n v="9999"/>
    <n v="7892.1930000000002"/>
    <n v="2630.7310000000002"/>
    <n v="101"/>
    <n v="33"/>
    <n v="2106.8069999999998"/>
    <x v="0"/>
    <x v="4"/>
    <n v="22"/>
    <x v="0"/>
  </r>
  <r>
    <x v="0"/>
    <x v="2"/>
    <s v="GV408"/>
    <s v="GV4-49-091218"/>
    <x v="1"/>
    <d v="2019-05-27T00:00:00"/>
    <x v="0"/>
    <s v="Gutierrez Olivarez Jaime Gibran"/>
    <n v="43443"/>
    <n v="5.6333333333333329"/>
    <n v="-235.4"/>
    <n v="-2"/>
    <n v="-7650.5"/>
    <n v="-5890.8209999999999"/>
    <n v="-2945.4110000000001"/>
    <n v="117.7"/>
    <n v="32.5"/>
    <n v="-1759.6790000000001"/>
    <x v="0"/>
    <x v="4"/>
    <n v="22"/>
    <x v="0"/>
  </r>
  <r>
    <x v="0"/>
    <x v="2"/>
    <s v="GV408"/>
    <s v="GV4-49-091218"/>
    <x v="0"/>
    <d v="2019-05-27T00:00:00"/>
    <x v="0"/>
    <s v="Gutierrez Olivarez Jaime Gibran"/>
    <n v="43443"/>
    <n v="5.6333333333333329"/>
    <n v="235.4"/>
    <n v="2"/>
    <n v="7768.2"/>
    <n v="5890.8209999999999"/>
    <n v="2945.4110000000001"/>
    <n v="117.7"/>
    <n v="33"/>
    <n v="1877.3789999999999"/>
    <x v="0"/>
    <x v="4"/>
    <n v="22"/>
    <x v="0"/>
  </r>
  <r>
    <x v="0"/>
    <x v="2"/>
    <s v="GV408"/>
    <s v="GV4-49-091218"/>
    <x v="0"/>
    <d v="2019-05-27T00:00:00"/>
    <x v="0"/>
    <s v="Coronado Rodriguez Alma Lorena FG"/>
    <n v="43443"/>
    <n v="5.6333333333333329"/>
    <n v="186"/>
    <n v="2"/>
    <n v="6138"/>
    <n v="5890.8209999999999"/>
    <n v="2945.4110000000001"/>
    <n v="93"/>
    <n v="33"/>
    <n v="247.179"/>
    <x v="0"/>
    <x v="4"/>
    <n v="22"/>
    <x v="0"/>
  </r>
  <r>
    <x v="0"/>
    <x v="2"/>
    <s v="GV408"/>
    <s v="GV4-49-091218"/>
    <x v="0"/>
    <d v="2019-05-27T00:00:00"/>
    <x v="0"/>
    <s v="Cobian Chavez Rodolfo FG"/>
    <n v="43443"/>
    <n v="5.6333333333333329"/>
    <n v="3381"/>
    <n v="30"/>
    <n v="109882.5"/>
    <n v="88362.315000000002"/>
    <n v="2945.4110000000001"/>
    <n v="112.7"/>
    <n v="32.5"/>
    <n v="21520.185000000001"/>
    <x v="0"/>
    <x v="4"/>
    <n v="22"/>
    <x v="0"/>
  </r>
  <r>
    <x v="0"/>
    <x v="2"/>
    <s v="GV408"/>
    <s v="GV4-49-091218"/>
    <x v="0"/>
    <d v="2019-05-27T00:00:00"/>
    <x v="0"/>
    <s v="Silva Rodriguez Jorge Armando"/>
    <n v="43443"/>
    <n v="5.6333333333333329"/>
    <n v="335"/>
    <n v="3"/>
    <n v="10887.5"/>
    <n v="8836.232"/>
    <n v="2945.4110000000001"/>
    <n v="111.66666666666667"/>
    <n v="32.5"/>
    <n v="2051.268"/>
    <x v="0"/>
    <x v="4"/>
    <n v="22"/>
    <x v="0"/>
  </r>
  <r>
    <x v="0"/>
    <x v="2"/>
    <s v="GV408"/>
    <s v="GV4-49-091218"/>
    <x v="0"/>
    <d v="2019-05-27T00:00:00"/>
    <x v="0"/>
    <s v="Langurain Juan Pablo NA"/>
    <n v="43443"/>
    <n v="5.6333333333333329"/>
    <n v="505"/>
    <n v="5"/>
    <n v="16665"/>
    <n v="14727.053"/>
    <n v="2945.4110000000001"/>
    <n v="101"/>
    <n v="33"/>
    <n v="1937.9469999999999"/>
    <x v="0"/>
    <x v="4"/>
    <n v="22"/>
    <x v="0"/>
  </r>
  <r>
    <x v="0"/>
    <x v="2"/>
    <s v="GV408"/>
    <s v="GV4-49-091218"/>
    <x v="0"/>
    <d v="2019-05-27T00:00:00"/>
    <x v="0"/>
    <s v="Diaz Juan "/>
    <n v="43443"/>
    <n v="5.6333333333333329"/>
    <n v="200"/>
    <n v="2"/>
    <n v="6600"/>
    <n v="5890.8209999999999"/>
    <n v="2945.4110000000001"/>
    <n v="100"/>
    <n v="33"/>
    <n v="709.17899999999997"/>
    <x v="0"/>
    <x v="4"/>
    <n v="22"/>
    <x v="0"/>
  </r>
  <r>
    <x v="0"/>
    <x v="2"/>
    <s v="GV408"/>
    <s v="GV4-49-091218"/>
    <x v="0"/>
    <d v="2019-05-27T00:00:00"/>
    <x v="0"/>
    <s v="Gonzalez Araiza Horacio"/>
    <n v="43443"/>
    <n v="5.6333333333333329"/>
    <n v="234"/>
    <n v="2"/>
    <n v="7605"/>
    <n v="5890.8209999999999"/>
    <n v="2945.4110000000001"/>
    <n v="117"/>
    <n v="32.5"/>
    <n v="1714.1790000000001"/>
    <x v="0"/>
    <x v="4"/>
    <n v="22"/>
    <x v="0"/>
  </r>
  <r>
    <x v="0"/>
    <x v="2"/>
    <s v="GV408"/>
    <s v="GV4-49-091218"/>
    <x v="1"/>
    <d v="2019-05-27T00:00:00"/>
    <x v="0"/>
    <s v="Diaz Juan "/>
    <n v="43443"/>
    <n v="5.6333333333333329"/>
    <n v="-200"/>
    <n v="-2"/>
    <n v="-6600"/>
    <n v="-5890.8209999999999"/>
    <n v="-2945.4110000000001"/>
    <n v="100"/>
    <n v="33"/>
    <n v="-709.17899999999997"/>
    <x v="0"/>
    <x v="4"/>
    <n v="22"/>
    <x v="0"/>
  </r>
  <r>
    <x v="0"/>
    <x v="2"/>
    <s v="GV408"/>
    <s v="GV4-49-091218"/>
    <x v="0"/>
    <d v="2019-05-27T00:00:00"/>
    <x v="0"/>
    <s v="Diaz Araiza Maria Magdalena"/>
    <n v="43443"/>
    <n v="5.6333333333333329"/>
    <n v="200"/>
    <n v="2"/>
    <n v="6600"/>
    <n v="5890.8209999999999"/>
    <n v="2945.4110000000001"/>
    <n v="100"/>
    <n v="33"/>
    <n v="709.17899999999997"/>
    <x v="0"/>
    <x v="4"/>
    <n v="22"/>
    <x v="0"/>
  </r>
  <r>
    <x v="0"/>
    <x v="0"/>
    <s v="EMBAR"/>
    <s v="GV1-06-090219"/>
    <x v="0"/>
    <d v="2019-05-28T00:00:00"/>
    <x v="0"/>
    <s v="Innovacion y Comercio"/>
    <n v="43505"/>
    <n v="3.5999999999999996"/>
    <n v="88"/>
    <n v="1"/>
    <n v="1960"/>
    <n v="1372.2860000000001"/>
    <n v="1372.2860000000001"/>
    <n v="88"/>
    <n v="22.2727"/>
    <n v="587.71400000000006"/>
    <x v="0"/>
    <x v="4"/>
    <n v="22"/>
    <x v="0"/>
  </r>
  <r>
    <x v="0"/>
    <x v="0"/>
    <s v="EMBAR"/>
    <s v="GV1-08-230219"/>
    <x v="0"/>
    <d v="2019-05-28T00:00:00"/>
    <x v="0"/>
    <s v="Innovacion y Comercio"/>
    <n v="43519"/>
    <n v="3.1333333333333333"/>
    <n v="88"/>
    <n v="1"/>
    <n v="1960"/>
    <n v="1315.424"/>
    <n v="1315.424"/>
    <n v="88"/>
    <n v="22.2727"/>
    <n v="644.57600000000002"/>
    <x v="0"/>
    <x v="4"/>
    <n v="22"/>
    <x v="0"/>
  </r>
  <r>
    <x v="0"/>
    <x v="0"/>
    <s v="EMBAR"/>
    <s v="GV1-47-201118"/>
    <x v="0"/>
    <d v="2019-05-28T00:00:00"/>
    <x v="0"/>
    <s v="Carlos Sanchez Camacho"/>
    <n v="43424"/>
    <n v="6.3"/>
    <n v="234"/>
    <n v="2"/>
    <n v="7605"/>
    <n v="5232.2969999999996"/>
    <n v="2616.1480000000001"/>
    <n v="117"/>
    <n v="32.5"/>
    <n v="2372.703"/>
    <x v="0"/>
    <x v="4"/>
    <n v="22"/>
    <x v="0"/>
  </r>
  <r>
    <x v="0"/>
    <x v="0"/>
    <s v="EMBAR"/>
    <s v="GV1-47-201118"/>
    <x v="0"/>
    <d v="2019-05-28T00:00:00"/>
    <x v="0"/>
    <s v="Fletes Castillo Hortencia"/>
    <n v="43424"/>
    <n v="6.3"/>
    <n v="1137"/>
    <n v="10"/>
    <n v="35815.5"/>
    <n v="26161.484"/>
    <n v="2616.1480000000001"/>
    <n v="113.7"/>
    <n v="31.5"/>
    <n v="9654.0159999999996"/>
    <x v="0"/>
    <x v="4"/>
    <n v="22"/>
    <x v="0"/>
  </r>
  <r>
    <x v="0"/>
    <x v="0"/>
    <s v="EMBAR"/>
    <s v="GV4-49-091218"/>
    <x v="0"/>
    <d v="2019-05-28T00:00:00"/>
    <x v="0"/>
    <s v="Carlos Sanchez Camacho"/>
    <n v="43443"/>
    <n v="5.6666666666666661"/>
    <n v="329.8"/>
    <n v="2"/>
    <n v="7145.6670000000004"/>
    <n v="5890.8209999999999"/>
    <n v="2945.4110000000001"/>
    <n v="164.9"/>
    <n v="21.666699999999999"/>
    <n v="1254.846"/>
    <x v="0"/>
    <x v="4"/>
    <n v="22"/>
    <x v="0"/>
  </r>
  <r>
    <x v="0"/>
    <x v="0"/>
    <s v="EMBAR"/>
    <s v="GV4-50-161218"/>
    <x v="0"/>
    <d v="2019-05-28T00:00:00"/>
    <x v="0"/>
    <s v="Carlos Sanchez Camacho"/>
    <n v="43450"/>
    <n v="5.4333333333333327"/>
    <n v="329.8"/>
    <n v="1"/>
    <n v="3572.8330000000001"/>
    <n v="2630.7310000000002"/>
    <n v="2630.7310000000002"/>
    <n v="329.8"/>
    <n v="10.833299999999999"/>
    <n v="942.10199999999998"/>
    <x v="0"/>
    <x v="4"/>
    <n v="22"/>
    <x v="0"/>
  </r>
  <r>
    <x v="0"/>
    <x v="1"/>
    <s v="GV103"/>
    <s v="GV1-03-190119"/>
    <x v="0"/>
    <d v="2019-05-28T00:00:00"/>
    <x v="0"/>
    <s v="Innovacion y Comercio"/>
    <n v="43484"/>
    <n v="4.3"/>
    <n v="50"/>
    <n v="1"/>
    <n v="1750"/>
    <n v="1951.355"/>
    <n v="1951.355"/>
    <n v="50"/>
    <n v="35"/>
    <n v="-201.35499999999999"/>
    <x v="0"/>
    <x v="4"/>
    <n v="22"/>
    <x v="0"/>
  </r>
  <r>
    <x v="0"/>
    <x v="1"/>
    <s v="GV107"/>
    <s v="GV1-49-081218"/>
    <x v="0"/>
    <d v="2019-05-28T00:00:00"/>
    <x v="0"/>
    <s v="Carlos Sanchez Camacho"/>
    <n v="43442"/>
    <n v="5.7"/>
    <n v="226"/>
    <n v="2"/>
    <n v="7345"/>
    <n v="5730.5959999999995"/>
    <n v="2865.2979999999998"/>
    <n v="113"/>
    <n v="32.5"/>
    <n v="1614.404"/>
    <x v="0"/>
    <x v="4"/>
    <n v="22"/>
    <x v="0"/>
  </r>
  <r>
    <x v="0"/>
    <x v="1"/>
    <s v="GV110"/>
    <s v="GV1-50-151218"/>
    <x v="0"/>
    <d v="2019-05-28T00:00:00"/>
    <x v="0"/>
    <s v="Diaz Juan "/>
    <n v="43449"/>
    <n v="5.4666666666666668"/>
    <n v="101"/>
    <n v="1"/>
    <n v="3232"/>
    <n v="2326.4209999999998"/>
    <n v="2326.4209999999998"/>
    <n v="101"/>
    <n v="32"/>
    <n v="905.57899999999995"/>
    <x v="0"/>
    <x v="4"/>
    <n v="22"/>
    <x v="0"/>
  </r>
  <r>
    <x v="0"/>
    <x v="1"/>
    <s v="GV110"/>
    <s v="GV1-50-151218"/>
    <x v="0"/>
    <d v="2019-05-28T00:00:00"/>
    <x v="0"/>
    <s v="Moreno Barajas Alfredo"/>
    <n v="43449"/>
    <n v="5.4666666666666668"/>
    <n v="120.5"/>
    <n v="1"/>
    <n v="3976.5"/>
    <n v="2326.4209999999998"/>
    <n v="2326.4209999999998"/>
    <n v="120.5"/>
    <n v="33"/>
    <n v="1650.079"/>
    <x v="0"/>
    <x v="4"/>
    <n v="22"/>
    <x v="0"/>
  </r>
  <r>
    <x v="0"/>
    <x v="1"/>
    <s v="GV110"/>
    <s v="GV1-50-151218"/>
    <x v="0"/>
    <d v="2019-05-28T00:00:00"/>
    <x v="0"/>
    <s v="Arturo Saray"/>
    <n v="43449"/>
    <n v="5.4666666666666668"/>
    <n v="104"/>
    <n v="1"/>
    <n v="3380"/>
    <n v="2326.4209999999998"/>
    <n v="2326.4209999999998"/>
    <n v="104"/>
    <n v="32.5"/>
    <n v="1053.579"/>
    <x v="0"/>
    <x v="4"/>
    <n v="22"/>
    <x v="0"/>
  </r>
  <r>
    <x v="0"/>
    <x v="1"/>
    <s v="GV110"/>
    <s v="GV1-50-151218"/>
    <x v="0"/>
    <d v="2019-05-28T00:00:00"/>
    <x v="0"/>
    <s v="Ricardo Perez Garcia"/>
    <n v="43449"/>
    <n v="5.4666666666666668"/>
    <n v="111.5"/>
    <n v="1"/>
    <n v="3623.75"/>
    <n v="2326.4209999999998"/>
    <n v="2326.4209999999998"/>
    <n v="111.5"/>
    <n v="32.5"/>
    <n v="1297.329"/>
    <x v="0"/>
    <x v="4"/>
    <n v="22"/>
    <x v="0"/>
  </r>
  <r>
    <x v="0"/>
    <x v="1"/>
    <s v="GV110"/>
    <s v="GV1-50-151218"/>
    <x v="0"/>
    <d v="2019-05-28T00:00:00"/>
    <x v="0"/>
    <s v="Puebla Hector"/>
    <n v="43449"/>
    <n v="5.4666666666666668"/>
    <n v="110"/>
    <n v="1"/>
    <n v="3630"/>
    <n v="2326.4209999999998"/>
    <n v="2326.4209999999998"/>
    <n v="110"/>
    <n v="33"/>
    <n v="1303.579"/>
    <x v="0"/>
    <x v="4"/>
    <n v="22"/>
    <x v="0"/>
  </r>
  <r>
    <x v="0"/>
    <x v="2"/>
    <s v="GV401"/>
    <s v="GV4-50-161218"/>
    <x v="0"/>
    <d v="2019-05-28T00:00:00"/>
    <x v="0"/>
    <s v="Diaz Juan "/>
    <n v="43450"/>
    <n v="5.4333333333333327"/>
    <n v="117.4"/>
    <n v="1"/>
    <n v="3815.5"/>
    <n v="2630.7310000000002"/>
    <n v="2630.7310000000002"/>
    <n v="117.4"/>
    <n v="32.5"/>
    <n v="1184.769"/>
    <x v="0"/>
    <x v="4"/>
    <n v="22"/>
    <x v="0"/>
  </r>
  <r>
    <x v="0"/>
    <x v="2"/>
    <s v="GV407"/>
    <s v="GV4-48-021218"/>
    <x v="0"/>
    <d v="2019-05-28T00:00:00"/>
    <x v="0"/>
    <s v="Innovacion y Comercio"/>
    <n v="43436"/>
    <n v="5.8999999999999995"/>
    <n v="80"/>
    <n v="1"/>
    <n v="2800"/>
    <n v="2637.9920000000002"/>
    <n v="2637.9920000000002"/>
    <n v="80"/>
    <n v="35"/>
    <n v="162.00800000000001"/>
    <x v="0"/>
    <x v="4"/>
    <n v="22"/>
    <x v="0"/>
  </r>
  <r>
    <x v="0"/>
    <x v="2"/>
    <s v="GV408"/>
    <s v="GV4-49-091218"/>
    <x v="0"/>
    <d v="2019-05-28T00:00:00"/>
    <x v="0"/>
    <s v="Arturo Saray"/>
    <n v="43443"/>
    <n v="5.6666666666666661"/>
    <n v="103"/>
    <n v="1"/>
    <n v="3347.5"/>
    <n v="2945.4110000000001"/>
    <n v="2945.4110000000001"/>
    <n v="103"/>
    <n v="32.5"/>
    <n v="402.089"/>
    <x v="0"/>
    <x v="4"/>
    <n v="22"/>
    <x v="0"/>
  </r>
  <r>
    <x v="0"/>
    <x v="2"/>
    <s v="GV408"/>
    <s v="GV4-49-091218"/>
    <x v="0"/>
    <d v="2019-05-28T00:00:00"/>
    <x v="0"/>
    <s v="Ricardo Perez Garcia"/>
    <n v="43443"/>
    <n v="5.6666666666666661"/>
    <n v="96.2"/>
    <n v="1"/>
    <n v="3126.5"/>
    <n v="2945.4110000000001"/>
    <n v="2945.4110000000001"/>
    <n v="96.2"/>
    <n v="32.5"/>
    <n v="181.089"/>
    <x v="0"/>
    <x v="4"/>
    <n v="22"/>
    <x v="0"/>
  </r>
  <r>
    <x v="0"/>
    <x v="2"/>
    <s v="GV408"/>
    <s v="GV4-49-091218"/>
    <x v="0"/>
    <d v="2019-05-28T00:00:00"/>
    <x v="0"/>
    <s v="Carlos Sanchez Camacho"/>
    <n v="43443"/>
    <n v="5.6666666666666661"/>
    <n v="274.2"/>
    <n v="2"/>
    <n v="8911.5"/>
    <n v="5890.8209999999999"/>
    <n v="2945.4110000000001"/>
    <n v="137.1"/>
    <n v="32.5"/>
    <n v="3020.6790000000001"/>
    <x v="0"/>
    <x v="4"/>
    <n v="22"/>
    <x v="0"/>
  </r>
  <r>
    <x v="0"/>
    <x v="2"/>
    <s v="GV408"/>
    <s v="GV4-49-091218"/>
    <x v="0"/>
    <d v="2019-05-28T00:00:00"/>
    <x v="0"/>
    <s v="Camacho Monroy Agustin"/>
    <n v="43443"/>
    <n v="5.6666666666666661"/>
    <n v="438"/>
    <n v="4"/>
    <n v="14235"/>
    <n v="11781.642"/>
    <n v="2945.4110000000001"/>
    <n v="109.5"/>
    <n v="32.5"/>
    <n v="2453.3580000000002"/>
    <x v="0"/>
    <x v="4"/>
    <n v="22"/>
    <x v="0"/>
  </r>
  <r>
    <x v="0"/>
    <x v="2"/>
    <s v="GV408"/>
    <s v="GV4-49-091218"/>
    <x v="0"/>
    <d v="2019-05-28T00:00:00"/>
    <x v="0"/>
    <s v="Noe Ramirez Brambila"/>
    <n v="43443"/>
    <n v="5.6666666666666661"/>
    <n v="542"/>
    <n v="5"/>
    <n v="17615"/>
    <n v="14727.053"/>
    <n v="2945.4110000000001"/>
    <n v="108.4"/>
    <n v="32.5"/>
    <n v="2887.9470000000001"/>
    <x v="0"/>
    <x v="4"/>
    <n v="22"/>
    <x v="0"/>
  </r>
  <r>
    <x v="0"/>
    <x v="2"/>
    <s v="GV408"/>
    <s v="GV4-49-091218"/>
    <x v="0"/>
    <d v="2019-05-28T00:00:00"/>
    <x v="0"/>
    <s v="Camacho Santana Gabriel"/>
    <n v="43443"/>
    <n v="5.6666666666666661"/>
    <n v="1220"/>
    <n v="10"/>
    <n v="39650"/>
    <n v="29454.105"/>
    <n v="2945.4110000000001"/>
    <n v="122"/>
    <n v="32.5"/>
    <n v="10195.895"/>
    <x v="0"/>
    <x v="4"/>
    <n v="22"/>
    <x v="0"/>
  </r>
  <r>
    <x v="0"/>
    <x v="2"/>
    <s v="GV401"/>
    <s v="GV4-50-161218"/>
    <x v="0"/>
    <d v="2019-05-29T00:00:00"/>
    <x v="0"/>
    <s v="Edgar Ruiz Lopez"/>
    <n v="43450"/>
    <n v="5.4666666666666668"/>
    <n v="395"/>
    <n v="4"/>
    <n v="13232.5"/>
    <n v="10993.986999999999"/>
    <n v="2748.4969999999998"/>
    <n v="98.75"/>
    <n v="33.5"/>
    <n v="2238.5129999999999"/>
    <x v="0"/>
    <x v="4"/>
    <n v="22"/>
    <x v="0"/>
  </r>
  <r>
    <x v="0"/>
    <x v="2"/>
    <s v="GV401"/>
    <s v="GV4-50-161218"/>
    <x v="0"/>
    <d v="2019-05-29T00:00:00"/>
    <x v="0"/>
    <s v="PUBLICO EN GENERAL"/>
    <n v="43450"/>
    <n v="5.4666666666666668"/>
    <n v="100"/>
    <n v="1"/>
    <n v="3350"/>
    <n v="2748.4969999999998"/>
    <n v="2748.4969999999998"/>
    <n v="100"/>
    <n v="33.5"/>
    <n v="601.50300000000004"/>
    <x v="0"/>
    <x v="4"/>
    <n v="22"/>
    <x v="0"/>
  </r>
  <r>
    <x v="0"/>
    <x v="2"/>
    <s v="GV401"/>
    <s v="GV4-50-161218"/>
    <x v="0"/>
    <d v="2019-05-29T00:00:00"/>
    <x v="0"/>
    <s v="Becerra Bañuelos Norma Elizabeth F"/>
    <n v="43450"/>
    <n v="5.4666666666666668"/>
    <n v="428"/>
    <n v="4"/>
    <n v="14338"/>
    <n v="10993.986999999999"/>
    <n v="2748.4969999999998"/>
    <n v="107"/>
    <n v="33.5"/>
    <n v="3344.0129999999999"/>
    <x v="0"/>
    <x v="4"/>
    <n v="22"/>
    <x v="0"/>
  </r>
  <r>
    <x v="0"/>
    <x v="2"/>
    <s v="GV401"/>
    <s v="GV4-50-161218"/>
    <x v="0"/>
    <d v="2019-05-29T00:00:00"/>
    <x v="0"/>
    <s v="Leonardo Jimenez Chacon"/>
    <n v="43450"/>
    <n v="5.4666666666666668"/>
    <n v="198"/>
    <n v="2"/>
    <n v="6633"/>
    <n v="5496.9930000000004"/>
    <n v="2748.4969999999998"/>
    <n v="99"/>
    <n v="33.5"/>
    <n v="1136.0070000000001"/>
    <x v="0"/>
    <x v="4"/>
    <n v="22"/>
    <x v="0"/>
  </r>
  <r>
    <x v="0"/>
    <x v="2"/>
    <s v="GV401"/>
    <s v="GV4-50-161218"/>
    <x v="0"/>
    <d v="2019-05-29T00:00:00"/>
    <x v="0"/>
    <s v="Verdin Vizcarra Irma Lucila F"/>
    <n v="43450"/>
    <n v="5.4666666666666668"/>
    <n v="110"/>
    <n v="1"/>
    <n v="3685"/>
    <n v="2748.4969999999998"/>
    <n v="2748.4969999999998"/>
    <n v="110"/>
    <n v="33.5"/>
    <n v="936.50300000000004"/>
    <x v="0"/>
    <x v="4"/>
    <n v="22"/>
    <x v="0"/>
  </r>
  <r>
    <x v="0"/>
    <x v="2"/>
    <s v="GV401"/>
    <s v="GV4-50-161218"/>
    <x v="0"/>
    <d v="2019-05-29T00:00:00"/>
    <x v="0"/>
    <s v="Ramos Mejia Juan Diego FG"/>
    <n v="43450"/>
    <n v="5.4666666666666668"/>
    <n v="1995"/>
    <n v="17"/>
    <n v="65835"/>
    <n v="46724.445"/>
    <n v="2748.4969999999998"/>
    <n v="117.35294117647059"/>
    <n v="33"/>
    <n v="19110.555"/>
    <x v="0"/>
    <x v="4"/>
    <n v="22"/>
    <x v="0"/>
  </r>
  <r>
    <x v="0"/>
    <x v="2"/>
    <s v="GV401"/>
    <s v="GV4-50-161218"/>
    <x v="0"/>
    <d v="2019-05-29T00:00:00"/>
    <x v="0"/>
    <s v="Prado Barajas Aureliano FG"/>
    <n v="43450"/>
    <n v="5.4666666666666668"/>
    <n v="98"/>
    <n v="1"/>
    <n v="3283"/>
    <n v="2748.4969999999998"/>
    <n v="2748.4969999999998"/>
    <n v="98"/>
    <n v="33.5"/>
    <n v="534.50300000000004"/>
    <x v="0"/>
    <x v="4"/>
    <n v="22"/>
    <x v="0"/>
  </r>
  <r>
    <x v="0"/>
    <x v="2"/>
    <s v="GV401"/>
    <s v="GV4-50-161218"/>
    <x v="0"/>
    <d v="2019-05-29T00:00:00"/>
    <x v="0"/>
    <s v="Martinez Valdez Hugo Alberto F"/>
    <n v="43450"/>
    <n v="5.4666666666666668"/>
    <n v="350"/>
    <n v="3"/>
    <n v="11725"/>
    <n v="8245.49"/>
    <n v="2748.4969999999998"/>
    <n v="116.66666666666667"/>
    <n v="33.5"/>
    <n v="3479.51"/>
    <x v="0"/>
    <x v="4"/>
    <n v="22"/>
    <x v="0"/>
  </r>
  <r>
    <x v="0"/>
    <x v="2"/>
    <s v="GV401"/>
    <s v="GV4-50-161218"/>
    <x v="0"/>
    <d v="2019-05-29T00:00:00"/>
    <x v="0"/>
    <s v="Lopez Jorge FG"/>
    <n v="43450"/>
    <n v="5.4666666666666668"/>
    <n v="212"/>
    <n v="2"/>
    <n v="7102"/>
    <n v="5496.9930000000004"/>
    <n v="2748.4969999999998"/>
    <n v="106"/>
    <n v="33.5"/>
    <n v="1605.0070000000001"/>
    <x v="0"/>
    <x v="4"/>
    <n v="22"/>
    <x v="0"/>
  </r>
  <r>
    <x v="0"/>
    <x v="2"/>
    <s v="GV401"/>
    <s v="GV4-50-161218"/>
    <x v="0"/>
    <d v="2019-05-29T00:00:00"/>
    <x v="0"/>
    <s v="Anaya Chavarin Oscar FG"/>
    <n v="43450"/>
    <n v="5.4666666666666668"/>
    <n v="435"/>
    <n v="4"/>
    <n v="14572.5"/>
    <n v="10993.986999999999"/>
    <n v="2748.4969999999998"/>
    <n v="108.75"/>
    <n v="33.5"/>
    <n v="3578.5129999999999"/>
    <x v="0"/>
    <x v="4"/>
    <n v="22"/>
    <x v="0"/>
  </r>
  <r>
    <x v="0"/>
    <x v="2"/>
    <s v="GV401"/>
    <s v="GV4-50-161218"/>
    <x v="0"/>
    <d v="2019-05-29T00:00:00"/>
    <x v="0"/>
    <s v="Juan Manuel Jacobo"/>
    <n v="43450"/>
    <n v="5.4666666666666668"/>
    <n v="242"/>
    <n v="2"/>
    <n v="8107"/>
    <n v="5496.9930000000004"/>
    <n v="2748.4969999999998"/>
    <n v="121"/>
    <n v="33.5"/>
    <n v="2610.0070000000001"/>
    <x v="0"/>
    <x v="4"/>
    <n v="22"/>
    <x v="0"/>
  </r>
  <r>
    <x v="0"/>
    <x v="2"/>
    <s v="GV401"/>
    <s v="GV4-50-161218"/>
    <x v="0"/>
    <d v="2019-05-29T00:00:00"/>
    <x v="0"/>
    <s v="Victor Alejandro Flores Pelayo"/>
    <n v="43450"/>
    <n v="5.4666666666666668"/>
    <n v="92"/>
    <n v="1"/>
    <n v="3082"/>
    <n v="2748.4969999999998"/>
    <n v="2748.4969999999998"/>
    <n v="92"/>
    <n v="33.5"/>
    <n v="333.50299999999999"/>
    <x v="0"/>
    <x v="4"/>
    <n v="22"/>
    <x v="0"/>
  </r>
  <r>
    <x v="0"/>
    <x v="2"/>
    <s v="GV401"/>
    <s v="GV4-50-161218"/>
    <x v="0"/>
    <d v="2019-05-29T00:00:00"/>
    <x v="0"/>
    <s v="PUBLICO EN GENERAL"/>
    <n v="43450"/>
    <n v="5.4666666666666668"/>
    <n v="102"/>
    <n v="1"/>
    <n v="3417"/>
    <n v="2748.4969999999998"/>
    <n v="2748.4969999999998"/>
    <n v="102"/>
    <n v="33.5"/>
    <n v="668.50300000000004"/>
    <x v="0"/>
    <x v="4"/>
    <n v="22"/>
    <x v="0"/>
  </r>
  <r>
    <x v="0"/>
    <x v="2"/>
    <s v="GV401"/>
    <s v="GV4-50-161218"/>
    <x v="0"/>
    <d v="2019-05-29T00:00:00"/>
    <x v="0"/>
    <s v="Diaz Araiza Maria Magdalena"/>
    <n v="43450"/>
    <n v="5.4666666666666668"/>
    <n v="108"/>
    <n v="1"/>
    <n v="3618"/>
    <n v="2748.4969999999998"/>
    <n v="2748.4969999999998"/>
    <n v="108"/>
    <n v="33.5"/>
    <n v="869.50300000000004"/>
    <x v="0"/>
    <x v="4"/>
    <n v="22"/>
    <x v="0"/>
  </r>
  <r>
    <x v="0"/>
    <x v="2"/>
    <s v="GV408"/>
    <s v="GV4-49-091218"/>
    <x v="0"/>
    <d v="2019-05-29T00:00:00"/>
    <x v="0"/>
    <s v="Lopez Garcia Martin FG"/>
    <n v="43443"/>
    <n v="5.7"/>
    <n v="120"/>
    <n v="1"/>
    <n v="4020"/>
    <n v="3053.1039999999998"/>
    <n v="3053.1039999999998"/>
    <n v="120"/>
    <n v="33.5"/>
    <n v="966.89599999999996"/>
    <x v="0"/>
    <x v="4"/>
    <n v="22"/>
    <x v="0"/>
  </r>
  <r>
    <x v="0"/>
    <x v="2"/>
    <s v="GV408"/>
    <s v="GV4-49-091218"/>
    <x v="0"/>
    <d v="2019-05-29T00:00:00"/>
    <x v="0"/>
    <s v="Langurain Juan Pablo NA"/>
    <n v="43443"/>
    <n v="5.7"/>
    <n v="1168"/>
    <n v="10"/>
    <n v="39128"/>
    <n v="30531.038"/>
    <n v="3053.1039999999998"/>
    <n v="116.8"/>
    <n v="33.5"/>
    <n v="8596.9619999999995"/>
    <x v="0"/>
    <x v="4"/>
    <n v="22"/>
    <x v="0"/>
  </r>
  <r>
    <x v="0"/>
    <x v="2"/>
    <s v="GV408"/>
    <s v="GV4-49-091218"/>
    <x v="0"/>
    <d v="2019-05-29T00:00:00"/>
    <x v="0"/>
    <s v="Cobian Chavez Rodolfo FG"/>
    <n v="43443"/>
    <n v="5.7"/>
    <n v="2320"/>
    <n v="20"/>
    <n v="76560"/>
    <n v="61062.076000000001"/>
    <n v="3053.1039999999998"/>
    <n v="116"/>
    <n v="33"/>
    <n v="15497.924000000001"/>
    <x v="0"/>
    <x v="4"/>
    <n v="22"/>
    <x v="0"/>
  </r>
  <r>
    <x v="0"/>
    <x v="0"/>
    <s v="EMBAR"/>
    <s v="GV1-48-011218"/>
    <x v="1"/>
    <d v="2019-05-30T00:00:00"/>
    <x v="0"/>
    <s v="Casillas Tapia Alfredo"/>
    <n v="43435"/>
    <n v="6"/>
    <n v="-1040"/>
    <n v="-10"/>
    <n v="-32240"/>
    <n v="-20597.775000000001"/>
    <n v="-2059.777"/>
    <n v="104"/>
    <n v="31"/>
    <n v="-11642.225"/>
    <x v="0"/>
    <x v="4"/>
    <n v="22"/>
    <x v="0"/>
  </r>
  <r>
    <x v="0"/>
    <x v="0"/>
    <s v="EMBAR"/>
    <s v="GV1-48-011218"/>
    <x v="0"/>
    <d v="2019-05-30T00:00:00"/>
    <x v="0"/>
    <s v="Casillas Tapia Alfredo"/>
    <n v="43435"/>
    <n v="6"/>
    <n v="1040"/>
    <n v="10"/>
    <n v="32240"/>
    <n v="20597.775000000001"/>
    <n v="2059.777"/>
    <n v="104"/>
    <n v="31"/>
    <n v="11642.225"/>
    <x v="0"/>
    <x v="4"/>
    <n v="22"/>
    <x v="0"/>
  </r>
  <r>
    <x v="0"/>
    <x v="2"/>
    <s v="GV401"/>
    <s v="GV4-50-161218"/>
    <x v="0"/>
    <d v="2019-06-03T00:00:00"/>
    <x v="0"/>
    <s v="PUBLICO EN GENERAL"/>
    <n v="43450"/>
    <n v="5.6333333333333329"/>
    <n v="110"/>
    <n v="1"/>
    <n v="3685"/>
    <n v="2748.4969999999998"/>
    <n v="2748.4969999999998"/>
    <n v="110"/>
    <n v="33.5"/>
    <n v="936.50300000000004"/>
    <x v="0"/>
    <x v="5"/>
    <n v="23"/>
    <x v="0"/>
  </r>
  <r>
    <x v="0"/>
    <x v="2"/>
    <s v="GV401"/>
    <s v="GV4-50-161218"/>
    <x v="0"/>
    <d v="2019-06-03T00:00:00"/>
    <x v="0"/>
    <s v="PUBLICO EN GENERAL"/>
    <n v="43450"/>
    <n v="5.6333333333333329"/>
    <n v="95"/>
    <n v="1"/>
    <n v="3182.5"/>
    <n v="2748.4969999999998"/>
    <n v="2748.4969999999998"/>
    <n v="95"/>
    <n v="33.5"/>
    <n v="434.00299999999999"/>
    <x v="0"/>
    <x v="5"/>
    <n v="23"/>
    <x v="0"/>
  </r>
  <r>
    <x v="0"/>
    <x v="2"/>
    <s v="GV401"/>
    <s v="GV4-50-161218"/>
    <x v="0"/>
    <d v="2019-06-03T00:00:00"/>
    <x v="0"/>
    <s v="RODRIGO RODRIGUEZ"/>
    <n v="43450"/>
    <n v="5.6333333333333329"/>
    <n v="690"/>
    <n v="6"/>
    <n v="23115"/>
    <n v="16490.98"/>
    <n v="2748.4969999999998"/>
    <n v="115"/>
    <n v="33.5"/>
    <n v="6624.02"/>
    <x v="0"/>
    <x v="5"/>
    <n v="23"/>
    <x v="0"/>
  </r>
  <r>
    <x v="0"/>
    <x v="2"/>
    <s v="GV401"/>
    <s v="GV4-50-161218"/>
    <x v="0"/>
    <d v="2019-06-03T00:00:00"/>
    <x v="0"/>
    <s v="Edgar Ruiz Lopez"/>
    <n v="43450"/>
    <n v="5.6333333333333329"/>
    <n v="484"/>
    <n v="5"/>
    <n v="16214"/>
    <n v="13742.484"/>
    <n v="2748.4969999999998"/>
    <n v="96.8"/>
    <n v="33.5"/>
    <n v="2471.5160000000001"/>
    <x v="0"/>
    <x v="5"/>
    <n v="23"/>
    <x v="0"/>
  </r>
  <r>
    <x v="0"/>
    <x v="2"/>
    <s v="GV401"/>
    <s v="GV4-50-161218"/>
    <x v="0"/>
    <d v="2019-06-03T00:00:00"/>
    <x v="0"/>
    <s v="Martinez Valdez Hugo Alberto F"/>
    <n v="43450"/>
    <n v="5.6333333333333329"/>
    <n v="440"/>
    <n v="4"/>
    <n v="14740"/>
    <n v="10993.986999999999"/>
    <n v="2748.4969999999998"/>
    <n v="110"/>
    <n v="33.5"/>
    <n v="3746.0129999999999"/>
    <x v="0"/>
    <x v="5"/>
    <n v="23"/>
    <x v="0"/>
  </r>
  <r>
    <x v="0"/>
    <x v="2"/>
    <s v="GV401"/>
    <s v="GV4-50-161218"/>
    <x v="0"/>
    <d v="2019-06-03T00:00:00"/>
    <x v="0"/>
    <s v="Salas Nadia"/>
    <n v="43450"/>
    <n v="5.6333333333333329"/>
    <n v="348"/>
    <n v="3"/>
    <n v="11658"/>
    <n v="8245.49"/>
    <n v="2748.4969999999998"/>
    <n v="116"/>
    <n v="33.5"/>
    <n v="3412.51"/>
    <x v="0"/>
    <x v="5"/>
    <n v="23"/>
    <x v="0"/>
  </r>
  <r>
    <x v="0"/>
    <x v="2"/>
    <s v="GV401"/>
    <s v="GV4-50-161218"/>
    <x v="0"/>
    <d v="2019-06-03T00:00:00"/>
    <x v="0"/>
    <s v="Pelayo Sebastian Rosa Maria G"/>
    <n v="43450"/>
    <n v="5.6333333333333329"/>
    <n v="558"/>
    <n v="5"/>
    <n v="18693"/>
    <n v="13742.484"/>
    <n v="2748.4969999999998"/>
    <n v="111.6"/>
    <n v="33.5"/>
    <n v="4950.5159999999996"/>
    <x v="0"/>
    <x v="5"/>
    <n v="23"/>
    <x v="0"/>
  </r>
  <r>
    <x v="0"/>
    <x v="2"/>
    <s v="GV401"/>
    <s v="GV4-50-161218"/>
    <x v="0"/>
    <d v="2019-06-03T00:00:00"/>
    <x v="0"/>
    <s v="Juan Manuel Jacobo"/>
    <n v="43450"/>
    <n v="5.6333333333333329"/>
    <n v="104"/>
    <n v="1"/>
    <n v="3484"/>
    <n v="2748.4969999999998"/>
    <n v="2748.4969999999998"/>
    <n v="104"/>
    <n v="33.5"/>
    <n v="735.50300000000004"/>
    <x v="0"/>
    <x v="5"/>
    <n v="23"/>
    <x v="0"/>
  </r>
  <r>
    <x v="0"/>
    <x v="2"/>
    <s v="GV401"/>
    <s v="GV4-50-161218"/>
    <x v="0"/>
    <d v="2019-06-03T00:00:00"/>
    <x v="0"/>
    <s v="Verdin Vizcarra Irma Lucila F"/>
    <n v="43450"/>
    <n v="5.6333333333333329"/>
    <n v="210"/>
    <n v="2"/>
    <n v="7035"/>
    <n v="5496.9930000000004"/>
    <n v="2748.4969999999998"/>
    <n v="105"/>
    <n v="33.5"/>
    <n v="1538.0070000000001"/>
    <x v="0"/>
    <x v="5"/>
    <n v="23"/>
    <x v="0"/>
  </r>
  <r>
    <x v="0"/>
    <x v="2"/>
    <s v="GV401"/>
    <s v="GV4-50-161218"/>
    <x v="0"/>
    <d v="2019-06-03T00:00:00"/>
    <x v="0"/>
    <s v="Prado Barajas Aureliano FG"/>
    <n v="43450"/>
    <n v="5.6333333333333329"/>
    <n v="190"/>
    <n v="2"/>
    <n v="6365"/>
    <n v="5496.9930000000004"/>
    <n v="2748.4969999999998"/>
    <n v="95"/>
    <n v="33.5"/>
    <n v="868.00699999999995"/>
    <x v="0"/>
    <x v="5"/>
    <n v="23"/>
    <x v="0"/>
  </r>
  <r>
    <x v="0"/>
    <x v="2"/>
    <s v="GV401"/>
    <s v="GV4-50-161218"/>
    <x v="0"/>
    <d v="2019-06-03T00:00:00"/>
    <x v="0"/>
    <s v="Lopez Jorge FG"/>
    <n v="43450"/>
    <n v="5.6333333333333329"/>
    <n v="110"/>
    <n v="1"/>
    <n v="3685"/>
    <n v="2748.4969999999998"/>
    <n v="2748.4969999999998"/>
    <n v="110"/>
    <n v="33.5"/>
    <n v="936.50300000000004"/>
    <x v="0"/>
    <x v="5"/>
    <n v="23"/>
    <x v="0"/>
  </r>
  <r>
    <x v="0"/>
    <x v="2"/>
    <s v="GV401"/>
    <s v="GV4-50-161218"/>
    <x v="0"/>
    <d v="2019-06-03T00:00:00"/>
    <x v="0"/>
    <s v="Lopez Garcia Martin FG"/>
    <n v="43450"/>
    <n v="5.6333333333333329"/>
    <n v="110"/>
    <n v="1"/>
    <n v="3685"/>
    <n v="2748.4969999999998"/>
    <n v="2748.4969999999998"/>
    <n v="110"/>
    <n v="33.5"/>
    <n v="936.50300000000004"/>
    <x v="0"/>
    <x v="5"/>
    <n v="23"/>
    <x v="0"/>
  </r>
  <r>
    <x v="0"/>
    <x v="2"/>
    <s v="GV401"/>
    <s v="GV4-50-161218"/>
    <x v="0"/>
    <d v="2019-06-03T00:00:00"/>
    <x v="0"/>
    <s v="Leonardo Jimenez Chacon"/>
    <n v="43450"/>
    <n v="5.6333333333333329"/>
    <n v="220"/>
    <n v="2"/>
    <n v="7370"/>
    <n v="5496.9930000000004"/>
    <n v="2748.4969999999998"/>
    <n v="110"/>
    <n v="33.5"/>
    <n v="1873.0070000000001"/>
    <x v="0"/>
    <x v="5"/>
    <n v="23"/>
    <x v="0"/>
  </r>
  <r>
    <x v="0"/>
    <x v="2"/>
    <s v="GV401"/>
    <s v="GV4-50-161218"/>
    <x v="0"/>
    <d v="2019-06-03T00:00:00"/>
    <x v="0"/>
    <s v="Lopez Castro Erica"/>
    <n v="43450"/>
    <n v="5.6333333333333329"/>
    <n v="216"/>
    <n v="2"/>
    <n v="7236"/>
    <n v="5496.9930000000004"/>
    <n v="2748.4969999999998"/>
    <n v="108"/>
    <n v="33.5"/>
    <n v="1739.0070000000001"/>
    <x v="0"/>
    <x v="5"/>
    <n v="23"/>
    <x v="0"/>
  </r>
  <r>
    <x v="0"/>
    <x v="2"/>
    <s v="GV401"/>
    <s v="GV4-50-161218"/>
    <x v="0"/>
    <d v="2019-06-03T00:00:00"/>
    <x v="0"/>
    <s v="Gil Peña Martin FG"/>
    <n v="43450"/>
    <n v="5.6333333333333329"/>
    <n v="424"/>
    <n v="4"/>
    <n v="14204"/>
    <n v="10993.986999999999"/>
    <n v="2748.4969999999998"/>
    <n v="106"/>
    <n v="33.5"/>
    <n v="3210.0129999999999"/>
    <x v="0"/>
    <x v="5"/>
    <n v="23"/>
    <x v="0"/>
  </r>
  <r>
    <x v="0"/>
    <x v="2"/>
    <s v="GV401"/>
    <s v="GV4-50-161218"/>
    <x v="0"/>
    <d v="2019-06-03T00:00:00"/>
    <x v="0"/>
    <s v="De Leon Diaz Salvador FG"/>
    <n v="43450"/>
    <n v="5.6333333333333329"/>
    <n v="112"/>
    <n v="1"/>
    <n v="3752"/>
    <n v="2748.4969999999998"/>
    <n v="2748.4969999999998"/>
    <n v="112"/>
    <n v="33.5"/>
    <n v="1003.503"/>
    <x v="0"/>
    <x v="5"/>
    <n v="23"/>
    <x v="0"/>
  </r>
  <r>
    <x v="0"/>
    <x v="2"/>
    <s v="GV401"/>
    <s v="GV4-50-161218"/>
    <x v="0"/>
    <d v="2019-06-03T00:00:00"/>
    <x v="0"/>
    <s v="Coronado Rodriguez Alma Lorena FG"/>
    <n v="43450"/>
    <n v="5.6333333333333329"/>
    <n v="113"/>
    <n v="1"/>
    <n v="3785.5"/>
    <n v="2748.4969999999998"/>
    <n v="2748.4969999999998"/>
    <n v="113"/>
    <n v="33.5"/>
    <n v="1037.0029999999999"/>
    <x v="0"/>
    <x v="5"/>
    <n v="23"/>
    <x v="0"/>
  </r>
  <r>
    <x v="0"/>
    <x v="2"/>
    <s v="GV401"/>
    <s v="GV4-50-161218"/>
    <x v="0"/>
    <d v="2019-06-03T00:00:00"/>
    <x v="0"/>
    <s v="Cobian Chavez Rodolfo FG"/>
    <n v="43450"/>
    <n v="5.6333333333333329"/>
    <n v="3599"/>
    <n v="30"/>
    <n v="118767"/>
    <n v="82454.902000000002"/>
    <n v="2748.4969999999998"/>
    <n v="119.96666666666667"/>
    <n v="33"/>
    <n v="36312.097999999998"/>
    <x v="0"/>
    <x v="5"/>
    <n v="23"/>
    <x v="0"/>
  </r>
  <r>
    <x v="0"/>
    <x v="2"/>
    <s v="GV401"/>
    <s v="GV4-50-161218"/>
    <x v="0"/>
    <d v="2019-06-03T00:00:00"/>
    <x v="0"/>
    <s v="Chavez Barajas Contensina NA"/>
    <n v="43450"/>
    <n v="5.6333333333333329"/>
    <n v="104"/>
    <n v="1"/>
    <n v="3484"/>
    <n v="2748.4969999999998"/>
    <n v="2748.4969999999998"/>
    <n v="104"/>
    <n v="33.5"/>
    <n v="735.50300000000004"/>
    <x v="0"/>
    <x v="5"/>
    <n v="23"/>
    <x v="0"/>
  </r>
  <r>
    <x v="0"/>
    <x v="2"/>
    <s v="GV401"/>
    <s v="GV4-50-161218"/>
    <x v="0"/>
    <d v="2019-06-03T00:00:00"/>
    <x v="0"/>
    <s v="Diaz Araiza Maria Magdalena"/>
    <n v="43450"/>
    <n v="5.6333333333333329"/>
    <n v="214"/>
    <n v="2"/>
    <n v="7169"/>
    <n v="5496.9930000000004"/>
    <n v="2748.4969999999998"/>
    <n v="107"/>
    <n v="33.5"/>
    <n v="1672.0070000000001"/>
    <x v="0"/>
    <x v="5"/>
    <n v="23"/>
    <x v="0"/>
  </r>
  <r>
    <x v="0"/>
    <x v="1"/>
    <s v="GV109"/>
    <s v="GV1-51-221218"/>
    <x v="0"/>
    <d v="2019-06-05T00:00:00"/>
    <x v="0"/>
    <s v="Carlos Sanchez Camacho"/>
    <n v="43456"/>
    <n v="5.5"/>
    <n v="457.5"/>
    <n v="4"/>
    <n v="15097.5"/>
    <n v="10035.995000000001"/>
    <n v="2508.9989999999998"/>
    <n v="114.375"/>
    <n v="33"/>
    <n v="5061.5050000000001"/>
    <x v="0"/>
    <x v="5"/>
    <n v="23"/>
    <x v="0"/>
  </r>
  <r>
    <x v="0"/>
    <x v="1"/>
    <s v="GV109"/>
    <s v="GV1-51-221218"/>
    <x v="0"/>
    <d v="2019-06-05T00:00:00"/>
    <x v="0"/>
    <s v="Diaz Juan "/>
    <n v="43456"/>
    <n v="5.5"/>
    <n v="109"/>
    <n v="1"/>
    <n v="3597"/>
    <n v="2508.9989999999998"/>
    <n v="2508.9989999999998"/>
    <n v="109"/>
    <n v="33"/>
    <n v="1088.001"/>
    <x v="0"/>
    <x v="5"/>
    <n v="23"/>
    <x v="0"/>
  </r>
  <r>
    <x v="0"/>
    <x v="1"/>
    <s v="GV109"/>
    <s v="GV1-51-221218"/>
    <x v="0"/>
    <d v="2019-06-05T00:00:00"/>
    <x v="0"/>
    <s v="PUBLICO EN GENERAL"/>
    <n v="43456"/>
    <n v="5.5"/>
    <n v="111"/>
    <n v="1"/>
    <n v="3774"/>
    <n v="2508.9989999999998"/>
    <n v="2508.9989999999998"/>
    <n v="111"/>
    <n v="34"/>
    <n v="1265.001"/>
    <x v="0"/>
    <x v="5"/>
    <n v="23"/>
    <x v="0"/>
  </r>
  <r>
    <x v="0"/>
    <x v="1"/>
    <s v="GV110"/>
    <s v="GV1-50-151218"/>
    <x v="0"/>
    <d v="2019-06-05T00:00:00"/>
    <x v="0"/>
    <s v="Vazquez Zamora Rafael"/>
    <n v="43449"/>
    <n v="5.7333333333333334"/>
    <n v="188"/>
    <n v="2"/>
    <n v="6204"/>
    <n v="4730.5860000000002"/>
    <n v="2365.2930000000001"/>
    <n v="94"/>
    <n v="33"/>
    <n v="1473.414"/>
    <x v="0"/>
    <x v="5"/>
    <n v="23"/>
    <x v="0"/>
  </r>
  <r>
    <x v="0"/>
    <x v="1"/>
    <s v="GV110"/>
    <s v="GV1-50-151218"/>
    <x v="0"/>
    <d v="2019-06-05T00:00:00"/>
    <x v="0"/>
    <s v="Rafael Osorio Zamora"/>
    <n v="43449"/>
    <n v="5.7333333333333334"/>
    <n v="318"/>
    <n v="3"/>
    <n v="10494"/>
    <n v="7095.8779999999997"/>
    <n v="2365.2930000000001"/>
    <n v="106"/>
    <n v="33"/>
    <n v="3398.1219999999998"/>
    <x v="0"/>
    <x v="5"/>
    <n v="23"/>
    <x v="0"/>
  </r>
  <r>
    <x v="0"/>
    <x v="1"/>
    <s v="GV110"/>
    <s v="GV1-50-151218"/>
    <x v="0"/>
    <d v="2019-06-05T00:00:00"/>
    <x v="0"/>
    <s v="Cecilia Robles Perez"/>
    <n v="43449"/>
    <n v="5.7333333333333334"/>
    <n v="112"/>
    <n v="1"/>
    <n v="4026"/>
    <n v="2365.2930000000001"/>
    <n v="2365.2930000000001"/>
    <n v="112"/>
    <n v="35.946399999999997"/>
    <n v="1660.7070000000001"/>
    <x v="0"/>
    <x v="5"/>
    <n v="23"/>
    <x v="0"/>
  </r>
  <r>
    <x v="0"/>
    <x v="1"/>
    <s v="GV110"/>
    <s v="GV1-50-151218"/>
    <x v="1"/>
    <d v="2019-06-05T00:00:00"/>
    <x v="0"/>
    <s v="Cecilia Robles Perez"/>
    <n v="43449"/>
    <n v="5.7333333333333334"/>
    <n v="-112"/>
    <n v="-1"/>
    <n v="-4026"/>
    <n v="-2365.2930000000001"/>
    <n v="-2365.2930000000001"/>
    <n v="112"/>
    <n v="35.946399999999997"/>
    <n v="-1660.7070000000001"/>
    <x v="0"/>
    <x v="5"/>
    <n v="23"/>
    <x v="0"/>
  </r>
  <r>
    <x v="0"/>
    <x v="1"/>
    <s v="GV110"/>
    <s v="GV1-50-151218"/>
    <x v="0"/>
    <d v="2019-06-05T00:00:00"/>
    <x v="0"/>
    <s v="Cecilia Robles Perez"/>
    <n v="43449"/>
    <n v="5.7333333333333334"/>
    <n v="112"/>
    <n v="1"/>
    <n v="3696"/>
    <n v="2365.2930000000001"/>
    <n v="2365.2930000000001"/>
    <n v="112"/>
    <n v="33"/>
    <n v="1330.7070000000001"/>
    <x v="0"/>
    <x v="5"/>
    <n v="23"/>
    <x v="0"/>
  </r>
  <r>
    <x v="0"/>
    <x v="1"/>
    <s v="GV110"/>
    <s v="GV1-50-151218"/>
    <x v="0"/>
    <d v="2019-06-05T00:00:00"/>
    <x v="0"/>
    <s v="Ricardo Perez Garcia"/>
    <n v="43449"/>
    <n v="5.7333333333333334"/>
    <n v="95.5"/>
    <n v="1"/>
    <n v="3151.5"/>
    <n v="2365.2930000000001"/>
    <n v="2365.2930000000001"/>
    <n v="95.5"/>
    <n v="33"/>
    <n v="786.20699999999999"/>
    <x v="0"/>
    <x v="5"/>
    <n v="23"/>
    <x v="0"/>
  </r>
  <r>
    <x v="0"/>
    <x v="1"/>
    <s v="GV110"/>
    <s v="GV1-50-151218"/>
    <x v="0"/>
    <d v="2019-06-05T00:00:00"/>
    <x v="0"/>
    <s v="Gutierrez Olivarez Jaime Gibran"/>
    <n v="43449"/>
    <n v="5.7333333333333334"/>
    <n v="122"/>
    <n v="1"/>
    <n v="4087"/>
    <n v="2365.2930000000001"/>
    <n v="2365.2930000000001"/>
    <n v="122"/>
    <n v="33.5"/>
    <n v="1721.7070000000001"/>
    <x v="0"/>
    <x v="5"/>
    <n v="23"/>
    <x v="0"/>
  </r>
  <r>
    <x v="0"/>
    <x v="1"/>
    <s v="GV110"/>
    <s v="GV1-50-151218"/>
    <x v="0"/>
    <d v="2019-06-05T00:00:00"/>
    <x v="0"/>
    <s v="PUBLICO EN GENERAL"/>
    <n v="43449"/>
    <n v="5.7333333333333334"/>
    <n v="114"/>
    <n v="1"/>
    <n v="3819"/>
    <n v="2365.2930000000001"/>
    <n v="2365.2930000000001"/>
    <n v="114"/>
    <n v="33.5"/>
    <n v="1453.7070000000001"/>
    <x v="0"/>
    <x v="5"/>
    <n v="23"/>
    <x v="0"/>
  </r>
  <r>
    <x v="0"/>
    <x v="2"/>
    <s v="GV401"/>
    <s v="GV4-50-161218"/>
    <x v="0"/>
    <d v="2019-06-05T00:00:00"/>
    <x v="0"/>
    <s v="Camacho Monroy Agustin"/>
    <n v="43450"/>
    <n v="5.7"/>
    <n v="474"/>
    <n v="4"/>
    <n v="15642"/>
    <n v="10993.986999999999"/>
    <n v="2748.4969999999998"/>
    <n v="118.5"/>
    <n v="33"/>
    <n v="4648.0129999999999"/>
    <x v="0"/>
    <x v="5"/>
    <n v="23"/>
    <x v="0"/>
  </r>
  <r>
    <x v="0"/>
    <x v="2"/>
    <s v="GV401"/>
    <s v="GV4-50-161218"/>
    <x v="0"/>
    <d v="2019-06-05T00:00:00"/>
    <x v="0"/>
    <s v="Noe Ramirez Brambila"/>
    <n v="43450"/>
    <n v="5.7"/>
    <n v="570"/>
    <n v="5"/>
    <n v="18810"/>
    <n v="13742.484"/>
    <n v="2748.4969999999998"/>
    <n v="114"/>
    <n v="33"/>
    <n v="5067.5159999999996"/>
    <x v="0"/>
    <x v="5"/>
    <n v="23"/>
    <x v="0"/>
  </r>
  <r>
    <x v="0"/>
    <x v="2"/>
    <s v="GV401"/>
    <s v="GV4-50-161218"/>
    <x v="0"/>
    <d v="2019-06-05T00:00:00"/>
    <x v="0"/>
    <s v="Camacho Santana Gabriel"/>
    <n v="43450"/>
    <n v="5.7"/>
    <n v="720"/>
    <n v="6"/>
    <n v="23760"/>
    <n v="16490.98"/>
    <n v="2748.4969999999998"/>
    <n v="120"/>
    <n v="33"/>
    <n v="7269.02"/>
    <x v="0"/>
    <x v="5"/>
    <n v="23"/>
    <x v="0"/>
  </r>
  <r>
    <x v="0"/>
    <x v="0"/>
    <s v="EMBAR"/>
    <s v="GV1-45-061118"/>
    <x v="0"/>
    <d v="2019-06-06T00:00:00"/>
    <x v="0"/>
    <s v="Vazquez Pelayo Hugo"/>
    <n v="43410"/>
    <n v="7.0666666666666664"/>
    <n v="154.19999999999999"/>
    <n v="1"/>
    <n v="5088.6000000000004"/>
    <n v="1690.5350000000001"/>
    <n v="1690.5350000000001"/>
    <n v="154.19999999999999"/>
    <n v="33"/>
    <n v="3398.0650000000001"/>
    <x v="0"/>
    <x v="5"/>
    <n v="23"/>
    <x v="0"/>
  </r>
  <r>
    <x v="0"/>
    <x v="1"/>
    <s v="GV109"/>
    <s v="GV1-51-221218"/>
    <x v="0"/>
    <d v="2019-06-06T00:00:00"/>
    <x v="0"/>
    <s v="Innovacion y Comercio"/>
    <n v="43456"/>
    <n v="5.5333333333333332"/>
    <n v="801.5"/>
    <n v="9"/>
    <n v="28052.5"/>
    <n v="22580.989000000001"/>
    <n v="2508.9989999999998"/>
    <n v="89.055555555555557"/>
    <n v="35"/>
    <n v="5471.5110000000004"/>
    <x v="0"/>
    <x v="5"/>
    <n v="23"/>
    <x v="0"/>
  </r>
  <r>
    <x v="0"/>
    <x v="1"/>
    <s v="GV109"/>
    <s v="GV1-51-221218"/>
    <x v="0"/>
    <d v="2019-06-06T00:00:00"/>
    <x v="0"/>
    <s v="PUBLICO EN GENERAL"/>
    <n v="43456"/>
    <n v="5.5333333333333332"/>
    <n v="350"/>
    <n v="3"/>
    <n v="11900"/>
    <n v="7526.9960000000001"/>
    <n v="2508.9989999999998"/>
    <n v="116.66666666666667"/>
    <n v="34"/>
    <n v="4373.0039999999999"/>
    <x v="0"/>
    <x v="5"/>
    <n v="23"/>
    <x v="0"/>
  </r>
  <r>
    <x v="0"/>
    <x v="1"/>
    <s v="GV109"/>
    <s v="GV1-51-221218"/>
    <x v="0"/>
    <d v="2019-06-06T00:00:00"/>
    <x v="0"/>
    <s v="Carlos Sanchez Camacho"/>
    <n v="43456"/>
    <n v="5.5333333333333332"/>
    <n v="225.5"/>
    <n v="2"/>
    <n v="7441.5"/>
    <n v="5017.9970000000003"/>
    <n v="2508.9989999999998"/>
    <n v="112.75"/>
    <n v="33"/>
    <n v="2423.5030000000002"/>
    <x v="0"/>
    <x v="5"/>
    <n v="23"/>
    <x v="0"/>
  </r>
  <r>
    <x v="0"/>
    <x v="1"/>
    <s v="GV109"/>
    <s v="GV1-51-221218"/>
    <x v="0"/>
    <d v="2019-06-06T00:00:00"/>
    <x v="0"/>
    <s v="Carlos Sanchez Camacho"/>
    <n v="43456"/>
    <n v="5.5333333333333332"/>
    <n v="432"/>
    <n v="4"/>
    <n v="14256"/>
    <n v="10035.995000000001"/>
    <n v="2508.9989999999998"/>
    <n v="108"/>
    <n v="33"/>
    <n v="4220.0050000000001"/>
    <x v="0"/>
    <x v="5"/>
    <n v="23"/>
    <x v="0"/>
  </r>
  <r>
    <x v="0"/>
    <x v="1"/>
    <s v="GV109"/>
    <s v="GV1-51-221218"/>
    <x v="0"/>
    <d v="2019-06-06T00:00:00"/>
    <x v="0"/>
    <s v="PUBLICO EN GENERAL"/>
    <n v="43456"/>
    <n v="5.5333333333333332"/>
    <n v="103"/>
    <n v="1"/>
    <n v="3502"/>
    <n v="2508.9989999999998"/>
    <n v="2508.9989999999998"/>
    <n v="103"/>
    <n v="34"/>
    <n v="993.00099999999998"/>
    <x v="0"/>
    <x v="5"/>
    <n v="23"/>
    <x v="0"/>
  </r>
  <r>
    <x v="0"/>
    <x v="1"/>
    <s v="GV109"/>
    <s v="GV1-51-221218"/>
    <x v="0"/>
    <d v="2019-06-06T00:00:00"/>
    <x v="0"/>
    <s v="Diaz Juan "/>
    <n v="43456"/>
    <n v="5.5333333333333332"/>
    <n v="115"/>
    <n v="1"/>
    <n v="3910"/>
    <n v="2508.9989999999998"/>
    <n v="2508.9989999999998"/>
    <n v="115"/>
    <n v="34"/>
    <n v="1401.001"/>
    <x v="0"/>
    <x v="5"/>
    <n v="23"/>
    <x v="0"/>
  </r>
  <r>
    <x v="0"/>
    <x v="1"/>
    <s v="GV109"/>
    <s v="GV1-51-221218"/>
    <x v="0"/>
    <d v="2019-06-06T00:00:00"/>
    <x v="0"/>
    <s v="Verdin Vizcarra Irma Lucila F"/>
    <n v="43456"/>
    <n v="5.5333333333333332"/>
    <n v="105"/>
    <n v="1"/>
    <n v="3675"/>
    <n v="2508.9989999999998"/>
    <n v="2508.9989999999998"/>
    <n v="105"/>
    <n v="35"/>
    <n v="1166.001"/>
    <x v="0"/>
    <x v="5"/>
    <n v="23"/>
    <x v="0"/>
  </r>
  <r>
    <x v="0"/>
    <x v="1"/>
    <s v="GV109"/>
    <s v="GV1-51-221218"/>
    <x v="0"/>
    <d v="2019-06-06T00:00:00"/>
    <x v="0"/>
    <s v="Becerra Bañuelos Norma Elizabeth F"/>
    <n v="43456"/>
    <n v="5.5333333333333332"/>
    <n v="398"/>
    <n v="4"/>
    <n v="13930"/>
    <n v="10035.995000000001"/>
    <n v="2508.9989999999998"/>
    <n v="99.5"/>
    <n v="35"/>
    <n v="3894.0050000000001"/>
    <x v="0"/>
    <x v="5"/>
    <n v="23"/>
    <x v="0"/>
  </r>
  <r>
    <x v="0"/>
    <x v="1"/>
    <s v="GV109"/>
    <s v="GV1-51-221218"/>
    <x v="0"/>
    <d v="2019-06-06T00:00:00"/>
    <x v="0"/>
    <s v="Cobian Chavez Rodolfo FG"/>
    <n v="43456"/>
    <n v="5.5333333333333332"/>
    <n v="2232"/>
    <n v="20"/>
    <n v="77004"/>
    <n v="50179.974999999999"/>
    <n v="2508.9989999999998"/>
    <n v="111.6"/>
    <n v="34.5"/>
    <n v="26824.025000000001"/>
    <x v="0"/>
    <x v="5"/>
    <n v="23"/>
    <x v="0"/>
  </r>
  <r>
    <x v="0"/>
    <x v="1"/>
    <s v="GV109"/>
    <s v="GV1-51-221218"/>
    <x v="0"/>
    <d v="2019-06-06T00:00:00"/>
    <x v="0"/>
    <s v="Ramos Mejia Juan Diego FG"/>
    <n v="43456"/>
    <n v="5.5333333333333332"/>
    <n v="1625"/>
    <n v="15"/>
    <n v="56062.5"/>
    <n v="37634.981"/>
    <n v="2508.9989999999998"/>
    <n v="108.33333333333333"/>
    <n v="34.5"/>
    <n v="18427.519"/>
    <x v="0"/>
    <x v="5"/>
    <n v="23"/>
    <x v="0"/>
  </r>
  <r>
    <x v="0"/>
    <x v="1"/>
    <s v="GV109"/>
    <s v="GV1-51-221218"/>
    <x v="0"/>
    <d v="2019-06-06T00:00:00"/>
    <x v="0"/>
    <s v="Lopez Jorge FG"/>
    <n v="43456"/>
    <n v="5.5333333333333332"/>
    <n v="204"/>
    <n v="2"/>
    <n v="7140"/>
    <n v="5017.9970000000003"/>
    <n v="2508.9989999999998"/>
    <n v="102"/>
    <n v="35"/>
    <n v="2122.0030000000002"/>
    <x v="0"/>
    <x v="5"/>
    <n v="23"/>
    <x v="0"/>
  </r>
  <r>
    <x v="0"/>
    <x v="1"/>
    <s v="GV109"/>
    <s v="GV1-51-221218"/>
    <x v="0"/>
    <d v="2019-06-06T00:00:00"/>
    <x v="0"/>
    <s v="Lopez Garcia Martin FG"/>
    <n v="43456"/>
    <n v="5.5333333333333332"/>
    <n v="100"/>
    <n v="1"/>
    <n v="3500"/>
    <n v="2508.9989999999998"/>
    <n v="2508.9989999999998"/>
    <n v="100"/>
    <n v="35"/>
    <n v="991.00099999999998"/>
    <x v="0"/>
    <x v="5"/>
    <n v="23"/>
    <x v="0"/>
  </r>
  <r>
    <x v="0"/>
    <x v="1"/>
    <s v="GV109"/>
    <s v="GV1-51-221218"/>
    <x v="0"/>
    <d v="2019-06-06T00:00:00"/>
    <x v="0"/>
    <s v="Langurain Juan Pablo NA"/>
    <n v="43456"/>
    <n v="5.5333333333333332"/>
    <n v="1005"/>
    <n v="10"/>
    <n v="35175"/>
    <n v="25089.987000000001"/>
    <n v="2508.9989999999998"/>
    <n v="100.5"/>
    <n v="35"/>
    <n v="10085.013000000001"/>
    <x v="0"/>
    <x v="5"/>
    <n v="23"/>
    <x v="0"/>
  </r>
  <r>
    <x v="0"/>
    <x v="1"/>
    <s v="GV109"/>
    <s v="GV1-51-221218"/>
    <x v="0"/>
    <d v="2019-06-06T00:00:00"/>
    <x v="0"/>
    <s v="Leonardo Jimenez Chacon"/>
    <n v="43456"/>
    <n v="5.5333333333333332"/>
    <n v="196"/>
    <n v="2"/>
    <n v="6860"/>
    <n v="5017.9970000000003"/>
    <n v="2508.9989999999998"/>
    <n v="98"/>
    <n v="35"/>
    <n v="1842.0029999999999"/>
    <x v="0"/>
    <x v="5"/>
    <n v="23"/>
    <x v="0"/>
  </r>
  <r>
    <x v="0"/>
    <x v="1"/>
    <s v="GV109"/>
    <s v="GV1-51-221218"/>
    <x v="0"/>
    <d v="2019-06-06T00:00:00"/>
    <x v="0"/>
    <s v="Jose Luis Guzman Cornejo"/>
    <n v="43456"/>
    <n v="5.5333333333333332"/>
    <n v="224"/>
    <n v="2"/>
    <n v="7840"/>
    <n v="5017.9970000000003"/>
    <n v="2508.9989999999998"/>
    <n v="112"/>
    <n v="35"/>
    <n v="2822.0030000000002"/>
    <x v="0"/>
    <x v="5"/>
    <n v="23"/>
    <x v="0"/>
  </r>
  <r>
    <x v="0"/>
    <x v="1"/>
    <s v="GV109"/>
    <s v="GV1-51-221218"/>
    <x v="0"/>
    <d v="2019-06-06T00:00:00"/>
    <x v="0"/>
    <s v="Lopez Castro Erica"/>
    <n v="43456"/>
    <n v="5.5333333333333332"/>
    <n v="107"/>
    <n v="1"/>
    <n v="3745"/>
    <n v="2508.9989999999998"/>
    <n v="2508.9989999999998"/>
    <n v="107"/>
    <n v="35"/>
    <n v="1236.001"/>
    <x v="0"/>
    <x v="5"/>
    <n v="23"/>
    <x v="0"/>
  </r>
  <r>
    <x v="0"/>
    <x v="1"/>
    <s v="GV109"/>
    <s v="GV1-51-221218"/>
    <x v="0"/>
    <d v="2019-06-06T00:00:00"/>
    <x v="0"/>
    <s v="Anaya Chavarin Oscar FG"/>
    <n v="43456"/>
    <n v="5.5333333333333332"/>
    <n v="410"/>
    <n v="4"/>
    <n v="14350"/>
    <n v="10035.995000000001"/>
    <n v="2508.9989999999998"/>
    <n v="102.5"/>
    <n v="35"/>
    <n v="4314.0050000000001"/>
    <x v="0"/>
    <x v="5"/>
    <n v="23"/>
    <x v="0"/>
  </r>
  <r>
    <x v="0"/>
    <x v="1"/>
    <s v="GV109"/>
    <s v="GV1-51-221218"/>
    <x v="0"/>
    <d v="2019-06-06T00:00:00"/>
    <x v="0"/>
    <s v="De Leon Diaz Salvador FG"/>
    <n v="43456"/>
    <n v="5.5333333333333332"/>
    <n v="110"/>
    <n v="1"/>
    <n v="3850"/>
    <n v="2508.9989999999998"/>
    <n v="2508.9989999999998"/>
    <n v="110"/>
    <n v="35"/>
    <n v="1341.001"/>
    <x v="0"/>
    <x v="5"/>
    <n v="23"/>
    <x v="0"/>
  </r>
  <r>
    <x v="0"/>
    <x v="1"/>
    <s v="GV109"/>
    <s v="GV1-51-221218"/>
    <x v="0"/>
    <d v="2019-06-06T00:00:00"/>
    <x v="0"/>
    <s v="Juan Manuel Jacobo"/>
    <n v="43456"/>
    <n v="5.5333333333333332"/>
    <n v="222"/>
    <n v="2"/>
    <n v="7770"/>
    <n v="5017.9970000000003"/>
    <n v="2508.9989999999998"/>
    <n v="111"/>
    <n v="35"/>
    <n v="2752.0030000000002"/>
    <x v="0"/>
    <x v="5"/>
    <n v="23"/>
    <x v="0"/>
  </r>
  <r>
    <x v="0"/>
    <x v="1"/>
    <s v="GV109"/>
    <s v="GV1-51-221218"/>
    <x v="0"/>
    <d v="2019-06-06T00:00:00"/>
    <x v="0"/>
    <s v="Diaz Araiza Maria Magdalena"/>
    <n v="43456"/>
    <n v="5.5333333333333332"/>
    <n v="108"/>
    <n v="1"/>
    <n v="3780"/>
    <n v="2508.9989999999998"/>
    <n v="2508.9989999999998"/>
    <n v="108"/>
    <n v="35"/>
    <n v="1271.001"/>
    <x v="0"/>
    <x v="5"/>
    <n v="23"/>
    <x v="0"/>
  </r>
  <r>
    <x v="0"/>
    <x v="1"/>
    <s v="GV109"/>
    <s v="GV1-51-221218"/>
    <x v="0"/>
    <d v="2019-06-06T00:00:00"/>
    <x v="0"/>
    <s v="Victor Alejandro Flores Pelayo"/>
    <n v="43456"/>
    <n v="5.5333333333333332"/>
    <n v="84"/>
    <n v="1"/>
    <n v="2940"/>
    <n v="2508.9989999999998"/>
    <n v="2508.9989999999998"/>
    <n v="84"/>
    <n v="35"/>
    <n v="431.00099999999998"/>
    <x v="0"/>
    <x v="5"/>
    <n v="23"/>
    <x v="0"/>
  </r>
  <r>
    <x v="0"/>
    <x v="1"/>
    <s v="GV109"/>
    <s v="GV1-51-221218"/>
    <x v="0"/>
    <d v="2019-06-06T00:00:00"/>
    <x v="0"/>
    <s v="PUBLICO EN GENERAL"/>
    <n v="43456"/>
    <n v="5.5333333333333332"/>
    <n v="206"/>
    <n v="2"/>
    <n v="7210"/>
    <n v="5017.9970000000003"/>
    <n v="2508.9989999999998"/>
    <n v="103"/>
    <n v="35"/>
    <n v="2192.0030000000002"/>
    <x v="0"/>
    <x v="5"/>
    <n v="23"/>
    <x v="0"/>
  </r>
  <r>
    <x v="0"/>
    <x v="1"/>
    <s v="GV109"/>
    <s v="GV1-51-221218"/>
    <x v="0"/>
    <d v="2019-06-06T00:00:00"/>
    <x v="0"/>
    <s v="Ruiz Orozco Marcelino"/>
    <n v="43456"/>
    <n v="5.5333333333333332"/>
    <n v="198"/>
    <n v="2"/>
    <n v="6930"/>
    <n v="5017.9970000000003"/>
    <n v="2508.9989999999998"/>
    <n v="99"/>
    <n v="35"/>
    <n v="1912.0029999999999"/>
    <x v="0"/>
    <x v="5"/>
    <n v="23"/>
    <x v="0"/>
  </r>
  <r>
    <x v="0"/>
    <x v="1"/>
    <s v="GV110"/>
    <s v="GV1-50-151218"/>
    <x v="0"/>
    <d v="2019-06-06T00:00:00"/>
    <x v="0"/>
    <s v="Innovacion y Comercio"/>
    <n v="43449"/>
    <n v="5.7666666666666666"/>
    <n v="266.5"/>
    <n v="3"/>
    <n v="9327.5"/>
    <n v="7095.8779999999997"/>
    <n v="2365.2930000000001"/>
    <n v="88.833333333333329"/>
    <n v="35"/>
    <n v="2231.6219999999998"/>
    <x v="0"/>
    <x v="5"/>
    <n v="23"/>
    <x v="0"/>
  </r>
  <r>
    <x v="0"/>
    <x v="1"/>
    <s v="GV110"/>
    <s v="GV1-50-151218"/>
    <x v="0"/>
    <d v="2019-06-06T00:00:00"/>
    <x v="0"/>
    <s v="Diaz Juan "/>
    <n v="43449"/>
    <n v="5.7666666666666666"/>
    <n v="97.5"/>
    <n v="1"/>
    <n v="3315"/>
    <n v="2365.2930000000001"/>
    <n v="2365.2930000000001"/>
    <n v="97.5"/>
    <n v="34"/>
    <n v="949.70699999999999"/>
    <x v="0"/>
    <x v="5"/>
    <n v="23"/>
    <x v="0"/>
  </r>
  <r>
    <x v="0"/>
    <x v="1"/>
    <s v="GV111"/>
    <s v="GV1-52-291218"/>
    <x v="0"/>
    <d v="2019-06-06T00:00:00"/>
    <x v="0"/>
    <s v="Edgar Ruiz Lopez"/>
    <n v="43463"/>
    <n v="5.3"/>
    <n v="400"/>
    <n v="4"/>
    <n v="14000"/>
    <n v="10086.245999999999"/>
    <n v="2521.5610000000001"/>
    <n v="100"/>
    <n v="35"/>
    <n v="3913.7539999999999"/>
    <x v="0"/>
    <x v="5"/>
    <n v="23"/>
    <x v="0"/>
  </r>
  <r>
    <x v="0"/>
    <x v="1"/>
    <s v="GV111"/>
    <s v="GV1-52-291218"/>
    <x v="0"/>
    <d v="2019-06-06T00:00:00"/>
    <x v="0"/>
    <s v="Martinez Valdez Hugo Alberto F"/>
    <n v="43463"/>
    <n v="5.3"/>
    <n v="300"/>
    <n v="3"/>
    <n v="10500"/>
    <n v="7564.6840000000002"/>
    <n v="2521.5610000000001"/>
    <n v="100"/>
    <n v="35"/>
    <n v="2935.3159999999998"/>
    <x v="0"/>
    <x v="5"/>
    <n v="23"/>
    <x v="0"/>
  </r>
  <r>
    <x v="0"/>
    <x v="2"/>
    <s v="GV401"/>
    <s v="GV4-50-161218"/>
    <x v="0"/>
    <d v="2019-06-06T00:00:00"/>
    <x v="0"/>
    <s v="Vazquez Zamora Rafael"/>
    <n v="43450"/>
    <n v="5.7333333333333334"/>
    <n v="500.4"/>
    <n v="4"/>
    <n v="16513.2"/>
    <n v="10993.986999999999"/>
    <n v="2748.4969999999998"/>
    <n v="125.1"/>
    <n v="33"/>
    <n v="5519.2129999999997"/>
    <x v="0"/>
    <x v="5"/>
    <n v="23"/>
    <x v="0"/>
  </r>
  <r>
    <x v="0"/>
    <x v="2"/>
    <s v="GV401"/>
    <s v="GV4-50-161218"/>
    <x v="0"/>
    <d v="2019-06-06T00:00:00"/>
    <x v="0"/>
    <s v="Rafael Osorio Zamora"/>
    <n v="43450"/>
    <n v="5.7333333333333334"/>
    <n v="363.6"/>
    <n v="3"/>
    <n v="11998.8"/>
    <n v="8245.49"/>
    <n v="2748.4969999999998"/>
    <n v="121.2"/>
    <n v="33"/>
    <n v="3753.31"/>
    <x v="0"/>
    <x v="5"/>
    <n v="23"/>
    <x v="0"/>
  </r>
  <r>
    <x v="0"/>
    <x v="2"/>
    <s v="GV401"/>
    <s v="GV4-50-161218"/>
    <x v="0"/>
    <d v="2019-06-06T00:00:00"/>
    <x v="0"/>
    <s v="Cecilia Robles Perez"/>
    <n v="43450"/>
    <n v="5.7333333333333334"/>
    <n v="133.80000000000001"/>
    <n v="1"/>
    <n v="4415.3999999999996"/>
    <n v="2748.4969999999998"/>
    <n v="2748.4969999999998"/>
    <n v="133.80000000000001"/>
    <n v="33"/>
    <n v="1666.903"/>
    <x v="0"/>
    <x v="5"/>
    <n v="23"/>
    <x v="0"/>
  </r>
  <r>
    <x v="0"/>
    <x v="2"/>
    <s v="GV401"/>
    <s v="GV4-50-161218"/>
    <x v="0"/>
    <d v="2019-06-06T00:00:00"/>
    <x v="0"/>
    <s v="Arturo Saray"/>
    <n v="43450"/>
    <n v="5.7333333333333334"/>
    <n v="98.8"/>
    <n v="1"/>
    <n v="3260.4"/>
    <n v="2748.4969999999998"/>
    <n v="2748.4969999999998"/>
    <n v="98.8"/>
    <n v="33"/>
    <n v="511.90300000000002"/>
    <x v="0"/>
    <x v="5"/>
    <n v="23"/>
    <x v="0"/>
  </r>
  <r>
    <x v="0"/>
    <x v="2"/>
    <s v="GV401"/>
    <s v="GV4-50-161218"/>
    <x v="0"/>
    <d v="2019-06-06T00:00:00"/>
    <x v="0"/>
    <s v="Gutierrez Olivarez Jaime Gibran"/>
    <n v="43450"/>
    <n v="5.7333333333333334"/>
    <n v="253.4"/>
    <n v="2"/>
    <n v="8488.9"/>
    <n v="5496.9930000000004"/>
    <n v="2748.4969999999998"/>
    <n v="126.7"/>
    <n v="33.5"/>
    <n v="2991.9070000000002"/>
    <x v="0"/>
    <x v="5"/>
    <n v="23"/>
    <x v="0"/>
  </r>
  <r>
    <x v="0"/>
    <x v="2"/>
    <s v="GV401"/>
    <s v="GV4-50-161218"/>
    <x v="0"/>
    <d v="2019-06-06T00:00:00"/>
    <x v="0"/>
    <s v="Innovacion y Comercio"/>
    <n v="43450"/>
    <n v="5.7333333333333334"/>
    <n v="2003"/>
    <n v="20"/>
    <n v="70105"/>
    <n v="54969.934999999998"/>
    <n v="2748.4969999999998"/>
    <n v="100.15"/>
    <n v="35"/>
    <n v="15135.065000000001"/>
    <x v="0"/>
    <x v="5"/>
    <n v="23"/>
    <x v="0"/>
  </r>
  <r>
    <x v="0"/>
    <x v="2"/>
    <s v="GV401"/>
    <s v="GV4-50-161218"/>
    <x v="0"/>
    <d v="2019-06-06T00:00:00"/>
    <x v="0"/>
    <s v="Vazquez Zamora Rafael"/>
    <n v="43450"/>
    <n v="5.7333333333333334"/>
    <n v="325.39999999999998"/>
    <n v="3"/>
    <n v="10738.2"/>
    <n v="8245.49"/>
    <n v="2748.4969999999998"/>
    <n v="108.46666666666665"/>
    <n v="33"/>
    <n v="2492.71"/>
    <x v="0"/>
    <x v="5"/>
    <n v="23"/>
    <x v="0"/>
  </r>
  <r>
    <x v="0"/>
    <x v="2"/>
    <s v="GV401"/>
    <s v="GV4-50-161218"/>
    <x v="0"/>
    <d v="2019-06-06T00:00:00"/>
    <x v="0"/>
    <s v="Vazquez Pelayo Hugo"/>
    <n v="43450"/>
    <n v="5.7333333333333334"/>
    <n v="361.8"/>
    <n v="3"/>
    <n v="11939.4"/>
    <n v="8245.49"/>
    <n v="2748.4969999999998"/>
    <n v="120.60000000000001"/>
    <n v="33"/>
    <n v="3693.91"/>
    <x v="0"/>
    <x v="5"/>
    <n v="23"/>
    <x v="0"/>
  </r>
  <r>
    <x v="0"/>
    <x v="2"/>
    <s v="GV401"/>
    <s v="GV4-50-161218"/>
    <x v="0"/>
    <d v="2019-06-06T00:00:00"/>
    <x v="0"/>
    <s v="Rafael Osorio Zamora"/>
    <n v="43450"/>
    <n v="5.7333333333333334"/>
    <n v="677.6"/>
    <n v="6"/>
    <n v="22360.799999999999"/>
    <n v="16490.98"/>
    <n v="2748.4969999999998"/>
    <n v="112.93333333333334"/>
    <n v="33"/>
    <n v="5869.82"/>
    <x v="0"/>
    <x v="5"/>
    <n v="23"/>
    <x v="0"/>
  </r>
  <r>
    <x v="0"/>
    <x v="2"/>
    <s v="GV401"/>
    <s v="GV4-50-161218"/>
    <x v="0"/>
    <d v="2019-06-06T00:00:00"/>
    <x v="0"/>
    <s v="Cecilia Robles Perez"/>
    <n v="43450"/>
    <n v="5.7333333333333334"/>
    <n v="118.8"/>
    <n v="1"/>
    <n v="3920.4"/>
    <n v="2748.4969999999998"/>
    <n v="2748.4969999999998"/>
    <n v="118.8"/>
    <n v="33"/>
    <n v="1171.903"/>
    <x v="0"/>
    <x v="5"/>
    <n v="23"/>
    <x v="0"/>
  </r>
  <r>
    <x v="0"/>
    <x v="2"/>
    <s v="GV401"/>
    <s v="GV4-50-161218"/>
    <x v="0"/>
    <d v="2019-06-06T00:00:00"/>
    <x v="0"/>
    <s v="Ricardo Perez Garcia"/>
    <n v="43450"/>
    <n v="5.7333333333333334"/>
    <n v="104.6"/>
    <n v="1"/>
    <n v="3451.8"/>
    <n v="2748.4969999999998"/>
    <n v="2748.4969999999998"/>
    <n v="104.6"/>
    <n v="33"/>
    <n v="703.303"/>
    <x v="0"/>
    <x v="5"/>
    <n v="23"/>
    <x v="0"/>
  </r>
  <r>
    <x v="0"/>
    <x v="2"/>
    <s v="GV401"/>
    <s v="GV4-50-161218"/>
    <x v="0"/>
    <d v="2019-06-06T00:00:00"/>
    <x v="0"/>
    <s v="Gonzalez Torreros Oscar Rene"/>
    <n v="43450"/>
    <n v="5.7333333333333334"/>
    <n v="209.2"/>
    <n v="2"/>
    <n v="6903.6"/>
    <n v="5496.9930000000004"/>
    <n v="2748.4969999999998"/>
    <n v="104.6"/>
    <n v="33"/>
    <n v="1406.607"/>
    <x v="0"/>
    <x v="5"/>
    <n v="23"/>
    <x v="0"/>
  </r>
  <r>
    <x v="0"/>
    <x v="2"/>
    <s v="GV401"/>
    <s v="GV4-50-161218"/>
    <x v="0"/>
    <d v="2019-06-06T00:00:00"/>
    <x v="0"/>
    <s v="Innovacion y Comercio"/>
    <n v="43450"/>
    <n v="5.7333333333333334"/>
    <n v="1193.8"/>
    <n v="12"/>
    <n v="41783"/>
    <n v="32981.961000000003"/>
    <n v="2748.4969999999998"/>
    <n v="99.483333333333334"/>
    <n v="35"/>
    <n v="8801.0390000000007"/>
    <x v="0"/>
    <x v="5"/>
    <n v="23"/>
    <x v="0"/>
  </r>
  <r>
    <x v="0"/>
    <x v="2"/>
    <s v="GV402"/>
    <s v="GV4-51-231218"/>
    <x v="0"/>
    <d v="2019-06-06T00:00:00"/>
    <x v="0"/>
    <s v="Gutierrez Olivarez Jaime Gibran"/>
    <n v="43457"/>
    <n v="5.5"/>
    <n v="314.2"/>
    <n v="3"/>
    <n v="10525.7"/>
    <n v="7644.6009999999997"/>
    <n v="2548.1999999999998"/>
    <n v="104.73333333333333"/>
    <n v="33.5"/>
    <n v="2881.0990000000002"/>
    <x v="0"/>
    <x v="5"/>
    <n v="23"/>
    <x v="0"/>
  </r>
  <r>
    <x v="0"/>
    <x v="2"/>
    <s v="GV408"/>
    <s v="GV4-49-091218"/>
    <x v="0"/>
    <d v="2019-06-06T00:00:00"/>
    <x v="0"/>
    <s v="Innovacion y Comercio"/>
    <n v="43443"/>
    <n v="5.9666666666666668"/>
    <n v="347.4"/>
    <n v="4"/>
    <n v="12159"/>
    <n v="6106.2079999999996"/>
    <n v="1526.5519999999999"/>
    <n v="86.85"/>
    <n v="35"/>
    <n v="6052.7920000000004"/>
    <x v="0"/>
    <x v="5"/>
    <n v="23"/>
    <x v="0"/>
  </r>
  <r>
    <x v="0"/>
    <x v="2"/>
    <s v="GV402"/>
    <s v="GV4-51-231218"/>
    <x v="0"/>
    <d v="2019-06-08T00:00:00"/>
    <x v="0"/>
    <s v="PUBLICO EN GENERAL"/>
    <n v="43457"/>
    <n v="5.5666666666666664"/>
    <n v="106"/>
    <n v="1"/>
    <n v="3710"/>
    <n v="2689.248"/>
    <n v="2689.248"/>
    <n v="106"/>
    <n v="35"/>
    <n v="1020.752"/>
    <x v="0"/>
    <x v="5"/>
    <n v="23"/>
    <x v="0"/>
  </r>
  <r>
    <x v="0"/>
    <x v="2"/>
    <s v="GV402"/>
    <s v="GV4-51-231218"/>
    <x v="0"/>
    <d v="2019-06-08T00:00:00"/>
    <x v="0"/>
    <s v="Edgar Ruiz Lopez"/>
    <n v="43457"/>
    <n v="5.5666666666666664"/>
    <n v="516"/>
    <n v="5"/>
    <n v="18060"/>
    <n v="13446.242"/>
    <n v="2689.248"/>
    <n v="103.2"/>
    <n v="35"/>
    <n v="4613.7579999999998"/>
    <x v="0"/>
    <x v="5"/>
    <n v="23"/>
    <x v="0"/>
  </r>
  <r>
    <x v="0"/>
    <x v="2"/>
    <s v="GV402"/>
    <s v="GV4-51-231218"/>
    <x v="0"/>
    <d v="2019-06-08T00:00:00"/>
    <x v="0"/>
    <s v="RODRIGO RODRIGUEZ"/>
    <n v="43457"/>
    <n v="5.5666666666666664"/>
    <n v="812"/>
    <n v="8"/>
    <n v="29470"/>
    <n v="21513.987000000001"/>
    <n v="2689.248"/>
    <n v="101.5"/>
    <n v="36.293100000000003"/>
    <n v="7956.0129999999999"/>
    <x v="0"/>
    <x v="5"/>
    <n v="23"/>
    <x v="0"/>
  </r>
  <r>
    <x v="0"/>
    <x v="2"/>
    <s v="GV402"/>
    <s v="GV4-51-231218"/>
    <x v="0"/>
    <d v="2019-06-08T00:00:00"/>
    <x v="0"/>
    <s v="Martinez Valdez Hugo Alberto F"/>
    <n v="43457"/>
    <n v="5.5666666666666664"/>
    <n v="530"/>
    <n v="5"/>
    <n v="18550"/>
    <n v="13446.242"/>
    <n v="2689.248"/>
    <n v="106"/>
    <n v="35"/>
    <n v="5103.7579999999998"/>
    <x v="0"/>
    <x v="5"/>
    <n v="23"/>
    <x v="0"/>
  </r>
  <r>
    <x v="0"/>
    <x v="2"/>
    <s v="GV402"/>
    <s v="GV4-51-231218"/>
    <x v="0"/>
    <d v="2019-06-08T00:00:00"/>
    <x v="0"/>
    <s v="Salas Nadia"/>
    <n v="43457"/>
    <n v="5.5666666666666664"/>
    <n v="224"/>
    <n v="2"/>
    <n v="7840"/>
    <n v="5378.4970000000003"/>
    <n v="2689.248"/>
    <n v="112"/>
    <n v="35"/>
    <n v="2461.5030000000002"/>
    <x v="0"/>
    <x v="5"/>
    <n v="23"/>
    <x v="0"/>
  </r>
  <r>
    <x v="0"/>
    <x v="2"/>
    <s v="GV402"/>
    <s v="GV4-51-231218"/>
    <x v="0"/>
    <d v="2019-06-08T00:00:00"/>
    <x v="0"/>
    <s v="Pelayo Sebastian Rosa Maria G"/>
    <n v="43457"/>
    <n v="5.5666666666666664"/>
    <n v="670"/>
    <n v="6"/>
    <n v="23450"/>
    <n v="16135.49"/>
    <n v="2689.248"/>
    <n v="111.66666666666667"/>
    <n v="35"/>
    <n v="7314.51"/>
    <x v="0"/>
    <x v="5"/>
    <n v="23"/>
    <x v="0"/>
  </r>
  <r>
    <x v="0"/>
    <x v="2"/>
    <s v="GV402"/>
    <s v="GV4-51-231218"/>
    <x v="0"/>
    <d v="2019-06-08T00:00:00"/>
    <x v="0"/>
    <s v="Juan Manuel Jacobo"/>
    <n v="43457"/>
    <n v="5.5666666666666664"/>
    <n v="112"/>
    <n v="1"/>
    <n v="3920"/>
    <n v="2689.248"/>
    <n v="2689.248"/>
    <n v="112"/>
    <n v="35"/>
    <n v="1230.752"/>
    <x v="0"/>
    <x v="5"/>
    <n v="23"/>
    <x v="0"/>
  </r>
  <r>
    <x v="0"/>
    <x v="2"/>
    <s v="GV402"/>
    <s v="GV4-51-231218"/>
    <x v="0"/>
    <d v="2019-06-08T00:00:00"/>
    <x v="0"/>
    <s v="Araiza Chavez Diana Rosiquiel FG"/>
    <n v="43457"/>
    <n v="5.5666666666666664"/>
    <n v="463"/>
    <n v="4"/>
    <n v="15973.5"/>
    <n v="10756.993"/>
    <n v="2689.248"/>
    <n v="115.75"/>
    <n v="34.5"/>
    <n v="5216.5069999999996"/>
    <x v="0"/>
    <x v="5"/>
    <n v="23"/>
    <x v="0"/>
  </r>
  <r>
    <x v="0"/>
    <x v="2"/>
    <s v="GV402"/>
    <s v="GV4-51-231218"/>
    <x v="0"/>
    <d v="2019-06-08T00:00:00"/>
    <x v="0"/>
    <s v="Verdin Vizcarra Irma Lucila F"/>
    <n v="43457"/>
    <n v="5.5666666666666664"/>
    <n v="306"/>
    <n v="3"/>
    <n v="10710"/>
    <n v="8067.7449999999999"/>
    <n v="2689.248"/>
    <n v="102"/>
    <n v="35"/>
    <n v="2642.2550000000001"/>
    <x v="0"/>
    <x v="5"/>
    <n v="23"/>
    <x v="0"/>
  </r>
  <r>
    <x v="0"/>
    <x v="2"/>
    <s v="GV402"/>
    <s v="GV4-51-231218"/>
    <x v="0"/>
    <d v="2019-06-08T00:00:00"/>
    <x v="0"/>
    <s v="Prado Barajas Aureliano FG"/>
    <n v="43457"/>
    <n v="5.5666666666666664"/>
    <n v="212"/>
    <n v="2"/>
    <n v="7420"/>
    <n v="5378.4970000000003"/>
    <n v="2689.248"/>
    <n v="106"/>
    <n v="35"/>
    <n v="2041.5029999999999"/>
    <x v="0"/>
    <x v="5"/>
    <n v="23"/>
    <x v="0"/>
  </r>
  <r>
    <x v="0"/>
    <x v="2"/>
    <s v="GV402"/>
    <s v="GV4-51-231218"/>
    <x v="0"/>
    <d v="2019-06-08T00:00:00"/>
    <x v="0"/>
    <s v="Lopez Jorge FG"/>
    <n v="43457"/>
    <n v="5.5666666666666664"/>
    <n v="104"/>
    <n v="1"/>
    <n v="3640"/>
    <n v="2689.248"/>
    <n v="2689.248"/>
    <n v="104"/>
    <n v="35"/>
    <n v="950.75199999999995"/>
    <x v="0"/>
    <x v="5"/>
    <n v="23"/>
    <x v="0"/>
  </r>
  <r>
    <x v="0"/>
    <x v="2"/>
    <s v="GV402"/>
    <s v="GV4-51-231218"/>
    <x v="0"/>
    <d v="2019-06-08T00:00:00"/>
    <x v="0"/>
    <s v="Lopez Garcia Martin FG"/>
    <n v="43457"/>
    <n v="5.5666666666666664"/>
    <n v="208"/>
    <n v="2"/>
    <n v="7280"/>
    <n v="5378.4970000000003"/>
    <n v="2689.248"/>
    <n v="104"/>
    <n v="35"/>
    <n v="1901.5029999999999"/>
    <x v="0"/>
    <x v="5"/>
    <n v="23"/>
    <x v="0"/>
  </r>
  <r>
    <x v="0"/>
    <x v="2"/>
    <s v="GV402"/>
    <s v="GV4-51-231218"/>
    <x v="0"/>
    <d v="2019-06-08T00:00:00"/>
    <x v="0"/>
    <s v="Leonardo Jimenez Chacon"/>
    <n v="43457"/>
    <n v="5.5666666666666664"/>
    <n v="210"/>
    <n v="2"/>
    <n v="7350"/>
    <n v="5378.4970000000003"/>
    <n v="2689.248"/>
    <n v="105"/>
    <n v="35"/>
    <n v="1971.5029999999999"/>
    <x v="0"/>
    <x v="5"/>
    <n v="23"/>
    <x v="0"/>
  </r>
  <r>
    <x v="0"/>
    <x v="2"/>
    <s v="GV402"/>
    <s v="GV4-51-231218"/>
    <x v="0"/>
    <d v="2019-06-08T00:00:00"/>
    <x v="0"/>
    <s v="Gil Peña Martin FG"/>
    <n v="43457"/>
    <n v="5.5666666666666664"/>
    <n v="455"/>
    <n v="4"/>
    <n v="15925"/>
    <n v="10756.993"/>
    <n v="2689.248"/>
    <n v="113.75"/>
    <n v="35"/>
    <n v="5168.0069999999996"/>
    <x v="0"/>
    <x v="5"/>
    <n v="23"/>
    <x v="0"/>
  </r>
  <r>
    <x v="0"/>
    <x v="2"/>
    <s v="GV402"/>
    <s v="GV4-51-231218"/>
    <x v="0"/>
    <d v="2019-06-08T00:00:00"/>
    <x v="0"/>
    <s v="De Leon Diaz Salvador FG"/>
    <n v="43457"/>
    <n v="5.5666666666666664"/>
    <n v="112"/>
    <n v="1"/>
    <n v="3920"/>
    <n v="2689.248"/>
    <n v="2689.248"/>
    <n v="112"/>
    <n v="35"/>
    <n v="1230.752"/>
    <x v="0"/>
    <x v="5"/>
    <n v="23"/>
    <x v="0"/>
  </r>
  <r>
    <x v="0"/>
    <x v="2"/>
    <s v="GV402"/>
    <s v="GV4-51-231218"/>
    <x v="0"/>
    <d v="2019-06-08T00:00:00"/>
    <x v="0"/>
    <s v="Coronado Rodriguez Alma Lorena FG"/>
    <n v="43457"/>
    <n v="5.5666666666666664"/>
    <n v="94"/>
    <n v="1"/>
    <n v="3290"/>
    <n v="2689.248"/>
    <n v="2689.248"/>
    <n v="94"/>
    <n v="35"/>
    <n v="600.75199999999995"/>
    <x v="0"/>
    <x v="5"/>
    <n v="23"/>
    <x v="0"/>
  </r>
  <r>
    <x v="0"/>
    <x v="2"/>
    <s v="GV402"/>
    <s v="GV4-51-231218"/>
    <x v="0"/>
    <d v="2019-06-08T00:00:00"/>
    <x v="0"/>
    <s v="Cobian Chavez Rodolfo FG"/>
    <n v="43457"/>
    <n v="5.5666666666666664"/>
    <n v="3348"/>
    <n v="30"/>
    <n v="324901.57"/>
    <n v="80677.45"/>
    <n v="2689.248"/>
    <n v="111.6"/>
    <n v="97.043499999999995"/>
    <n v="244224.12"/>
    <x v="0"/>
    <x v="5"/>
    <n v="23"/>
    <x v="0"/>
  </r>
  <r>
    <x v="0"/>
    <x v="2"/>
    <s v="GV402"/>
    <s v="GV4-51-231218"/>
    <x v="1"/>
    <d v="2019-06-08T00:00:00"/>
    <x v="0"/>
    <s v="Cobian Chavez Rodolfo FG"/>
    <n v="43457"/>
    <n v="5.5666666666666664"/>
    <n v="-3348"/>
    <n v="-30"/>
    <n v="-324901.57"/>
    <n v="-80677.45"/>
    <n v="-2689.248"/>
    <n v="111.6"/>
    <n v="97.043499999999995"/>
    <n v="-244224.12"/>
    <x v="0"/>
    <x v="5"/>
    <n v="23"/>
    <x v="0"/>
  </r>
  <r>
    <x v="0"/>
    <x v="2"/>
    <s v="GV402"/>
    <s v="GV4-51-231218"/>
    <x v="0"/>
    <d v="2019-06-08T00:00:00"/>
    <x v="0"/>
    <s v="Cobian Chavez Rodolfo FG"/>
    <n v="43457"/>
    <n v="5.5666666666666664"/>
    <n v="3348"/>
    <n v="30"/>
    <n v="115506"/>
    <n v="80677.45"/>
    <n v="2689.248"/>
    <n v="111.6"/>
    <n v="34.5"/>
    <n v="34828.550000000003"/>
    <x v="0"/>
    <x v="5"/>
    <n v="23"/>
    <x v="0"/>
  </r>
  <r>
    <x v="0"/>
    <x v="2"/>
    <s v="GV402"/>
    <s v="GV4-51-231218"/>
    <x v="0"/>
    <d v="2019-06-08T00:00:00"/>
    <x v="0"/>
    <s v="Diaz Araiza Maria Magdalena"/>
    <n v="43457"/>
    <n v="5.5666666666666664"/>
    <n v="204"/>
    <n v="2"/>
    <n v="7140"/>
    <n v="5378.4970000000003"/>
    <n v="2689.248"/>
    <n v="102"/>
    <n v="35"/>
    <n v="1761.5029999999999"/>
    <x v="0"/>
    <x v="5"/>
    <n v="23"/>
    <x v="0"/>
  </r>
  <r>
    <x v="0"/>
    <x v="2"/>
    <s v="GV402"/>
    <s v="GV4-51-231218"/>
    <x v="0"/>
    <d v="2019-06-08T00:00:00"/>
    <x v="0"/>
    <s v="Ruiz Orozco Marcelino"/>
    <n v="43457"/>
    <n v="5.5666666666666664"/>
    <n v="200"/>
    <n v="2"/>
    <n v="7000"/>
    <n v="5378.4970000000003"/>
    <n v="2689.248"/>
    <n v="100"/>
    <n v="35"/>
    <n v="1621.5029999999999"/>
    <x v="0"/>
    <x v="5"/>
    <n v="23"/>
    <x v="0"/>
  </r>
  <r>
    <x v="0"/>
    <x v="2"/>
    <s v="GV402"/>
    <s v="GV4-51-231218"/>
    <x v="0"/>
    <d v="2019-06-08T00:00:00"/>
    <x v="0"/>
    <s v="Victor Alejandro Flores Pelayo"/>
    <n v="43457"/>
    <n v="5.5666666666666664"/>
    <n v="95"/>
    <n v="1"/>
    <n v="3325"/>
    <n v="2689.248"/>
    <n v="2689.248"/>
    <n v="95"/>
    <n v="35"/>
    <n v="635.75199999999995"/>
    <x v="0"/>
    <x v="5"/>
    <n v="23"/>
    <x v="0"/>
  </r>
  <r>
    <x v="0"/>
    <x v="1"/>
    <s v="GV109"/>
    <s v="GV1-51-221218"/>
    <x v="0"/>
    <d v="2019-06-10T00:00:00"/>
    <x v="0"/>
    <s v="Carlos Sanchez Camacho"/>
    <n v="43456"/>
    <n v="5.6666666666666661"/>
    <n v="452.5"/>
    <n v="4"/>
    <n v="15611.25"/>
    <n v="10143.786"/>
    <n v="2535.9470000000001"/>
    <n v="113.125"/>
    <n v="34.5"/>
    <n v="5467.4639999999999"/>
    <x v="0"/>
    <x v="5"/>
    <n v="24"/>
    <x v="0"/>
  </r>
  <r>
    <x v="0"/>
    <x v="1"/>
    <s v="GV109"/>
    <s v="GV1-51-221218"/>
    <x v="0"/>
    <d v="2019-06-10T00:00:00"/>
    <x v="0"/>
    <s v="Cecilia Robles Perez"/>
    <n v="43456"/>
    <n v="5.6666666666666661"/>
    <n v="107"/>
    <n v="1"/>
    <n v="3691.5"/>
    <n v="2535.9470000000001"/>
    <n v="2535.9470000000001"/>
    <n v="107"/>
    <n v="34.5"/>
    <n v="1155.5530000000001"/>
    <x v="0"/>
    <x v="5"/>
    <n v="24"/>
    <x v="0"/>
  </r>
  <r>
    <x v="0"/>
    <x v="1"/>
    <s v="GV109"/>
    <s v="GV1-51-221218"/>
    <x v="0"/>
    <d v="2019-06-10T00:00:00"/>
    <x v="0"/>
    <s v="Innovacion y Comercio"/>
    <n v="43456"/>
    <n v="5.6666666666666661"/>
    <n v="590"/>
    <n v="6"/>
    <n v="21830"/>
    <n v="15215.68"/>
    <n v="2535.9470000000001"/>
    <n v="98.333333333333329"/>
    <n v="37"/>
    <n v="6614.32"/>
    <x v="0"/>
    <x v="5"/>
    <n v="24"/>
    <x v="0"/>
  </r>
  <r>
    <x v="0"/>
    <x v="1"/>
    <s v="GV109"/>
    <s v="GV1-51-221218"/>
    <x v="0"/>
    <d v="2019-06-10T00:00:00"/>
    <x v="0"/>
    <s v="Fletes Castillo Hortencia"/>
    <n v="43456"/>
    <n v="5.6666666666666661"/>
    <n v="1061"/>
    <n v="10"/>
    <n v="34482.5"/>
    <n v="25359.466"/>
    <n v="2535.9470000000001"/>
    <n v="106.1"/>
    <n v="32.5"/>
    <n v="9123.0339999999997"/>
    <x v="0"/>
    <x v="5"/>
    <n v="24"/>
    <x v="0"/>
  </r>
  <r>
    <x v="0"/>
    <x v="1"/>
    <s v="GV110"/>
    <s v="GV1-50-151218"/>
    <x v="0"/>
    <d v="2019-06-10T00:00:00"/>
    <x v="0"/>
    <s v="PUBLICO EN GENERAL"/>
    <n v="43449"/>
    <n v="5.8999999999999995"/>
    <n v="108"/>
    <n v="1"/>
    <n v="3780"/>
    <n v="2473.0839999999998"/>
    <n v="2473.0839999999998"/>
    <n v="108"/>
    <n v="35"/>
    <n v="1306.9159999999999"/>
    <x v="0"/>
    <x v="5"/>
    <n v="24"/>
    <x v="0"/>
  </r>
  <r>
    <x v="0"/>
    <x v="1"/>
    <s v="GV110"/>
    <s v="GV1-50-151218"/>
    <x v="0"/>
    <d v="2019-06-10T00:00:00"/>
    <x v="0"/>
    <s v="Innovacion y Comercio"/>
    <n v="43449"/>
    <n v="5.8999999999999995"/>
    <n v="378"/>
    <n v="4"/>
    <n v="13986"/>
    <n v="9892.3369999999995"/>
    <n v="2473.0839999999998"/>
    <n v="94.5"/>
    <n v="37"/>
    <n v="4093.663"/>
    <x v="0"/>
    <x v="5"/>
    <n v="24"/>
    <x v="0"/>
  </r>
  <r>
    <x v="0"/>
    <x v="1"/>
    <s v="GV111"/>
    <s v="GV1-52-291218"/>
    <x v="0"/>
    <d v="2019-06-10T00:00:00"/>
    <x v="0"/>
    <s v="Vazquez Zamora Rafael"/>
    <n v="43463"/>
    <n v="5.4333333333333327"/>
    <n v="313"/>
    <n v="3"/>
    <n v="10798.5"/>
    <n v="7926.7290000000003"/>
    <n v="2642.2429999999999"/>
    <n v="104.33333333333333"/>
    <n v="34.5"/>
    <n v="2871.7710000000002"/>
    <x v="0"/>
    <x v="5"/>
    <n v="24"/>
    <x v="0"/>
  </r>
  <r>
    <x v="0"/>
    <x v="1"/>
    <s v="GV111"/>
    <s v="GV1-52-291218"/>
    <x v="0"/>
    <d v="2019-06-10T00:00:00"/>
    <x v="0"/>
    <s v="Rafael Osorio Zamora"/>
    <n v="43463"/>
    <n v="5.4333333333333327"/>
    <n v="420"/>
    <n v="4"/>
    <n v="14490"/>
    <n v="10568.972"/>
    <n v="2642.2429999999999"/>
    <n v="105"/>
    <n v="34.5"/>
    <n v="3921.0279999999998"/>
    <x v="0"/>
    <x v="5"/>
    <n v="24"/>
    <x v="0"/>
  </r>
  <r>
    <x v="0"/>
    <x v="1"/>
    <s v="GV111"/>
    <s v="GV1-52-291218"/>
    <x v="0"/>
    <d v="2019-06-10T00:00:00"/>
    <x v="0"/>
    <s v="Gutierrez Olivarez Jaime Gibran"/>
    <n v="43463"/>
    <n v="5.4333333333333327"/>
    <n v="244"/>
    <n v="2"/>
    <n v="8540"/>
    <n v="5284.4859999999999"/>
    <n v="2642.2429999999999"/>
    <n v="122"/>
    <n v="35"/>
    <n v="3255.5140000000001"/>
    <x v="0"/>
    <x v="5"/>
    <n v="24"/>
    <x v="0"/>
  </r>
  <r>
    <x v="0"/>
    <x v="1"/>
    <s v="GV111"/>
    <s v="GV1-52-291218"/>
    <x v="0"/>
    <d v="2019-06-10T00:00:00"/>
    <x v="0"/>
    <s v="Innovacion y Comercio"/>
    <n v="43463"/>
    <n v="5.4333333333333327"/>
    <n v="1434"/>
    <n v="14"/>
    <n v="53058"/>
    <n v="36991.402999999998"/>
    <n v="2642.2429999999999"/>
    <n v="102.42857142857143"/>
    <n v="37"/>
    <n v="16066.597"/>
    <x v="0"/>
    <x v="5"/>
    <n v="24"/>
    <x v="0"/>
  </r>
  <r>
    <x v="0"/>
    <x v="1"/>
    <s v="GV111"/>
    <s v="GV1-52-291218"/>
    <x v="0"/>
    <d v="2019-06-10T00:00:00"/>
    <x v="0"/>
    <s v="Carlos Sanchez Camacho"/>
    <n v="43463"/>
    <n v="5.4333333333333327"/>
    <n v="223"/>
    <n v="2"/>
    <n v="7693.5"/>
    <n v="5284.4859999999999"/>
    <n v="2642.2429999999999"/>
    <n v="111.5"/>
    <n v="34.5"/>
    <n v="2409.0140000000001"/>
    <x v="0"/>
    <x v="5"/>
    <n v="24"/>
    <x v="0"/>
  </r>
  <r>
    <x v="0"/>
    <x v="1"/>
    <s v="GV111"/>
    <s v="GV1-52-291218"/>
    <x v="0"/>
    <d v="2019-06-10T00:00:00"/>
    <x v="0"/>
    <s v="Carlos Sanchez Camacho"/>
    <n v="43463"/>
    <n v="5.4333333333333327"/>
    <n v="413.5"/>
    <n v="4"/>
    <n v="14265.75"/>
    <n v="10568.972"/>
    <n v="2642.2429999999999"/>
    <n v="103.375"/>
    <n v="34.5"/>
    <n v="3696.7779999999998"/>
    <x v="0"/>
    <x v="5"/>
    <n v="24"/>
    <x v="0"/>
  </r>
  <r>
    <x v="0"/>
    <x v="1"/>
    <s v="GV111"/>
    <s v="GV1-52-291218"/>
    <x v="0"/>
    <d v="2019-06-10T00:00:00"/>
    <x v="0"/>
    <s v="Noe Ramirez Brambila"/>
    <n v="43463"/>
    <n v="5.4333333333333327"/>
    <n v="500"/>
    <n v="5"/>
    <n v="17250"/>
    <n v="13211.215"/>
    <n v="2642.2429999999999"/>
    <n v="100"/>
    <n v="34.5"/>
    <n v="4038.7849999999999"/>
    <x v="0"/>
    <x v="5"/>
    <n v="24"/>
    <x v="0"/>
  </r>
  <r>
    <x v="0"/>
    <x v="1"/>
    <s v="GV111"/>
    <s v="GV1-52-291218"/>
    <x v="0"/>
    <d v="2019-06-10T00:00:00"/>
    <x v="0"/>
    <s v="Camacho Monroy Agustin"/>
    <n v="43463"/>
    <n v="5.4333333333333327"/>
    <n v="427"/>
    <n v="4"/>
    <n v="14731.5"/>
    <n v="10568.972"/>
    <n v="2642.2429999999999"/>
    <n v="106.75"/>
    <n v="34.5"/>
    <n v="4162.5280000000002"/>
    <x v="0"/>
    <x v="5"/>
    <n v="24"/>
    <x v="0"/>
  </r>
  <r>
    <x v="0"/>
    <x v="1"/>
    <s v="GV111"/>
    <s v="GV1-52-291218"/>
    <x v="0"/>
    <d v="2019-06-10T00:00:00"/>
    <x v="0"/>
    <s v="Camacho Santana Gabriel"/>
    <n v="43463"/>
    <n v="5.4333333333333327"/>
    <n v="882"/>
    <n v="8"/>
    <n v="30429"/>
    <n v="21137.944"/>
    <n v="2642.2429999999999"/>
    <n v="110.25"/>
    <n v="34.5"/>
    <n v="9291.0560000000005"/>
    <x v="0"/>
    <x v="5"/>
    <n v="24"/>
    <x v="0"/>
  </r>
  <r>
    <x v="0"/>
    <x v="2"/>
    <s v="GV402"/>
    <s v="GV4-51-231218"/>
    <x v="0"/>
    <d v="2019-06-10T00:00:00"/>
    <x v="0"/>
    <s v="Innovacion y Comercio"/>
    <n v="43457"/>
    <n v="5.6333333333333329"/>
    <n v="1110.2"/>
    <n v="11"/>
    <n v="41077.4"/>
    <n v="29581.731"/>
    <n v="2689.248"/>
    <n v="100.92727272727274"/>
    <n v="37"/>
    <n v="11495.669"/>
    <x v="0"/>
    <x v="5"/>
    <n v="24"/>
    <x v="0"/>
  </r>
  <r>
    <x v="0"/>
    <x v="2"/>
    <s v="GV402"/>
    <s v="GV4-51-231218"/>
    <x v="0"/>
    <d v="2019-06-10T00:00:00"/>
    <x v="0"/>
    <s v="Vazquez Zamora Rafael"/>
    <n v="43457"/>
    <n v="5.6333333333333329"/>
    <n v="203.4"/>
    <n v="2"/>
    <n v="7017.3"/>
    <n v="5378.4970000000003"/>
    <n v="2689.248"/>
    <n v="101.7"/>
    <n v="34.5"/>
    <n v="1638.8030000000001"/>
    <x v="0"/>
    <x v="5"/>
    <n v="24"/>
    <x v="0"/>
  </r>
  <r>
    <x v="0"/>
    <x v="2"/>
    <s v="GV402"/>
    <s v="GV4-51-231218"/>
    <x v="0"/>
    <d v="2019-06-10T00:00:00"/>
    <x v="0"/>
    <s v="Cecilia Robles Perez"/>
    <n v="43457"/>
    <n v="5.6333333333333329"/>
    <n v="118.4"/>
    <n v="1"/>
    <n v="4084.8"/>
    <n v="2689.248"/>
    <n v="2689.248"/>
    <n v="118.4"/>
    <n v="34.5"/>
    <n v="1395.5519999999999"/>
    <x v="0"/>
    <x v="5"/>
    <n v="24"/>
    <x v="0"/>
  </r>
  <r>
    <x v="0"/>
    <x v="2"/>
    <s v="GV402"/>
    <s v="GV4-51-231218"/>
    <x v="0"/>
    <d v="2019-06-10T00:00:00"/>
    <x v="0"/>
    <s v="Gutierrez Olivarez Jaime Gibran"/>
    <n v="43457"/>
    <n v="5.6333333333333329"/>
    <n v="102.8"/>
    <n v="1"/>
    <n v="3598"/>
    <n v="2689.248"/>
    <n v="2689.248"/>
    <n v="102.8"/>
    <n v="35"/>
    <n v="908.75199999999995"/>
    <x v="0"/>
    <x v="5"/>
    <n v="24"/>
    <x v="0"/>
  </r>
  <r>
    <x v="0"/>
    <x v="2"/>
    <s v="GV402"/>
    <s v="GV4-51-231218"/>
    <x v="0"/>
    <d v="2019-06-10T00:00:00"/>
    <x v="0"/>
    <s v="PUBLICO EN GENERAL"/>
    <n v="43457"/>
    <n v="5.6333333333333329"/>
    <n v="93.2"/>
    <n v="1"/>
    <n v="3262"/>
    <n v="2689.248"/>
    <n v="2689.248"/>
    <n v="93.2"/>
    <n v="35"/>
    <n v="572.75199999999995"/>
    <x v="0"/>
    <x v="5"/>
    <n v="24"/>
    <x v="0"/>
  </r>
  <r>
    <x v="0"/>
    <x v="2"/>
    <s v="GV402"/>
    <s v="GV4-51-231218"/>
    <x v="0"/>
    <d v="2019-06-10T00:00:00"/>
    <x v="0"/>
    <s v="PUBLICO EN GENERAL"/>
    <n v="43457"/>
    <n v="5.6333333333333329"/>
    <n v="96.4"/>
    <n v="1"/>
    <n v="3374"/>
    <n v="2689.248"/>
    <n v="2689.248"/>
    <n v="96.4"/>
    <n v="35"/>
    <n v="684.75199999999995"/>
    <x v="0"/>
    <x v="5"/>
    <n v="24"/>
    <x v="0"/>
  </r>
  <r>
    <x v="0"/>
    <x v="2"/>
    <s v="GV402"/>
    <s v="GV4-51-231218"/>
    <x v="0"/>
    <d v="2019-06-10T00:00:00"/>
    <x v="0"/>
    <s v="Fletes Castillo Hortencia"/>
    <n v="43457"/>
    <n v="5.6333333333333329"/>
    <n v="1166"/>
    <n v="10"/>
    <n v="38478"/>
    <n v="26892.483"/>
    <n v="2689.248"/>
    <n v="116.6"/>
    <n v="33"/>
    <n v="11585.517"/>
    <x v="0"/>
    <x v="5"/>
    <n v="24"/>
    <x v="0"/>
  </r>
  <r>
    <x v="0"/>
    <x v="2"/>
    <s v="GV402"/>
    <s v="GV4-51-231218"/>
    <x v="0"/>
    <d v="2019-06-10T00:00:00"/>
    <x v="0"/>
    <s v="Rafael Osorio Zamora"/>
    <n v="43457"/>
    <n v="5.6333333333333329"/>
    <n v="571"/>
    <n v="5"/>
    <n v="19699.5"/>
    <n v="13446.242"/>
    <n v="2689.248"/>
    <n v="114.2"/>
    <n v="34.5"/>
    <n v="6253.2579999999998"/>
    <x v="0"/>
    <x v="5"/>
    <n v="24"/>
    <x v="0"/>
  </r>
  <r>
    <x v="0"/>
    <x v="2"/>
    <s v="GV402"/>
    <s v="GV4-51-231218"/>
    <x v="0"/>
    <d v="2019-06-11T00:00:00"/>
    <x v="0"/>
    <s v="Gutierrez Olivarez Jaime Gibran"/>
    <n v="43457"/>
    <n v="5.6666666666666661"/>
    <n v="303.60000000000002"/>
    <n v="3"/>
    <n v="10626"/>
    <n v="8067.7449999999999"/>
    <n v="2689.248"/>
    <n v="101.2"/>
    <n v="35"/>
    <n v="2558.2550000000001"/>
    <x v="0"/>
    <x v="5"/>
    <n v="24"/>
    <x v="0"/>
  </r>
  <r>
    <x v="0"/>
    <x v="1"/>
    <s v="GV109"/>
    <s v="GV1-51-221218"/>
    <x v="0"/>
    <d v="2019-06-12T00:00:00"/>
    <x v="0"/>
    <s v="Moreno Barajas Alfredo"/>
    <n v="43456"/>
    <n v="5.7333333333333334"/>
    <n v="124.5"/>
    <n v="1"/>
    <n v="4233"/>
    <n v="2535.9470000000001"/>
    <n v="2535.9470000000001"/>
    <n v="124.5"/>
    <n v="34"/>
    <n v="1697.0530000000001"/>
    <x v="0"/>
    <x v="5"/>
    <n v="24"/>
    <x v="0"/>
  </r>
  <r>
    <x v="0"/>
    <x v="1"/>
    <s v="GV111"/>
    <s v="GV1-52-291218"/>
    <x v="0"/>
    <d v="2019-06-12T00:00:00"/>
    <x v="0"/>
    <s v="Diaz Juan "/>
    <n v="43463"/>
    <n v="5.5"/>
    <n v="114.5"/>
    <n v="1"/>
    <n v="3664"/>
    <n v="2642.2429999999999"/>
    <n v="2642.2429999999999"/>
    <n v="114.5"/>
    <n v="32"/>
    <n v="1021.7569999999999"/>
    <x v="0"/>
    <x v="5"/>
    <n v="24"/>
    <x v="0"/>
  </r>
  <r>
    <x v="0"/>
    <x v="1"/>
    <s v="GV111"/>
    <s v="GV1-52-291218"/>
    <x v="0"/>
    <d v="2019-06-12T00:00:00"/>
    <x v="0"/>
    <s v="Moreno Barajas Alfredo"/>
    <n v="43463"/>
    <n v="5.5"/>
    <n v="91"/>
    <n v="1"/>
    <n v="3185"/>
    <n v="2642.2429999999999"/>
    <n v="2642.2429999999999"/>
    <n v="91"/>
    <n v="35"/>
    <n v="542.75699999999995"/>
    <x v="0"/>
    <x v="5"/>
    <n v="24"/>
    <x v="0"/>
  </r>
  <r>
    <x v="0"/>
    <x v="1"/>
    <s v="GV111"/>
    <s v="GV1-52-291218"/>
    <x v="0"/>
    <d v="2019-06-12T00:00:00"/>
    <x v="0"/>
    <s v="Diaz Juan "/>
    <n v="43463"/>
    <n v="5.5"/>
    <n v="131.5"/>
    <n v="1"/>
    <n v="4208"/>
    <n v="2642.2429999999999"/>
    <n v="2642.2429999999999"/>
    <n v="131.5"/>
    <n v="32"/>
    <n v="1565.7570000000001"/>
    <x v="0"/>
    <x v="5"/>
    <n v="24"/>
    <x v="0"/>
  </r>
  <r>
    <x v="0"/>
    <x v="2"/>
    <s v="GV402"/>
    <s v="GV4-51-231218"/>
    <x v="0"/>
    <d v="2019-06-12T00:00:00"/>
    <x v="0"/>
    <s v="Ricardo Perez Garcia"/>
    <n v="43457"/>
    <n v="5.7"/>
    <n v="99.4"/>
    <n v="1"/>
    <n v="3429.3"/>
    <n v="2689.248"/>
    <n v="2689.248"/>
    <n v="99.4"/>
    <n v="34.5"/>
    <n v="740.05200000000002"/>
    <x v="0"/>
    <x v="5"/>
    <n v="24"/>
    <x v="0"/>
  </r>
  <r>
    <x v="0"/>
    <x v="2"/>
    <s v="GV402"/>
    <s v="GV4-51-231218"/>
    <x v="0"/>
    <d v="2019-06-12T00:00:00"/>
    <x v="0"/>
    <s v="Arturo Saray"/>
    <n v="43457"/>
    <n v="5.7"/>
    <n v="102.4"/>
    <n v="1"/>
    <n v="3532.8"/>
    <n v="2689.248"/>
    <n v="2689.248"/>
    <n v="102.4"/>
    <n v="34.5"/>
    <n v="843.55200000000002"/>
    <x v="0"/>
    <x v="5"/>
    <n v="24"/>
    <x v="0"/>
  </r>
  <r>
    <x v="0"/>
    <x v="2"/>
    <s v="GV402"/>
    <s v="GV4-51-231218"/>
    <x v="0"/>
    <d v="2019-06-12T00:00:00"/>
    <x v="0"/>
    <s v="Innovacion y Comercio"/>
    <n v="43457"/>
    <n v="5.7"/>
    <n v="1313.8"/>
    <n v="12"/>
    <n v="48610.6"/>
    <n v="32270.98"/>
    <n v="2689.248"/>
    <n v="109.48333333333333"/>
    <n v="37"/>
    <n v="16339.62"/>
    <x v="0"/>
    <x v="5"/>
    <n v="24"/>
    <x v="0"/>
  </r>
  <r>
    <x v="0"/>
    <x v="2"/>
    <s v="GV402"/>
    <s v="GV4-51-231218"/>
    <x v="0"/>
    <d v="2019-06-12T00:00:00"/>
    <x v="0"/>
    <s v="Vazquez Zamora Rafael"/>
    <n v="43457"/>
    <n v="5.7"/>
    <n v="434.4"/>
    <n v="4"/>
    <n v="14986.8"/>
    <n v="10756.993"/>
    <n v="2689.248"/>
    <n v="108.6"/>
    <n v="34.5"/>
    <n v="4229.8069999999998"/>
    <x v="0"/>
    <x v="5"/>
    <n v="24"/>
    <x v="0"/>
  </r>
  <r>
    <x v="0"/>
    <x v="2"/>
    <s v="GV402"/>
    <s v="GV4-51-231218"/>
    <x v="0"/>
    <d v="2019-06-12T00:00:00"/>
    <x v="0"/>
    <s v="Vazquez Pelayo Hugo"/>
    <n v="43457"/>
    <n v="5.7"/>
    <n v="316"/>
    <n v="3"/>
    <n v="10902"/>
    <n v="8067.7449999999999"/>
    <n v="2689.248"/>
    <n v="105.33333333333333"/>
    <n v="34.5"/>
    <n v="2834.2550000000001"/>
    <x v="0"/>
    <x v="5"/>
    <n v="24"/>
    <x v="0"/>
  </r>
  <r>
    <x v="0"/>
    <x v="2"/>
    <s v="GV402"/>
    <s v="GV4-51-231218"/>
    <x v="0"/>
    <d v="2019-06-12T00:00:00"/>
    <x v="0"/>
    <s v="Rafael Osorio Zamora"/>
    <n v="43457"/>
    <n v="5.7"/>
    <n v="772.6"/>
    <n v="7"/>
    <n v="26654.7"/>
    <n v="18824.738000000001"/>
    <n v="2689.248"/>
    <n v="110.37142857142858"/>
    <n v="34.5"/>
    <n v="7829.9620000000004"/>
    <x v="0"/>
    <x v="5"/>
    <n v="24"/>
    <x v="0"/>
  </r>
  <r>
    <x v="0"/>
    <x v="2"/>
    <s v="GV402"/>
    <s v="GV4-51-231218"/>
    <x v="0"/>
    <d v="2019-06-12T00:00:00"/>
    <x v="0"/>
    <s v="Cecilia Robles Perez"/>
    <n v="43457"/>
    <n v="5.7"/>
    <n v="127.4"/>
    <n v="1"/>
    <n v="4395.3"/>
    <n v="2689.248"/>
    <n v="2689.248"/>
    <n v="127.4"/>
    <n v="34.5"/>
    <n v="1706.0519999999999"/>
    <x v="0"/>
    <x v="5"/>
    <n v="24"/>
    <x v="0"/>
  </r>
  <r>
    <x v="0"/>
    <x v="2"/>
    <s v="GV402"/>
    <s v="GV4-51-231218"/>
    <x v="0"/>
    <d v="2019-06-12T00:00:00"/>
    <x v="0"/>
    <s v="Ricardo Perez Garcia"/>
    <n v="43457"/>
    <n v="5.7"/>
    <n v="100.4"/>
    <n v="1"/>
    <n v="3463.8"/>
    <n v="2689.248"/>
    <n v="2689.248"/>
    <n v="100.4"/>
    <n v="34.5"/>
    <n v="774.55200000000002"/>
    <x v="0"/>
    <x v="5"/>
    <n v="24"/>
    <x v="0"/>
  </r>
  <r>
    <x v="0"/>
    <x v="2"/>
    <s v="GV402"/>
    <s v="GV4-51-231218"/>
    <x v="0"/>
    <d v="2019-06-12T00:00:00"/>
    <x v="0"/>
    <s v="PUBLICO EN GENERAL"/>
    <n v="43457"/>
    <n v="5.7"/>
    <n v="104"/>
    <n v="1"/>
    <n v="3744"/>
    <n v="2752.1379999999999"/>
    <n v="2752.1379999999999"/>
    <n v="104"/>
    <n v="36"/>
    <n v="991.86199999999997"/>
    <x v="0"/>
    <x v="5"/>
    <n v="24"/>
    <x v="0"/>
  </r>
  <r>
    <x v="0"/>
    <x v="2"/>
    <s v="GV402"/>
    <s v="GV4-51-231218"/>
    <x v="0"/>
    <d v="2019-06-12T00:00:00"/>
    <x v="0"/>
    <s v="Edgar Ruiz Lopez"/>
    <n v="43457"/>
    <n v="5.7"/>
    <n v="336"/>
    <n v="3"/>
    <n v="12096"/>
    <n v="8256.4130000000005"/>
    <n v="2752.1379999999999"/>
    <n v="112"/>
    <n v="36"/>
    <n v="3839.587"/>
    <x v="0"/>
    <x v="5"/>
    <n v="24"/>
    <x v="0"/>
  </r>
  <r>
    <x v="0"/>
    <x v="2"/>
    <s v="GV402"/>
    <s v="GV4-51-231218"/>
    <x v="0"/>
    <d v="2019-06-12T00:00:00"/>
    <x v="0"/>
    <s v="Martinez Valdez Hugo Alberto F"/>
    <n v="43457"/>
    <n v="5.7"/>
    <n v="313"/>
    <n v="3"/>
    <n v="11268"/>
    <n v="8256.4130000000005"/>
    <n v="2752.1379999999999"/>
    <n v="104.33333333333333"/>
    <n v="36"/>
    <n v="3011.587"/>
    <x v="0"/>
    <x v="5"/>
    <n v="24"/>
    <x v="0"/>
  </r>
  <r>
    <x v="0"/>
    <x v="2"/>
    <s v="GV402"/>
    <s v="GV4-51-231218"/>
    <x v="0"/>
    <d v="2019-06-12T00:00:00"/>
    <x v="0"/>
    <s v="Cobian Chavez Rodolfo FG"/>
    <n v="43457"/>
    <n v="5.7"/>
    <n v="2234"/>
    <n v="20"/>
    <n v="79307"/>
    <n v="55042.756000000001"/>
    <n v="2752.1379999999999"/>
    <n v="111.7"/>
    <n v="35.5"/>
    <n v="24264.243999999999"/>
    <x v="0"/>
    <x v="5"/>
    <n v="24"/>
    <x v="0"/>
  </r>
  <r>
    <x v="0"/>
    <x v="2"/>
    <s v="GV402"/>
    <s v="GV4-51-231218"/>
    <x v="0"/>
    <d v="2019-06-12T00:00:00"/>
    <x v="0"/>
    <s v="Verdin Vizcarra Irma Lucila F"/>
    <n v="43457"/>
    <n v="5.7"/>
    <n v="102"/>
    <n v="1"/>
    <n v="3672"/>
    <n v="2752.1379999999999"/>
    <n v="2752.1379999999999"/>
    <n v="102"/>
    <n v="36"/>
    <n v="919.86199999999997"/>
    <x v="0"/>
    <x v="5"/>
    <n v="24"/>
    <x v="0"/>
  </r>
  <r>
    <x v="0"/>
    <x v="2"/>
    <s v="GV402"/>
    <s v="GV4-51-231218"/>
    <x v="0"/>
    <d v="2019-06-12T00:00:00"/>
    <x v="0"/>
    <s v="Ramos Mejia Juan Diego FG"/>
    <n v="43457"/>
    <n v="5.7"/>
    <n v="1706"/>
    <n v="15"/>
    <n v="60563"/>
    <n v="41282.067000000003"/>
    <n v="2752.1379999999999"/>
    <n v="113.73333333333333"/>
    <n v="35.5"/>
    <n v="19280.933000000001"/>
    <x v="0"/>
    <x v="5"/>
    <n v="24"/>
    <x v="0"/>
  </r>
  <r>
    <x v="0"/>
    <x v="2"/>
    <s v="GV402"/>
    <s v="GV4-51-231218"/>
    <x v="0"/>
    <d v="2019-06-12T00:00:00"/>
    <x v="0"/>
    <s v="Victor Alejandro Flores Pelayo"/>
    <n v="43457"/>
    <n v="5.7"/>
    <n v="124"/>
    <n v="1"/>
    <n v="4464"/>
    <n v="2752.1379999999999"/>
    <n v="2752.1379999999999"/>
    <n v="124"/>
    <n v="36"/>
    <n v="1711.8620000000001"/>
    <x v="0"/>
    <x v="5"/>
    <n v="24"/>
    <x v="0"/>
  </r>
  <r>
    <x v="0"/>
    <x v="2"/>
    <s v="GV402"/>
    <s v="GV4-51-231218"/>
    <x v="0"/>
    <d v="2019-06-12T00:00:00"/>
    <x v="0"/>
    <s v="Diaz Araiza Maria Magdalena"/>
    <n v="43457"/>
    <n v="5.7"/>
    <n v="104"/>
    <n v="1"/>
    <n v="3744"/>
    <n v="2752.1379999999999"/>
    <n v="2752.1379999999999"/>
    <n v="104"/>
    <n v="36"/>
    <n v="991.86199999999997"/>
    <x v="0"/>
    <x v="5"/>
    <n v="24"/>
    <x v="0"/>
  </r>
  <r>
    <x v="0"/>
    <x v="2"/>
    <s v="GV402"/>
    <s v="GV4-51-231218"/>
    <x v="0"/>
    <d v="2019-06-12T00:00:00"/>
    <x v="0"/>
    <s v="Ruiz Orozco Marcelino"/>
    <n v="43457"/>
    <n v="5.7"/>
    <n v="294"/>
    <n v="3"/>
    <n v="10584"/>
    <n v="8256.4130000000005"/>
    <n v="2752.1379999999999"/>
    <n v="98"/>
    <n v="36"/>
    <n v="2327.587"/>
    <x v="0"/>
    <x v="5"/>
    <n v="24"/>
    <x v="0"/>
  </r>
  <r>
    <x v="0"/>
    <x v="2"/>
    <s v="GV402"/>
    <s v="GV4-51-231218"/>
    <x v="0"/>
    <d v="2019-06-12T00:00:00"/>
    <x v="0"/>
    <s v="PUBLICO EN GENERAL"/>
    <n v="43457"/>
    <n v="5.7"/>
    <n v="200"/>
    <n v="2"/>
    <n v="7200"/>
    <n v="5504.2759999999998"/>
    <n v="2752.1379999999999"/>
    <n v="100"/>
    <n v="36"/>
    <n v="1695.7239999999999"/>
    <x v="0"/>
    <x v="5"/>
    <n v="24"/>
    <x v="0"/>
  </r>
  <r>
    <x v="0"/>
    <x v="2"/>
    <s v="GV402"/>
    <s v="GV4-51-231218"/>
    <x v="0"/>
    <d v="2019-06-12T00:00:00"/>
    <x v="0"/>
    <s v="Lopez Garcia Martin FG"/>
    <n v="43457"/>
    <n v="5.7"/>
    <n v="112"/>
    <n v="1"/>
    <n v="4032"/>
    <n v="2752.1379999999999"/>
    <n v="2752.1379999999999"/>
    <n v="112"/>
    <n v="36"/>
    <n v="1279.8620000000001"/>
    <x v="0"/>
    <x v="5"/>
    <n v="24"/>
    <x v="0"/>
  </r>
  <r>
    <x v="0"/>
    <x v="2"/>
    <s v="GV402"/>
    <s v="GV4-51-231218"/>
    <x v="0"/>
    <d v="2019-06-12T00:00:00"/>
    <x v="0"/>
    <s v="Leonardo Jimenez Chacon"/>
    <n v="43457"/>
    <n v="5.7"/>
    <n v="224"/>
    <n v="2"/>
    <n v="8064"/>
    <n v="5504.2759999999998"/>
    <n v="2752.1379999999999"/>
    <n v="112"/>
    <n v="36"/>
    <n v="2559.7240000000002"/>
    <x v="0"/>
    <x v="5"/>
    <n v="24"/>
    <x v="0"/>
  </r>
  <r>
    <x v="0"/>
    <x v="2"/>
    <s v="GV402"/>
    <s v="GV4-51-231218"/>
    <x v="0"/>
    <d v="2019-06-12T00:00:00"/>
    <x v="0"/>
    <s v="Jose Luis Guzman Cornejo"/>
    <n v="43457"/>
    <n v="5.7"/>
    <n v="226"/>
    <n v="2"/>
    <n v="8136"/>
    <n v="5504.2759999999998"/>
    <n v="2752.1379999999999"/>
    <n v="113"/>
    <n v="36"/>
    <n v="2631.7240000000002"/>
    <x v="0"/>
    <x v="5"/>
    <n v="24"/>
    <x v="0"/>
  </r>
  <r>
    <x v="0"/>
    <x v="2"/>
    <s v="GV402"/>
    <s v="GV4-51-231218"/>
    <x v="0"/>
    <d v="2019-06-12T00:00:00"/>
    <x v="0"/>
    <s v="Araiza Chavez Diana Rosiquiel FG"/>
    <n v="43457"/>
    <n v="5.7"/>
    <n v="334"/>
    <n v="3"/>
    <n v="11857"/>
    <n v="8256.4130000000005"/>
    <n v="2752.1379999999999"/>
    <n v="111.33333333333333"/>
    <n v="35.5"/>
    <n v="3600.587"/>
    <x v="0"/>
    <x v="5"/>
    <n v="24"/>
    <x v="0"/>
  </r>
  <r>
    <x v="0"/>
    <x v="2"/>
    <s v="GV402"/>
    <s v="GV4-51-231218"/>
    <x v="0"/>
    <d v="2019-06-12T00:00:00"/>
    <x v="0"/>
    <s v="Juan Manuel Jacobo"/>
    <n v="43457"/>
    <n v="5.7"/>
    <n v="215"/>
    <n v="2"/>
    <n v="7740"/>
    <n v="5504.2759999999998"/>
    <n v="2752.1379999999999"/>
    <n v="107.5"/>
    <n v="36"/>
    <n v="2235.7240000000002"/>
    <x v="0"/>
    <x v="5"/>
    <n v="24"/>
    <x v="0"/>
  </r>
  <r>
    <x v="0"/>
    <x v="2"/>
    <s v="GV403"/>
    <s v="GV4-52-281218"/>
    <x v="0"/>
    <d v="2019-06-12T00:00:00"/>
    <x v="0"/>
    <s v="Langurain Juan Pablo NA"/>
    <n v="43462"/>
    <n v="5.5333333333333332"/>
    <n v="1078"/>
    <n v="10"/>
    <n v="38808"/>
    <n v="27490.248"/>
    <n v="2749.0250000000001"/>
    <n v="107.8"/>
    <n v="36"/>
    <n v="11317.752"/>
    <x v="0"/>
    <x v="5"/>
    <n v="24"/>
    <x v="0"/>
  </r>
  <r>
    <x v="0"/>
    <x v="2"/>
    <s v="GV403"/>
    <s v="GV4-52-281218"/>
    <x v="0"/>
    <d v="2019-06-12T00:00:00"/>
    <x v="0"/>
    <s v="Lopez Jorge FG"/>
    <n v="43462"/>
    <n v="5.5333333333333332"/>
    <n v="206"/>
    <n v="2"/>
    <n v="7416"/>
    <n v="5498.05"/>
    <n v="2749.0250000000001"/>
    <n v="103"/>
    <n v="36"/>
    <n v="1917.95"/>
    <x v="0"/>
    <x v="5"/>
    <n v="24"/>
    <x v="0"/>
  </r>
  <r>
    <x v="0"/>
    <x v="2"/>
    <s v="GV402"/>
    <s v="GV4-51-231218"/>
    <x v="0"/>
    <d v="2019-06-15T00:00:00"/>
    <x v="0"/>
    <s v="Prado Barajas Aureliano FG"/>
    <n v="43457"/>
    <n v="5.8"/>
    <n v="219"/>
    <n v="2"/>
    <n v="7884"/>
    <n v="5504.2759999999998"/>
    <n v="2752.1379999999999"/>
    <n v="109.5"/>
    <n v="36"/>
    <n v="2379.7240000000002"/>
    <x v="0"/>
    <x v="5"/>
    <n v="24"/>
    <x v="0"/>
  </r>
  <r>
    <x v="0"/>
    <x v="2"/>
    <s v="GV402"/>
    <s v="GV4-51-231218"/>
    <x v="0"/>
    <d v="2019-06-15T00:00:00"/>
    <x v="0"/>
    <s v="Langurain Juan Pablo NA"/>
    <n v="43457"/>
    <n v="5.8"/>
    <n v="1108"/>
    <n v="10"/>
    <n v="39888"/>
    <n v="27521.378000000001"/>
    <n v="2752.1379999999999"/>
    <n v="110.8"/>
    <n v="36"/>
    <n v="12366.621999999999"/>
    <x v="0"/>
    <x v="5"/>
    <n v="24"/>
    <x v="0"/>
  </r>
  <r>
    <x v="0"/>
    <x v="2"/>
    <s v="GV402"/>
    <s v="GV4-51-231218"/>
    <x v="0"/>
    <d v="2019-06-15T00:00:00"/>
    <x v="0"/>
    <s v="Diaz Araiza Maria Magdalena"/>
    <n v="43457"/>
    <n v="5.8"/>
    <n v="113"/>
    <n v="1"/>
    <n v="4068"/>
    <n v="2752.1379999999999"/>
    <n v="2752.1379999999999"/>
    <n v="113"/>
    <n v="36"/>
    <n v="1315.8620000000001"/>
    <x v="0"/>
    <x v="5"/>
    <n v="24"/>
    <x v="0"/>
  </r>
  <r>
    <x v="0"/>
    <x v="2"/>
    <s v="GV402"/>
    <s v="GV4-51-231218"/>
    <x v="0"/>
    <d v="2019-06-15T00:00:00"/>
    <x v="0"/>
    <s v="Ruiz Orozco Marcelino"/>
    <n v="43457"/>
    <n v="5.8"/>
    <n v="280"/>
    <n v="3"/>
    <n v="30240"/>
    <n v="8256.4130000000005"/>
    <n v="2752.1379999999999"/>
    <n v="93.333333333333329"/>
    <n v="108"/>
    <n v="21983.587"/>
    <x v="0"/>
    <x v="5"/>
    <n v="24"/>
    <x v="0"/>
  </r>
  <r>
    <x v="0"/>
    <x v="2"/>
    <s v="GV402"/>
    <s v="GV4-51-231218"/>
    <x v="1"/>
    <d v="2019-06-15T00:00:00"/>
    <x v="0"/>
    <s v="Ruiz Orozco Marcelino"/>
    <n v="43457"/>
    <n v="5.8"/>
    <n v="-280"/>
    <n v="-3"/>
    <n v="-30240"/>
    <n v="-8256.4130000000005"/>
    <n v="-2752.1379999999999"/>
    <n v="93.333333333333329"/>
    <n v="108"/>
    <n v="-21983.587"/>
    <x v="0"/>
    <x v="5"/>
    <n v="24"/>
    <x v="0"/>
  </r>
  <r>
    <x v="0"/>
    <x v="2"/>
    <s v="GV402"/>
    <s v="GV4-51-231218"/>
    <x v="0"/>
    <d v="2019-06-15T00:00:00"/>
    <x v="0"/>
    <s v="Ruiz Orozco Marcelino"/>
    <n v="43457"/>
    <n v="5.8"/>
    <n v="280"/>
    <n v="3"/>
    <n v="10080"/>
    <n v="8256.4130000000005"/>
    <n v="2752.1379999999999"/>
    <n v="93.333333333333329"/>
    <n v="36"/>
    <n v="1823.587"/>
    <x v="0"/>
    <x v="5"/>
    <n v="24"/>
    <x v="0"/>
  </r>
  <r>
    <x v="0"/>
    <x v="2"/>
    <s v="GV402"/>
    <s v="GV4-51-231218"/>
    <x v="0"/>
    <d v="2019-06-15T00:00:00"/>
    <x v="0"/>
    <s v="Anaya Chavarin Oscar FG"/>
    <n v="43457"/>
    <n v="5.8"/>
    <n v="430"/>
    <n v="4"/>
    <n v="15480"/>
    <n v="11008.550999999999"/>
    <n v="2752.1379999999999"/>
    <n v="107.5"/>
    <n v="36"/>
    <n v="4471.4489999999996"/>
    <x v="0"/>
    <x v="5"/>
    <n v="24"/>
    <x v="0"/>
  </r>
  <r>
    <x v="0"/>
    <x v="2"/>
    <s v="GV402"/>
    <s v="GV4-51-231218"/>
    <x v="0"/>
    <d v="2019-06-15T00:00:00"/>
    <x v="0"/>
    <s v="Avalos Silva Juan"/>
    <n v="43457"/>
    <n v="5.8"/>
    <n v="203"/>
    <n v="2"/>
    <n v="7308"/>
    <n v="5504.2759999999998"/>
    <n v="2752.1379999999999"/>
    <n v="101.5"/>
    <n v="36"/>
    <n v="1803.7239999999999"/>
    <x v="0"/>
    <x v="5"/>
    <n v="24"/>
    <x v="0"/>
  </r>
  <r>
    <x v="0"/>
    <x v="2"/>
    <s v="GV403"/>
    <s v="GV4-52-281218"/>
    <x v="0"/>
    <d v="2019-06-15T00:00:00"/>
    <x v="0"/>
    <s v="Becerra Bañuelos Norma Elizabeth F"/>
    <n v="43462"/>
    <n v="5.6333333333333329"/>
    <n v="580"/>
    <n v="6"/>
    <n v="20880"/>
    <n v="16494.149000000001"/>
    <n v="2749.0250000000001"/>
    <n v="96.666666666666671"/>
    <n v="36"/>
    <n v="4385.8509999999997"/>
    <x v="0"/>
    <x v="5"/>
    <n v="24"/>
    <x v="0"/>
  </r>
  <r>
    <x v="0"/>
    <x v="2"/>
    <s v="GV403"/>
    <s v="GV4-52-281218"/>
    <x v="0"/>
    <d v="2019-06-15T00:00:00"/>
    <x v="0"/>
    <s v="PUBLICO EN GENERAL"/>
    <n v="43462"/>
    <n v="5.6333333333333329"/>
    <n v="120"/>
    <n v="1"/>
    <n v="4320"/>
    <n v="2749.0250000000001"/>
    <n v="2749.0250000000001"/>
    <n v="120"/>
    <n v="36"/>
    <n v="1570.9749999999999"/>
    <x v="0"/>
    <x v="5"/>
    <n v="24"/>
    <x v="0"/>
  </r>
  <r>
    <x v="0"/>
    <x v="2"/>
    <s v="GV403"/>
    <s v="GV4-52-281218"/>
    <x v="0"/>
    <d v="2019-06-15T00:00:00"/>
    <x v="0"/>
    <s v="Martinez Valdez Hugo Alberto F"/>
    <n v="43462"/>
    <n v="5.6333333333333329"/>
    <n v="422"/>
    <n v="4"/>
    <n v="15192"/>
    <n v="10996.099"/>
    <n v="2749.0250000000001"/>
    <n v="105.5"/>
    <n v="36"/>
    <n v="4195.9009999999998"/>
    <x v="0"/>
    <x v="5"/>
    <n v="24"/>
    <x v="0"/>
  </r>
  <r>
    <x v="0"/>
    <x v="2"/>
    <s v="GV403"/>
    <s v="GV4-52-281218"/>
    <x v="0"/>
    <d v="2019-06-15T00:00:00"/>
    <x v="0"/>
    <s v="Edgar Ruiz Lopez"/>
    <n v="43462"/>
    <n v="5.6333333333333329"/>
    <n v="500"/>
    <n v="5"/>
    <n v="18000"/>
    <n v="13745.124"/>
    <n v="2749.0250000000001"/>
    <n v="100"/>
    <n v="36"/>
    <n v="4254.8760000000002"/>
    <x v="0"/>
    <x v="5"/>
    <n v="24"/>
    <x v="0"/>
  </r>
  <r>
    <x v="0"/>
    <x v="2"/>
    <s v="GV403"/>
    <s v="GV4-52-281218"/>
    <x v="0"/>
    <d v="2019-06-15T00:00:00"/>
    <x v="0"/>
    <s v="RODRIGO RODRIGUEZ"/>
    <n v="43462"/>
    <n v="5.6333333333333329"/>
    <n v="884"/>
    <n v="8"/>
    <n v="31824"/>
    <n v="21992.198"/>
    <n v="2749.0250000000001"/>
    <n v="110.5"/>
    <n v="36"/>
    <n v="9831.8019999999997"/>
    <x v="0"/>
    <x v="5"/>
    <n v="24"/>
    <x v="0"/>
  </r>
  <r>
    <x v="0"/>
    <x v="2"/>
    <s v="GV403"/>
    <s v="GV4-52-281218"/>
    <x v="0"/>
    <d v="2019-06-15T00:00:00"/>
    <x v="0"/>
    <s v="Lopez Jorge FG"/>
    <n v="43462"/>
    <n v="5.6333333333333329"/>
    <n v="114"/>
    <n v="1"/>
    <n v="4104"/>
    <n v="2749.0250000000001"/>
    <n v="2749.0250000000001"/>
    <n v="114"/>
    <n v="36"/>
    <n v="1354.9749999999999"/>
    <x v="0"/>
    <x v="5"/>
    <n v="24"/>
    <x v="0"/>
  </r>
  <r>
    <x v="0"/>
    <x v="2"/>
    <s v="GV403"/>
    <s v="GV4-52-281218"/>
    <x v="0"/>
    <d v="2019-06-15T00:00:00"/>
    <x v="0"/>
    <s v="Verdin Vizcarra Irma Lucila F"/>
    <n v="43462"/>
    <n v="5.6333333333333329"/>
    <n v="214"/>
    <n v="2"/>
    <n v="7704"/>
    <n v="5498.05"/>
    <n v="2749.0250000000001"/>
    <n v="107"/>
    <n v="36"/>
    <n v="2205.9499999999998"/>
    <x v="0"/>
    <x v="5"/>
    <n v="24"/>
    <x v="0"/>
  </r>
  <r>
    <x v="0"/>
    <x v="2"/>
    <s v="GV403"/>
    <s v="GV4-52-281218"/>
    <x v="0"/>
    <d v="2019-06-15T00:00:00"/>
    <x v="0"/>
    <s v="Salas Nadia"/>
    <n v="43462"/>
    <n v="5.6333333333333329"/>
    <n v="292"/>
    <n v="3"/>
    <n v="10512"/>
    <n v="8247.0740000000005"/>
    <n v="2749.0250000000001"/>
    <n v="97.333333333333329"/>
    <n v="36"/>
    <n v="2264.9259999999999"/>
    <x v="0"/>
    <x v="5"/>
    <n v="24"/>
    <x v="0"/>
  </r>
  <r>
    <x v="0"/>
    <x v="2"/>
    <s v="GV403"/>
    <s v="GV4-52-281218"/>
    <x v="0"/>
    <d v="2019-06-15T00:00:00"/>
    <x v="0"/>
    <s v="Pelayo Sebastian Rosa Maria G"/>
    <n v="43462"/>
    <n v="5.6333333333333329"/>
    <n v="531"/>
    <n v="5"/>
    <n v="19116"/>
    <n v="13745.124"/>
    <n v="2749.0250000000001"/>
    <n v="106.2"/>
    <n v="36"/>
    <n v="5370.8760000000002"/>
    <x v="0"/>
    <x v="5"/>
    <n v="24"/>
    <x v="0"/>
  </r>
  <r>
    <x v="0"/>
    <x v="2"/>
    <s v="GV403"/>
    <s v="GV4-52-281218"/>
    <x v="0"/>
    <d v="2019-06-15T00:00:00"/>
    <x v="0"/>
    <s v="Juan Manuel Jacobo"/>
    <n v="43462"/>
    <n v="5.6333333333333329"/>
    <n v="118"/>
    <n v="1"/>
    <n v="4248"/>
    <n v="2749.0250000000001"/>
    <n v="2749.0250000000001"/>
    <n v="118"/>
    <n v="36"/>
    <n v="1498.9749999999999"/>
    <x v="0"/>
    <x v="5"/>
    <n v="24"/>
    <x v="0"/>
  </r>
  <r>
    <x v="0"/>
    <x v="2"/>
    <s v="GV403"/>
    <s v="GV4-52-281218"/>
    <x v="0"/>
    <d v="2019-06-15T00:00:00"/>
    <x v="0"/>
    <s v="Araiza Chavez Diana Rosiquiel FG"/>
    <n v="43462"/>
    <n v="5.6333333333333329"/>
    <n v="445"/>
    <n v="4"/>
    <n v="15797.5"/>
    <n v="10996.099"/>
    <n v="2749.0250000000001"/>
    <n v="111.25"/>
    <n v="35.5"/>
    <n v="4801.4009999999998"/>
    <x v="0"/>
    <x v="5"/>
    <n v="24"/>
    <x v="0"/>
  </r>
  <r>
    <x v="0"/>
    <x v="2"/>
    <s v="GV403"/>
    <s v="GV4-52-281218"/>
    <x v="0"/>
    <d v="2019-06-15T00:00:00"/>
    <x v="0"/>
    <s v="Lopez Garcia Martin FG"/>
    <n v="43462"/>
    <n v="5.6333333333333329"/>
    <n v="119"/>
    <n v="1"/>
    <n v="4284"/>
    <n v="2749.0250000000001"/>
    <n v="2749.0250000000001"/>
    <n v="119"/>
    <n v="36"/>
    <n v="1534.9749999999999"/>
    <x v="0"/>
    <x v="5"/>
    <n v="24"/>
    <x v="0"/>
  </r>
  <r>
    <x v="0"/>
    <x v="2"/>
    <s v="GV403"/>
    <s v="GV4-52-281218"/>
    <x v="0"/>
    <d v="2019-06-15T00:00:00"/>
    <x v="0"/>
    <s v="Leonardo Jimenez Chacon"/>
    <n v="43462"/>
    <n v="5.6333333333333329"/>
    <n v="108"/>
    <n v="1"/>
    <n v="3888"/>
    <n v="2749.0250000000001"/>
    <n v="2749.0250000000001"/>
    <n v="108"/>
    <n v="36"/>
    <n v="1138.9749999999999"/>
    <x v="0"/>
    <x v="5"/>
    <n v="24"/>
    <x v="0"/>
  </r>
  <r>
    <x v="0"/>
    <x v="2"/>
    <s v="GV403"/>
    <s v="GV4-52-281218"/>
    <x v="0"/>
    <d v="2019-06-15T00:00:00"/>
    <x v="0"/>
    <s v="Gil Peña Martin FG"/>
    <n v="43462"/>
    <n v="5.6333333333333329"/>
    <n v="424"/>
    <n v="4"/>
    <n v="15264"/>
    <n v="10996.099"/>
    <n v="2749.0250000000001"/>
    <n v="106"/>
    <n v="36"/>
    <n v="4267.9009999999998"/>
    <x v="0"/>
    <x v="5"/>
    <n v="24"/>
    <x v="0"/>
  </r>
  <r>
    <x v="0"/>
    <x v="2"/>
    <s v="GV403"/>
    <s v="GV4-52-281218"/>
    <x v="0"/>
    <d v="2019-06-15T00:00:00"/>
    <x v="0"/>
    <s v="Coronado Rodriguez Alma Lorena FG"/>
    <n v="43462"/>
    <n v="5.6333333333333329"/>
    <n v="100"/>
    <n v="1"/>
    <n v="3600"/>
    <n v="2749.0250000000001"/>
    <n v="2749.0250000000001"/>
    <n v="100"/>
    <n v="36"/>
    <n v="850.97500000000002"/>
    <x v="0"/>
    <x v="5"/>
    <n v="24"/>
    <x v="0"/>
  </r>
  <r>
    <x v="0"/>
    <x v="2"/>
    <s v="GV403"/>
    <s v="GV4-52-281218"/>
    <x v="0"/>
    <d v="2019-06-15T00:00:00"/>
    <x v="0"/>
    <s v="Cobian Chavez Rodolfo FG"/>
    <n v="43462"/>
    <n v="5.6333333333333329"/>
    <n v="3580"/>
    <n v="30"/>
    <n v="127090"/>
    <n v="82470.743000000002"/>
    <n v="2749.0250000000001"/>
    <n v="119.33333333333333"/>
    <n v="35.5"/>
    <n v="44619.256999999998"/>
    <x v="0"/>
    <x v="5"/>
    <n v="24"/>
    <x v="0"/>
  </r>
  <r>
    <x v="0"/>
    <x v="2"/>
    <s v="GV403"/>
    <s v="GV4-52-281218"/>
    <x v="1"/>
    <d v="2019-06-15T00:00:00"/>
    <x v="0"/>
    <s v="Langurain Juan Pablo NA"/>
    <n v="43462"/>
    <n v="5.6333333333333329"/>
    <n v="-1078"/>
    <n v="-10"/>
    <n v="-38808"/>
    <n v="-27490.248"/>
    <n v="-2749.0250000000001"/>
    <n v="107.8"/>
    <n v="36"/>
    <n v="-11317.752"/>
    <x v="0"/>
    <x v="5"/>
    <n v="24"/>
    <x v="0"/>
  </r>
  <r>
    <x v="0"/>
    <x v="1"/>
    <s v="GV111"/>
    <s v="GV1-52-291218"/>
    <x v="0"/>
    <d v="2019-06-18T00:00:00"/>
    <x v="0"/>
    <s v="Fletes Castillo Hortencia"/>
    <n v="43463"/>
    <n v="5.7"/>
    <n v="1120"/>
    <n v="10"/>
    <n v="38640"/>
    <n v="26541.187000000002"/>
    <n v="2654.1190000000001"/>
    <n v="112"/>
    <n v="34.5"/>
    <n v="12098.813"/>
    <x v="0"/>
    <x v="5"/>
    <n v="25"/>
    <x v="0"/>
  </r>
  <r>
    <x v="0"/>
    <x v="2"/>
    <s v="GV403"/>
    <s v="GV4-52-281218"/>
    <x v="0"/>
    <d v="2019-06-18T00:00:00"/>
    <x v="0"/>
    <s v="Langurain Juan Pablo NA"/>
    <n v="43462"/>
    <n v="5.7333333333333334"/>
    <n v="1078"/>
    <n v="10"/>
    <n v="38808"/>
    <n v="27490.248"/>
    <n v="2749.0250000000001"/>
    <n v="107.8"/>
    <n v="36"/>
    <n v="11317.752"/>
    <x v="0"/>
    <x v="5"/>
    <n v="25"/>
    <x v="0"/>
  </r>
  <r>
    <x v="0"/>
    <x v="2"/>
    <s v="GV403"/>
    <s v="GV4-52-281218"/>
    <x v="0"/>
    <d v="2019-06-18T00:00:00"/>
    <x v="0"/>
    <s v="Reynoso Becerra Pedro"/>
    <n v="43462"/>
    <n v="5.7333333333333334"/>
    <n v="4545"/>
    <n v="40"/>
    <n v="159075"/>
    <n v="109960.99"/>
    <n v="2749.0250000000001"/>
    <n v="113.625"/>
    <n v="35"/>
    <n v="49114.01"/>
    <x v="0"/>
    <x v="5"/>
    <n v="25"/>
    <x v="0"/>
  </r>
  <r>
    <x v="0"/>
    <x v="2"/>
    <s v="GV403"/>
    <s v="GV4-52-281218"/>
    <x v="0"/>
    <d v="2019-06-18T00:00:00"/>
    <x v="0"/>
    <s v="Camacho Monroy Agustin"/>
    <n v="43462"/>
    <n v="5.7333333333333334"/>
    <n v="644"/>
    <n v="6"/>
    <n v="22862"/>
    <n v="16494.149000000001"/>
    <n v="2749.0250000000001"/>
    <n v="107.33333333333333"/>
    <n v="35.5"/>
    <n v="6367.8509999999997"/>
    <x v="0"/>
    <x v="5"/>
    <n v="25"/>
    <x v="0"/>
  </r>
  <r>
    <x v="0"/>
    <x v="2"/>
    <s v="GV403"/>
    <s v="GV4-52-281218"/>
    <x v="0"/>
    <d v="2019-06-18T00:00:00"/>
    <x v="0"/>
    <s v="Noe Ramirez Brambila"/>
    <n v="43462"/>
    <n v="5.7333333333333334"/>
    <n v="551"/>
    <n v="5"/>
    <n v="19560.5"/>
    <n v="13745.124"/>
    <n v="2749.0250000000001"/>
    <n v="110.2"/>
    <n v="35.5"/>
    <n v="5815.3760000000002"/>
    <x v="0"/>
    <x v="5"/>
    <n v="25"/>
    <x v="0"/>
  </r>
  <r>
    <x v="0"/>
    <x v="2"/>
    <s v="GV403"/>
    <s v="GV4-52-281218"/>
    <x v="0"/>
    <d v="2019-06-18T00:00:00"/>
    <x v="0"/>
    <s v="Camacho Santana Gabriel"/>
    <n v="43462"/>
    <n v="5.7333333333333334"/>
    <n v="898"/>
    <n v="8"/>
    <n v="31879"/>
    <n v="21992.198"/>
    <n v="2749.0250000000001"/>
    <n v="112.25"/>
    <n v="35.5"/>
    <n v="9886.8019999999997"/>
    <x v="0"/>
    <x v="5"/>
    <n v="25"/>
    <x v="0"/>
  </r>
  <r>
    <x v="0"/>
    <x v="0"/>
    <s v="EMBAR"/>
    <s v="GV1-51-221218"/>
    <x v="0"/>
    <d v="2019-06-19T00:00:00"/>
    <x v="0"/>
    <s v="Gutierrez Olivarez Jaime Gibran"/>
    <n v="43456"/>
    <n v="5.9666666666666668"/>
    <n v="185"/>
    <n v="2"/>
    <n v="6567.5"/>
    <n v="5071.893"/>
    <n v="2535.9470000000001"/>
    <n v="92.5"/>
    <n v="35.5"/>
    <n v="1495.607"/>
    <x v="0"/>
    <x v="5"/>
    <n v="25"/>
    <x v="0"/>
  </r>
  <r>
    <x v="0"/>
    <x v="1"/>
    <s v="GV108"/>
    <s v="GV1-01-030119"/>
    <x v="0"/>
    <d v="2019-06-19T00:00:00"/>
    <x v="0"/>
    <s v="Innovacion y Comercio"/>
    <n v="43468"/>
    <n v="5.5666666666666664"/>
    <n v="1661.5"/>
    <n v="16"/>
    <n v="61475.5"/>
    <n v="43144.839"/>
    <n v="2696.5520000000001"/>
    <n v="103.84375"/>
    <n v="37"/>
    <n v="18330.661"/>
    <x v="0"/>
    <x v="5"/>
    <n v="25"/>
    <x v="0"/>
  </r>
  <r>
    <x v="0"/>
    <x v="1"/>
    <s v="GV108"/>
    <s v="GV1-01-030119"/>
    <x v="0"/>
    <d v="2019-06-19T00:00:00"/>
    <x v="0"/>
    <s v="Diaz Juan "/>
    <n v="43468"/>
    <n v="5.5666666666666664"/>
    <n v="103.5"/>
    <n v="1"/>
    <n v="3312"/>
    <n v="2696.5520000000001"/>
    <n v="2696.5520000000001"/>
    <n v="103.5"/>
    <n v="32"/>
    <n v="615.44799999999998"/>
    <x v="0"/>
    <x v="5"/>
    <n v="25"/>
    <x v="0"/>
  </r>
  <r>
    <x v="0"/>
    <x v="1"/>
    <s v="GV108"/>
    <s v="GV1-01-030119"/>
    <x v="0"/>
    <d v="2019-06-19T00:00:00"/>
    <x v="0"/>
    <s v="Carlos Sanchez Camacho"/>
    <n v="43468"/>
    <n v="5.5666666666666664"/>
    <n v="468"/>
    <n v="4"/>
    <n v="16614"/>
    <n v="10786.21"/>
    <n v="2696.5520000000001"/>
    <n v="117"/>
    <n v="35.5"/>
    <n v="5827.79"/>
    <x v="0"/>
    <x v="5"/>
    <n v="25"/>
    <x v="0"/>
  </r>
  <r>
    <x v="0"/>
    <x v="1"/>
    <s v="GV108"/>
    <s v="GV1-01-030119"/>
    <x v="0"/>
    <d v="2019-06-19T00:00:00"/>
    <x v="0"/>
    <s v="Alvarez Lopez Salvador (Padre)"/>
    <n v="43468"/>
    <n v="5.5666666666666664"/>
    <n v="867"/>
    <n v="8"/>
    <n v="30345"/>
    <n v="21572.42"/>
    <n v="2696.5520000000001"/>
    <n v="108.375"/>
    <n v="35"/>
    <n v="8772.58"/>
    <x v="0"/>
    <x v="5"/>
    <n v="25"/>
    <x v="0"/>
  </r>
  <r>
    <x v="0"/>
    <x v="1"/>
    <s v="GV108"/>
    <s v="GV1-01-030119"/>
    <x v="0"/>
    <d v="2019-06-19T00:00:00"/>
    <x v="0"/>
    <s v="Diaz Juan "/>
    <n v="43468"/>
    <n v="5.5666666666666664"/>
    <n v="106.5"/>
    <n v="1"/>
    <n v="3780.75"/>
    <n v="2696.5520000000001"/>
    <n v="2696.5520000000001"/>
    <n v="106.5"/>
    <n v="35.5"/>
    <n v="1084.1980000000001"/>
    <x v="0"/>
    <x v="5"/>
    <n v="25"/>
    <x v="0"/>
  </r>
  <r>
    <x v="0"/>
    <x v="1"/>
    <s v="GV108"/>
    <s v="GV1-01-030119"/>
    <x v="0"/>
    <d v="2019-06-19T00:00:00"/>
    <x v="0"/>
    <s v="PUBLICO EN GENERAL"/>
    <n v="43468"/>
    <n v="5.5666666666666664"/>
    <n v="90"/>
    <n v="1"/>
    <n v="3150"/>
    <n v="2696.5520000000001"/>
    <n v="2696.5520000000001"/>
    <n v="90"/>
    <n v="35"/>
    <n v="453.44799999999998"/>
    <x v="0"/>
    <x v="5"/>
    <n v="25"/>
    <x v="0"/>
  </r>
  <r>
    <x v="0"/>
    <x v="1"/>
    <s v="GV111"/>
    <s v="GV1-52-291218"/>
    <x v="0"/>
    <d v="2019-06-19T00:00:00"/>
    <x v="0"/>
    <s v="Carlos Sanchez Camacho"/>
    <n v="43463"/>
    <n v="5.7333333333333334"/>
    <n v="458"/>
    <n v="4"/>
    <n v="16259"/>
    <n v="10616.475"/>
    <n v="2654.1190000000001"/>
    <n v="114.5"/>
    <n v="35.5"/>
    <n v="5642.5249999999996"/>
    <x v="0"/>
    <x v="5"/>
    <n v="25"/>
    <x v="0"/>
  </r>
  <r>
    <x v="0"/>
    <x v="1"/>
    <s v="GV111"/>
    <s v="GV1-52-291218"/>
    <x v="0"/>
    <d v="2019-06-19T00:00:00"/>
    <x v="0"/>
    <s v="Rafael Osorio Zamora"/>
    <n v="43463"/>
    <n v="5.7333333333333334"/>
    <n v="415"/>
    <n v="4"/>
    <n v="14732.5"/>
    <n v="10616.475"/>
    <n v="2654.1190000000001"/>
    <n v="103.75"/>
    <n v="35.5"/>
    <n v="4116.0249999999996"/>
    <x v="0"/>
    <x v="5"/>
    <n v="25"/>
    <x v="0"/>
  </r>
  <r>
    <x v="0"/>
    <x v="1"/>
    <s v="GV111"/>
    <s v="GV1-52-291218"/>
    <x v="0"/>
    <d v="2019-06-19T00:00:00"/>
    <x v="0"/>
    <s v="Cecilia Robles Perez"/>
    <n v="43463"/>
    <n v="5.7333333333333334"/>
    <n v="199.5"/>
    <n v="2"/>
    <n v="7082.25"/>
    <n v="5308.2370000000001"/>
    <n v="2654.1190000000001"/>
    <n v="99.75"/>
    <n v="35.5"/>
    <n v="1774.0129999999999"/>
    <x v="0"/>
    <x v="5"/>
    <n v="25"/>
    <x v="0"/>
  </r>
  <r>
    <x v="0"/>
    <x v="1"/>
    <s v="GV111"/>
    <s v="GV1-52-291218"/>
    <x v="0"/>
    <d v="2019-06-19T00:00:00"/>
    <x v="0"/>
    <s v="Ricardo Perez Garcia"/>
    <n v="43463"/>
    <n v="5.7333333333333334"/>
    <n v="88"/>
    <n v="1"/>
    <n v="3124"/>
    <n v="2654.1190000000001"/>
    <n v="2654.1190000000001"/>
    <n v="88"/>
    <n v="35.5"/>
    <n v="469.88099999999997"/>
    <x v="0"/>
    <x v="5"/>
    <n v="25"/>
    <x v="0"/>
  </r>
  <r>
    <x v="0"/>
    <x v="1"/>
    <s v="GV111"/>
    <s v="GV1-52-291218"/>
    <x v="0"/>
    <d v="2019-06-19T00:00:00"/>
    <x v="0"/>
    <s v="Arturo Saray"/>
    <n v="43463"/>
    <n v="5.7333333333333334"/>
    <n v="91.5"/>
    <n v="1"/>
    <n v="3248.25"/>
    <n v="2654.1190000000001"/>
    <n v="2654.1190000000001"/>
    <n v="91.5"/>
    <n v="35.5"/>
    <n v="594.13099999999997"/>
    <x v="0"/>
    <x v="5"/>
    <n v="25"/>
    <x v="0"/>
  </r>
  <r>
    <x v="0"/>
    <x v="1"/>
    <s v="GV111"/>
    <s v="GV1-52-291218"/>
    <x v="0"/>
    <d v="2019-06-19T00:00:00"/>
    <x v="0"/>
    <s v="Armando Vazquez Pelayo"/>
    <n v="43463"/>
    <n v="5.7333333333333334"/>
    <n v="233.5"/>
    <n v="2"/>
    <n v="8289.25"/>
    <n v="5308.2370000000001"/>
    <n v="2654.1190000000001"/>
    <n v="116.75"/>
    <n v="35.5"/>
    <n v="2981.0129999999999"/>
    <x v="0"/>
    <x v="5"/>
    <n v="25"/>
    <x v="0"/>
  </r>
  <r>
    <x v="0"/>
    <x v="1"/>
    <s v="GV111"/>
    <s v="GV1-52-291218"/>
    <x v="0"/>
    <d v="2019-06-19T00:00:00"/>
    <x v="0"/>
    <s v="PUBLICO EN GENERAL"/>
    <n v="43463"/>
    <n v="5.7333333333333334"/>
    <n v="104"/>
    <n v="1"/>
    <n v="3692"/>
    <n v="2654.1190000000001"/>
    <n v="2654.1190000000001"/>
    <n v="104"/>
    <n v="35.5"/>
    <n v="1037.8810000000001"/>
    <x v="0"/>
    <x v="5"/>
    <n v="25"/>
    <x v="0"/>
  </r>
  <r>
    <x v="0"/>
    <x v="1"/>
    <s v="GV111"/>
    <s v="GV1-52-291218"/>
    <x v="0"/>
    <d v="2019-06-19T00:00:00"/>
    <x v="0"/>
    <s v="Innovacion y Comercio"/>
    <n v="43463"/>
    <n v="5.7333333333333334"/>
    <n v="1247"/>
    <n v="12"/>
    <n v="46139"/>
    <n v="31849.424999999999"/>
    <n v="2654.1190000000001"/>
    <n v="103.91666666666667"/>
    <n v="37"/>
    <n v="14289.575000000001"/>
    <x v="0"/>
    <x v="5"/>
    <n v="25"/>
    <x v="0"/>
  </r>
  <r>
    <x v="0"/>
    <x v="1"/>
    <s v="GV111"/>
    <s v="GV1-52-291218"/>
    <x v="0"/>
    <d v="2019-06-19T00:00:00"/>
    <x v="0"/>
    <s v="Diaz Juan "/>
    <n v="43463"/>
    <n v="5.7333333333333334"/>
    <n v="95"/>
    <n v="1"/>
    <n v="3372.5"/>
    <n v="2654.1190000000001"/>
    <n v="2654.1190000000001"/>
    <n v="95"/>
    <n v="35.5"/>
    <n v="718.38099999999997"/>
    <x v="0"/>
    <x v="5"/>
    <n v="25"/>
    <x v="0"/>
  </r>
  <r>
    <x v="0"/>
    <x v="1"/>
    <s v="GV111"/>
    <s v="GV1-52-291218"/>
    <x v="0"/>
    <d v="2019-06-19T00:00:00"/>
    <x v="0"/>
    <s v="Moreno Barajas Alfredo"/>
    <n v="43463"/>
    <n v="5.7333333333333334"/>
    <n v="112"/>
    <n v="1"/>
    <n v="4331"/>
    <n v="2654.1190000000001"/>
    <n v="2654.1190000000001"/>
    <n v="112"/>
    <n v="38.669600000000003"/>
    <n v="1676.8810000000001"/>
    <x v="0"/>
    <x v="5"/>
    <n v="25"/>
    <x v="0"/>
  </r>
  <r>
    <x v="0"/>
    <x v="1"/>
    <s v="GV111"/>
    <s v="GV1-52-291218"/>
    <x v="1"/>
    <d v="2019-06-19T00:00:00"/>
    <x v="0"/>
    <s v="Moreno Barajas Alfredo"/>
    <n v="43463"/>
    <n v="5.7333333333333334"/>
    <n v="-112"/>
    <n v="-1"/>
    <n v="-4331"/>
    <n v="-2654.1190000000001"/>
    <n v="-2654.1190000000001"/>
    <n v="112"/>
    <n v="38.669600000000003"/>
    <n v="-1676.8810000000001"/>
    <x v="0"/>
    <x v="5"/>
    <n v="25"/>
    <x v="0"/>
  </r>
  <r>
    <x v="0"/>
    <x v="1"/>
    <s v="GV111"/>
    <s v="GV1-52-291218"/>
    <x v="0"/>
    <d v="2019-06-19T00:00:00"/>
    <x v="0"/>
    <s v="Moreno Barajas Alfredo"/>
    <n v="43463"/>
    <n v="5.7333333333333334"/>
    <n v="112"/>
    <n v="1"/>
    <n v="3976"/>
    <n v="2654.1190000000001"/>
    <n v="2654.1190000000001"/>
    <n v="112"/>
    <n v="35.5"/>
    <n v="1321.8810000000001"/>
    <x v="0"/>
    <x v="5"/>
    <n v="25"/>
    <x v="0"/>
  </r>
  <r>
    <x v="0"/>
    <x v="1"/>
    <s v="GV111"/>
    <s v="GV1-52-291218"/>
    <x v="0"/>
    <d v="2019-06-19T00:00:00"/>
    <x v="0"/>
    <s v="Vazquez Zamora Rafael"/>
    <n v="43463"/>
    <n v="5.7333333333333334"/>
    <n v="292"/>
    <n v="3"/>
    <n v="10366"/>
    <n v="7962.3559999999998"/>
    <n v="2654.1190000000001"/>
    <n v="97.333333333333329"/>
    <n v="35.5"/>
    <n v="2403.6439999999998"/>
    <x v="0"/>
    <x v="5"/>
    <n v="25"/>
    <x v="0"/>
  </r>
  <r>
    <x v="0"/>
    <x v="1"/>
    <s v="GV111"/>
    <s v="GV1-52-291218"/>
    <x v="0"/>
    <d v="2019-06-19T00:00:00"/>
    <x v="0"/>
    <s v="Rafael Osorio Zamora"/>
    <n v="43463"/>
    <n v="5.7333333333333334"/>
    <n v="567"/>
    <n v="5"/>
    <n v="20128.5"/>
    <n v="13270.593999999999"/>
    <n v="2654.1190000000001"/>
    <n v="113.4"/>
    <n v="35.5"/>
    <n v="6857.9059999999999"/>
    <x v="0"/>
    <x v="5"/>
    <n v="25"/>
    <x v="0"/>
  </r>
  <r>
    <x v="0"/>
    <x v="1"/>
    <s v="GV111"/>
    <s v="GV1-52-291218"/>
    <x v="0"/>
    <d v="2019-06-19T00:00:00"/>
    <x v="0"/>
    <s v="Cecilia Robles Perez"/>
    <n v="43463"/>
    <n v="5.7333333333333334"/>
    <n v="113"/>
    <n v="1"/>
    <n v="4011.5"/>
    <n v="2654.1190000000001"/>
    <n v="2654.1190000000001"/>
    <n v="113"/>
    <n v="35.5"/>
    <n v="1357.3810000000001"/>
    <x v="0"/>
    <x v="5"/>
    <n v="25"/>
    <x v="0"/>
  </r>
  <r>
    <x v="0"/>
    <x v="1"/>
    <s v="GV111"/>
    <s v="GV1-52-291218"/>
    <x v="0"/>
    <d v="2019-06-19T00:00:00"/>
    <x v="0"/>
    <s v="Gutierrez Olivarez Jaime Gibran"/>
    <n v="43463"/>
    <n v="5.7333333333333334"/>
    <n v="208.5"/>
    <n v="2"/>
    <n v="7401.75"/>
    <n v="5308.2370000000001"/>
    <n v="2654.1190000000001"/>
    <n v="104.25"/>
    <n v="35.5"/>
    <n v="2093.5129999999999"/>
    <x v="0"/>
    <x v="5"/>
    <n v="25"/>
    <x v="0"/>
  </r>
  <r>
    <x v="0"/>
    <x v="1"/>
    <s v="GV111"/>
    <s v="GV1-52-291218"/>
    <x v="0"/>
    <d v="2019-06-19T00:00:00"/>
    <x v="0"/>
    <s v="PUBLICO EN GENERAL"/>
    <n v="43463"/>
    <n v="5.7333333333333334"/>
    <n v="95"/>
    <n v="1"/>
    <n v="3372.5"/>
    <n v="2654.1190000000001"/>
    <n v="2654.1190000000001"/>
    <n v="95"/>
    <n v="35.5"/>
    <n v="718.38099999999997"/>
    <x v="0"/>
    <x v="5"/>
    <n v="25"/>
    <x v="0"/>
  </r>
  <r>
    <x v="0"/>
    <x v="1"/>
    <s v="GV111"/>
    <s v="GV1-52-291218"/>
    <x v="0"/>
    <d v="2019-06-19T00:00:00"/>
    <x v="0"/>
    <s v="Innovacion y Comercio"/>
    <n v="43463"/>
    <n v="5.7333333333333334"/>
    <n v="821.5"/>
    <n v="8"/>
    <n v="30395.5"/>
    <n v="21232.95"/>
    <n v="2654.1190000000001"/>
    <n v="102.6875"/>
    <n v="37"/>
    <n v="9162.5499999999993"/>
    <x v="0"/>
    <x v="5"/>
    <n v="25"/>
    <x v="0"/>
  </r>
  <r>
    <x v="0"/>
    <x v="1"/>
    <s v="GV111"/>
    <s v="GV1-52-291218"/>
    <x v="0"/>
    <d v="2019-06-19T00:00:00"/>
    <x v="0"/>
    <s v="Carlos Sanchez Camacho"/>
    <n v="43463"/>
    <n v="5.7333333333333334"/>
    <n v="218"/>
    <n v="2"/>
    <n v="7739"/>
    <n v="5308.2370000000001"/>
    <n v="2654.1190000000001"/>
    <n v="109"/>
    <n v="35.5"/>
    <n v="2430.7629999999999"/>
    <x v="0"/>
    <x v="5"/>
    <n v="25"/>
    <x v="0"/>
  </r>
  <r>
    <x v="0"/>
    <x v="2"/>
    <s v="GV401"/>
    <s v="GV4-50-161218"/>
    <x v="0"/>
    <d v="2019-06-19T00:00:00"/>
    <x v="0"/>
    <s v="Cecilia Robles Perez"/>
    <n v="43450"/>
    <n v="6.1666666666666661"/>
    <n v="97.6"/>
    <n v="1"/>
    <n v="3464.8"/>
    <n v="3435.6210000000001"/>
    <n v="3435.6210000000001"/>
    <n v="97.6"/>
    <n v="35.5"/>
    <n v="29.178999999999998"/>
    <x v="0"/>
    <x v="5"/>
    <n v="25"/>
    <x v="0"/>
  </r>
  <r>
    <x v="0"/>
    <x v="2"/>
    <s v="GV403"/>
    <s v="GV4-52-281218"/>
    <x v="0"/>
    <d v="2019-06-19T00:00:00"/>
    <x v="0"/>
    <s v="Vazquez Zamora Rafael"/>
    <n v="43462"/>
    <n v="5.7666666666666666"/>
    <n v="492.2"/>
    <n v="4"/>
    <n v="17473.099999999999"/>
    <n v="10996.099"/>
    <n v="2749.0250000000001"/>
    <n v="123.05"/>
    <n v="35.5"/>
    <n v="6477.0010000000002"/>
    <x v="0"/>
    <x v="5"/>
    <n v="25"/>
    <x v="0"/>
  </r>
  <r>
    <x v="0"/>
    <x v="2"/>
    <s v="GV403"/>
    <s v="GV4-52-281218"/>
    <x v="0"/>
    <d v="2019-06-19T00:00:00"/>
    <x v="0"/>
    <s v="Vazquez Pelayo Hugo"/>
    <n v="43462"/>
    <n v="5.7666666666666666"/>
    <n v="337.2"/>
    <n v="3"/>
    <n v="11970.6"/>
    <n v="8247.0740000000005"/>
    <n v="2749.0250000000001"/>
    <n v="112.39999999999999"/>
    <n v="35.5"/>
    <n v="3723.5259999999998"/>
    <x v="0"/>
    <x v="5"/>
    <n v="25"/>
    <x v="0"/>
  </r>
  <r>
    <x v="0"/>
    <x v="2"/>
    <s v="GV403"/>
    <s v="GV4-52-281218"/>
    <x v="0"/>
    <d v="2019-06-19T00:00:00"/>
    <x v="0"/>
    <s v="Rafael Osorio Zamora"/>
    <n v="43462"/>
    <n v="5.7666666666666666"/>
    <n v="1182.4000000000001"/>
    <n v="10"/>
    <n v="41975.199999999997"/>
    <n v="27490.248"/>
    <n v="2749.0250000000001"/>
    <n v="118.24000000000001"/>
    <n v="35.5"/>
    <n v="14484.951999999999"/>
    <x v="0"/>
    <x v="5"/>
    <n v="25"/>
    <x v="0"/>
  </r>
  <r>
    <x v="0"/>
    <x v="2"/>
    <s v="GV403"/>
    <s v="GV4-52-281218"/>
    <x v="0"/>
    <d v="2019-06-19T00:00:00"/>
    <x v="0"/>
    <s v="Rafael Osorio Zamora"/>
    <n v="43462"/>
    <n v="5.7666666666666666"/>
    <n v="239"/>
    <n v="2"/>
    <n v="8484.5"/>
    <n v="5498.05"/>
    <n v="2749.0250000000001"/>
    <n v="119.5"/>
    <n v="35.5"/>
    <n v="2986.45"/>
    <x v="0"/>
    <x v="5"/>
    <n v="25"/>
    <x v="0"/>
  </r>
  <r>
    <x v="0"/>
    <x v="2"/>
    <s v="GV403"/>
    <s v="GV4-52-281218"/>
    <x v="0"/>
    <d v="2019-06-19T00:00:00"/>
    <x v="0"/>
    <s v="Ricardo Perez Garcia"/>
    <n v="43462"/>
    <n v="5.7666666666666666"/>
    <n v="214.6"/>
    <n v="2"/>
    <n v="7618.3"/>
    <n v="5498.05"/>
    <n v="2749.0250000000001"/>
    <n v="107.3"/>
    <n v="35.5"/>
    <n v="2120.25"/>
    <x v="0"/>
    <x v="5"/>
    <n v="25"/>
    <x v="0"/>
  </r>
  <r>
    <x v="0"/>
    <x v="2"/>
    <s v="GV403"/>
    <s v="GV4-52-281218"/>
    <x v="0"/>
    <d v="2019-06-19T00:00:00"/>
    <x v="0"/>
    <s v="Gutierrez Olivarez Jaime Gibran"/>
    <n v="43462"/>
    <n v="5.7666666666666666"/>
    <n v="325.60000000000002"/>
    <n v="3"/>
    <n v="11558.8"/>
    <n v="8247.0740000000005"/>
    <n v="2749.0250000000001"/>
    <n v="108.53333333333335"/>
    <n v="35.5"/>
    <n v="3311.7260000000001"/>
    <x v="0"/>
    <x v="5"/>
    <n v="25"/>
    <x v="0"/>
  </r>
  <r>
    <x v="0"/>
    <x v="2"/>
    <s v="GV403"/>
    <s v="GV4-52-281218"/>
    <x v="0"/>
    <d v="2019-06-19T00:00:00"/>
    <x v="0"/>
    <s v="Gonzalez Torreros Oscar Rene"/>
    <n v="43462"/>
    <n v="5.7666666666666666"/>
    <n v="240.8"/>
    <n v="2"/>
    <n v="8548.4"/>
    <n v="5498.05"/>
    <n v="2749.0250000000001"/>
    <n v="120.4"/>
    <n v="35.5"/>
    <n v="3050.35"/>
    <x v="0"/>
    <x v="5"/>
    <n v="25"/>
    <x v="0"/>
  </r>
  <r>
    <x v="0"/>
    <x v="2"/>
    <s v="GV403"/>
    <s v="GV4-52-281218"/>
    <x v="0"/>
    <d v="2019-06-19T00:00:00"/>
    <x v="0"/>
    <s v="Innovacion y Comercio"/>
    <n v="43462"/>
    <n v="5.7666666666666666"/>
    <n v="1223"/>
    <n v="12"/>
    <n v="45251"/>
    <n v="32988.296999999999"/>
    <n v="2749.0250000000001"/>
    <n v="101.91666666666667"/>
    <n v="37"/>
    <n v="12262.703"/>
    <x v="0"/>
    <x v="5"/>
    <n v="25"/>
    <x v="0"/>
  </r>
  <r>
    <x v="0"/>
    <x v="1"/>
    <s v="GV107"/>
    <s v="GV1-02-120119"/>
    <x v="0"/>
    <d v="2019-06-20T00:00:00"/>
    <x v="0"/>
    <s v="Innovacion y Comercio"/>
    <n v="43477"/>
    <n v="5.3"/>
    <n v="587.5"/>
    <n v="6"/>
    <n v="21737.5"/>
    <n v="16830.895"/>
    <n v="2805.1489999999999"/>
    <n v="97.916666666666671"/>
    <n v="37"/>
    <n v="4906.6049999999996"/>
    <x v="0"/>
    <x v="5"/>
    <n v="25"/>
    <x v="0"/>
  </r>
  <r>
    <x v="0"/>
    <x v="1"/>
    <s v="GV108"/>
    <s v="GV1-01-030119"/>
    <x v="0"/>
    <d v="2019-06-20T00:00:00"/>
    <x v="0"/>
    <s v="Gutierrez Olivarez Jaime Gibran"/>
    <n v="43468"/>
    <n v="5.6"/>
    <n v="224.5"/>
    <n v="2"/>
    <n v="7969.75"/>
    <n v="5738.7979999999998"/>
    <n v="2869.3989999999999"/>
    <n v="112.25"/>
    <n v="35.5"/>
    <n v="2230.9520000000002"/>
    <x v="0"/>
    <x v="5"/>
    <n v="25"/>
    <x v="0"/>
  </r>
  <r>
    <x v="0"/>
    <x v="1"/>
    <s v="GV108"/>
    <s v="GV1-01-030119"/>
    <x v="0"/>
    <d v="2019-06-20T00:00:00"/>
    <x v="0"/>
    <s v="Carlos Sanchez Camacho"/>
    <n v="43468"/>
    <n v="5.6"/>
    <n v="451.5"/>
    <n v="4"/>
    <n v="16028.25"/>
    <n v="11477.597"/>
    <n v="2869.3989999999999"/>
    <n v="112.875"/>
    <n v="35.5"/>
    <n v="4550.6530000000002"/>
    <x v="0"/>
    <x v="5"/>
    <n v="25"/>
    <x v="0"/>
  </r>
  <r>
    <x v="0"/>
    <x v="1"/>
    <s v="GV108"/>
    <s v="GV1-01-030119"/>
    <x v="0"/>
    <d v="2019-06-20T00:00:00"/>
    <x v="0"/>
    <s v="Vazquez Zamora Rafael"/>
    <n v="43468"/>
    <n v="5.6"/>
    <n v="127"/>
    <n v="1"/>
    <n v="4508.5"/>
    <n v="2869.3989999999999"/>
    <n v="2869.3989999999999"/>
    <n v="127"/>
    <n v="35.5"/>
    <n v="1639.1010000000001"/>
    <x v="0"/>
    <x v="5"/>
    <n v="25"/>
    <x v="0"/>
  </r>
  <r>
    <x v="0"/>
    <x v="1"/>
    <s v="GV108"/>
    <s v="GV1-01-030119"/>
    <x v="0"/>
    <d v="2019-06-20T00:00:00"/>
    <x v="0"/>
    <s v="Rafael Osorio Zamora"/>
    <n v="43468"/>
    <n v="5.6"/>
    <n v="442"/>
    <n v="4"/>
    <n v="15691"/>
    <n v="11477.597"/>
    <n v="2869.3989999999999"/>
    <n v="110.5"/>
    <n v="35.5"/>
    <n v="4213.4030000000002"/>
    <x v="0"/>
    <x v="5"/>
    <n v="25"/>
    <x v="0"/>
  </r>
  <r>
    <x v="0"/>
    <x v="1"/>
    <s v="GV108"/>
    <s v="GV1-01-030119"/>
    <x v="0"/>
    <d v="2019-06-20T00:00:00"/>
    <x v="0"/>
    <s v="Cecilia Robles Perez"/>
    <n v="43468"/>
    <n v="5.6"/>
    <n v="100.5"/>
    <n v="1"/>
    <n v="3567.75"/>
    <n v="2869.3989999999999"/>
    <n v="2869.3989999999999"/>
    <n v="100.5"/>
    <n v="35.5"/>
    <n v="698.351"/>
    <x v="0"/>
    <x v="5"/>
    <n v="25"/>
    <x v="0"/>
  </r>
  <r>
    <x v="0"/>
    <x v="1"/>
    <s v="GV108"/>
    <s v="GV1-01-030119"/>
    <x v="0"/>
    <d v="2019-06-20T00:00:00"/>
    <x v="0"/>
    <s v="PUBLICO EN GENERAL"/>
    <n v="43468"/>
    <n v="5.6"/>
    <n v="124"/>
    <n v="1"/>
    <n v="4402"/>
    <n v="2869.3989999999999"/>
    <n v="2869.3989999999999"/>
    <n v="124"/>
    <n v="35.5"/>
    <n v="1532.6010000000001"/>
    <x v="0"/>
    <x v="5"/>
    <n v="25"/>
    <x v="0"/>
  </r>
  <r>
    <x v="0"/>
    <x v="1"/>
    <s v="GV108"/>
    <s v="GV1-01-030119"/>
    <x v="0"/>
    <d v="2019-06-20T00:00:00"/>
    <x v="0"/>
    <s v="Innovacion y Comercio"/>
    <n v="43468"/>
    <n v="5.6"/>
    <n v="795"/>
    <n v="8"/>
    <n v="29415"/>
    <n v="22955.192999999999"/>
    <n v="2869.3989999999999"/>
    <n v="99.375"/>
    <n v="37"/>
    <n v="6459.8069999999998"/>
    <x v="0"/>
    <x v="5"/>
    <n v="25"/>
    <x v="0"/>
  </r>
  <r>
    <x v="0"/>
    <x v="1"/>
    <s v="GV108"/>
    <s v="GV1-01-030119"/>
    <x v="0"/>
    <d v="2019-06-20T00:00:00"/>
    <x v="0"/>
    <s v="Edgar Ruiz Lopez"/>
    <n v="43468"/>
    <n v="5.6"/>
    <n v="199"/>
    <n v="2"/>
    <n v="7164"/>
    <n v="5738.7979999999998"/>
    <n v="2869.3989999999999"/>
    <n v="99.5"/>
    <n v="36"/>
    <n v="1425.202"/>
    <x v="0"/>
    <x v="5"/>
    <n v="25"/>
    <x v="0"/>
  </r>
  <r>
    <x v="0"/>
    <x v="1"/>
    <s v="GV108"/>
    <s v="GV1-01-030119"/>
    <x v="0"/>
    <d v="2019-06-20T00:00:00"/>
    <x v="0"/>
    <s v="Verdin Vizcarra Irma Lucila F"/>
    <n v="43468"/>
    <n v="5.6"/>
    <n v="210"/>
    <n v="2"/>
    <n v="7560"/>
    <n v="5738.7979999999998"/>
    <n v="2869.3989999999999"/>
    <n v="105"/>
    <n v="36"/>
    <n v="1821.202"/>
    <x v="0"/>
    <x v="5"/>
    <n v="25"/>
    <x v="0"/>
  </r>
  <r>
    <x v="0"/>
    <x v="1"/>
    <s v="GV108"/>
    <s v="GV1-01-030119"/>
    <x v="0"/>
    <d v="2019-06-20T00:00:00"/>
    <x v="0"/>
    <s v="Ramos Mejia Juan Diego FG"/>
    <n v="43468"/>
    <n v="5.6"/>
    <n v="1682"/>
    <n v="15"/>
    <n v="59711"/>
    <n v="43040.987000000001"/>
    <n v="2869.3989999999999"/>
    <n v="112.13333333333334"/>
    <n v="35.5"/>
    <n v="16670.012999999999"/>
    <x v="0"/>
    <x v="5"/>
    <n v="25"/>
    <x v="0"/>
  </r>
  <r>
    <x v="0"/>
    <x v="1"/>
    <s v="GV108"/>
    <s v="GV1-01-030119"/>
    <x v="0"/>
    <d v="2019-06-20T00:00:00"/>
    <x v="0"/>
    <s v="Lopez Jorge FG"/>
    <n v="43468"/>
    <n v="5.6"/>
    <n v="200"/>
    <n v="2"/>
    <n v="7200"/>
    <n v="5738.7979999999998"/>
    <n v="2869.3989999999999"/>
    <n v="100"/>
    <n v="36"/>
    <n v="1461.202"/>
    <x v="0"/>
    <x v="5"/>
    <n v="25"/>
    <x v="0"/>
  </r>
  <r>
    <x v="0"/>
    <x v="1"/>
    <s v="GV108"/>
    <s v="GV1-01-030119"/>
    <x v="0"/>
    <d v="2019-06-20T00:00:00"/>
    <x v="0"/>
    <s v="Lopez Garcia Martin FG"/>
    <n v="43468"/>
    <n v="5.6"/>
    <n v="104"/>
    <n v="1"/>
    <n v="3744"/>
    <n v="2869.3989999999999"/>
    <n v="2869.3989999999999"/>
    <n v="104"/>
    <n v="36"/>
    <n v="874.601"/>
    <x v="0"/>
    <x v="5"/>
    <n v="25"/>
    <x v="0"/>
  </r>
  <r>
    <x v="0"/>
    <x v="1"/>
    <s v="GV108"/>
    <s v="GV1-01-030119"/>
    <x v="0"/>
    <d v="2019-06-20T00:00:00"/>
    <x v="0"/>
    <s v="Leonardo Jimenez Chacon"/>
    <n v="43468"/>
    <n v="5.6"/>
    <n v="110"/>
    <n v="1"/>
    <n v="3960"/>
    <n v="2869.3989999999999"/>
    <n v="2869.3989999999999"/>
    <n v="110"/>
    <n v="36"/>
    <n v="1090.6010000000001"/>
    <x v="0"/>
    <x v="5"/>
    <n v="25"/>
    <x v="0"/>
  </r>
  <r>
    <x v="0"/>
    <x v="1"/>
    <s v="GV108"/>
    <s v="GV1-01-030119"/>
    <x v="0"/>
    <d v="2019-06-20T00:00:00"/>
    <x v="0"/>
    <s v="Jose Luis Guzman Cornejo"/>
    <n v="43468"/>
    <n v="5.6"/>
    <n v="210"/>
    <n v="2"/>
    <n v="7560"/>
    <n v="5738.7979999999998"/>
    <n v="2869.3989999999999"/>
    <n v="105"/>
    <n v="36"/>
    <n v="1821.202"/>
    <x v="0"/>
    <x v="5"/>
    <n v="25"/>
    <x v="0"/>
  </r>
  <r>
    <x v="0"/>
    <x v="1"/>
    <s v="GV108"/>
    <s v="GV1-01-030119"/>
    <x v="0"/>
    <d v="2019-06-20T00:00:00"/>
    <x v="0"/>
    <s v="Cobian Chavez Rodolfo FG"/>
    <n v="43468"/>
    <n v="5.6"/>
    <n v="1729"/>
    <n v="15"/>
    <n v="61379.5"/>
    <n v="43040.987000000001"/>
    <n v="2869.3989999999999"/>
    <n v="115.26666666666667"/>
    <n v="35.5"/>
    <n v="18338.512999999999"/>
    <x v="0"/>
    <x v="5"/>
    <n v="25"/>
    <x v="0"/>
  </r>
  <r>
    <x v="0"/>
    <x v="1"/>
    <s v="GV108"/>
    <s v="GV1-01-030119"/>
    <x v="0"/>
    <d v="2019-06-20T00:00:00"/>
    <x v="0"/>
    <s v="Chavez Barajas Contensina NA"/>
    <n v="43468"/>
    <n v="5.6"/>
    <n v="105"/>
    <n v="1"/>
    <n v="3780"/>
    <n v="2869.3989999999999"/>
    <n v="2869.3989999999999"/>
    <n v="105"/>
    <n v="36"/>
    <n v="910.601"/>
    <x v="0"/>
    <x v="5"/>
    <n v="25"/>
    <x v="0"/>
  </r>
  <r>
    <x v="0"/>
    <x v="1"/>
    <s v="GV108"/>
    <s v="GV1-01-030119"/>
    <x v="0"/>
    <d v="2019-06-20T00:00:00"/>
    <x v="0"/>
    <s v="Juan Manuel Jacobo"/>
    <n v="43468"/>
    <n v="5.6"/>
    <n v="112"/>
    <n v="1"/>
    <n v="4032"/>
    <n v="2869.3989999999999"/>
    <n v="2869.3989999999999"/>
    <n v="112"/>
    <n v="36"/>
    <n v="1162.6010000000001"/>
    <x v="0"/>
    <x v="5"/>
    <n v="25"/>
    <x v="0"/>
  </r>
  <r>
    <x v="0"/>
    <x v="1"/>
    <s v="GV108"/>
    <s v="GV1-01-030119"/>
    <x v="0"/>
    <d v="2019-06-20T00:00:00"/>
    <x v="0"/>
    <s v="Ruiz Orozco Marcelino"/>
    <n v="43468"/>
    <n v="5.6"/>
    <n v="108"/>
    <n v="1"/>
    <n v="3888"/>
    <n v="2869.3989999999999"/>
    <n v="2869.3989999999999"/>
    <n v="108"/>
    <n v="36"/>
    <n v="1018.601"/>
    <x v="0"/>
    <x v="5"/>
    <n v="25"/>
    <x v="0"/>
  </r>
  <r>
    <x v="0"/>
    <x v="1"/>
    <s v="GV108"/>
    <s v="GV1-01-030119"/>
    <x v="0"/>
    <d v="2019-06-20T00:00:00"/>
    <x v="0"/>
    <s v="PUBLICO EN GENERAL"/>
    <n v="43468"/>
    <n v="5.6"/>
    <n v="205"/>
    <n v="2"/>
    <n v="7380"/>
    <n v="5738.7979999999998"/>
    <n v="2869.3989999999999"/>
    <n v="102.5"/>
    <n v="36"/>
    <n v="1641.202"/>
    <x v="0"/>
    <x v="5"/>
    <n v="25"/>
    <x v="0"/>
  </r>
  <r>
    <x v="0"/>
    <x v="1"/>
    <s v="GV108"/>
    <s v="GV1-01-030119"/>
    <x v="0"/>
    <d v="2019-06-20T00:00:00"/>
    <x v="0"/>
    <s v="PUBLICO EN GENERAL"/>
    <n v="43468"/>
    <n v="5.6"/>
    <n v="100"/>
    <n v="1"/>
    <n v="3600"/>
    <n v="2869.3989999999999"/>
    <n v="2869.3989999999999"/>
    <n v="100"/>
    <n v="36"/>
    <n v="730.601"/>
    <x v="0"/>
    <x v="5"/>
    <n v="25"/>
    <x v="0"/>
  </r>
  <r>
    <x v="0"/>
    <x v="1"/>
    <s v="GV102"/>
    <s v="GV1-11-160319"/>
    <x v="0"/>
    <d v="2019-06-22T00:00:00"/>
    <x v="0"/>
    <s v="Gil Peña Martin FG"/>
    <n v="43540"/>
    <n v="3.2666666666666666"/>
    <n v="332"/>
    <n v="3"/>
    <n v="11952"/>
    <n v="3285.0529999999999"/>
    <n v="1095.018"/>
    <n v="110.66666666666667"/>
    <n v="36"/>
    <n v="8666.9470000000001"/>
    <x v="0"/>
    <x v="5"/>
    <n v="25"/>
    <x v="0"/>
  </r>
  <r>
    <x v="0"/>
    <x v="2"/>
    <s v="GV403"/>
    <s v="GV4-52-281218"/>
    <x v="0"/>
    <d v="2019-06-22T00:00:00"/>
    <x v="0"/>
    <s v="Lopez Castro Erica"/>
    <n v="43462"/>
    <n v="5.8666666666666663"/>
    <n v="220"/>
    <n v="2"/>
    <n v="7920"/>
    <n v="6712.1779999999999"/>
    <n v="3356.0889999999999"/>
    <n v="110"/>
    <n v="36"/>
    <n v="1207.8219999999999"/>
    <x v="0"/>
    <x v="5"/>
    <n v="25"/>
    <x v="0"/>
  </r>
  <r>
    <x v="0"/>
    <x v="2"/>
    <s v="GV403"/>
    <s v="GV4-52-281218"/>
    <x v="0"/>
    <d v="2019-06-22T00:00:00"/>
    <x v="0"/>
    <s v="Martinez Valdez Hugo Alberto F"/>
    <n v="43462"/>
    <n v="5.8666666666666663"/>
    <n v="450"/>
    <n v="4"/>
    <n v="16200"/>
    <n v="13424.357"/>
    <n v="3356.0889999999999"/>
    <n v="112.5"/>
    <n v="36"/>
    <n v="2775.643"/>
    <x v="0"/>
    <x v="5"/>
    <n v="25"/>
    <x v="0"/>
  </r>
  <r>
    <x v="0"/>
    <x v="2"/>
    <s v="GV403"/>
    <s v="GV4-52-281218"/>
    <x v="0"/>
    <d v="2019-06-22T00:00:00"/>
    <x v="0"/>
    <s v="Becerra Bañuelos Norma Elizabeth F"/>
    <n v="43462"/>
    <n v="5.8666666666666663"/>
    <n v="900"/>
    <n v="8"/>
    <n v="32400"/>
    <n v="26848.714"/>
    <n v="3356.0889999999999"/>
    <n v="112.5"/>
    <n v="36"/>
    <n v="5551.2860000000001"/>
    <x v="0"/>
    <x v="5"/>
    <n v="25"/>
    <x v="0"/>
  </r>
  <r>
    <x v="0"/>
    <x v="2"/>
    <s v="GV404"/>
    <s v="GV4-01-040119"/>
    <x v="0"/>
    <d v="2019-06-22T00:00:00"/>
    <x v="0"/>
    <s v="RODRIGO RODRIGUEZ"/>
    <n v="43469"/>
    <n v="5.6333333333333329"/>
    <n v="984"/>
    <n v="9"/>
    <n v="35424"/>
    <n v="26647.282999999999"/>
    <n v="2960.8090000000002"/>
    <n v="109.33333333333333"/>
    <n v="36"/>
    <n v="8776.7170000000006"/>
    <x v="0"/>
    <x v="5"/>
    <n v="25"/>
    <x v="0"/>
  </r>
  <r>
    <x v="0"/>
    <x v="2"/>
    <s v="GV404"/>
    <s v="GV4-01-040119"/>
    <x v="0"/>
    <d v="2019-06-22T00:00:00"/>
    <x v="0"/>
    <s v="Edgar Ruiz Lopez"/>
    <n v="43469"/>
    <n v="5.6333333333333329"/>
    <n v="458"/>
    <n v="4"/>
    <n v="16488"/>
    <n v="11843.236999999999"/>
    <n v="2960.8090000000002"/>
    <n v="114.5"/>
    <n v="36"/>
    <n v="4644.7629999999999"/>
    <x v="0"/>
    <x v="5"/>
    <n v="25"/>
    <x v="0"/>
  </r>
  <r>
    <x v="0"/>
    <x v="2"/>
    <s v="GV404"/>
    <s v="GV4-01-040119"/>
    <x v="0"/>
    <d v="2019-06-22T00:00:00"/>
    <x v="0"/>
    <s v="PUBLICO EN GENERAL"/>
    <n v="43469"/>
    <n v="5.6333333333333329"/>
    <n v="120"/>
    <n v="1"/>
    <n v="4320"/>
    <n v="2960.8090000000002"/>
    <n v="2960.8090000000002"/>
    <n v="120"/>
    <n v="36"/>
    <n v="1359.191"/>
    <x v="0"/>
    <x v="5"/>
    <n v="25"/>
    <x v="0"/>
  </r>
  <r>
    <x v="0"/>
    <x v="2"/>
    <s v="GV404"/>
    <s v="GV4-01-040119"/>
    <x v="0"/>
    <d v="2019-06-22T00:00:00"/>
    <x v="0"/>
    <s v="Lopez Jorge FG"/>
    <n v="43469"/>
    <n v="5.6333333333333329"/>
    <n v="108"/>
    <n v="1"/>
    <n v="3888"/>
    <n v="2960.8090000000002"/>
    <n v="2960.8090000000002"/>
    <n v="108"/>
    <n v="36"/>
    <n v="927.19100000000003"/>
    <x v="0"/>
    <x v="5"/>
    <n v="25"/>
    <x v="0"/>
  </r>
  <r>
    <x v="0"/>
    <x v="2"/>
    <s v="GV404"/>
    <s v="GV4-01-040119"/>
    <x v="0"/>
    <d v="2019-06-22T00:00:00"/>
    <x v="0"/>
    <s v="Salas Nadia"/>
    <n v="43469"/>
    <n v="5.6333333333333329"/>
    <n v="315"/>
    <n v="3"/>
    <n v="11340"/>
    <n v="8882.4279999999999"/>
    <n v="2960.8090000000002"/>
    <n v="105"/>
    <n v="36"/>
    <n v="2457.5720000000001"/>
    <x v="0"/>
    <x v="5"/>
    <n v="25"/>
    <x v="0"/>
  </r>
  <r>
    <x v="0"/>
    <x v="2"/>
    <s v="GV404"/>
    <s v="GV4-01-040119"/>
    <x v="0"/>
    <d v="2019-06-22T00:00:00"/>
    <x v="0"/>
    <s v="Pelayo Sebastian Rosa Maria G"/>
    <n v="43469"/>
    <n v="5.6333333333333329"/>
    <n v="592"/>
    <n v="5"/>
    <n v="21312"/>
    <n v="14804.046"/>
    <n v="2960.8090000000002"/>
    <n v="118.4"/>
    <n v="36"/>
    <n v="6507.9539999999997"/>
    <x v="0"/>
    <x v="5"/>
    <n v="25"/>
    <x v="0"/>
  </r>
  <r>
    <x v="0"/>
    <x v="2"/>
    <s v="GV404"/>
    <s v="GV4-01-040119"/>
    <x v="0"/>
    <d v="2019-06-22T00:00:00"/>
    <x v="0"/>
    <s v="Juan Manuel Jacobo"/>
    <n v="43469"/>
    <n v="5.6333333333333329"/>
    <n v="232"/>
    <n v="2"/>
    <n v="8352"/>
    <n v="5921.6180000000004"/>
    <n v="2960.8090000000002"/>
    <n v="116"/>
    <n v="36"/>
    <n v="2430.3820000000001"/>
    <x v="0"/>
    <x v="5"/>
    <n v="25"/>
    <x v="0"/>
  </r>
  <r>
    <x v="0"/>
    <x v="2"/>
    <s v="GV404"/>
    <s v="GV4-01-040119"/>
    <x v="0"/>
    <d v="2019-06-22T00:00:00"/>
    <x v="0"/>
    <s v="Araiza Chavez Diana Rosiquiel FG"/>
    <n v="43469"/>
    <n v="5.6333333333333329"/>
    <n v="350"/>
    <n v="3"/>
    <n v="12425"/>
    <n v="8882.4279999999999"/>
    <n v="2960.8090000000002"/>
    <n v="116.66666666666667"/>
    <n v="35.5"/>
    <n v="3542.5720000000001"/>
    <x v="0"/>
    <x v="5"/>
    <n v="25"/>
    <x v="0"/>
  </r>
  <r>
    <x v="0"/>
    <x v="2"/>
    <s v="GV404"/>
    <s v="GV4-01-040119"/>
    <x v="0"/>
    <d v="2019-06-22T00:00:00"/>
    <x v="0"/>
    <s v="Verdin Vizcarra Irma Lucila F"/>
    <n v="43469"/>
    <n v="5.6333333333333329"/>
    <n v="204"/>
    <n v="2"/>
    <n v="7344"/>
    <n v="5921.6180000000004"/>
    <n v="2960.8090000000002"/>
    <n v="102"/>
    <n v="36"/>
    <n v="1422.3820000000001"/>
    <x v="0"/>
    <x v="5"/>
    <n v="25"/>
    <x v="0"/>
  </r>
  <r>
    <x v="0"/>
    <x v="2"/>
    <s v="GV404"/>
    <s v="GV4-01-040119"/>
    <x v="0"/>
    <d v="2019-06-22T00:00:00"/>
    <x v="0"/>
    <s v="Lopez Garcia Martin FG"/>
    <n v="43469"/>
    <n v="5.6333333333333329"/>
    <n v="104"/>
    <n v="1"/>
    <n v="3744"/>
    <n v="2960.8090000000002"/>
    <n v="2960.8090000000002"/>
    <n v="104"/>
    <n v="36"/>
    <n v="783.19100000000003"/>
    <x v="0"/>
    <x v="5"/>
    <n v="25"/>
    <x v="0"/>
  </r>
  <r>
    <x v="0"/>
    <x v="2"/>
    <s v="GV404"/>
    <s v="GV4-01-040119"/>
    <x v="0"/>
    <d v="2019-06-22T00:00:00"/>
    <x v="0"/>
    <s v="Leonardo Jimenez Chacon"/>
    <n v="43469"/>
    <n v="5.6333333333333329"/>
    <n v="108"/>
    <n v="1"/>
    <n v="3888"/>
    <n v="2960.8090000000002"/>
    <n v="2960.8090000000002"/>
    <n v="108"/>
    <n v="36"/>
    <n v="927.19100000000003"/>
    <x v="0"/>
    <x v="5"/>
    <n v="25"/>
    <x v="0"/>
  </r>
  <r>
    <x v="0"/>
    <x v="2"/>
    <s v="GV404"/>
    <s v="GV4-01-040119"/>
    <x v="0"/>
    <d v="2019-06-22T00:00:00"/>
    <x v="0"/>
    <s v="Coronado Rodriguez Alma Lorena FG"/>
    <n v="43469"/>
    <n v="5.6333333333333329"/>
    <n v="108"/>
    <n v="1"/>
    <n v="3888"/>
    <n v="2960.8090000000002"/>
    <n v="2960.8090000000002"/>
    <n v="108"/>
    <n v="36"/>
    <n v="927.19100000000003"/>
    <x v="0"/>
    <x v="5"/>
    <n v="25"/>
    <x v="0"/>
  </r>
  <r>
    <x v="0"/>
    <x v="2"/>
    <s v="GV404"/>
    <s v="GV4-01-040119"/>
    <x v="0"/>
    <d v="2019-06-22T00:00:00"/>
    <x v="0"/>
    <s v="Cobian Chavez Rodolfo FG"/>
    <n v="43469"/>
    <n v="5.6333333333333329"/>
    <n v="3332"/>
    <n v="30"/>
    <n v="118286"/>
    <n v="88824.277000000002"/>
    <n v="2960.8090000000002"/>
    <n v="111.06666666666666"/>
    <n v="35.5"/>
    <n v="29461.723000000002"/>
    <x v="0"/>
    <x v="5"/>
    <n v="25"/>
    <x v="0"/>
  </r>
  <r>
    <x v="0"/>
    <x v="2"/>
    <s v="GV404"/>
    <s v="GV4-01-040119"/>
    <x v="0"/>
    <d v="2019-06-22T00:00:00"/>
    <x v="0"/>
    <s v="Langurain Juan Pablo NA"/>
    <n v="43469"/>
    <n v="5.6333333333333329"/>
    <n v="547"/>
    <n v="5"/>
    <n v="19692"/>
    <n v="14804.046"/>
    <n v="2960.8090000000002"/>
    <n v="109.4"/>
    <n v="36"/>
    <n v="4887.9539999999997"/>
    <x v="0"/>
    <x v="5"/>
    <n v="25"/>
    <x v="0"/>
  </r>
  <r>
    <x v="0"/>
    <x v="2"/>
    <s v="GV404"/>
    <s v="GV4-01-040119"/>
    <x v="0"/>
    <d v="2019-06-22T00:00:00"/>
    <x v="0"/>
    <s v="Diaz Araiza Maria Magdalena"/>
    <n v="43469"/>
    <n v="5.6333333333333329"/>
    <n v="105"/>
    <n v="1"/>
    <n v="3780"/>
    <n v="2960.8090000000002"/>
    <n v="2960.8090000000002"/>
    <n v="105"/>
    <n v="36"/>
    <n v="819.19100000000003"/>
    <x v="0"/>
    <x v="5"/>
    <n v="25"/>
    <x v="0"/>
  </r>
  <r>
    <x v="0"/>
    <x v="2"/>
    <s v="GV404"/>
    <s v="GV4-01-040119"/>
    <x v="0"/>
    <d v="2019-06-22T00:00:00"/>
    <x v="0"/>
    <s v="Ruiz Orozco Marcelino"/>
    <n v="43469"/>
    <n v="5.6333333333333329"/>
    <n v="96"/>
    <n v="1"/>
    <n v="3456"/>
    <n v="2960.8090000000002"/>
    <n v="2960.8090000000002"/>
    <n v="96"/>
    <n v="36"/>
    <n v="495.19099999999997"/>
    <x v="0"/>
    <x v="5"/>
    <n v="25"/>
    <x v="0"/>
  </r>
  <r>
    <x v="0"/>
    <x v="2"/>
    <s v="GV404"/>
    <s v="GV4-01-040119"/>
    <x v="0"/>
    <d v="2019-06-22T00:00:00"/>
    <x v="0"/>
    <s v="Avalos Silva Juan"/>
    <n v="43469"/>
    <n v="5.6333333333333329"/>
    <n v="205"/>
    <n v="2"/>
    <n v="7380"/>
    <n v="5921.6180000000004"/>
    <n v="2960.8090000000002"/>
    <n v="102.5"/>
    <n v="36"/>
    <n v="1458.3820000000001"/>
    <x v="0"/>
    <x v="5"/>
    <n v="25"/>
    <x v="0"/>
  </r>
  <r>
    <x v="0"/>
    <x v="2"/>
    <s v="GV404"/>
    <s v="GV4-01-040119"/>
    <x v="0"/>
    <d v="2019-06-22T00:00:00"/>
    <x v="0"/>
    <s v="Victor Alejandro Flores Pelayo"/>
    <n v="43469"/>
    <n v="5.6333333333333329"/>
    <n v="90"/>
    <n v="1"/>
    <n v="3240"/>
    <n v="2960.8090000000002"/>
    <n v="2960.8090000000002"/>
    <n v="90"/>
    <n v="36"/>
    <n v="279.19099999999997"/>
    <x v="0"/>
    <x v="5"/>
    <n v="25"/>
    <x v="0"/>
  </r>
  <r>
    <x v="0"/>
    <x v="2"/>
    <s v="GV404"/>
    <s v="GV4-01-040119"/>
    <x v="0"/>
    <d v="2019-06-22T00:00:00"/>
    <x v="0"/>
    <s v="Anaya Chavarin Oscar FG"/>
    <n v="43469"/>
    <n v="5.6333333333333329"/>
    <n v="216"/>
    <n v="2"/>
    <n v="7776"/>
    <n v="5921.6180000000004"/>
    <n v="2960.8090000000002"/>
    <n v="108"/>
    <n v="36"/>
    <n v="1854.3820000000001"/>
    <x v="0"/>
    <x v="5"/>
    <n v="25"/>
    <x v="0"/>
  </r>
  <r>
    <x v="0"/>
    <x v="0"/>
    <s v="EMBAR"/>
    <s v="GV1-01-030119"/>
    <x v="0"/>
    <d v="2019-06-24T00:00:00"/>
    <x v="0"/>
    <s v="Carlos Sanchez Camacho"/>
    <n v="43468"/>
    <n v="5.7333333333333334"/>
    <n v="451.5"/>
    <n v="3"/>
    <n v="12021.188"/>
    <n v="8608.1970000000001"/>
    <n v="2869.3989999999999"/>
    <n v="150.5"/>
    <n v="26.625"/>
    <n v="3412.991"/>
    <x v="0"/>
    <x v="5"/>
    <n v="26"/>
    <x v="0"/>
  </r>
  <r>
    <x v="0"/>
    <x v="0"/>
    <s v="EMBAR"/>
    <s v="GV1-43-231018"/>
    <x v="0"/>
    <d v="2019-06-24T00:00:00"/>
    <x v="0"/>
    <s v="Carlos Sanchez Camacho"/>
    <n v="43396"/>
    <n v="8.1333333333333329"/>
    <n v="451.5"/>
    <n v="1"/>
    <n v="4007.0630000000001"/>
    <n v="5107.54"/>
    <n v="5107.54"/>
    <n v="451.5"/>
    <n v="8.875"/>
    <n v="-1100.4770000000001"/>
    <x v="0"/>
    <x v="5"/>
    <n v="26"/>
    <x v="0"/>
  </r>
  <r>
    <x v="0"/>
    <x v="1"/>
    <s v="GV102"/>
    <s v="GV1-11-160319"/>
    <x v="1"/>
    <d v="2019-06-24T00:00:00"/>
    <x v="0"/>
    <s v="Gil Peña Martin FG"/>
    <n v="43540"/>
    <n v="3.333333333333333"/>
    <n v="-332"/>
    <n v="-3"/>
    <n v="-11952"/>
    <n v="-3285.0529999999999"/>
    <n v="-1095.018"/>
    <n v="110.66666666666667"/>
    <n v="36"/>
    <n v="-8666.9470000000001"/>
    <x v="0"/>
    <x v="5"/>
    <n v="26"/>
    <x v="0"/>
  </r>
  <r>
    <x v="0"/>
    <x v="1"/>
    <s v="GV107"/>
    <s v="GV1-02-120119"/>
    <x v="0"/>
    <d v="2019-06-24T00:00:00"/>
    <x v="0"/>
    <s v="Carlos Sanchez Camacho"/>
    <n v="43477"/>
    <n v="5.4333333333333327"/>
    <n v="221"/>
    <n v="2"/>
    <n v="7845.5"/>
    <n v="5610.2979999999998"/>
    <n v="2805.1489999999999"/>
    <n v="110.5"/>
    <n v="35.5"/>
    <n v="2235.2020000000002"/>
    <x v="0"/>
    <x v="5"/>
    <n v="26"/>
    <x v="0"/>
  </r>
  <r>
    <x v="0"/>
    <x v="1"/>
    <s v="GV107"/>
    <s v="GV1-02-120119"/>
    <x v="0"/>
    <d v="2019-06-24T00:00:00"/>
    <x v="0"/>
    <s v="Carlos Sanchez Camacho"/>
    <n v="43477"/>
    <n v="5.4333333333333327"/>
    <n v="440.5"/>
    <n v="4"/>
    <n v="15637.75"/>
    <n v="11220.597"/>
    <n v="2805.1489999999999"/>
    <n v="110.125"/>
    <n v="35.5"/>
    <n v="4417.1530000000002"/>
    <x v="0"/>
    <x v="5"/>
    <n v="26"/>
    <x v="0"/>
  </r>
  <r>
    <x v="0"/>
    <x v="1"/>
    <s v="GV107"/>
    <s v="GV1-02-120119"/>
    <x v="0"/>
    <d v="2019-06-24T00:00:00"/>
    <x v="0"/>
    <s v="Vazquez Zamora Rafael"/>
    <n v="43477"/>
    <n v="5.4333333333333327"/>
    <n v="198.5"/>
    <n v="2"/>
    <n v="7046.75"/>
    <n v="5610.2979999999998"/>
    <n v="2805.1489999999999"/>
    <n v="99.25"/>
    <n v="35.5"/>
    <n v="1436.452"/>
    <x v="0"/>
    <x v="5"/>
    <n v="26"/>
    <x v="0"/>
  </r>
  <r>
    <x v="0"/>
    <x v="1"/>
    <s v="GV107"/>
    <s v="GV1-02-120119"/>
    <x v="0"/>
    <d v="2019-06-24T00:00:00"/>
    <x v="0"/>
    <s v="Vazquez Pelayo Hugo"/>
    <n v="43477"/>
    <n v="5.4333333333333327"/>
    <n v="338"/>
    <n v="3"/>
    <n v="11999"/>
    <n v="8415.4480000000003"/>
    <n v="2805.1489999999999"/>
    <n v="112.66666666666667"/>
    <n v="35.5"/>
    <n v="3583.5520000000001"/>
    <x v="0"/>
    <x v="5"/>
    <n v="26"/>
    <x v="0"/>
  </r>
  <r>
    <x v="0"/>
    <x v="1"/>
    <s v="GV107"/>
    <s v="GV1-02-120119"/>
    <x v="0"/>
    <d v="2019-06-24T00:00:00"/>
    <x v="0"/>
    <s v="Rafael Osorio Zamora"/>
    <n v="43477"/>
    <n v="5.4333333333333327"/>
    <n v="962"/>
    <n v="9"/>
    <n v="34151"/>
    <n v="25246.343000000001"/>
    <n v="2805.1489999999999"/>
    <n v="106.88888888888889"/>
    <n v="35.5"/>
    <n v="8904.6569999999992"/>
    <x v="0"/>
    <x v="5"/>
    <n v="26"/>
    <x v="0"/>
  </r>
  <r>
    <x v="0"/>
    <x v="1"/>
    <s v="GV107"/>
    <s v="GV1-02-120119"/>
    <x v="0"/>
    <d v="2019-06-24T00:00:00"/>
    <x v="0"/>
    <s v="Cecilia Robles Perez"/>
    <n v="43477"/>
    <n v="5.4333333333333327"/>
    <n v="179.5"/>
    <n v="2"/>
    <n v="6372.25"/>
    <n v="5610.2979999999998"/>
    <n v="2805.1489999999999"/>
    <n v="89.75"/>
    <n v="35.5"/>
    <n v="761.952"/>
    <x v="0"/>
    <x v="5"/>
    <n v="26"/>
    <x v="0"/>
  </r>
  <r>
    <x v="0"/>
    <x v="1"/>
    <s v="GV107"/>
    <s v="GV1-02-120119"/>
    <x v="0"/>
    <d v="2019-06-24T00:00:00"/>
    <x v="0"/>
    <s v="Gutierrez Olivarez Jaime Gibran"/>
    <n v="43477"/>
    <n v="5.4333333333333327"/>
    <n v="337"/>
    <n v="3"/>
    <n v="11963.5"/>
    <n v="8415.4480000000003"/>
    <n v="2805.1489999999999"/>
    <n v="112.33333333333333"/>
    <n v="35.5"/>
    <n v="3548.0520000000001"/>
    <x v="0"/>
    <x v="5"/>
    <n v="26"/>
    <x v="0"/>
  </r>
  <r>
    <x v="0"/>
    <x v="1"/>
    <s v="GV107"/>
    <s v="GV1-02-120119"/>
    <x v="0"/>
    <d v="2019-06-24T00:00:00"/>
    <x v="0"/>
    <s v="Innovacion y Comercio"/>
    <n v="43477"/>
    <n v="5.4333333333333327"/>
    <n v="1009.5"/>
    <n v="10"/>
    <n v="37351.5"/>
    <n v="28051.491999999998"/>
    <n v="2805.1489999999999"/>
    <n v="100.95"/>
    <n v="37"/>
    <n v="9300.0079999999998"/>
    <x v="0"/>
    <x v="5"/>
    <n v="26"/>
    <x v="0"/>
  </r>
  <r>
    <x v="0"/>
    <x v="1"/>
    <s v="GV107"/>
    <s v="GV1-02-120119"/>
    <x v="0"/>
    <d v="2019-06-24T00:00:00"/>
    <x v="0"/>
    <s v="Noe Ramirez Brambila"/>
    <n v="43477"/>
    <n v="5.4333333333333327"/>
    <n v="520"/>
    <n v="5"/>
    <n v="18460"/>
    <n v="14025.745999999999"/>
    <n v="2805.1489999999999"/>
    <n v="104"/>
    <n v="35.5"/>
    <n v="4434.2539999999999"/>
    <x v="0"/>
    <x v="5"/>
    <n v="26"/>
    <x v="0"/>
  </r>
  <r>
    <x v="0"/>
    <x v="1"/>
    <s v="GV107"/>
    <s v="GV1-02-120119"/>
    <x v="0"/>
    <d v="2019-06-24T00:00:00"/>
    <x v="0"/>
    <s v="Camacho Santana Gabriel"/>
    <n v="43477"/>
    <n v="5.4333333333333327"/>
    <n v="454"/>
    <n v="4"/>
    <n v="16117"/>
    <n v="11220.597"/>
    <n v="2805.1489999999999"/>
    <n v="113.5"/>
    <n v="35.5"/>
    <n v="4896.4030000000002"/>
    <x v="0"/>
    <x v="5"/>
    <n v="26"/>
    <x v="0"/>
  </r>
  <r>
    <x v="0"/>
    <x v="1"/>
    <s v="GV107"/>
    <s v="GV1-02-120119"/>
    <x v="0"/>
    <d v="2019-06-24T00:00:00"/>
    <x v="0"/>
    <s v="Camacho Monroy Agustin"/>
    <n v="43477"/>
    <n v="5.4333333333333327"/>
    <n v="1133"/>
    <n v="11"/>
    <n v="40221.5"/>
    <n v="30856.642"/>
    <n v="2805.1489999999999"/>
    <n v="103"/>
    <n v="35.5"/>
    <n v="9364.8580000000002"/>
    <x v="0"/>
    <x v="5"/>
    <n v="26"/>
    <x v="0"/>
  </r>
  <r>
    <x v="0"/>
    <x v="1"/>
    <s v="GV108"/>
    <s v="GV1-01-030119"/>
    <x v="1"/>
    <d v="2019-06-24T00:00:00"/>
    <x v="0"/>
    <s v="Carlos Sanchez Camacho"/>
    <n v="43468"/>
    <n v="5.7333333333333334"/>
    <n v="-451.5"/>
    <n v="-4"/>
    <n v="-16028.25"/>
    <n v="-11477.597"/>
    <n v="-2869.3989999999999"/>
    <n v="112.875"/>
    <n v="35.5"/>
    <n v="-4550.6530000000002"/>
    <x v="0"/>
    <x v="5"/>
    <n v="26"/>
    <x v="0"/>
  </r>
  <r>
    <x v="0"/>
    <x v="1"/>
    <s v="GV108"/>
    <s v="GV1-01-030119"/>
    <x v="0"/>
    <d v="2019-06-24T00:00:00"/>
    <x v="0"/>
    <s v="Fletes Castillo Hortencia"/>
    <n v="43468"/>
    <n v="5.7333333333333334"/>
    <n v="1090"/>
    <n v="10"/>
    <n v="38695"/>
    <n v="28693.991000000002"/>
    <n v="2869.3989999999999"/>
    <n v="109"/>
    <n v="35.5"/>
    <n v="10001.009"/>
    <x v="0"/>
    <x v="5"/>
    <n v="26"/>
    <x v="0"/>
  </r>
  <r>
    <x v="0"/>
    <x v="2"/>
    <s v="GV403"/>
    <s v="GV4-52-281218"/>
    <x v="0"/>
    <d v="2019-06-24T00:00:00"/>
    <x v="0"/>
    <s v="Vazquez Zamora Rafael"/>
    <n v="43462"/>
    <n v="5.9333333333333327"/>
    <n v="394.2"/>
    <n v="3"/>
    <n v="13994.1"/>
    <n v="10333.222"/>
    <n v="3444.4070000000002"/>
    <n v="131.4"/>
    <n v="35.5"/>
    <n v="3660.8780000000002"/>
    <x v="0"/>
    <x v="5"/>
    <n v="26"/>
    <x v="0"/>
  </r>
  <r>
    <x v="0"/>
    <x v="2"/>
    <s v="GV403"/>
    <s v="GV4-52-281218"/>
    <x v="0"/>
    <d v="2019-06-24T00:00:00"/>
    <x v="0"/>
    <s v="Cecilia Robles Perez"/>
    <n v="43462"/>
    <n v="5.9333333333333327"/>
    <n v="112.8"/>
    <n v="1"/>
    <n v="4004.4"/>
    <n v="3444.4070000000002"/>
    <n v="3444.4070000000002"/>
    <n v="112.8"/>
    <n v="35.5"/>
    <n v="559.99300000000005"/>
    <x v="0"/>
    <x v="5"/>
    <n v="26"/>
    <x v="0"/>
  </r>
  <r>
    <x v="0"/>
    <x v="2"/>
    <s v="GV403"/>
    <s v="GV4-52-281218"/>
    <x v="0"/>
    <d v="2019-06-24T00:00:00"/>
    <x v="0"/>
    <s v="PUBLICO EN GENERAL"/>
    <n v="43462"/>
    <n v="5.9333333333333327"/>
    <n v="129"/>
    <n v="1"/>
    <n v="4579.5"/>
    <n v="3444.4070000000002"/>
    <n v="3444.4070000000002"/>
    <n v="129"/>
    <n v="35.5"/>
    <n v="1135.0930000000001"/>
    <x v="0"/>
    <x v="5"/>
    <n v="26"/>
    <x v="0"/>
  </r>
  <r>
    <x v="0"/>
    <x v="2"/>
    <s v="GV403"/>
    <s v="GV4-52-281218"/>
    <x v="0"/>
    <d v="2019-06-24T00:00:00"/>
    <x v="0"/>
    <s v="Innovacion y Comercio"/>
    <n v="43462"/>
    <n v="5.9333333333333327"/>
    <n v="2628.4"/>
    <n v="24"/>
    <n v="97250.8"/>
    <n v="82665.777000000002"/>
    <n v="3444.4070000000002"/>
    <n v="109.51666666666667"/>
    <n v="37"/>
    <n v="14585.022999999999"/>
    <x v="0"/>
    <x v="5"/>
    <n v="26"/>
    <x v="0"/>
  </r>
  <r>
    <x v="0"/>
    <x v="2"/>
    <s v="GV404"/>
    <s v="GV4-01-040119"/>
    <x v="0"/>
    <d v="2019-06-24T00:00:00"/>
    <x v="0"/>
    <s v="Gil Peña Martin FG"/>
    <n v="43469"/>
    <n v="5.7"/>
    <n v="332"/>
    <n v="3"/>
    <n v="11952"/>
    <n v="8882.4279999999999"/>
    <n v="2960.8090000000002"/>
    <n v="110.66666666666667"/>
    <n v="36"/>
    <n v="3069.5720000000001"/>
    <x v="0"/>
    <x v="5"/>
    <n v="26"/>
    <x v="0"/>
  </r>
  <r>
    <x v="0"/>
    <x v="2"/>
    <s v="GV404"/>
    <s v="GV4-01-040119"/>
    <x v="0"/>
    <d v="2019-06-24T00:00:00"/>
    <x v="0"/>
    <s v="Rafael Osorio Zamora"/>
    <n v="43469"/>
    <n v="5.7"/>
    <n v="440"/>
    <n v="4"/>
    <n v="15620"/>
    <n v="11843.236999999999"/>
    <n v="2960.8090000000002"/>
    <n v="110"/>
    <n v="35.5"/>
    <n v="3776.7629999999999"/>
    <x v="0"/>
    <x v="5"/>
    <n v="26"/>
    <x v="0"/>
  </r>
  <r>
    <x v="0"/>
    <x v="2"/>
    <s v="GV404"/>
    <s v="GV4-01-040119"/>
    <x v="0"/>
    <d v="2019-06-24T00:00:00"/>
    <x v="0"/>
    <s v="Gutierrez Olivarez Jaime Gibran"/>
    <n v="43469"/>
    <n v="5.7"/>
    <n v="222.6"/>
    <n v="2"/>
    <n v="7902.3"/>
    <n v="5921.6180000000004"/>
    <n v="2960.8090000000002"/>
    <n v="111.3"/>
    <n v="35.5"/>
    <n v="1980.682"/>
    <x v="0"/>
    <x v="5"/>
    <n v="26"/>
    <x v="0"/>
  </r>
  <r>
    <x v="0"/>
    <x v="1"/>
    <s v="GV107"/>
    <s v="GV1-02-120119"/>
    <x v="0"/>
    <d v="2019-06-25T00:00:00"/>
    <x v="0"/>
    <s v="Armando Vazquez Pelayo"/>
    <n v="43477"/>
    <n v="5.4666666666666668"/>
    <n v="213.5"/>
    <n v="2"/>
    <n v="7579.25"/>
    <n v="5610.2979999999998"/>
    <n v="2805.1489999999999"/>
    <n v="106.75"/>
    <n v="35.5"/>
    <n v="1968.952"/>
    <x v="0"/>
    <x v="5"/>
    <n v="26"/>
    <x v="0"/>
  </r>
  <r>
    <x v="0"/>
    <x v="1"/>
    <s v="GV107"/>
    <s v="GV1-02-120119"/>
    <x v="0"/>
    <d v="2019-06-25T00:00:00"/>
    <x v="0"/>
    <s v="Diaz Juan "/>
    <n v="43477"/>
    <n v="5.4666666666666668"/>
    <n v="114.5"/>
    <n v="1"/>
    <n v="4064.75"/>
    <n v="2805.1489999999999"/>
    <n v="2805.1489999999999"/>
    <n v="114.5"/>
    <n v="35.5"/>
    <n v="1259.6010000000001"/>
    <x v="0"/>
    <x v="5"/>
    <n v="26"/>
    <x v="0"/>
  </r>
  <r>
    <x v="0"/>
    <x v="1"/>
    <s v="GV107"/>
    <s v="GV1-02-120119"/>
    <x v="0"/>
    <d v="2019-06-25T00:00:00"/>
    <x v="0"/>
    <s v="Diaz Juan "/>
    <n v="43477"/>
    <n v="5.4666666666666668"/>
    <n v="88.5"/>
    <n v="1"/>
    <n v="3141.75"/>
    <n v="2805.1489999999999"/>
    <n v="2805.1489999999999"/>
    <n v="88.5"/>
    <n v="35.5"/>
    <n v="336.601"/>
    <x v="0"/>
    <x v="5"/>
    <n v="26"/>
    <x v="0"/>
  </r>
  <r>
    <x v="0"/>
    <x v="1"/>
    <s v="GV108"/>
    <s v="GV1-01-030119"/>
    <x v="0"/>
    <d v="2019-06-25T00:00:00"/>
    <x v="0"/>
    <s v="Ricardo Perez Garcia"/>
    <n v="43468"/>
    <n v="5.7666666666666666"/>
    <n v="109.5"/>
    <n v="1"/>
    <n v="3887.25"/>
    <n v="2869.3989999999999"/>
    <n v="2869.3989999999999"/>
    <n v="109.5"/>
    <n v="35.5"/>
    <n v="1017.851"/>
    <x v="0"/>
    <x v="5"/>
    <n v="26"/>
    <x v="0"/>
  </r>
  <r>
    <x v="0"/>
    <x v="1"/>
    <s v="GV111"/>
    <s v="GV1-52-291218"/>
    <x v="0"/>
    <d v="2019-06-25T00:00:00"/>
    <x v="0"/>
    <s v="Moreno Barajas Alfredo"/>
    <n v="43463"/>
    <n v="5.9333333333333327"/>
    <n v="102.5"/>
    <n v="1"/>
    <n v="3638.75"/>
    <n v="0"/>
    <n v="0"/>
    <n v="102.5"/>
    <n v="35.5"/>
    <n v="3638.75"/>
    <x v="0"/>
    <x v="5"/>
    <n v="26"/>
    <x v="0"/>
  </r>
  <r>
    <x v="0"/>
    <x v="2"/>
    <s v="GV403"/>
    <s v="GV4-52-281218"/>
    <x v="0"/>
    <d v="2019-06-25T00:00:00"/>
    <x v="0"/>
    <s v="Ricardo Perez Garcia"/>
    <n v="43462"/>
    <n v="5.9666666666666668"/>
    <n v="109.6"/>
    <n v="1"/>
    <n v="3890.8"/>
    <n v="3444.4070000000002"/>
    <n v="3444.4070000000002"/>
    <n v="109.6"/>
    <n v="35.5"/>
    <n v="446.39299999999997"/>
    <x v="0"/>
    <x v="5"/>
    <n v="26"/>
    <x v="0"/>
  </r>
  <r>
    <x v="0"/>
    <x v="2"/>
    <s v="GV404"/>
    <s v="GV4-01-040119"/>
    <x v="0"/>
    <d v="2019-06-25T00:00:00"/>
    <x v="0"/>
    <s v="Arturo Saray"/>
    <n v="43469"/>
    <n v="5.7333333333333334"/>
    <n v="98.8"/>
    <n v="1"/>
    <n v="3507.4"/>
    <n v="2960.8090000000002"/>
    <n v="2960.8090000000002"/>
    <n v="98.8"/>
    <n v="35.5"/>
    <n v="546.59100000000001"/>
    <x v="0"/>
    <x v="5"/>
    <n v="26"/>
    <x v="0"/>
  </r>
  <r>
    <x v="0"/>
    <x v="2"/>
    <s v="GV404"/>
    <s v="GV4-01-040119"/>
    <x v="0"/>
    <d v="2019-06-27T00:00:00"/>
    <x v="0"/>
    <s v="Edgar Ruiz Lopez"/>
    <n v="43469"/>
    <n v="5.8"/>
    <n v="349"/>
    <n v="3"/>
    <n v="12564"/>
    <n v="8882.4279999999999"/>
    <n v="2960.8090000000002"/>
    <n v="116.33333333333333"/>
    <n v="36"/>
    <n v="3681.5720000000001"/>
    <x v="0"/>
    <x v="5"/>
    <n v="26"/>
    <x v="0"/>
  </r>
  <r>
    <x v="0"/>
    <x v="2"/>
    <s v="GV404"/>
    <s v="GV4-01-040119"/>
    <x v="0"/>
    <d v="2019-06-27T00:00:00"/>
    <x v="0"/>
    <s v="Lopez Castro Erica"/>
    <n v="43469"/>
    <n v="5.8"/>
    <n v="116"/>
    <n v="1"/>
    <n v="4176"/>
    <n v="2960.8090000000002"/>
    <n v="2960.8090000000002"/>
    <n v="116"/>
    <n v="36"/>
    <n v="1215.191"/>
    <x v="0"/>
    <x v="5"/>
    <n v="26"/>
    <x v="0"/>
  </r>
  <r>
    <x v="0"/>
    <x v="2"/>
    <s v="GV404"/>
    <s v="GV4-01-040119"/>
    <x v="0"/>
    <d v="2019-06-27T00:00:00"/>
    <x v="0"/>
    <s v="Martinez Valdez Hugo Alberto F"/>
    <n v="43469"/>
    <n v="5.8"/>
    <n v="326"/>
    <n v="3"/>
    <n v="11736"/>
    <n v="8882.4279999999999"/>
    <n v="2960.8090000000002"/>
    <n v="108.66666666666667"/>
    <n v="36"/>
    <n v="2853.5720000000001"/>
    <x v="0"/>
    <x v="5"/>
    <n v="26"/>
    <x v="0"/>
  </r>
  <r>
    <x v="0"/>
    <x v="2"/>
    <s v="GV404"/>
    <s v="GV4-01-040119"/>
    <x v="0"/>
    <d v="2019-06-27T00:00:00"/>
    <x v="0"/>
    <s v="Lopez Jorge FG"/>
    <n v="43469"/>
    <n v="5.8"/>
    <n v="204"/>
    <n v="2"/>
    <n v="7344"/>
    <n v="5921.6180000000004"/>
    <n v="2960.8090000000002"/>
    <n v="102"/>
    <n v="36"/>
    <n v="1422.3820000000001"/>
    <x v="0"/>
    <x v="5"/>
    <n v="26"/>
    <x v="0"/>
  </r>
  <r>
    <x v="0"/>
    <x v="2"/>
    <s v="GV404"/>
    <s v="GV4-01-040119"/>
    <x v="0"/>
    <d v="2019-06-27T00:00:00"/>
    <x v="0"/>
    <s v="Verdin Vizcarra Irma Lucila F"/>
    <n v="43469"/>
    <n v="5.8"/>
    <n v="102"/>
    <n v="1"/>
    <n v="3672"/>
    <n v="2960.8090000000002"/>
    <n v="2960.8090000000002"/>
    <n v="102"/>
    <n v="36"/>
    <n v="711.19100000000003"/>
    <x v="0"/>
    <x v="5"/>
    <n v="26"/>
    <x v="0"/>
  </r>
  <r>
    <x v="0"/>
    <x v="2"/>
    <s v="GV404"/>
    <s v="GV4-01-040119"/>
    <x v="0"/>
    <d v="2019-06-27T00:00:00"/>
    <x v="0"/>
    <s v="Ramos Mejia Juan Diego FG"/>
    <n v="43469"/>
    <n v="5.8"/>
    <n v="1926"/>
    <n v="17"/>
    <n v="68373"/>
    <n v="50333.756999999998"/>
    <n v="2960.8090000000002"/>
    <n v="113.29411764705883"/>
    <n v="35.5"/>
    <n v="18039.242999999999"/>
    <x v="0"/>
    <x v="5"/>
    <n v="26"/>
    <x v="0"/>
  </r>
  <r>
    <x v="0"/>
    <x v="2"/>
    <s v="GV404"/>
    <s v="GV4-01-040119"/>
    <x v="0"/>
    <d v="2019-06-27T00:00:00"/>
    <x v="0"/>
    <s v="Prado Barajas Aureliano FG"/>
    <n v="43469"/>
    <n v="5.8"/>
    <n v="108"/>
    <n v="1"/>
    <n v="3888"/>
    <n v="2960.8090000000002"/>
    <n v="2960.8090000000002"/>
    <n v="108"/>
    <n v="36"/>
    <n v="927.19100000000003"/>
    <x v="0"/>
    <x v="5"/>
    <n v="26"/>
    <x v="0"/>
  </r>
  <r>
    <x v="0"/>
    <x v="2"/>
    <s v="GV404"/>
    <s v="GV4-01-040119"/>
    <x v="0"/>
    <d v="2019-06-27T00:00:00"/>
    <x v="0"/>
    <s v="Langurain Juan Pablo NA"/>
    <n v="43469"/>
    <n v="5.8"/>
    <n v="1209"/>
    <n v="10"/>
    <n v="43524"/>
    <n v="29608.092000000001"/>
    <n v="2960.8090000000002"/>
    <n v="120.9"/>
    <n v="36"/>
    <n v="13915.907999999999"/>
    <x v="0"/>
    <x v="5"/>
    <n v="26"/>
    <x v="0"/>
  </r>
  <r>
    <x v="0"/>
    <x v="2"/>
    <s v="GV404"/>
    <s v="GV4-01-040119"/>
    <x v="0"/>
    <d v="2019-06-27T00:00:00"/>
    <x v="0"/>
    <s v="Leonardo Jimenez Chacon"/>
    <n v="43469"/>
    <n v="5.8"/>
    <n v="118"/>
    <n v="1"/>
    <n v="4248"/>
    <n v="2960.8090000000002"/>
    <n v="2960.8090000000002"/>
    <n v="118"/>
    <n v="36"/>
    <n v="1287.191"/>
    <x v="0"/>
    <x v="5"/>
    <n v="26"/>
    <x v="0"/>
  </r>
  <r>
    <x v="0"/>
    <x v="2"/>
    <s v="GV404"/>
    <s v="GV4-01-040119"/>
    <x v="0"/>
    <d v="2019-06-27T00:00:00"/>
    <x v="0"/>
    <s v="Jose Luis Guzman Cornejo"/>
    <n v="43469"/>
    <n v="5.8"/>
    <n v="344"/>
    <n v="3"/>
    <n v="12384"/>
    <n v="8882.4279999999999"/>
    <n v="2960.8090000000002"/>
    <n v="114.66666666666667"/>
    <n v="36"/>
    <n v="3501.5720000000001"/>
    <x v="0"/>
    <x v="5"/>
    <n v="26"/>
    <x v="0"/>
  </r>
  <r>
    <x v="0"/>
    <x v="2"/>
    <s v="GV404"/>
    <s v="GV4-01-040119"/>
    <x v="0"/>
    <d v="2019-06-27T00:00:00"/>
    <x v="0"/>
    <s v="Lopez Garcia Martin FG"/>
    <n v="43469"/>
    <n v="5.8"/>
    <n v="116"/>
    <n v="1"/>
    <n v="4176"/>
    <n v="2960.8090000000002"/>
    <n v="2960.8090000000002"/>
    <n v="116"/>
    <n v="36"/>
    <n v="1215.191"/>
    <x v="0"/>
    <x v="5"/>
    <n v="26"/>
    <x v="0"/>
  </r>
  <r>
    <x v="0"/>
    <x v="2"/>
    <s v="GV404"/>
    <s v="GV4-01-040119"/>
    <x v="0"/>
    <d v="2019-06-27T00:00:00"/>
    <x v="0"/>
    <s v="Cobian Chavez Rodolfo FG"/>
    <n v="43469"/>
    <n v="5.8"/>
    <n v="1738"/>
    <n v="15"/>
    <n v="61699"/>
    <n v="44412.137999999999"/>
    <n v="2960.8090000000002"/>
    <n v="115.86666666666666"/>
    <n v="35.5"/>
    <n v="17286.862000000001"/>
    <x v="0"/>
    <x v="5"/>
    <n v="26"/>
    <x v="0"/>
  </r>
  <r>
    <x v="0"/>
    <x v="2"/>
    <s v="GV404"/>
    <s v="GV4-01-040119"/>
    <x v="0"/>
    <d v="2019-06-27T00:00:00"/>
    <x v="0"/>
    <s v="Chavez Barajas Contensina NA"/>
    <n v="43469"/>
    <n v="5.8"/>
    <n v="126"/>
    <n v="1"/>
    <n v="4536"/>
    <n v="2960.8090000000002"/>
    <n v="2960.8090000000002"/>
    <n v="126"/>
    <n v="36"/>
    <n v="1575.191"/>
    <x v="0"/>
    <x v="5"/>
    <n v="26"/>
    <x v="0"/>
  </r>
  <r>
    <x v="0"/>
    <x v="2"/>
    <s v="GV404"/>
    <s v="GV4-01-040119"/>
    <x v="0"/>
    <d v="2019-06-27T00:00:00"/>
    <x v="0"/>
    <s v="Araiza Chavez Diana Rosiquiel FG"/>
    <n v="43469"/>
    <n v="5.8"/>
    <n v="338"/>
    <n v="3"/>
    <n v="11999"/>
    <n v="8882.4279999999999"/>
    <n v="2960.8090000000002"/>
    <n v="112.66666666666667"/>
    <n v="35.5"/>
    <n v="3116.5720000000001"/>
    <x v="0"/>
    <x v="5"/>
    <n v="26"/>
    <x v="0"/>
  </r>
  <r>
    <x v="0"/>
    <x v="2"/>
    <s v="GV404"/>
    <s v="GV4-01-040119"/>
    <x v="0"/>
    <d v="2019-06-27T00:00:00"/>
    <x v="0"/>
    <s v="De Leon Diaz Salvador FG"/>
    <n v="43469"/>
    <n v="5.8"/>
    <n v="120"/>
    <n v="1"/>
    <n v="4320"/>
    <n v="2960.8090000000002"/>
    <n v="2960.8090000000002"/>
    <n v="120"/>
    <n v="36"/>
    <n v="1359.191"/>
    <x v="0"/>
    <x v="5"/>
    <n v="26"/>
    <x v="0"/>
  </r>
  <r>
    <x v="0"/>
    <x v="2"/>
    <s v="GV404"/>
    <s v="GV4-01-040119"/>
    <x v="0"/>
    <d v="2019-06-27T00:00:00"/>
    <x v="0"/>
    <s v="Juan Manuel Jacobo"/>
    <n v="43469"/>
    <n v="5.8"/>
    <n v="248"/>
    <n v="2"/>
    <n v="8928"/>
    <n v="5921.6180000000004"/>
    <n v="2960.8090000000002"/>
    <n v="124"/>
    <n v="36"/>
    <n v="3006.3820000000001"/>
    <x v="0"/>
    <x v="5"/>
    <n v="26"/>
    <x v="0"/>
  </r>
  <r>
    <x v="0"/>
    <x v="2"/>
    <s v="GV404"/>
    <s v="GV4-01-040119"/>
    <x v="0"/>
    <d v="2019-06-27T00:00:00"/>
    <x v="0"/>
    <s v="Rincon Morett Veronica Guadalupe FG"/>
    <n v="43469"/>
    <n v="5.8"/>
    <n v="300"/>
    <n v="3"/>
    <n v="10800"/>
    <n v="8882.4279999999999"/>
    <n v="2960.8090000000002"/>
    <n v="100"/>
    <n v="36"/>
    <n v="1917.5719999999999"/>
    <x v="0"/>
    <x v="5"/>
    <n v="26"/>
    <x v="0"/>
  </r>
  <r>
    <x v="0"/>
    <x v="2"/>
    <s v="GV404"/>
    <s v="GV4-01-040119"/>
    <x v="0"/>
    <d v="2019-06-27T00:00:00"/>
    <x v="0"/>
    <s v="Salas Nadia"/>
    <n v="43469"/>
    <n v="5.8"/>
    <n v="128"/>
    <n v="1"/>
    <n v="4608"/>
    <n v="2960.8090000000002"/>
    <n v="2960.8090000000002"/>
    <n v="128"/>
    <n v="36"/>
    <n v="1647.191"/>
    <x v="0"/>
    <x v="5"/>
    <n v="26"/>
    <x v="0"/>
  </r>
  <r>
    <x v="0"/>
    <x v="2"/>
    <s v="GV404"/>
    <s v="GV4-01-040119"/>
    <x v="0"/>
    <d v="2019-06-27T00:00:00"/>
    <x v="0"/>
    <s v="Victor Alejandro Flores Pelayo"/>
    <n v="43469"/>
    <n v="5.8"/>
    <n v="105"/>
    <n v="1"/>
    <n v="3780"/>
    <n v="2960.8090000000002"/>
    <n v="2960.8090000000002"/>
    <n v="105"/>
    <n v="36"/>
    <n v="819.19100000000003"/>
    <x v="0"/>
    <x v="5"/>
    <n v="26"/>
    <x v="0"/>
  </r>
  <r>
    <x v="0"/>
    <x v="2"/>
    <s v="GV404"/>
    <s v="GV4-01-040119"/>
    <x v="0"/>
    <d v="2019-06-27T00:00:00"/>
    <x v="0"/>
    <s v="Ruiz Orozco Marcelino"/>
    <n v="43469"/>
    <n v="5.8"/>
    <n v="114"/>
    <n v="1"/>
    <n v="4104"/>
    <n v="2960.8090000000002"/>
    <n v="2960.8090000000002"/>
    <n v="114"/>
    <n v="36"/>
    <n v="1143.191"/>
    <x v="0"/>
    <x v="5"/>
    <n v="26"/>
    <x v="0"/>
  </r>
  <r>
    <x v="0"/>
    <x v="2"/>
    <s v="GV404"/>
    <s v="GV4-01-040119"/>
    <x v="0"/>
    <d v="2019-06-27T00:00:00"/>
    <x v="0"/>
    <s v="PUBLICO EN GENERAL"/>
    <n v="43469"/>
    <n v="5.8"/>
    <n v="202"/>
    <n v="2"/>
    <n v="7272"/>
    <n v="5921.6180000000004"/>
    <n v="2960.8090000000002"/>
    <n v="101"/>
    <n v="36"/>
    <n v="1350.3820000000001"/>
    <x v="0"/>
    <x v="5"/>
    <n v="26"/>
    <x v="0"/>
  </r>
  <r>
    <x v="0"/>
    <x v="2"/>
    <s v="GV404"/>
    <s v="GV4-01-040119"/>
    <x v="0"/>
    <d v="2019-06-27T00:00:00"/>
    <x v="0"/>
    <s v="Diaz Araiza Maria Magdalena"/>
    <n v="43469"/>
    <n v="5.8"/>
    <n v="111"/>
    <n v="1"/>
    <n v="3996"/>
    <n v="2960.8090000000002"/>
    <n v="2960.8090000000002"/>
    <n v="111"/>
    <n v="36"/>
    <n v="1035.191"/>
    <x v="0"/>
    <x v="5"/>
    <n v="26"/>
    <x v="0"/>
  </r>
  <r>
    <x v="0"/>
    <x v="1"/>
    <s v="GV107"/>
    <s v="GV1-02-120119"/>
    <x v="0"/>
    <d v="2019-06-29T00:00:00"/>
    <x v="0"/>
    <s v="Moreno Barajas Alfredo"/>
    <n v="43477"/>
    <n v="5.6"/>
    <n v="88.5"/>
    <n v="1"/>
    <n v="3141.75"/>
    <n v="2844.288"/>
    <n v="2844.288"/>
    <n v="88.5"/>
    <n v="35.5"/>
    <n v="297.46199999999999"/>
    <x v="0"/>
    <x v="5"/>
    <n v="26"/>
    <x v="0"/>
  </r>
  <r>
    <x v="0"/>
    <x v="1"/>
    <s v="GV107"/>
    <s v="GV1-02-120119"/>
    <x v="0"/>
    <d v="2019-06-29T00:00:00"/>
    <x v="0"/>
    <s v="Diaz Juan "/>
    <n v="43477"/>
    <n v="5.6"/>
    <n v="109"/>
    <n v="1"/>
    <n v="3869.5"/>
    <n v="2844.288"/>
    <n v="2844.288"/>
    <n v="109"/>
    <n v="35.5"/>
    <n v="1025.212"/>
    <x v="0"/>
    <x v="5"/>
    <n v="26"/>
    <x v="0"/>
  </r>
  <r>
    <x v="0"/>
    <x v="1"/>
    <s v="GV107"/>
    <s v="GV1-02-120119"/>
    <x v="0"/>
    <d v="2019-06-29T00:00:00"/>
    <x v="0"/>
    <s v="Vazquez Zamora Rafael"/>
    <n v="43477"/>
    <n v="5.6"/>
    <n v="186"/>
    <n v="2"/>
    <n v="6603"/>
    <n v="5688.5770000000002"/>
    <n v="2844.288"/>
    <n v="93"/>
    <n v="35.5"/>
    <n v="914.423"/>
    <x v="0"/>
    <x v="5"/>
    <n v="26"/>
    <x v="0"/>
  </r>
  <r>
    <x v="0"/>
    <x v="1"/>
    <s v="GV107"/>
    <s v="GV1-02-120119"/>
    <x v="0"/>
    <d v="2019-06-29T00:00:00"/>
    <x v="0"/>
    <s v="Rafael Osorio Zamora"/>
    <n v="43477"/>
    <n v="5.6"/>
    <n v="319.5"/>
    <n v="3"/>
    <n v="11342.25"/>
    <n v="8532.8649999999998"/>
    <n v="2844.288"/>
    <n v="106.5"/>
    <n v="35.5"/>
    <n v="2809.3850000000002"/>
    <x v="0"/>
    <x v="5"/>
    <n v="26"/>
    <x v="0"/>
  </r>
  <r>
    <x v="0"/>
    <x v="1"/>
    <s v="GV107"/>
    <s v="GV1-02-120119"/>
    <x v="0"/>
    <d v="2019-06-29T00:00:00"/>
    <x v="0"/>
    <s v="Cecilia Robles Perez"/>
    <n v="43477"/>
    <n v="5.6"/>
    <n v="206"/>
    <n v="2"/>
    <n v="7313"/>
    <n v="5688.5770000000002"/>
    <n v="2844.288"/>
    <n v="103"/>
    <n v="35.5"/>
    <n v="1624.423"/>
    <x v="0"/>
    <x v="5"/>
    <n v="26"/>
    <x v="0"/>
  </r>
  <r>
    <x v="0"/>
    <x v="1"/>
    <s v="GV107"/>
    <s v="GV1-02-120119"/>
    <x v="0"/>
    <d v="2019-06-29T00:00:00"/>
    <x v="0"/>
    <s v="Ricardo Perez Garcia"/>
    <n v="43477"/>
    <n v="5.6"/>
    <n v="90.5"/>
    <n v="1"/>
    <n v="3212.75"/>
    <n v="2844.288"/>
    <n v="2844.288"/>
    <n v="90.5"/>
    <n v="35.5"/>
    <n v="368.46199999999999"/>
    <x v="0"/>
    <x v="5"/>
    <n v="26"/>
    <x v="0"/>
  </r>
  <r>
    <x v="0"/>
    <x v="1"/>
    <s v="GV107"/>
    <s v="GV1-02-120119"/>
    <x v="0"/>
    <d v="2019-06-29T00:00:00"/>
    <x v="0"/>
    <s v="Arturo Saray"/>
    <n v="43477"/>
    <n v="5.6"/>
    <n v="97"/>
    <n v="1"/>
    <n v="3443.5"/>
    <n v="2844.288"/>
    <n v="2844.288"/>
    <n v="97"/>
    <n v="35.5"/>
    <n v="599.21199999999999"/>
    <x v="0"/>
    <x v="5"/>
    <n v="26"/>
    <x v="0"/>
  </r>
  <r>
    <x v="0"/>
    <x v="1"/>
    <s v="GV107"/>
    <s v="GV1-02-120119"/>
    <x v="0"/>
    <d v="2019-06-29T00:00:00"/>
    <x v="0"/>
    <s v="Gutierrez Olivarez Jaime Gibran"/>
    <n v="43477"/>
    <n v="5.6"/>
    <n v="115.5"/>
    <n v="1"/>
    <n v="4100.25"/>
    <n v="2844.288"/>
    <n v="2844.288"/>
    <n v="115.5"/>
    <n v="35.5"/>
    <n v="1255.962"/>
    <x v="0"/>
    <x v="5"/>
    <n v="26"/>
    <x v="0"/>
  </r>
  <r>
    <x v="0"/>
    <x v="1"/>
    <s v="GV107"/>
    <s v="GV1-02-120119"/>
    <x v="0"/>
    <d v="2019-06-29T00:00:00"/>
    <x v="0"/>
    <s v="Innovacion y Comercio"/>
    <n v="43477"/>
    <n v="5.6"/>
    <n v="869.5"/>
    <n v="10"/>
    <n v="32171.5"/>
    <n v="28442.883000000002"/>
    <n v="2844.288"/>
    <n v="86.95"/>
    <n v="37"/>
    <n v="3728.6170000000002"/>
    <x v="0"/>
    <x v="5"/>
    <n v="26"/>
    <x v="0"/>
  </r>
  <r>
    <x v="0"/>
    <x v="2"/>
    <s v="GV404"/>
    <s v="GV4-01-040119"/>
    <x v="0"/>
    <d v="2019-06-29T00:00:00"/>
    <x v="0"/>
    <s v="Innovacion y Comercio"/>
    <n v="43469"/>
    <n v="5.8666666666666663"/>
    <n v="2415.4"/>
    <n v="20"/>
    <n v="89369.8"/>
    <n v="59525.285000000003"/>
    <n v="2976.2640000000001"/>
    <n v="120.77000000000001"/>
    <n v="37"/>
    <n v="29844.514999999999"/>
    <x v="0"/>
    <x v="5"/>
    <n v="26"/>
    <x v="0"/>
  </r>
  <r>
    <x v="0"/>
    <x v="2"/>
    <s v="GV404"/>
    <s v="GV4-01-040119"/>
    <x v="0"/>
    <d v="2019-06-29T00:00:00"/>
    <x v="0"/>
    <s v="Vazquez Zamora Rafael"/>
    <n v="43469"/>
    <n v="5.8666666666666663"/>
    <n v="444.8"/>
    <n v="4"/>
    <n v="15790.4"/>
    <n v="11905.057000000001"/>
    <n v="2976.2640000000001"/>
    <n v="111.2"/>
    <n v="35.5"/>
    <n v="3885.3429999999998"/>
    <x v="0"/>
    <x v="5"/>
    <n v="26"/>
    <x v="0"/>
  </r>
  <r>
    <x v="0"/>
    <x v="2"/>
    <s v="GV404"/>
    <s v="GV4-01-040119"/>
    <x v="0"/>
    <d v="2019-06-29T00:00:00"/>
    <x v="0"/>
    <s v="Rafael Osorio Zamora"/>
    <n v="43469"/>
    <n v="5.8666666666666663"/>
    <n v="431.4"/>
    <n v="4"/>
    <n v="15314.7"/>
    <n v="11905.057000000001"/>
    <n v="2976.2640000000001"/>
    <n v="107.85"/>
    <n v="35.5"/>
    <n v="3409.643"/>
    <x v="0"/>
    <x v="5"/>
    <n v="26"/>
    <x v="0"/>
  </r>
  <r>
    <x v="0"/>
    <x v="2"/>
    <s v="GV404"/>
    <s v="GV4-01-040119"/>
    <x v="0"/>
    <d v="2019-06-29T00:00:00"/>
    <x v="0"/>
    <s v="Cecilia Robles Perez"/>
    <n v="43469"/>
    <n v="5.8666666666666663"/>
    <n v="97.4"/>
    <n v="1"/>
    <n v="3457.7"/>
    <n v="2976.2640000000001"/>
    <n v="2976.2640000000001"/>
    <n v="97.4"/>
    <n v="35.5"/>
    <n v="481.43599999999998"/>
    <x v="0"/>
    <x v="5"/>
    <n v="26"/>
    <x v="0"/>
  </r>
  <r>
    <x v="0"/>
    <x v="2"/>
    <s v="GV404"/>
    <s v="GV4-01-040119"/>
    <x v="0"/>
    <d v="2019-06-29T00:00:00"/>
    <x v="0"/>
    <s v="Gutierrez Olivarez Jaime Gibran"/>
    <n v="43469"/>
    <n v="5.8666666666666663"/>
    <n v="214.4"/>
    <n v="2"/>
    <n v="7611.2"/>
    <n v="5952.5280000000002"/>
    <n v="2976.2640000000001"/>
    <n v="107.2"/>
    <n v="35.5"/>
    <n v="1658.672"/>
    <x v="0"/>
    <x v="5"/>
    <n v="26"/>
    <x v="0"/>
  </r>
  <r>
    <x v="0"/>
    <x v="2"/>
    <s v="GV404"/>
    <s v="GV4-01-040119"/>
    <x v="0"/>
    <d v="2019-06-29T00:00:00"/>
    <x v="0"/>
    <s v="PUBLICO EN GENERAL"/>
    <n v="43469"/>
    <n v="5.8666666666666663"/>
    <n v="97.4"/>
    <n v="1"/>
    <n v="3457.7"/>
    <n v="2976.2640000000001"/>
    <n v="2976.2640000000001"/>
    <n v="97.4"/>
    <n v="35.5"/>
    <n v="481.43599999999998"/>
    <x v="0"/>
    <x v="5"/>
    <n v="26"/>
    <x v="0"/>
  </r>
  <r>
    <x v="0"/>
    <x v="1"/>
    <s v="GV109"/>
    <s v="GV1-03-190119"/>
    <x v="0"/>
    <d v="2019-07-01T00:00:00"/>
    <x v="0"/>
    <s v="Reynoso Becerra Pedro"/>
    <n v="43484"/>
    <n v="5.4333333333333327"/>
    <n v="4145"/>
    <n v="40"/>
    <n v="145075"/>
    <n v="105010.90300000001"/>
    <n v="2625.2730000000001"/>
    <n v="103.625"/>
    <n v="35"/>
    <n v="40064.097000000002"/>
    <x v="0"/>
    <x v="6"/>
    <n v="27"/>
    <x v="0"/>
  </r>
  <r>
    <x v="0"/>
    <x v="2"/>
    <s v="GV401"/>
    <s v="GV4-14-050419"/>
    <x v="0"/>
    <d v="2019-07-01T00:00:00"/>
    <x v="0"/>
    <s v="Martinez Valdez Hugo Alberto F"/>
    <n v="43560"/>
    <n v="2.9"/>
    <n v="312"/>
    <n v="3"/>
    <n v="11232"/>
    <n v="4730.3540000000003"/>
    <n v="1576.7850000000001"/>
    <n v="104"/>
    <n v="36"/>
    <n v="6501.6459999999997"/>
    <x v="0"/>
    <x v="6"/>
    <n v="27"/>
    <x v="0"/>
  </r>
  <r>
    <x v="0"/>
    <x v="2"/>
    <s v="GV401"/>
    <s v="GV4-14-050419"/>
    <x v="1"/>
    <d v="2019-07-01T00:00:00"/>
    <x v="0"/>
    <s v="Martinez Valdez Hugo Alberto F"/>
    <n v="43560"/>
    <n v="2.9"/>
    <n v="-312"/>
    <n v="-3"/>
    <n v="-11232"/>
    <n v="-4730.3540000000003"/>
    <n v="-1576.7850000000001"/>
    <n v="104"/>
    <n v="36"/>
    <n v="-6501.6459999999997"/>
    <x v="0"/>
    <x v="6"/>
    <n v="27"/>
    <x v="0"/>
  </r>
  <r>
    <x v="0"/>
    <x v="2"/>
    <s v="GV404"/>
    <s v="GV4-01-040119"/>
    <x v="0"/>
    <d v="2019-07-01T00:00:00"/>
    <x v="0"/>
    <s v="Lopez Castro Erica"/>
    <n v="43469"/>
    <n v="5.9333333333333327"/>
    <n v="235"/>
    <n v="2"/>
    <n v="8460"/>
    <n v="5952.5280000000002"/>
    <n v="2976.2640000000001"/>
    <n v="117.5"/>
    <n v="36"/>
    <n v="2507.4720000000002"/>
    <x v="0"/>
    <x v="6"/>
    <n v="27"/>
    <x v="0"/>
  </r>
  <r>
    <x v="0"/>
    <x v="2"/>
    <s v="GV404"/>
    <s v="GV4-01-040119"/>
    <x v="0"/>
    <d v="2019-07-01T00:00:00"/>
    <x v="0"/>
    <s v="RODRIGO RODRIGUEZ"/>
    <n v="43469"/>
    <n v="5.9333333333333327"/>
    <n v="1038"/>
    <n v="9"/>
    <n v="37368"/>
    <n v="26786.378000000001"/>
    <n v="2976.2640000000001"/>
    <n v="115.33333333333333"/>
    <n v="36"/>
    <n v="10581.621999999999"/>
    <x v="0"/>
    <x v="6"/>
    <n v="27"/>
    <x v="0"/>
  </r>
  <r>
    <x v="0"/>
    <x v="2"/>
    <s v="GV404"/>
    <s v="GV4-01-040119"/>
    <x v="0"/>
    <d v="2019-07-01T00:00:00"/>
    <x v="0"/>
    <s v="Edgar Ruiz Lopez"/>
    <n v="43469"/>
    <n v="5.9333333333333327"/>
    <n v="620"/>
    <n v="5"/>
    <n v="22320"/>
    <n v="14881.321"/>
    <n v="2976.2640000000001"/>
    <n v="124"/>
    <n v="36"/>
    <n v="7438.6790000000001"/>
    <x v="0"/>
    <x v="6"/>
    <n v="27"/>
    <x v="0"/>
  </r>
  <r>
    <x v="0"/>
    <x v="2"/>
    <s v="GV404"/>
    <s v="GV4-01-040119"/>
    <x v="0"/>
    <d v="2019-07-01T00:00:00"/>
    <x v="0"/>
    <s v="PUBLICO EN GENERAL"/>
    <n v="43469"/>
    <n v="5.9333333333333327"/>
    <n v="121"/>
    <n v="1"/>
    <n v="4356"/>
    <n v="2976.2640000000001"/>
    <n v="2976.2640000000001"/>
    <n v="121"/>
    <n v="36"/>
    <n v="1379.7360000000001"/>
    <x v="0"/>
    <x v="6"/>
    <n v="27"/>
    <x v="0"/>
  </r>
  <r>
    <x v="0"/>
    <x v="2"/>
    <s v="GV404"/>
    <s v="GV4-01-040119"/>
    <x v="0"/>
    <d v="2019-07-01T00:00:00"/>
    <x v="0"/>
    <s v="Lopez Jorge FG"/>
    <n v="43469"/>
    <n v="5.9333333333333327"/>
    <n v="108"/>
    <n v="1"/>
    <n v="3888"/>
    <n v="2976.2640000000001"/>
    <n v="2976.2640000000001"/>
    <n v="108"/>
    <n v="36"/>
    <n v="911.73599999999999"/>
    <x v="0"/>
    <x v="6"/>
    <n v="27"/>
    <x v="0"/>
  </r>
  <r>
    <x v="0"/>
    <x v="2"/>
    <s v="GV404"/>
    <s v="GV4-01-040119"/>
    <x v="0"/>
    <d v="2019-07-01T00:00:00"/>
    <x v="0"/>
    <s v="Salas Nadia"/>
    <n v="43469"/>
    <n v="5.9333333333333327"/>
    <n v="324"/>
    <n v="3"/>
    <n v="11664"/>
    <n v="8928.7929999999997"/>
    <n v="2976.2640000000001"/>
    <n v="108"/>
    <n v="36"/>
    <n v="2735.2069999999999"/>
    <x v="0"/>
    <x v="6"/>
    <n v="27"/>
    <x v="0"/>
  </r>
  <r>
    <x v="0"/>
    <x v="2"/>
    <s v="GV404"/>
    <s v="GV4-01-040119"/>
    <x v="0"/>
    <d v="2019-07-01T00:00:00"/>
    <x v="0"/>
    <s v="Araiza Chavez Diana Rosiquiel FG"/>
    <n v="43469"/>
    <n v="5.9333333333333327"/>
    <n v="350"/>
    <n v="3"/>
    <n v="12425"/>
    <n v="8928.7929999999997"/>
    <n v="2976.2640000000001"/>
    <n v="116.66666666666667"/>
    <n v="35.5"/>
    <n v="3496.2069999999999"/>
    <x v="0"/>
    <x v="6"/>
    <n v="27"/>
    <x v="0"/>
  </r>
  <r>
    <x v="0"/>
    <x v="2"/>
    <s v="GV404"/>
    <s v="GV4-01-040119"/>
    <x v="0"/>
    <d v="2019-07-01T00:00:00"/>
    <x v="0"/>
    <s v="Prado Barajas Aureliano FG"/>
    <n v="43469"/>
    <n v="5.9333333333333327"/>
    <n v="108"/>
    <n v="1"/>
    <n v="3888"/>
    <n v="2976.2640000000001"/>
    <n v="2976.2640000000001"/>
    <n v="108"/>
    <n v="36"/>
    <n v="911.73599999999999"/>
    <x v="0"/>
    <x v="6"/>
    <n v="27"/>
    <x v="0"/>
  </r>
  <r>
    <x v="0"/>
    <x v="2"/>
    <s v="GV404"/>
    <s v="GV4-01-040119"/>
    <x v="0"/>
    <d v="2019-07-01T00:00:00"/>
    <x v="0"/>
    <s v="Martinez Valdez Hugo Alberto F"/>
    <n v="43469"/>
    <n v="5.9333333333333327"/>
    <n v="312"/>
    <n v="3"/>
    <n v="11232"/>
    <n v="8928.7929999999997"/>
    <n v="2976.2640000000001"/>
    <n v="104"/>
    <n v="36"/>
    <n v="2303.2069999999999"/>
    <x v="0"/>
    <x v="6"/>
    <n v="27"/>
    <x v="0"/>
  </r>
  <r>
    <x v="0"/>
    <x v="2"/>
    <s v="GV413"/>
    <s v="GV4-02-110119"/>
    <x v="0"/>
    <d v="2019-07-01T00:00:00"/>
    <x v="0"/>
    <s v="Juan Manuel Jacobo"/>
    <n v="43476"/>
    <n v="5.7"/>
    <n v="238"/>
    <n v="2"/>
    <n v="8568"/>
    <n v="5400.1970000000001"/>
    <n v="2700.098"/>
    <n v="119"/>
    <n v="36"/>
    <n v="3167.8029999999999"/>
    <x v="0"/>
    <x v="6"/>
    <n v="27"/>
    <x v="0"/>
  </r>
  <r>
    <x v="0"/>
    <x v="2"/>
    <s v="GV413"/>
    <s v="GV4-02-110119"/>
    <x v="0"/>
    <d v="2019-07-01T00:00:00"/>
    <x v="0"/>
    <s v="Pelayo Sebastian Rosa Maria G"/>
    <n v="43476"/>
    <n v="5.7"/>
    <n v="554"/>
    <n v="5"/>
    <n v="19944"/>
    <n v="13500.492"/>
    <n v="2700.098"/>
    <n v="110.8"/>
    <n v="36"/>
    <n v="6443.5079999999998"/>
    <x v="0"/>
    <x v="6"/>
    <n v="27"/>
    <x v="0"/>
  </r>
  <r>
    <x v="0"/>
    <x v="2"/>
    <s v="GV413"/>
    <s v="GV4-02-110119"/>
    <x v="0"/>
    <d v="2019-07-01T00:00:00"/>
    <x v="0"/>
    <s v="Lopez Garcia Martin FG"/>
    <n v="43476"/>
    <n v="5.7"/>
    <n v="120"/>
    <n v="1"/>
    <n v="4320"/>
    <n v="2700.098"/>
    <n v="2700.098"/>
    <n v="120"/>
    <n v="36"/>
    <n v="1619.902"/>
    <x v="0"/>
    <x v="6"/>
    <n v="27"/>
    <x v="0"/>
  </r>
  <r>
    <x v="0"/>
    <x v="2"/>
    <s v="GV413"/>
    <s v="GV4-02-110119"/>
    <x v="0"/>
    <d v="2019-07-01T00:00:00"/>
    <x v="0"/>
    <s v="Leonardo Jimenez Chacon"/>
    <n v="43476"/>
    <n v="5.7"/>
    <n v="242"/>
    <n v="2"/>
    <n v="8712"/>
    <n v="5400.1970000000001"/>
    <n v="2700.098"/>
    <n v="121"/>
    <n v="36"/>
    <n v="3311.8029999999999"/>
    <x v="0"/>
    <x v="6"/>
    <n v="27"/>
    <x v="0"/>
  </r>
  <r>
    <x v="0"/>
    <x v="2"/>
    <s v="GV413"/>
    <s v="GV4-02-110119"/>
    <x v="0"/>
    <d v="2019-07-01T00:00:00"/>
    <x v="0"/>
    <s v="Jose Luis Guzman Cornejo"/>
    <n v="43476"/>
    <n v="5.7"/>
    <n v="352"/>
    <n v="3"/>
    <n v="12672"/>
    <n v="8100.2950000000001"/>
    <n v="2700.098"/>
    <n v="117.33333333333333"/>
    <n v="36"/>
    <n v="4571.7049999999999"/>
    <x v="0"/>
    <x v="6"/>
    <n v="27"/>
    <x v="0"/>
  </r>
  <r>
    <x v="0"/>
    <x v="2"/>
    <s v="GV413"/>
    <s v="GV4-02-110119"/>
    <x v="0"/>
    <d v="2019-07-01T00:00:00"/>
    <x v="0"/>
    <s v="Gil Peña Martin FG"/>
    <n v="43476"/>
    <n v="5.7"/>
    <n v="400"/>
    <n v="4"/>
    <n v="14400"/>
    <n v="10800.394"/>
    <n v="2700.098"/>
    <n v="100"/>
    <n v="36"/>
    <n v="3599.6060000000002"/>
    <x v="0"/>
    <x v="6"/>
    <n v="27"/>
    <x v="0"/>
  </r>
  <r>
    <x v="0"/>
    <x v="2"/>
    <s v="GV413"/>
    <s v="GV4-02-110119"/>
    <x v="0"/>
    <d v="2019-07-01T00:00:00"/>
    <x v="0"/>
    <s v="De Leon Diaz Salvador FG"/>
    <n v="43476"/>
    <n v="5.7"/>
    <n v="104"/>
    <n v="1"/>
    <n v="3744"/>
    <n v="2700.098"/>
    <n v="2700.098"/>
    <n v="104"/>
    <n v="36"/>
    <n v="1043.902"/>
    <x v="0"/>
    <x v="6"/>
    <n v="27"/>
    <x v="0"/>
  </r>
  <r>
    <x v="0"/>
    <x v="2"/>
    <s v="GV413"/>
    <s v="GV4-02-110119"/>
    <x v="0"/>
    <d v="2019-07-01T00:00:00"/>
    <x v="0"/>
    <s v="Coronado Rodriguez Alma Lorena FG"/>
    <n v="43476"/>
    <n v="5.7"/>
    <n v="129"/>
    <n v="1"/>
    <n v="4644"/>
    <n v="2700.098"/>
    <n v="2700.098"/>
    <n v="129"/>
    <n v="36"/>
    <n v="1943.902"/>
    <x v="0"/>
    <x v="6"/>
    <n v="27"/>
    <x v="0"/>
  </r>
  <r>
    <x v="0"/>
    <x v="2"/>
    <s v="GV413"/>
    <s v="GV4-02-110119"/>
    <x v="0"/>
    <d v="2019-07-01T00:00:00"/>
    <x v="0"/>
    <s v="Cobian Chavez Rodolfo FG"/>
    <n v="43476"/>
    <n v="5.7"/>
    <n v="3433"/>
    <n v="30"/>
    <n v="121871.5"/>
    <n v="81002.953999999998"/>
    <n v="2700.098"/>
    <n v="114.43333333333334"/>
    <n v="35.5"/>
    <n v="40868.546000000002"/>
    <x v="0"/>
    <x v="6"/>
    <n v="27"/>
    <x v="0"/>
  </r>
  <r>
    <x v="0"/>
    <x v="2"/>
    <s v="GV413"/>
    <s v="GV4-02-110119"/>
    <x v="0"/>
    <d v="2019-07-01T00:00:00"/>
    <x v="0"/>
    <s v="Silva Rodriguez Jorge Armando"/>
    <n v="43476"/>
    <n v="5.7"/>
    <n v="330"/>
    <n v="3"/>
    <n v="11715"/>
    <n v="8100.2950000000001"/>
    <n v="2700.098"/>
    <n v="110"/>
    <n v="35.5"/>
    <n v="3614.7049999999999"/>
    <x v="0"/>
    <x v="6"/>
    <n v="27"/>
    <x v="0"/>
  </r>
  <r>
    <x v="0"/>
    <x v="2"/>
    <s v="GV413"/>
    <s v="GV4-02-110119"/>
    <x v="0"/>
    <d v="2019-07-01T00:00:00"/>
    <x v="0"/>
    <s v="Langurain Juan Pablo NA"/>
    <n v="43476"/>
    <n v="5.7"/>
    <n v="576"/>
    <n v="5"/>
    <n v="20736"/>
    <n v="13500.492"/>
    <n v="2700.098"/>
    <n v="115.2"/>
    <n v="36"/>
    <n v="7235.5079999999998"/>
    <x v="0"/>
    <x v="6"/>
    <n v="27"/>
    <x v="0"/>
  </r>
  <r>
    <x v="0"/>
    <x v="2"/>
    <s v="GV413"/>
    <s v="GV4-02-110119"/>
    <x v="0"/>
    <d v="2019-07-01T00:00:00"/>
    <x v="0"/>
    <s v="Verdin Vizcarra Irma Lucila F"/>
    <n v="43476"/>
    <n v="5.7"/>
    <n v="204"/>
    <n v="2"/>
    <n v="7344"/>
    <n v="5400.1970000000001"/>
    <n v="2700.098"/>
    <n v="102"/>
    <n v="36"/>
    <n v="1943.8030000000001"/>
    <x v="0"/>
    <x v="6"/>
    <n v="27"/>
    <x v="0"/>
  </r>
  <r>
    <x v="0"/>
    <x v="2"/>
    <s v="GV413"/>
    <s v="GV4-02-110119"/>
    <x v="0"/>
    <d v="2019-07-01T00:00:00"/>
    <x v="0"/>
    <s v="Diaz Araiza Maria Magdalena"/>
    <n v="43476"/>
    <n v="5.7"/>
    <n v="100"/>
    <n v="1"/>
    <n v="3600"/>
    <n v="2700.098"/>
    <n v="2700.098"/>
    <n v="100"/>
    <n v="36"/>
    <n v="899.90200000000004"/>
    <x v="0"/>
    <x v="6"/>
    <n v="27"/>
    <x v="0"/>
  </r>
  <r>
    <x v="0"/>
    <x v="2"/>
    <s v="GV413"/>
    <s v="GV4-02-110119"/>
    <x v="0"/>
    <d v="2019-07-01T00:00:00"/>
    <x v="0"/>
    <s v="Ruiz Orozco Marcelino"/>
    <n v="43476"/>
    <n v="5.7"/>
    <n v="100"/>
    <n v="1"/>
    <n v="3600"/>
    <n v="2700.098"/>
    <n v="2700.098"/>
    <n v="100"/>
    <n v="36"/>
    <n v="899.90200000000004"/>
    <x v="0"/>
    <x v="6"/>
    <n v="27"/>
    <x v="0"/>
  </r>
  <r>
    <x v="0"/>
    <x v="2"/>
    <s v="GV413"/>
    <s v="GV4-02-110119"/>
    <x v="0"/>
    <d v="2019-07-01T00:00:00"/>
    <x v="0"/>
    <s v="Anaya Chavarin Oscar FG"/>
    <n v="43476"/>
    <n v="5.7"/>
    <n v="200"/>
    <n v="2"/>
    <n v="7200"/>
    <n v="5400.1970000000001"/>
    <n v="2700.098"/>
    <n v="100"/>
    <n v="36"/>
    <n v="1799.8030000000001"/>
    <x v="0"/>
    <x v="6"/>
    <n v="27"/>
    <x v="0"/>
  </r>
  <r>
    <x v="0"/>
    <x v="1"/>
    <s v="GV107"/>
    <s v="GV1-02-120119"/>
    <x v="0"/>
    <d v="2019-07-02T00:00:00"/>
    <x v="0"/>
    <s v="Fletes Castillo Hortencia"/>
    <n v="43477"/>
    <n v="5.7"/>
    <n v="1005"/>
    <n v="10"/>
    <n v="35677.5"/>
    <n v="28442.883000000002"/>
    <n v="2844.288"/>
    <n v="100.5"/>
    <n v="35.5"/>
    <n v="7234.6170000000002"/>
    <x v="0"/>
    <x v="6"/>
    <n v="27"/>
    <x v="0"/>
  </r>
  <r>
    <x v="0"/>
    <x v="1"/>
    <s v="GV109"/>
    <s v="GV1-03-190119"/>
    <x v="0"/>
    <d v="2019-07-02T00:00:00"/>
    <x v="0"/>
    <s v="Camacho Monroy Agustin"/>
    <n v="43484"/>
    <n v="5.4666666666666668"/>
    <n v="1299"/>
    <n v="12"/>
    <n v="46114.5"/>
    <n v="31503.271000000001"/>
    <n v="2625.2730000000001"/>
    <n v="108.25"/>
    <n v="35.5"/>
    <n v="14611.228999999999"/>
    <x v="0"/>
    <x v="6"/>
    <n v="27"/>
    <x v="0"/>
  </r>
  <r>
    <x v="0"/>
    <x v="1"/>
    <s v="GV109"/>
    <s v="GV1-03-190119"/>
    <x v="0"/>
    <d v="2019-07-02T00:00:00"/>
    <x v="0"/>
    <s v="Camacho Santana Gabriel"/>
    <n v="43484"/>
    <n v="5.4666666666666668"/>
    <n v="875"/>
    <n v="8"/>
    <n v="31062.5"/>
    <n v="21002.181"/>
    <n v="2625.2730000000001"/>
    <n v="109.375"/>
    <n v="35.5"/>
    <n v="10060.319"/>
    <x v="0"/>
    <x v="6"/>
    <n v="27"/>
    <x v="0"/>
  </r>
  <r>
    <x v="0"/>
    <x v="1"/>
    <s v="GV109"/>
    <s v="GV1-03-190119"/>
    <x v="0"/>
    <d v="2019-07-02T00:00:00"/>
    <x v="0"/>
    <s v="Noe Ramirez Brambila"/>
    <n v="43484"/>
    <n v="5.4666666666666668"/>
    <n v="503"/>
    <n v="5"/>
    <n v="17856.5"/>
    <n v="13126.362999999999"/>
    <n v="2625.2730000000001"/>
    <n v="100.6"/>
    <n v="35.5"/>
    <n v="4730.1369999999997"/>
    <x v="0"/>
    <x v="6"/>
    <n v="27"/>
    <x v="0"/>
  </r>
  <r>
    <x v="0"/>
    <x v="0"/>
    <s v="EMBAR"/>
    <s v="GV1-01-030119"/>
    <x v="0"/>
    <d v="2019-07-03T00:00:00"/>
    <x v="0"/>
    <s v="Carlos Sanchez Camacho"/>
    <n v="43468"/>
    <n v="6.0333333333333332"/>
    <n v="310"/>
    <n v="3"/>
    <n v="11005"/>
    <n v="8608.1970000000001"/>
    <n v="2869.3989999999999"/>
    <n v="103.33333333333333"/>
    <n v="35.5"/>
    <n v="2396.8029999999999"/>
    <x v="0"/>
    <x v="6"/>
    <n v="27"/>
    <x v="0"/>
  </r>
  <r>
    <x v="0"/>
    <x v="0"/>
    <s v="EMBAR"/>
    <s v="GV1-50-151218"/>
    <x v="0"/>
    <d v="2019-07-03T00:00:00"/>
    <x v="0"/>
    <s v="Carlos Sanchez Camacho"/>
    <n v="43449"/>
    <n v="6.6666666666666661"/>
    <n v="108"/>
    <n v="1"/>
    <n v="3834"/>
    <n v="2473.0839999999998"/>
    <n v="2473.0839999999998"/>
    <n v="108"/>
    <n v="35.5"/>
    <n v="1360.9159999999999"/>
    <x v="0"/>
    <x v="6"/>
    <n v="27"/>
    <x v="0"/>
  </r>
  <r>
    <x v="0"/>
    <x v="1"/>
    <s v="GV107"/>
    <s v="GV1-02-120119"/>
    <x v="0"/>
    <d v="2019-07-03T00:00:00"/>
    <x v="0"/>
    <s v="Carlos Sanchez Camacho"/>
    <n v="43477"/>
    <n v="5.7333333333333334"/>
    <n v="446"/>
    <n v="4"/>
    <n v="15833"/>
    <n v="11377.153"/>
    <n v="2844.288"/>
    <n v="111.5"/>
    <n v="35.5"/>
    <n v="4455.8469999999998"/>
    <x v="0"/>
    <x v="6"/>
    <n v="27"/>
    <x v="0"/>
  </r>
  <r>
    <x v="0"/>
    <x v="1"/>
    <s v="GV110"/>
    <s v="GV1-04-260119"/>
    <x v="0"/>
    <d v="2019-07-03T00:00:00"/>
    <x v="0"/>
    <s v="Carlos Sanchez Camacho"/>
    <n v="43491"/>
    <n v="5.2666666666666666"/>
    <n v="219"/>
    <n v="2"/>
    <n v="7774.5"/>
    <n v="5023.9669999999996"/>
    <n v="2511.9830000000002"/>
    <n v="109.5"/>
    <n v="35.5"/>
    <n v="2750.5329999999999"/>
    <x v="0"/>
    <x v="6"/>
    <n v="27"/>
    <x v="0"/>
  </r>
  <r>
    <x v="0"/>
    <x v="1"/>
    <s v="GV110"/>
    <s v="GV1-04-260119"/>
    <x v="0"/>
    <d v="2019-07-03T00:00:00"/>
    <x v="0"/>
    <s v="Alvarez Lopez Salvador (Padre)"/>
    <n v="43491"/>
    <n v="5.2666666666666666"/>
    <n v="800"/>
    <n v="8"/>
    <n v="28000"/>
    <n v="20095.866000000002"/>
    <n v="2511.9830000000002"/>
    <n v="100"/>
    <n v="35"/>
    <n v="7904.134"/>
    <x v="0"/>
    <x v="6"/>
    <n v="27"/>
    <x v="0"/>
  </r>
  <r>
    <x v="0"/>
    <x v="1"/>
    <s v="GV110"/>
    <s v="GV1-04-260119"/>
    <x v="0"/>
    <d v="2019-07-03T00:00:00"/>
    <x v="0"/>
    <s v="Moreno Barajas Alfredo"/>
    <n v="43491"/>
    <n v="5.2666666666666666"/>
    <n v="90.5"/>
    <n v="1"/>
    <n v="3212.75"/>
    <n v="2511.9830000000002"/>
    <n v="2511.9830000000002"/>
    <n v="90.5"/>
    <n v="35.5"/>
    <n v="700.76700000000005"/>
    <x v="0"/>
    <x v="6"/>
    <n v="27"/>
    <x v="0"/>
  </r>
  <r>
    <x v="0"/>
    <x v="2"/>
    <s v="GV404"/>
    <s v="GV4-01-040119"/>
    <x v="0"/>
    <d v="2019-07-03T00:00:00"/>
    <x v="0"/>
    <s v="Innovacion y Comercio"/>
    <n v="43469"/>
    <n v="6"/>
    <n v="1088.2"/>
    <n v="10"/>
    <n v="40263.4"/>
    <n v="29762.642"/>
    <n v="2976.2640000000001"/>
    <n v="108.82000000000001"/>
    <n v="37"/>
    <n v="10500.758"/>
    <x v="0"/>
    <x v="6"/>
    <n v="27"/>
    <x v="0"/>
  </r>
  <r>
    <x v="0"/>
    <x v="2"/>
    <s v="GV404"/>
    <s v="GV4-01-040119"/>
    <x v="0"/>
    <d v="2019-07-03T00:00:00"/>
    <x v="0"/>
    <s v="Cecilia Robles Perez"/>
    <n v="43469"/>
    <n v="6"/>
    <n v="102"/>
    <n v="1"/>
    <n v="3621"/>
    <n v="2976.2640000000001"/>
    <n v="2976.2640000000001"/>
    <n v="102"/>
    <n v="35.5"/>
    <n v="644.73599999999999"/>
    <x v="0"/>
    <x v="6"/>
    <n v="27"/>
    <x v="0"/>
  </r>
  <r>
    <x v="0"/>
    <x v="2"/>
    <s v="GV404"/>
    <s v="GV4-01-040119"/>
    <x v="0"/>
    <d v="2019-07-03T00:00:00"/>
    <x v="0"/>
    <s v="Vazquez Zamora Rafael"/>
    <n v="43469"/>
    <n v="6"/>
    <n v="242"/>
    <n v="2"/>
    <n v="8591"/>
    <n v="5952.5280000000002"/>
    <n v="2976.2640000000001"/>
    <n v="121"/>
    <n v="35.5"/>
    <n v="2638.4720000000002"/>
    <x v="0"/>
    <x v="6"/>
    <n v="27"/>
    <x v="0"/>
  </r>
  <r>
    <x v="0"/>
    <x v="2"/>
    <s v="GV404"/>
    <s v="GV4-01-040119"/>
    <x v="0"/>
    <d v="2019-07-03T00:00:00"/>
    <x v="0"/>
    <s v="Gutierrez Olivarez Jaime Gibran"/>
    <n v="43469"/>
    <n v="6"/>
    <n v="371.4"/>
    <n v="3"/>
    <n v="13184.7"/>
    <n v="8928.7929999999997"/>
    <n v="2976.2640000000001"/>
    <n v="123.8"/>
    <n v="35.5"/>
    <n v="4255.9070000000002"/>
    <x v="0"/>
    <x v="6"/>
    <n v="27"/>
    <x v="0"/>
  </r>
  <r>
    <x v="0"/>
    <x v="2"/>
    <s v="GV404"/>
    <s v="GV4-01-040119"/>
    <x v="0"/>
    <d v="2019-07-03T00:00:00"/>
    <x v="0"/>
    <s v="Ricardo Perez Garcia"/>
    <n v="43469"/>
    <n v="6"/>
    <n v="104.6"/>
    <n v="1"/>
    <n v="3713.3"/>
    <n v="2976.2640000000001"/>
    <n v="2976.2640000000001"/>
    <n v="104.6"/>
    <n v="35.5"/>
    <n v="737.03599999999994"/>
    <x v="0"/>
    <x v="6"/>
    <n v="27"/>
    <x v="0"/>
  </r>
  <r>
    <x v="0"/>
    <x v="2"/>
    <s v="GV413"/>
    <s v="GV4-02-110119"/>
    <x v="0"/>
    <d v="2019-07-03T00:00:00"/>
    <x v="0"/>
    <s v="Vazquez Pelayo Hugo"/>
    <n v="43476"/>
    <n v="5.7666666666666666"/>
    <n v="338"/>
    <n v="3"/>
    <n v="11999"/>
    <n v="8100.2950000000001"/>
    <n v="2700.098"/>
    <n v="112.66666666666667"/>
    <n v="35.5"/>
    <n v="3898.7049999999999"/>
    <x v="0"/>
    <x v="6"/>
    <n v="27"/>
    <x v="0"/>
  </r>
  <r>
    <x v="0"/>
    <x v="2"/>
    <s v="GV413"/>
    <s v="GV4-02-110119"/>
    <x v="0"/>
    <d v="2019-07-03T00:00:00"/>
    <x v="0"/>
    <s v="Rafael Osorio Zamora"/>
    <n v="43476"/>
    <n v="5.7666666666666666"/>
    <n v="1058"/>
    <n v="9"/>
    <n v="37559"/>
    <n v="24300.885999999999"/>
    <n v="2700.098"/>
    <n v="117.55555555555556"/>
    <n v="35.5"/>
    <n v="13258.114"/>
    <x v="0"/>
    <x v="6"/>
    <n v="27"/>
    <x v="0"/>
  </r>
  <r>
    <x v="0"/>
    <x v="2"/>
    <s v="GV413"/>
    <s v="GV4-02-110119"/>
    <x v="0"/>
    <d v="2019-07-03T00:00:00"/>
    <x v="0"/>
    <s v="PUBLICO EN GENERAL"/>
    <n v="43476"/>
    <n v="5.7666666666666666"/>
    <n v="110"/>
    <n v="1"/>
    <n v="3905"/>
    <n v="2700.098"/>
    <n v="2700.098"/>
    <n v="110"/>
    <n v="35.5"/>
    <n v="1204.902"/>
    <x v="0"/>
    <x v="6"/>
    <n v="27"/>
    <x v="0"/>
  </r>
  <r>
    <x v="0"/>
    <x v="2"/>
    <s v="GV413"/>
    <s v="GV4-02-110119"/>
    <x v="0"/>
    <d v="2019-07-03T00:00:00"/>
    <x v="0"/>
    <s v="Edgar Ruiz Lopez"/>
    <n v="43476"/>
    <n v="5.7666666666666666"/>
    <n v="530"/>
    <n v="5"/>
    <n v="18815"/>
    <n v="13500.492"/>
    <n v="2700.098"/>
    <n v="106"/>
    <n v="35.5"/>
    <n v="5314.5079999999998"/>
    <x v="0"/>
    <x v="6"/>
    <n v="27"/>
    <x v="0"/>
  </r>
  <r>
    <x v="0"/>
    <x v="2"/>
    <s v="GV413"/>
    <s v="GV4-02-110119"/>
    <x v="0"/>
    <d v="2019-07-03T00:00:00"/>
    <x v="0"/>
    <s v="Verdin Vizcarra Irma Lucila F"/>
    <n v="43476"/>
    <n v="5.7666666666666666"/>
    <n v="212"/>
    <n v="2"/>
    <n v="7526"/>
    <n v="5400.1970000000001"/>
    <n v="2700.098"/>
    <n v="106"/>
    <n v="35.5"/>
    <n v="2125.8029999999999"/>
    <x v="0"/>
    <x v="6"/>
    <n v="27"/>
    <x v="0"/>
  </r>
  <r>
    <x v="0"/>
    <x v="2"/>
    <s v="GV413"/>
    <s v="GV4-02-110119"/>
    <x v="0"/>
    <d v="2019-07-03T00:00:00"/>
    <x v="0"/>
    <s v="Ramos Mejia Juan Diego FG"/>
    <n v="43476"/>
    <n v="5.7666666666666666"/>
    <n v="1959"/>
    <n v="17"/>
    <n v="68565"/>
    <n v="45901.673999999999"/>
    <n v="2700.098"/>
    <n v="115.23529411764706"/>
    <n v="35"/>
    <n v="22663.326000000001"/>
    <x v="0"/>
    <x v="6"/>
    <n v="27"/>
    <x v="0"/>
  </r>
  <r>
    <x v="0"/>
    <x v="2"/>
    <s v="GV413"/>
    <s v="GV4-02-110119"/>
    <x v="0"/>
    <d v="2019-07-03T00:00:00"/>
    <x v="0"/>
    <s v="Prado Barajas Aureliano FG"/>
    <n v="43476"/>
    <n v="5.7666666666666666"/>
    <n v="202"/>
    <n v="2"/>
    <n v="7171"/>
    <n v="5400.1970000000001"/>
    <n v="2700.098"/>
    <n v="101"/>
    <n v="35.5"/>
    <n v="1770.8030000000001"/>
    <x v="0"/>
    <x v="6"/>
    <n v="27"/>
    <x v="0"/>
  </r>
  <r>
    <x v="0"/>
    <x v="2"/>
    <s v="GV413"/>
    <s v="GV4-02-110119"/>
    <x v="0"/>
    <d v="2019-07-03T00:00:00"/>
    <x v="0"/>
    <s v="Lopez Jorge FG"/>
    <n v="43476"/>
    <n v="5.7666666666666666"/>
    <n v="204"/>
    <n v="2"/>
    <n v="7242"/>
    <n v="5400.1970000000001"/>
    <n v="2700.098"/>
    <n v="102"/>
    <n v="35.5"/>
    <n v="1841.8030000000001"/>
    <x v="0"/>
    <x v="6"/>
    <n v="27"/>
    <x v="0"/>
  </r>
  <r>
    <x v="0"/>
    <x v="2"/>
    <s v="GV413"/>
    <s v="GV4-02-110119"/>
    <x v="0"/>
    <d v="2019-07-03T00:00:00"/>
    <x v="0"/>
    <s v="Lopez Garcia Martin FG"/>
    <n v="43476"/>
    <n v="5.7666666666666666"/>
    <n v="124"/>
    <n v="1"/>
    <n v="4402"/>
    <n v="2700.098"/>
    <n v="2700.098"/>
    <n v="124"/>
    <n v="35.5"/>
    <n v="1701.902"/>
    <x v="0"/>
    <x v="6"/>
    <n v="27"/>
    <x v="0"/>
  </r>
  <r>
    <x v="0"/>
    <x v="2"/>
    <s v="GV413"/>
    <s v="GV4-02-110119"/>
    <x v="0"/>
    <d v="2019-07-03T00:00:00"/>
    <x v="0"/>
    <s v="Langurain Juan Pablo NA"/>
    <n v="43476"/>
    <n v="5.7666666666666666"/>
    <n v="1120"/>
    <n v="10"/>
    <n v="39760"/>
    <n v="27000.985000000001"/>
    <n v="2700.098"/>
    <n v="112"/>
    <n v="35.5"/>
    <n v="12759.014999999999"/>
    <x v="0"/>
    <x v="6"/>
    <n v="27"/>
    <x v="0"/>
  </r>
  <r>
    <x v="0"/>
    <x v="2"/>
    <s v="GV413"/>
    <s v="GV4-02-110119"/>
    <x v="0"/>
    <d v="2019-07-03T00:00:00"/>
    <x v="0"/>
    <s v="Leonardo Jimenez Chacon"/>
    <n v="43476"/>
    <n v="5.7666666666666666"/>
    <n v="258"/>
    <n v="2"/>
    <n v="9159"/>
    <n v="5400.1970000000001"/>
    <n v="2700.098"/>
    <n v="129"/>
    <n v="35.5"/>
    <n v="3758.8029999999999"/>
    <x v="0"/>
    <x v="6"/>
    <n v="27"/>
    <x v="0"/>
  </r>
  <r>
    <x v="0"/>
    <x v="2"/>
    <s v="GV413"/>
    <s v="GV4-02-110119"/>
    <x v="0"/>
    <d v="2019-07-03T00:00:00"/>
    <x v="0"/>
    <s v="Jose Luis Guzman Cornejo"/>
    <n v="43476"/>
    <n v="5.7666666666666666"/>
    <n v="328"/>
    <n v="3"/>
    <n v="11644"/>
    <n v="8100.2950000000001"/>
    <n v="2700.098"/>
    <n v="109.33333333333333"/>
    <n v="35.5"/>
    <n v="3543.7049999999999"/>
    <x v="0"/>
    <x v="6"/>
    <n v="27"/>
    <x v="0"/>
  </r>
  <r>
    <x v="0"/>
    <x v="2"/>
    <s v="GV413"/>
    <s v="GV4-02-110119"/>
    <x v="0"/>
    <d v="2019-07-03T00:00:00"/>
    <x v="0"/>
    <s v="Lopez Castro Erica"/>
    <n v="43476"/>
    <n v="5.7666666666666666"/>
    <n v="240"/>
    <n v="2"/>
    <n v="8520"/>
    <n v="5400.1970000000001"/>
    <n v="2700.098"/>
    <n v="120"/>
    <n v="35.5"/>
    <n v="3119.8029999999999"/>
    <x v="0"/>
    <x v="6"/>
    <n v="27"/>
    <x v="0"/>
  </r>
  <r>
    <x v="0"/>
    <x v="2"/>
    <s v="GV413"/>
    <s v="GV4-02-110119"/>
    <x v="0"/>
    <d v="2019-07-03T00:00:00"/>
    <x v="0"/>
    <s v="Gil Peña Martin FG"/>
    <n v="43476"/>
    <n v="5.7666666666666666"/>
    <n v="215"/>
    <n v="2"/>
    <n v="7632.5"/>
    <n v="5400.1970000000001"/>
    <n v="2700.098"/>
    <n v="107.5"/>
    <n v="35.5"/>
    <n v="2232.3029999999999"/>
    <x v="0"/>
    <x v="6"/>
    <n v="27"/>
    <x v="0"/>
  </r>
  <r>
    <x v="0"/>
    <x v="2"/>
    <s v="GV413"/>
    <s v="GV4-02-110119"/>
    <x v="0"/>
    <d v="2019-07-03T00:00:00"/>
    <x v="0"/>
    <s v="Cobian Chavez Rodolfo FG"/>
    <n v="43476"/>
    <n v="5.7666666666666666"/>
    <n v="1738"/>
    <n v="15"/>
    <n v="60830"/>
    <n v="40501.476999999999"/>
    <n v="2700.098"/>
    <n v="115.86666666666666"/>
    <n v="35"/>
    <n v="20328.523000000001"/>
    <x v="0"/>
    <x v="6"/>
    <n v="27"/>
    <x v="0"/>
  </r>
  <r>
    <x v="0"/>
    <x v="2"/>
    <s v="GV413"/>
    <s v="GV4-02-110119"/>
    <x v="0"/>
    <d v="2019-07-03T00:00:00"/>
    <x v="0"/>
    <s v="Chavez Barajas Contensina NA"/>
    <n v="43476"/>
    <n v="5.7666666666666666"/>
    <n v="108"/>
    <n v="1"/>
    <n v="3834"/>
    <n v="2700.098"/>
    <n v="2700.098"/>
    <n v="108"/>
    <n v="35.5"/>
    <n v="1133.902"/>
    <x v="0"/>
    <x v="6"/>
    <n v="27"/>
    <x v="0"/>
  </r>
  <r>
    <x v="0"/>
    <x v="2"/>
    <s v="GV413"/>
    <s v="GV4-02-110119"/>
    <x v="0"/>
    <d v="2019-07-03T00:00:00"/>
    <x v="0"/>
    <s v="Araiza Chavez Diana Rosiquiel FG"/>
    <n v="43476"/>
    <n v="5.7666666666666666"/>
    <n v="340"/>
    <n v="3"/>
    <n v="11900"/>
    <n v="8100.2950000000001"/>
    <n v="2700.098"/>
    <n v="113.33333333333333"/>
    <n v="35"/>
    <n v="3799.7049999999999"/>
    <x v="0"/>
    <x v="6"/>
    <n v="27"/>
    <x v="0"/>
  </r>
  <r>
    <x v="0"/>
    <x v="2"/>
    <s v="GV413"/>
    <s v="GV4-02-110119"/>
    <x v="0"/>
    <d v="2019-07-03T00:00:00"/>
    <x v="0"/>
    <s v="Diaz Araiza Maria Magdalena"/>
    <n v="43476"/>
    <n v="5.7666666666666666"/>
    <n v="110"/>
    <n v="1"/>
    <n v="3905"/>
    <n v="2700.098"/>
    <n v="2700.098"/>
    <n v="110"/>
    <n v="35.5"/>
    <n v="1204.902"/>
    <x v="0"/>
    <x v="6"/>
    <n v="27"/>
    <x v="0"/>
  </r>
  <r>
    <x v="0"/>
    <x v="2"/>
    <s v="GV413"/>
    <s v="GV4-02-110119"/>
    <x v="0"/>
    <d v="2019-07-03T00:00:00"/>
    <x v="0"/>
    <s v="Victor Alejandro Flores Pelayo"/>
    <n v="43476"/>
    <n v="5.7666666666666666"/>
    <n v="210"/>
    <n v="2"/>
    <n v="7455"/>
    <n v="5400.1970000000001"/>
    <n v="2700.098"/>
    <n v="105"/>
    <n v="35.5"/>
    <n v="2054.8029999999999"/>
    <x v="0"/>
    <x v="6"/>
    <n v="27"/>
    <x v="0"/>
  </r>
  <r>
    <x v="0"/>
    <x v="2"/>
    <s v="GV413"/>
    <s v="GV4-02-110119"/>
    <x v="0"/>
    <d v="2019-07-03T00:00:00"/>
    <x v="0"/>
    <s v="PUBLICO EN GENERAL"/>
    <n v="43476"/>
    <n v="5.7666666666666666"/>
    <n v="111"/>
    <n v="1"/>
    <n v="3940.5"/>
    <n v="2700.098"/>
    <n v="2700.098"/>
    <n v="111"/>
    <n v="35.5"/>
    <n v="1240.402"/>
    <x v="0"/>
    <x v="6"/>
    <n v="27"/>
    <x v="0"/>
  </r>
  <r>
    <x v="0"/>
    <x v="1"/>
    <s v="GV109"/>
    <s v="GV1-03-190119"/>
    <x v="0"/>
    <d v="2019-07-05T00:00:00"/>
    <x v="0"/>
    <s v="Gutierrez Olivarez Jaime Gibran"/>
    <n v="43484"/>
    <n v="5.5666666666666664"/>
    <n v="204"/>
    <n v="2"/>
    <n v="7242"/>
    <n v="5272.5529999999999"/>
    <n v="2636.2759999999998"/>
    <n v="102"/>
    <n v="35.5"/>
    <n v="1969.4469999999999"/>
    <x v="0"/>
    <x v="6"/>
    <n v="27"/>
    <x v="0"/>
  </r>
  <r>
    <x v="0"/>
    <x v="1"/>
    <s v="GV109"/>
    <s v="GV1-03-190119"/>
    <x v="0"/>
    <d v="2019-07-05T00:00:00"/>
    <x v="0"/>
    <s v="PUBLICO EN GENERAL"/>
    <n v="43484"/>
    <n v="5.5666666666666664"/>
    <n v="84"/>
    <n v="1"/>
    <n v="3337"/>
    <n v="2636.2759999999998"/>
    <n v="2636.2759999999998"/>
    <n v="84"/>
    <n v="39.726199999999999"/>
    <n v="700.72400000000005"/>
    <x v="0"/>
    <x v="6"/>
    <n v="27"/>
    <x v="0"/>
  </r>
  <r>
    <x v="0"/>
    <x v="1"/>
    <s v="GV109"/>
    <s v="GV1-03-190119"/>
    <x v="1"/>
    <d v="2019-07-05T00:00:00"/>
    <x v="0"/>
    <s v="PUBLICO EN GENERAL"/>
    <n v="43484"/>
    <n v="5.5666666666666664"/>
    <n v="-84"/>
    <n v="-1"/>
    <n v="-3337"/>
    <n v="-2636.2759999999998"/>
    <n v="-2636.2759999999998"/>
    <n v="84"/>
    <n v="39.726199999999999"/>
    <n v="-700.72400000000005"/>
    <x v="0"/>
    <x v="6"/>
    <n v="27"/>
    <x v="0"/>
  </r>
  <r>
    <x v="0"/>
    <x v="1"/>
    <s v="GV109"/>
    <s v="GV1-03-190119"/>
    <x v="0"/>
    <d v="2019-07-05T00:00:00"/>
    <x v="0"/>
    <s v="PUBLICO EN GENERAL"/>
    <n v="43484"/>
    <n v="5.5666666666666664"/>
    <n v="84"/>
    <n v="1"/>
    <n v="2982"/>
    <n v="2636.2759999999998"/>
    <n v="2636.2759999999998"/>
    <n v="84"/>
    <n v="35.5"/>
    <n v="345.72399999999999"/>
    <x v="0"/>
    <x v="6"/>
    <n v="27"/>
    <x v="0"/>
  </r>
  <r>
    <x v="0"/>
    <x v="1"/>
    <s v="GV109"/>
    <s v="GV1-03-190119"/>
    <x v="0"/>
    <d v="2019-07-05T00:00:00"/>
    <x v="0"/>
    <s v="Vazquez Zamora Rafael"/>
    <n v="43484"/>
    <n v="5.5666666666666664"/>
    <n v="170"/>
    <n v="2"/>
    <n v="6035"/>
    <n v="5272.5529999999999"/>
    <n v="2636.2759999999998"/>
    <n v="85"/>
    <n v="35.5"/>
    <n v="762.447"/>
    <x v="0"/>
    <x v="6"/>
    <n v="27"/>
    <x v="0"/>
  </r>
  <r>
    <x v="0"/>
    <x v="1"/>
    <s v="GV109"/>
    <s v="GV1-03-190119"/>
    <x v="0"/>
    <d v="2019-07-05T00:00:00"/>
    <x v="0"/>
    <s v="Cecilia Robles Perez"/>
    <n v="43484"/>
    <n v="5.5666666666666664"/>
    <n v="112"/>
    <n v="1"/>
    <n v="3976"/>
    <n v="2636.2759999999998"/>
    <n v="2636.2759999999998"/>
    <n v="112"/>
    <n v="35.5"/>
    <n v="1339.7239999999999"/>
    <x v="0"/>
    <x v="6"/>
    <n v="27"/>
    <x v="0"/>
  </r>
  <r>
    <x v="0"/>
    <x v="1"/>
    <s v="GV109"/>
    <s v="GV1-03-190119"/>
    <x v="0"/>
    <d v="2019-07-05T00:00:00"/>
    <x v="0"/>
    <s v="Innovacion y Comercio"/>
    <n v="43484"/>
    <n v="5.5666666666666664"/>
    <n v="831"/>
    <n v="8"/>
    <n v="30747"/>
    <n v="21090.212"/>
    <n v="2636.2759999999998"/>
    <n v="103.875"/>
    <n v="37"/>
    <n v="9656.7880000000005"/>
    <x v="0"/>
    <x v="6"/>
    <n v="27"/>
    <x v="0"/>
  </r>
  <r>
    <x v="0"/>
    <x v="1"/>
    <s v="GV110"/>
    <s v="GV1-04-260119"/>
    <x v="0"/>
    <d v="2019-07-05T00:00:00"/>
    <x v="0"/>
    <s v="Rafael Osorio Zamora"/>
    <n v="43491"/>
    <n v="5.333333333333333"/>
    <n v="338"/>
    <n v="3"/>
    <n v="11999"/>
    <n v="7927.6949999999997"/>
    <n v="2642.5650000000001"/>
    <n v="112.66666666666667"/>
    <n v="35.5"/>
    <n v="4071.3049999999998"/>
    <x v="0"/>
    <x v="6"/>
    <n v="27"/>
    <x v="0"/>
  </r>
  <r>
    <x v="0"/>
    <x v="2"/>
    <s v="GV413"/>
    <s v="GV4-02-110119"/>
    <x v="0"/>
    <d v="2019-07-06T00:00:00"/>
    <x v="0"/>
    <s v="RODRIGO RODRIGUEZ"/>
    <n v="43476"/>
    <n v="5.8666666666666663"/>
    <n v="542"/>
    <n v="5"/>
    <n v="19241"/>
    <n v="15141.486000000001"/>
    <n v="3028.297"/>
    <n v="108.4"/>
    <n v="35.5"/>
    <n v="4099.5140000000001"/>
    <x v="0"/>
    <x v="6"/>
    <n v="27"/>
    <x v="0"/>
  </r>
  <r>
    <x v="0"/>
    <x v="2"/>
    <s v="GV413"/>
    <s v="GV4-02-110119"/>
    <x v="0"/>
    <d v="2019-07-06T00:00:00"/>
    <x v="0"/>
    <s v="Edgar Ruiz Lopez"/>
    <n v="43476"/>
    <n v="5.8666666666666663"/>
    <n v="350"/>
    <n v="3"/>
    <n v="12425"/>
    <n v="9084.8919999999998"/>
    <n v="3028.297"/>
    <n v="116.66666666666667"/>
    <n v="35.5"/>
    <n v="3340.1080000000002"/>
    <x v="0"/>
    <x v="6"/>
    <n v="27"/>
    <x v="0"/>
  </r>
  <r>
    <x v="0"/>
    <x v="2"/>
    <s v="GV413"/>
    <s v="GV4-02-110119"/>
    <x v="0"/>
    <d v="2019-07-06T00:00:00"/>
    <x v="0"/>
    <s v="PUBLICO EN GENERAL"/>
    <n v="43476"/>
    <n v="5.8666666666666663"/>
    <n v="116"/>
    <n v="1"/>
    <n v="4118"/>
    <n v="3028.297"/>
    <n v="3028.297"/>
    <n v="116"/>
    <n v="35.5"/>
    <n v="1089.703"/>
    <x v="0"/>
    <x v="6"/>
    <n v="27"/>
    <x v="0"/>
  </r>
  <r>
    <x v="0"/>
    <x v="2"/>
    <s v="GV413"/>
    <s v="GV4-02-110119"/>
    <x v="0"/>
    <d v="2019-07-06T00:00:00"/>
    <x v="0"/>
    <s v="Becerra Bañuelos Norma Elizabeth F"/>
    <n v="43476"/>
    <n v="5.8666666666666663"/>
    <n v="962"/>
    <n v="8"/>
    <n v="34151"/>
    <n v="24226.378000000001"/>
    <n v="3028.297"/>
    <n v="120.25"/>
    <n v="35.5"/>
    <n v="9924.6219999999994"/>
    <x v="0"/>
    <x v="6"/>
    <n v="27"/>
    <x v="0"/>
  </r>
  <r>
    <x v="0"/>
    <x v="2"/>
    <s v="GV413"/>
    <s v="GV4-02-110119"/>
    <x v="0"/>
    <d v="2019-07-06T00:00:00"/>
    <x v="0"/>
    <s v="Martinez Valdez Hugo Alberto F"/>
    <n v="43476"/>
    <n v="5.8666666666666663"/>
    <n v="448"/>
    <n v="4"/>
    <n v="15904"/>
    <n v="12113.189"/>
    <n v="3028.297"/>
    <n v="112"/>
    <n v="35.5"/>
    <n v="3790.8110000000001"/>
    <x v="0"/>
    <x v="6"/>
    <n v="27"/>
    <x v="0"/>
  </r>
  <r>
    <x v="0"/>
    <x v="2"/>
    <s v="GV413"/>
    <s v="GV4-02-110119"/>
    <x v="0"/>
    <d v="2019-07-06T00:00:00"/>
    <x v="0"/>
    <s v="Lopez Castro Erica"/>
    <n v="43476"/>
    <n v="5.8666666666666663"/>
    <n v="122"/>
    <n v="1"/>
    <n v="4331"/>
    <n v="3028.297"/>
    <n v="3028.297"/>
    <n v="122"/>
    <n v="35.5"/>
    <n v="1302.703"/>
    <x v="0"/>
    <x v="6"/>
    <n v="27"/>
    <x v="0"/>
  </r>
  <r>
    <x v="0"/>
    <x v="2"/>
    <s v="GV413"/>
    <s v="GV4-02-110119"/>
    <x v="0"/>
    <d v="2019-07-06T00:00:00"/>
    <x v="0"/>
    <s v="Lopez Jorge FG"/>
    <n v="43476"/>
    <n v="5.8666666666666663"/>
    <n v="125"/>
    <n v="1"/>
    <n v="4437.5"/>
    <n v="3028.297"/>
    <n v="3028.297"/>
    <n v="125"/>
    <n v="35.5"/>
    <n v="1409.203"/>
    <x v="0"/>
    <x v="6"/>
    <n v="27"/>
    <x v="0"/>
  </r>
  <r>
    <x v="0"/>
    <x v="2"/>
    <s v="GV413"/>
    <s v="GV4-02-110119"/>
    <x v="0"/>
    <d v="2019-07-06T00:00:00"/>
    <x v="0"/>
    <s v="Salas Nadia"/>
    <n v="43476"/>
    <n v="5.8666666666666663"/>
    <n v="363"/>
    <n v="3"/>
    <n v="12886.5"/>
    <n v="9084.8919999999998"/>
    <n v="3028.297"/>
    <n v="121"/>
    <n v="35.5"/>
    <n v="3801.6080000000002"/>
    <x v="0"/>
    <x v="6"/>
    <n v="27"/>
    <x v="0"/>
  </r>
  <r>
    <x v="0"/>
    <x v="2"/>
    <s v="GV413"/>
    <s v="GV4-02-110119"/>
    <x v="0"/>
    <d v="2019-07-06T00:00:00"/>
    <x v="0"/>
    <s v="Juan Manuel Jacobo"/>
    <n v="43476"/>
    <n v="5.8666666666666663"/>
    <n v="243"/>
    <n v="2"/>
    <n v="8626.5"/>
    <n v="6056.5950000000003"/>
    <n v="3028.297"/>
    <n v="121.5"/>
    <n v="35.5"/>
    <n v="2569.9050000000002"/>
    <x v="0"/>
    <x v="6"/>
    <n v="27"/>
    <x v="0"/>
  </r>
  <r>
    <x v="0"/>
    <x v="2"/>
    <s v="GV413"/>
    <s v="GV4-02-110119"/>
    <x v="0"/>
    <d v="2019-07-06T00:00:00"/>
    <x v="0"/>
    <s v="Araiza Chavez Diana Rosiquiel FG"/>
    <n v="43476"/>
    <n v="5.8666666666666663"/>
    <n v="399"/>
    <n v="3"/>
    <n v="13965"/>
    <n v="9084.8919999999998"/>
    <n v="3028.297"/>
    <n v="133"/>
    <n v="35"/>
    <n v="4880.1080000000002"/>
    <x v="0"/>
    <x v="6"/>
    <n v="27"/>
    <x v="0"/>
  </r>
  <r>
    <x v="0"/>
    <x v="2"/>
    <s v="GV413"/>
    <s v="GV4-02-110119"/>
    <x v="0"/>
    <d v="2019-07-06T00:00:00"/>
    <x v="0"/>
    <s v="Verdin Vizcarra Irma Lucila F"/>
    <n v="43476"/>
    <n v="5.8666666666666663"/>
    <n v="202"/>
    <n v="2"/>
    <n v="7171"/>
    <n v="6056.5950000000003"/>
    <n v="3028.297"/>
    <n v="101"/>
    <n v="35.5"/>
    <n v="1114.405"/>
    <x v="0"/>
    <x v="6"/>
    <n v="27"/>
    <x v="0"/>
  </r>
  <r>
    <x v="0"/>
    <x v="2"/>
    <s v="GV413"/>
    <s v="GV4-02-110119"/>
    <x v="0"/>
    <d v="2019-07-06T00:00:00"/>
    <x v="0"/>
    <s v="Lopez Garcia Martin FG"/>
    <n v="43476"/>
    <n v="5.8666666666666663"/>
    <n v="281"/>
    <n v="2"/>
    <n v="9975.5"/>
    <n v="6056.5950000000003"/>
    <n v="3028.297"/>
    <n v="140.5"/>
    <n v="35.5"/>
    <n v="3918.9050000000002"/>
    <x v="0"/>
    <x v="6"/>
    <n v="27"/>
    <x v="0"/>
  </r>
  <r>
    <x v="0"/>
    <x v="2"/>
    <s v="GV413"/>
    <s v="GV4-02-110119"/>
    <x v="0"/>
    <d v="2019-07-06T00:00:00"/>
    <x v="0"/>
    <s v="Leonardo Jimenez Chacon"/>
    <n v="43476"/>
    <n v="5.8666666666666663"/>
    <n v="224"/>
    <n v="2"/>
    <n v="7952"/>
    <n v="6056.5950000000003"/>
    <n v="3028.297"/>
    <n v="112"/>
    <n v="35.5"/>
    <n v="1895.405"/>
    <x v="0"/>
    <x v="6"/>
    <n v="27"/>
    <x v="0"/>
  </r>
  <r>
    <x v="0"/>
    <x v="2"/>
    <s v="GV413"/>
    <s v="GV4-02-110119"/>
    <x v="0"/>
    <d v="2019-07-06T00:00:00"/>
    <x v="0"/>
    <s v="Gil Peña Martin FG"/>
    <n v="43476"/>
    <n v="5.8666666666666663"/>
    <n v="310"/>
    <n v="3"/>
    <n v="11005"/>
    <n v="9084.8919999999998"/>
    <n v="3028.297"/>
    <n v="103.33333333333333"/>
    <n v="35.5"/>
    <n v="1920.1079999999999"/>
    <x v="0"/>
    <x v="6"/>
    <n v="27"/>
    <x v="0"/>
  </r>
  <r>
    <x v="0"/>
    <x v="2"/>
    <s v="GV413"/>
    <s v="GV4-02-110119"/>
    <x v="0"/>
    <d v="2019-07-06T00:00:00"/>
    <x v="0"/>
    <s v="Coronado Rodriguez Alma Lorena FG"/>
    <n v="43476"/>
    <n v="5.8666666666666663"/>
    <n v="251"/>
    <n v="2"/>
    <n v="8910.5"/>
    <n v="6056.5950000000003"/>
    <n v="3028.297"/>
    <n v="125.5"/>
    <n v="35.5"/>
    <n v="2853.9050000000002"/>
    <x v="0"/>
    <x v="6"/>
    <n v="27"/>
    <x v="0"/>
  </r>
  <r>
    <x v="0"/>
    <x v="2"/>
    <s v="GV413"/>
    <s v="GV4-02-110119"/>
    <x v="0"/>
    <d v="2019-07-06T00:00:00"/>
    <x v="0"/>
    <s v="Cobian Chavez Rodolfo FG"/>
    <n v="43476"/>
    <n v="5.8666666666666663"/>
    <n v="3056"/>
    <n v="25"/>
    <n v="106960"/>
    <n v="75707.432000000001"/>
    <n v="3028.297"/>
    <n v="122.24"/>
    <n v="35"/>
    <n v="31252.567999999999"/>
    <x v="0"/>
    <x v="6"/>
    <n v="27"/>
    <x v="0"/>
  </r>
  <r>
    <x v="0"/>
    <x v="2"/>
    <s v="GV413"/>
    <s v="GV4-02-110119"/>
    <x v="0"/>
    <d v="2019-07-06T00:00:00"/>
    <x v="0"/>
    <s v="Langurain Juan Pablo NA"/>
    <n v="43476"/>
    <n v="5.8666666666666663"/>
    <n v="300"/>
    <n v="3"/>
    <n v="10650"/>
    <n v="9084.8919999999998"/>
    <n v="3028.297"/>
    <n v="100"/>
    <n v="35.5"/>
    <n v="1565.1079999999999"/>
    <x v="0"/>
    <x v="6"/>
    <n v="27"/>
    <x v="0"/>
  </r>
  <r>
    <x v="0"/>
    <x v="2"/>
    <s v="GV413"/>
    <s v="GV4-02-110119"/>
    <x v="0"/>
    <d v="2019-07-06T00:00:00"/>
    <x v="0"/>
    <s v="Pelayo Sebastian Rosa Maria G"/>
    <n v="43476"/>
    <n v="5.8666666666666663"/>
    <n v="310"/>
    <n v="3"/>
    <n v="11005"/>
    <n v="9084.8919999999998"/>
    <n v="3028.297"/>
    <n v="103.33333333333333"/>
    <n v="35.5"/>
    <n v="1920.1079999999999"/>
    <x v="0"/>
    <x v="6"/>
    <n v="27"/>
    <x v="0"/>
  </r>
  <r>
    <x v="0"/>
    <x v="2"/>
    <s v="GV413"/>
    <s v="GV4-02-110119"/>
    <x v="0"/>
    <d v="2019-07-06T00:00:00"/>
    <x v="0"/>
    <s v="Diaz Araiza Maria Magdalena"/>
    <n v="43476"/>
    <n v="5.8666666666666663"/>
    <n v="106"/>
    <n v="1"/>
    <n v="3763"/>
    <n v="3028.297"/>
    <n v="3028.297"/>
    <n v="106"/>
    <n v="35.5"/>
    <n v="734.70299999999997"/>
    <x v="0"/>
    <x v="6"/>
    <n v="27"/>
    <x v="0"/>
  </r>
  <r>
    <x v="0"/>
    <x v="1"/>
    <s v="GV109"/>
    <s v="GV1-03-190119"/>
    <x v="0"/>
    <d v="2019-07-08T00:00:00"/>
    <x v="0"/>
    <s v="Arturo Saray"/>
    <n v="43484"/>
    <n v="5.6666666666666661"/>
    <n v="94"/>
    <n v="1"/>
    <n v="3337"/>
    <n v="2636.2759999999998"/>
    <n v="2636.2759999999998"/>
    <n v="94"/>
    <n v="35.5"/>
    <n v="700.72400000000005"/>
    <x v="0"/>
    <x v="6"/>
    <n v="28"/>
    <x v="0"/>
  </r>
  <r>
    <x v="0"/>
    <x v="1"/>
    <s v="GV109"/>
    <s v="GV1-03-190119"/>
    <x v="0"/>
    <d v="2019-07-08T00:00:00"/>
    <x v="0"/>
    <s v="Ricardo Perez Garcia"/>
    <n v="43484"/>
    <n v="5.6666666666666661"/>
    <n v="87"/>
    <n v="1"/>
    <n v="3088.5"/>
    <n v="2636.2759999999998"/>
    <n v="2636.2759999999998"/>
    <n v="87"/>
    <n v="35.5"/>
    <n v="452.22399999999999"/>
    <x v="0"/>
    <x v="6"/>
    <n v="28"/>
    <x v="0"/>
  </r>
  <r>
    <x v="0"/>
    <x v="1"/>
    <s v="GV109"/>
    <s v="GV1-03-190119"/>
    <x v="0"/>
    <d v="2019-07-08T00:00:00"/>
    <x v="0"/>
    <s v="PUBLICO EN GENERAL"/>
    <n v="43484"/>
    <n v="5.6666666666666661"/>
    <n v="86"/>
    <n v="1"/>
    <n v="3053"/>
    <n v="2636.2759999999998"/>
    <n v="2636.2759999999998"/>
    <n v="86"/>
    <n v="35.5"/>
    <n v="416.72399999999999"/>
    <x v="0"/>
    <x v="6"/>
    <n v="28"/>
    <x v="0"/>
  </r>
  <r>
    <x v="0"/>
    <x v="1"/>
    <s v="GV109"/>
    <s v="GV1-03-190119"/>
    <x v="0"/>
    <d v="2019-07-08T00:00:00"/>
    <x v="0"/>
    <s v="Innovacion y Comercio"/>
    <n v="43484"/>
    <n v="5.6666666666666661"/>
    <n v="2077"/>
    <n v="18"/>
    <n v="76849"/>
    <n v="47452.976999999999"/>
    <n v="2636.2759999999998"/>
    <n v="115.38888888888889"/>
    <n v="37"/>
    <n v="29396.023000000001"/>
    <x v="0"/>
    <x v="6"/>
    <n v="28"/>
    <x v="0"/>
  </r>
  <r>
    <x v="0"/>
    <x v="1"/>
    <s v="GV110"/>
    <s v="GV1-04-260119"/>
    <x v="0"/>
    <d v="2019-07-08T00:00:00"/>
    <x v="0"/>
    <s v="Carlos Sanchez Camacho"/>
    <n v="43491"/>
    <n v="5.4333333333333327"/>
    <n v="417"/>
    <n v="4"/>
    <n v="14803.5"/>
    <n v="10570.26"/>
    <n v="2642.5650000000001"/>
    <n v="104.25"/>
    <n v="35.5"/>
    <n v="4233.24"/>
    <x v="0"/>
    <x v="6"/>
    <n v="28"/>
    <x v="0"/>
  </r>
  <r>
    <x v="0"/>
    <x v="1"/>
    <s v="GV110"/>
    <s v="GV1-04-260119"/>
    <x v="0"/>
    <d v="2019-07-08T00:00:00"/>
    <x v="0"/>
    <s v="Diaz Juan "/>
    <n v="43491"/>
    <n v="5.4333333333333327"/>
    <n v="114"/>
    <n v="1"/>
    <n v="3648"/>
    <n v="2642.5650000000001"/>
    <n v="2642.5650000000001"/>
    <n v="114"/>
    <n v="32"/>
    <n v="1005.4349999999999"/>
    <x v="0"/>
    <x v="6"/>
    <n v="28"/>
    <x v="0"/>
  </r>
  <r>
    <x v="0"/>
    <x v="1"/>
    <s v="GV110"/>
    <s v="GV1-04-260119"/>
    <x v="0"/>
    <d v="2019-07-08T00:00:00"/>
    <x v="0"/>
    <s v="Casillas Tapia Alfredo"/>
    <n v="43491"/>
    <n v="5.4333333333333327"/>
    <n v="1100"/>
    <n v="10"/>
    <n v="38500"/>
    <n v="26425.65"/>
    <n v="2642.5650000000001"/>
    <n v="110"/>
    <n v="35"/>
    <n v="12074.35"/>
    <x v="0"/>
    <x v="6"/>
    <n v="28"/>
    <x v="0"/>
  </r>
  <r>
    <x v="0"/>
    <x v="1"/>
    <s v="GV110"/>
    <s v="GV1-04-260119"/>
    <x v="0"/>
    <d v="2019-07-08T00:00:00"/>
    <x v="0"/>
    <s v="Moreno Barajas Alfredo"/>
    <n v="43491"/>
    <n v="5.4333333333333327"/>
    <n v="95"/>
    <n v="1"/>
    <n v="3372.5"/>
    <n v="2642.5650000000001"/>
    <n v="2642.5650000000001"/>
    <n v="95"/>
    <n v="35.5"/>
    <n v="729.93499999999995"/>
    <x v="0"/>
    <x v="6"/>
    <n v="28"/>
    <x v="0"/>
  </r>
  <r>
    <x v="0"/>
    <x v="1"/>
    <s v="GV110"/>
    <s v="GV1-04-260119"/>
    <x v="0"/>
    <d v="2019-07-08T00:00:00"/>
    <x v="0"/>
    <s v="Carlos Sanchez Camacho"/>
    <n v="43491"/>
    <n v="5.4333333333333327"/>
    <n v="304"/>
    <n v="3"/>
    <n v="10792"/>
    <n v="7927.6949999999997"/>
    <n v="2642.5650000000001"/>
    <n v="101.33333333333333"/>
    <n v="35.5"/>
    <n v="2864.3049999999998"/>
    <x v="0"/>
    <x v="6"/>
    <n v="28"/>
    <x v="0"/>
  </r>
  <r>
    <x v="0"/>
    <x v="1"/>
    <s v="GV110"/>
    <s v="GV1-04-260119"/>
    <x v="0"/>
    <d v="2019-07-08T00:00:00"/>
    <x v="0"/>
    <s v="Vazquez Zamora Rafael"/>
    <n v="43491"/>
    <n v="5.4333333333333327"/>
    <n v="314"/>
    <n v="3"/>
    <n v="11147"/>
    <n v="7927.6949999999997"/>
    <n v="2642.5650000000001"/>
    <n v="104.66666666666667"/>
    <n v="35.5"/>
    <n v="3219.3049999999998"/>
    <x v="0"/>
    <x v="6"/>
    <n v="28"/>
    <x v="0"/>
  </r>
  <r>
    <x v="0"/>
    <x v="1"/>
    <s v="GV110"/>
    <s v="GV1-04-260119"/>
    <x v="0"/>
    <d v="2019-07-08T00:00:00"/>
    <x v="0"/>
    <s v="Rafael Osorio Zamora"/>
    <n v="43491"/>
    <n v="5.4333333333333327"/>
    <n v="683"/>
    <n v="6"/>
    <n v="24246.5"/>
    <n v="15855.39"/>
    <n v="2642.5650000000001"/>
    <n v="113.83333333333333"/>
    <n v="35.5"/>
    <n v="8391.11"/>
    <x v="0"/>
    <x v="6"/>
    <n v="28"/>
    <x v="0"/>
  </r>
  <r>
    <x v="0"/>
    <x v="1"/>
    <s v="GV110"/>
    <s v="GV1-04-260119"/>
    <x v="0"/>
    <d v="2019-07-08T00:00:00"/>
    <x v="0"/>
    <s v="Cecilia Robles Perez"/>
    <n v="43491"/>
    <n v="5.4333333333333327"/>
    <n v="121"/>
    <n v="1"/>
    <n v="4295.5"/>
    <n v="2642.5650000000001"/>
    <n v="2642.5650000000001"/>
    <n v="121"/>
    <n v="35.5"/>
    <n v="1652.9349999999999"/>
    <x v="0"/>
    <x v="6"/>
    <n v="28"/>
    <x v="0"/>
  </r>
  <r>
    <x v="0"/>
    <x v="1"/>
    <s v="GV110"/>
    <s v="GV1-04-260119"/>
    <x v="0"/>
    <d v="2019-07-08T00:00:00"/>
    <x v="0"/>
    <s v="Ricardo Perez Garcia"/>
    <n v="43491"/>
    <n v="5.4333333333333327"/>
    <n v="103"/>
    <n v="1"/>
    <n v="3656.5"/>
    <n v="2642.5650000000001"/>
    <n v="2642.5650000000001"/>
    <n v="103"/>
    <n v="35.5"/>
    <n v="1013.9349999999999"/>
    <x v="0"/>
    <x v="6"/>
    <n v="28"/>
    <x v="0"/>
  </r>
  <r>
    <x v="0"/>
    <x v="1"/>
    <s v="GV110"/>
    <s v="GV1-04-260119"/>
    <x v="0"/>
    <d v="2019-07-08T00:00:00"/>
    <x v="0"/>
    <s v="Gutierrez Olivarez Jaime Gibran"/>
    <n v="43491"/>
    <n v="5.4333333333333327"/>
    <n v="230"/>
    <n v="2"/>
    <n v="8165"/>
    <n v="5285.13"/>
    <n v="2642.5650000000001"/>
    <n v="115"/>
    <n v="35.5"/>
    <n v="2879.87"/>
    <x v="0"/>
    <x v="6"/>
    <n v="28"/>
    <x v="0"/>
  </r>
  <r>
    <x v="0"/>
    <x v="1"/>
    <s v="GV110"/>
    <s v="GV1-04-260119"/>
    <x v="0"/>
    <d v="2019-07-08T00:00:00"/>
    <x v="0"/>
    <s v="Alvarez Garcia Salvador"/>
    <n v="43491"/>
    <n v="5.4333333333333327"/>
    <n v="823.5"/>
    <n v="8"/>
    <n v="28822.5"/>
    <n v="21140.52"/>
    <n v="2642.5650000000001"/>
    <n v="102.9375"/>
    <n v="35"/>
    <n v="7681.98"/>
    <x v="0"/>
    <x v="6"/>
    <n v="28"/>
    <x v="0"/>
  </r>
  <r>
    <x v="0"/>
    <x v="1"/>
    <s v="GV110"/>
    <s v="GV1-04-260119"/>
    <x v="0"/>
    <d v="2019-07-08T00:00:00"/>
    <x v="0"/>
    <s v="PUBLICO EN GENERAL"/>
    <n v="43491"/>
    <n v="5.4333333333333327"/>
    <n v="87"/>
    <n v="1"/>
    <n v="3088.5"/>
    <n v="2642.5650000000001"/>
    <n v="2642.5650000000001"/>
    <n v="87"/>
    <n v="35.5"/>
    <n v="445.935"/>
    <x v="0"/>
    <x v="6"/>
    <n v="28"/>
    <x v="0"/>
  </r>
  <r>
    <x v="0"/>
    <x v="1"/>
    <s v="GV110"/>
    <s v="GV1-04-260119"/>
    <x v="0"/>
    <d v="2019-07-08T00:00:00"/>
    <x v="0"/>
    <s v="Carlos Sanchez Camacho"/>
    <n v="43491"/>
    <n v="5.4333333333333327"/>
    <n v="483"/>
    <n v="4"/>
    <n v="15456"/>
    <n v="10570.26"/>
    <n v="2642.5650000000001"/>
    <n v="120.75"/>
    <n v="32"/>
    <n v="4885.74"/>
    <x v="0"/>
    <x v="6"/>
    <n v="28"/>
    <x v="0"/>
  </r>
  <r>
    <x v="0"/>
    <x v="1"/>
    <s v="GV110"/>
    <s v="GV1-04-260119"/>
    <x v="0"/>
    <d v="2019-07-08T00:00:00"/>
    <x v="0"/>
    <s v="Diaz Juan "/>
    <n v="43491"/>
    <n v="5.4333333333333327"/>
    <n v="114"/>
    <n v="1"/>
    <n v="3648"/>
    <n v="2642.5650000000001"/>
    <n v="2642.5650000000001"/>
    <n v="114"/>
    <n v="32"/>
    <n v="1005.4349999999999"/>
    <x v="0"/>
    <x v="6"/>
    <n v="28"/>
    <x v="0"/>
  </r>
  <r>
    <x v="0"/>
    <x v="2"/>
    <s v="GV413"/>
    <s v="GV4-02-110119"/>
    <x v="0"/>
    <d v="2019-07-08T00:00:00"/>
    <x v="0"/>
    <s v="Innovacion y Comercio"/>
    <n v="43476"/>
    <n v="5.9333333333333327"/>
    <n v="1577"/>
    <n v="13"/>
    <n v="58349"/>
    <n v="39367.864999999998"/>
    <n v="3028.297"/>
    <n v="121.30769230769231"/>
    <n v="37"/>
    <n v="18981.134999999998"/>
    <x v="0"/>
    <x v="6"/>
    <n v="28"/>
    <x v="0"/>
  </r>
  <r>
    <x v="0"/>
    <x v="2"/>
    <s v="GV413"/>
    <s v="GV4-02-110119"/>
    <x v="0"/>
    <d v="2019-07-08T00:00:00"/>
    <x v="0"/>
    <s v="PUBLICO EN GENERAL"/>
    <n v="43476"/>
    <n v="5.9333333333333327"/>
    <n v="110"/>
    <n v="1"/>
    <n v="4070"/>
    <n v="3028.297"/>
    <n v="3028.297"/>
    <n v="110"/>
    <n v="37"/>
    <n v="1041.703"/>
    <x v="0"/>
    <x v="6"/>
    <n v="28"/>
    <x v="0"/>
  </r>
  <r>
    <x v="0"/>
    <x v="2"/>
    <s v="GV413"/>
    <s v="GV4-02-110119"/>
    <x v="0"/>
    <d v="2019-07-08T00:00:00"/>
    <x v="0"/>
    <s v="Vazquez Zamora Rafael"/>
    <n v="43476"/>
    <n v="5.9333333333333327"/>
    <n v="490.4"/>
    <n v="4"/>
    <n v="17409.2"/>
    <n v="12113.189"/>
    <n v="3028.297"/>
    <n v="122.6"/>
    <n v="35.5"/>
    <n v="5296.0110000000004"/>
    <x v="0"/>
    <x v="6"/>
    <n v="28"/>
    <x v="0"/>
  </r>
  <r>
    <x v="0"/>
    <x v="2"/>
    <s v="GV413"/>
    <s v="GV4-02-110119"/>
    <x v="0"/>
    <d v="2019-07-08T00:00:00"/>
    <x v="0"/>
    <s v="Vazquez Pelayo Hugo"/>
    <n v="43476"/>
    <n v="5.9333333333333327"/>
    <n v="324.8"/>
    <n v="3"/>
    <n v="11530.4"/>
    <n v="9084.8919999999998"/>
    <n v="3028.297"/>
    <n v="108.26666666666667"/>
    <n v="35.5"/>
    <n v="2445.5079999999998"/>
    <x v="0"/>
    <x v="6"/>
    <n v="28"/>
    <x v="0"/>
  </r>
  <r>
    <x v="0"/>
    <x v="2"/>
    <s v="GV413"/>
    <s v="GV4-02-110119"/>
    <x v="0"/>
    <d v="2019-07-08T00:00:00"/>
    <x v="0"/>
    <s v="Cecilia Robles Perez"/>
    <n v="43476"/>
    <n v="5.9333333333333327"/>
    <n v="237.8"/>
    <n v="2"/>
    <n v="8441.9"/>
    <n v="6056.5950000000003"/>
    <n v="3028.297"/>
    <n v="118.9"/>
    <n v="35.5"/>
    <n v="2385.3049999999998"/>
    <x v="0"/>
    <x v="6"/>
    <n v="28"/>
    <x v="0"/>
  </r>
  <r>
    <x v="0"/>
    <x v="2"/>
    <s v="GV413"/>
    <s v="GV4-02-110119"/>
    <x v="0"/>
    <d v="2019-07-08T00:00:00"/>
    <x v="0"/>
    <s v="Gutierrez Olivarez Jaime Gibran"/>
    <n v="43476"/>
    <n v="5.9333333333333327"/>
    <n v="226.4"/>
    <n v="2"/>
    <n v="8037.2"/>
    <n v="6056.5950000000003"/>
    <n v="3028.297"/>
    <n v="113.2"/>
    <n v="35.5"/>
    <n v="1980.605"/>
    <x v="0"/>
    <x v="6"/>
    <n v="28"/>
    <x v="0"/>
  </r>
  <r>
    <x v="0"/>
    <x v="2"/>
    <s v="GV414"/>
    <s v="GV4-03-180119"/>
    <x v="0"/>
    <d v="2019-07-08T00:00:00"/>
    <x v="0"/>
    <s v="Rafael Osorio Zamora"/>
    <n v="43483"/>
    <n v="5.7"/>
    <n v="1116.8"/>
    <n v="9"/>
    <n v="39646.400000000001"/>
    <n v="24672.558000000001"/>
    <n v="2741.395"/>
    <n v="124.08888888888889"/>
    <n v="35.5"/>
    <n v="14973.842000000001"/>
    <x v="0"/>
    <x v="6"/>
    <n v="28"/>
    <x v="0"/>
  </r>
  <r>
    <x v="0"/>
    <x v="1"/>
    <s v="GV110"/>
    <s v="GV1-04-260119"/>
    <x v="0"/>
    <d v="2019-07-09T00:00:00"/>
    <x v="0"/>
    <s v="Fletes Castillo Hortencia"/>
    <n v="43491"/>
    <n v="5.4666666666666668"/>
    <n v="1070"/>
    <n v="10"/>
    <n v="37985"/>
    <n v="26425.65"/>
    <n v="2642.5650000000001"/>
    <n v="107"/>
    <n v="35.5"/>
    <n v="11559.35"/>
    <x v="0"/>
    <x v="6"/>
    <n v="28"/>
    <x v="0"/>
  </r>
  <r>
    <x v="0"/>
    <x v="1"/>
    <s v="GV110"/>
    <s v="GV1-04-260119"/>
    <x v="0"/>
    <d v="2019-07-09T00:00:00"/>
    <x v="0"/>
    <s v="Camacho Monroy Agustin"/>
    <n v="43491"/>
    <n v="5.4666666666666668"/>
    <n v="1124"/>
    <n v="12"/>
    <n v="39902"/>
    <n v="31710.78"/>
    <n v="2642.5650000000001"/>
    <n v="93.666666666666671"/>
    <n v="35.5"/>
    <n v="8191.22"/>
    <x v="0"/>
    <x v="6"/>
    <n v="28"/>
    <x v="0"/>
  </r>
  <r>
    <x v="0"/>
    <x v="1"/>
    <s v="GV110"/>
    <s v="GV1-04-260119"/>
    <x v="0"/>
    <d v="2019-07-09T00:00:00"/>
    <x v="0"/>
    <s v="Noe Ramirez Brambila"/>
    <n v="43491"/>
    <n v="5.4666666666666668"/>
    <n v="410"/>
    <n v="4"/>
    <n v="14555"/>
    <n v="10570.26"/>
    <n v="2642.5650000000001"/>
    <n v="102.5"/>
    <n v="35.5"/>
    <n v="3984.74"/>
    <x v="0"/>
    <x v="6"/>
    <n v="28"/>
    <x v="0"/>
  </r>
  <r>
    <x v="0"/>
    <x v="1"/>
    <s v="GV110"/>
    <s v="GV1-04-260119"/>
    <x v="0"/>
    <d v="2019-07-09T00:00:00"/>
    <x v="0"/>
    <s v="Camacho Santana Gabriel"/>
    <n v="43491"/>
    <n v="5.4666666666666668"/>
    <n v="824"/>
    <n v="8"/>
    <n v="29252"/>
    <n v="21140.52"/>
    <n v="2642.5650000000001"/>
    <n v="103"/>
    <n v="35.5"/>
    <n v="8111.48"/>
    <x v="0"/>
    <x v="6"/>
    <n v="28"/>
    <x v="0"/>
  </r>
  <r>
    <x v="0"/>
    <x v="2"/>
    <s v="GV414"/>
    <s v="GV4-03-180119"/>
    <x v="0"/>
    <d v="2019-07-11T00:00:00"/>
    <x v="0"/>
    <s v="Edgar Ruiz Lopez"/>
    <n v="43483"/>
    <n v="5.8"/>
    <n v="540"/>
    <n v="5"/>
    <n v="19170"/>
    <n v="14463.907999999999"/>
    <n v="2892.7820000000002"/>
    <n v="108"/>
    <n v="35.5"/>
    <n v="4706.0919999999996"/>
    <x v="0"/>
    <x v="6"/>
    <n v="28"/>
    <x v="0"/>
  </r>
  <r>
    <x v="0"/>
    <x v="2"/>
    <s v="GV414"/>
    <s v="GV4-03-180119"/>
    <x v="0"/>
    <d v="2019-07-11T00:00:00"/>
    <x v="0"/>
    <s v="Verdin Vizcarra Irma Lucila F"/>
    <n v="43483"/>
    <n v="5.8"/>
    <n v="218"/>
    <n v="2"/>
    <n v="7739"/>
    <n v="5785.5630000000001"/>
    <n v="2892.7820000000002"/>
    <n v="109"/>
    <n v="35.5"/>
    <n v="1953.4369999999999"/>
    <x v="0"/>
    <x v="6"/>
    <n v="28"/>
    <x v="0"/>
  </r>
  <r>
    <x v="0"/>
    <x v="2"/>
    <s v="GV414"/>
    <s v="GV4-03-180119"/>
    <x v="0"/>
    <d v="2019-07-11T00:00:00"/>
    <x v="0"/>
    <s v="Ramos Mejia Juan Diego FG"/>
    <n v="43483"/>
    <n v="5.8"/>
    <n v="1658"/>
    <n v="14"/>
    <n v="58030"/>
    <n v="40498.942000000003"/>
    <n v="2892.7820000000002"/>
    <n v="118.42857142857143"/>
    <n v="35"/>
    <n v="17531.058000000001"/>
    <x v="0"/>
    <x v="6"/>
    <n v="28"/>
    <x v="0"/>
  </r>
  <r>
    <x v="0"/>
    <x v="2"/>
    <s v="GV414"/>
    <s v="GV4-03-180119"/>
    <x v="0"/>
    <d v="2019-07-11T00:00:00"/>
    <x v="0"/>
    <s v="Prado Barajas Aureliano FG"/>
    <n v="43483"/>
    <n v="5.8"/>
    <n v="220"/>
    <n v="2"/>
    <n v="7810"/>
    <n v="5785.5630000000001"/>
    <n v="2892.7820000000002"/>
    <n v="110"/>
    <n v="35.5"/>
    <n v="2024.4369999999999"/>
    <x v="0"/>
    <x v="6"/>
    <n v="28"/>
    <x v="0"/>
  </r>
  <r>
    <x v="0"/>
    <x v="2"/>
    <s v="GV414"/>
    <s v="GV4-03-180119"/>
    <x v="0"/>
    <d v="2019-07-11T00:00:00"/>
    <x v="0"/>
    <s v="Raul Armando Oregon Herrera"/>
    <n v="43483"/>
    <n v="5.8"/>
    <n v="200"/>
    <n v="2"/>
    <n v="7100"/>
    <n v="5785.5630000000001"/>
    <n v="2892.7820000000002"/>
    <n v="100"/>
    <n v="35.5"/>
    <n v="1314.4369999999999"/>
    <x v="0"/>
    <x v="6"/>
    <n v="28"/>
    <x v="0"/>
  </r>
  <r>
    <x v="0"/>
    <x v="2"/>
    <s v="GV414"/>
    <s v="GV4-03-180119"/>
    <x v="0"/>
    <d v="2019-07-11T00:00:00"/>
    <x v="0"/>
    <s v="Martinez Valdez Hugo Alberto F"/>
    <n v="43483"/>
    <n v="5.8"/>
    <n v="228"/>
    <n v="2"/>
    <n v="8094"/>
    <n v="5785.5630000000001"/>
    <n v="2892.7820000000002"/>
    <n v="114"/>
    <n v="35.5"/>
    <n v="2308.4369999999999"/>
    <x v="0"/>
    <x v="6"/>
    <n v="28"/>
    <x v="0"/>
  </r>
  <r>
    <x v="0"/>
    <x v="2"/>
    <s v="GV414"/>
    <s v="GV4-03-180119"/>
    <x v="0"/>
    <d v="2019-07-11T00:00:00"/>
    <x v="0"/>
    <s v="Lopez Jorge FG"/>
    <n v="43483"/>
    <n v="5.8"/>
    <n v="210"/>
    <n v="2"/>
    <n v="7455"/>
    <n v="5785.5630000000001"/>
    <n v="2892.7820000000002"/>
    <n v="105"/>
    <n v="35.5"/>
    <n v="1669.4369999999999"/>
    <x v="0"/>
    <x v="6"/>
    <n v="28"/>
    <x v="0"/>
  </r>
  <r>
    <x v="0"/>
    <x v="2"/>
    <s v="GV414"/>
    <s v="GV4-03-180119"/>
    <x v="0"/>
    <d v="2019-07-11T00:00:00"/>
    <x v="0"/>
    <s v="Lopez Garcia Martin FG"/>
    <n v="43483"/>
    <n v="5.8"/>
    <n v="120"/>
    <n v="1"/>
    <n v="4260"/>
    <n v="2892.7820000000002"/>
    <n v="2892.7820000000002"/>
    <n v="120"/>
    <n v="35.5"/>
    <n v="1367.2180000000001"/>
    <x v="0"/>
    <x v="6"/>
    <n v="28"/>
    <x v="0"/>
  </r>
  <r>
    <x v="0"/>
    <x v="2"/>
    <s v="GV414"/>
    <s v="GV4-03-180119"/>
    <x v="0"/>
    <d v="2019-07-11T00:00:00"/>
    <x v="0"/>
    <s v="Langurain Juan Pablo NA"/>
    <n v="43483"/>
    <n v="5.8"/>
    <n v="1064"/>
    <n v="10"/>
    <n v="37772"/>
    <n v="28927.814999999999"/>
    <n v="2892.7820000000002"/>
    <n v="106.4"/>
    <n v="35.5"/>
    <n v="8844.1849999999995"/>
    <x v="0"/>
    <x v="6"/>
    <n v="28"/>
    <x v="0"/>
  </r>
  <r>
    <x v="0"/>
    <x v="2"/>
    <s v="GV414"/>
    <s v="GV4-03-180119"/>
    <x v="0"/>
    <d v="2019-07-11T00:00:00"/>
    <x v="0"/>
    <s v="Leonardo Jimenez Chacon"/>
    <n v="43483"/>
    <n v="5.8"/>
    <n v="114"/>
    <n v="1"/>
    <n v="4047"/>
    <n v="2892.7820000000002"/>
    <n v="2892.7820000000002"/>
    <n v="114"/>
    <n v="35.5"/>
    <n v="1154.2180000000001"/>
    <x v="0"/>
    <x v="6"/>
    <n v="28"/>
    <x v="0"/>
  </r>
  <r>
    <x v="0"/>
    <x v="2"/>
    <s v="GV414"/>
    <s v="GV4-03-180119"/>
    <x v="0"/>
    <d v="2019-07-11T00:00:00"/>
    <x v="0"/>
    <s v="Gil Peña Martin FG"/>
    <n v="43483"/>
    <n v="5.8"/>
    <n v="114"/>
    <n v="1"/>
    <n v="4047"/>
    <n v="2892.7820000000002"/>
    <n v="2892.7820000000002"/>
    <n v="114"/>
    <n v="35.5"/>
    <n v="1154.2180000000001"/>
    <x v="0"/>
    <x v="6"/>
    <n v="28"/>
    <x v="0"/>
  </r>
  <r>
    <x v="0"/>
    <x v="2"/>
    <s v="GV414"/>
    <s v="GV4-03-180119"/>
    <x v="0"/>
    <d v="2019-07-11T00:00:00"/>
    <x v="0"/>
    <s v="Cobian Chavez Rodolfo FG"/>
    <n v="43483"/>
    <n v="5.8"/>
    <n v="2420"/>
    <n v="20"/>
    <n v="84700"/>
    <n v="57855.631000000001"/>
    <n v="2892.7820000000002"/>
    <n v="121"/>
    <n v="35"/>
    <n v="26844.368999999999"/>
    <x v="0"/>
    <x v="6"/>
    <n v="28"/>
    <x v="0"/>
  </r>
  <r>
    <x v="0"/>
    <x v="2"/>
    <s v="GV414"/>
    <s v="GV4-03-180119"/>
    <x v="0"/>
    <d v="2019-07-11T00:00:00"/>
    <x v="0"/>
    <s v="Chavez Barajas Contensina NA"/>
    <n v="43483"/>
    <n v="5.8"/>
    <n v="110"/>
    <n v="1"/>
    <n v="3905"/>
    <n v="2892.7820000000002"/>
    <n v="2892.7820000000002"/>
    <n v="110"/>
    <n v="35.5"/>
    <n v="1012.218"/>
    <x v="0"/>
    <x v="6"/>
    <n v="28"/>
    <x v="0"/>
  </r>
  <r>
    <x v="0"/>
    <x v="2"/>
    <s v="GV414"/>
    <s v="GV4-03-180119"/>
    <x v="0"/>
    <d v="2019-07-11T00:00:00"/>
    <x v="0"/>
    <s v="Araiza Chavez Diana Rosiquiel FG"/>
    <n v="43483"/>
    <n v="5.8"/>
    <n v="330"/>
    <n v="3"/>
    <n v="11550"/>
    <n v="8678.3449999999993"/>
    <n v="2892.7820000000002"/>
    <n v="110"/>
    <n v="35"/>
    <n v="2871.6550000000002"/>
    <x v="0"/>
    <x v="6"/>
    <n v="28"/>
    <x v="0"/>
  </r>
  <r>
    <x v="0"/>
    <x v="2"/>
    <s v="GV414"/>
    <s v="GV4-03-180119"/>
    <x v="0"/>
    <d v="2019-07-11T00:00:00"/>
    <x v="0"/>
    <s v="Juan Manuel Jacobo"/>
    <n v="43483"/>
    <n v="5.8"/>
    <n v="202"/>
    <n v="2"/>
    <n v="7171"/>
    <n v="5785.5630000000001"/>
    <n v="2892.7820000000002"/>
    <n v="101"/>
    <n v="35.5"/>
    <n v="1385.4369999999999"/>
    <x v="0"/>
    <x v="6"/>
    <n v="28"/>
    <x v="0"/>
  </r>
  <r>
    <x v="0"/>
    <x v="2"/>
    <s v="GV414"/>
    <s v="GV4-03-180119"/>
    <x v="0"/>
    <d v="2019-07-11T00:00:00"/>
    <x v="0"/>
    <s v="Cobian Chavez Rodolfo FG"/>
    <n v="43483"/>
    <n v="5.8"/>
    <n v="250"/>
    <n v="2"/>
    <n v="8875"/>
    <n v="5785.5630000000001"/>
    <n v="2892.7820000000002"/>
    <n v="125"/>
    <n v="35.5"/>
    <n v="3089.4369999999999"/>
    <x v="0"/>
    <x v="6"/>
    <n v="28"/>
    <x v="0"/>
  </r>
  <r>
    <x v="0"/>
    <x v="2"/>
    <s v="GV414"/>
    <s v="GV4-03-180119"/>
    <x v="0"/>
    <d v="2019-07-11T00:00:00"/>
    <x v="0"/>
    <s v="Diaz Araiza Maria Magdalena"/>
    <n v="43483"/>
    <n v="5.8"/>
    <n v="102"/>
    <n v="1"/>
    <n v="3621"/>
    <n v="2892.7820000000002"/>
    <n v="2892.7820000000002"/>
    <n v="102"/>
    <n v="35.5"/>
    <n v="728.21799999999996"/>
    <x v="0"/>
    <x v="6"/>
    <n v="28"/>
    <x v="0"/>
  </r>
  <r>
    <x v="0"/>
    <x v="2"/>
    <s v="GV413"/>
    <s v="GV4-02-110119"/>
    <x v="0"/>
    <d v="2019-07-13T00:00:00"/>
    <x v="0"/>
    <s v="PUBLICO EN GENERAL"/>
    <n v="43476"/>
    <n v="6.1"/>
    <n v="115"/>
    <n v="1"/>
    <n v="4082.5"/>
    <n v="3348.953"/>
    <n v="3348.953"/>
    <n v="115"/>
    <n v="35.5"/>
    <n v="733.54700000000003"/>
    <x v="0"/>
    <x v="6"/>
    <n v="28"/>
    <x v="0"/>
  </r>
  <r>
    <x v="0"/>
    <x v="2"/>
    <s v="GV414"/>
    <s v="GV4-03-180119"/>
    <x v="0"/>
    <d v="2019-07-13T00:00:00"/>
    <x v="0"/>
    <s v="Lopez Castro Erica"/>
    <n v="43483"/>
    <n v="5.8666666666666663"/>
    <n v="322"/>
    <n v="3"/>
    <n v="11431"/>
    <n v="8678.3449999999993"/>
    <n v="2892.7820000000002"/>
    <n v="107.33333333333333"/>
    <n v="35.5"/>
    <n v="2752.6550000000002"/>
    <x v="0"/>
    <x v="6"/>
    <n v="28"/>
    <x v="0"/>
  </r>
  <r>
    <x v="0"/>
    <x v="2"/>
    <s v="GV414"/>
    <s v="GV4-03-180119"/>
    <x v="0"/>
    <d v="2019-07-13T00:00:00"/>
    <x v="0"/>
    <s v="Martinez Valdez Hugo Alberto F"/>
    <n v="43483"/>
    <n v="5.8666666666666663"/>
    <n v="334"/>
    <n v="3"/>
    <n v="11857"/>
    <n v="8678.3449999999993"/>
    <n v="2892.7820000000002"/>
    <n v="111.33333333333333"/>
    <n v="35.5"/>
    <n v="3178.6550000000002"/>
    <x v="0"/>
    <x v="6"/>
    <n v="28"/>
    <x v="0"/>
  </r>
  <r>
    <x v="0"/>
    <x v="2"/>
    <s v="GV414"/>
    <s v="GV4-03-180119"/>
    <x v="0"/>
    <d v="2019-07-13T00:00:00"/>
    <x v="0"/>
    <s v="RODRIGO RODRIGUEZ"/>
    <n v="43483"/>
    <n v="5.8666666666666663"/>
    <n v="990"/>
    <n v="9"/>
    <n v="35145"/>
    <n v="26035.034"/>
    <n v="2892.7820000000002"/>
    <n v="110"/>
    <n v="35.5"/>
    <n v="9109.9660000000003"/>
    <x v="0"/>
    <x v="6"/>
    <n v="28"/>
    <x v="0"/>
  </r>
  <r>
    <x v="0"/>
    <x v="2"/>
    <s v="GV414"/>
    <s v="GV4-03-180119"/>
    <x v="0"/>
    <d v="2019-07-13T00:00:00"/>
    <x v="0"/>
    <s v="Edgar Ruiz Lopez"/>
    <n v="43483"/>
    <n v="5.8666666666666663"/>
    <n v="564"/>
    <n v="5"/>
    <n v="20022"/>
    <n v="14463.907999999999"/>
    <n v="2892.7820000000002"/>
    <n v="112.8"/>
    <n v="35.5"/>
    <n v="5558.0919999999996"/>
    <x v="0"/>
    <x v="6"/>
    <n v="28"/>
    <x v="0"/>
  </r>
  <r>
    <x v="0"/>
    <x v="2"/>
    <s v="GV414"/>
    <s v="GV4-03-180119"/>
    <x v="0"/>
    <d v="2019-07-13T00:00:00"/>
    <x v="0"/>
    <s v="PUBLICO EN GENERAL"/>
    <n v="43483"/>
    <n v="5.8666666666666663"/>
    <n v="113"/>
    <n v="1"/>
    <n v="4011.5"/>
    <n v="2892.7820000000002"/>
    <n v="2892.7820000000002"/>
    <n v="113"/>
    <n v="35.5"/>
    <n v="1118.7180000000001"/>
    <x v="0"/>
    <x v="6"/>
    <n v="28"/>
    <x v="0"/>
  </r>
  <r>
    <x v="0"/>
    <x v="2"/>
    <s v="GV414"/>
    <s v="GV4-03-180119"/>
    <x v="0"/>
    <d v="2019-07-13T00:00:00"/>
    <x v="0"/>
    <s v="Lopez Jorge FG"/>
    <n v="43483"/>
    <n v="5.8666666666666663"/>
    <n v="106"/>
    <n v="1"/>
    <n v="3763"/>
    <n v="2892.7820000000002"/>
    <n v="2892.7820000000002"/>
    <n v="106"/>
    <n v="35.5"/>
    <n v="870.21799999999996"/>
    <x v="0"/>
    <x v="6"/>
    <n v="28"/>
    <x v="0"/>
  </r>
  <r>
    <x v="0"/>
    <x v="2"/>
    <s v="GV414"/>
    <s v="GV4-03-180119"/>
    <x v="0"/>
    <d v="2019-07-13T00:00:00"/>
    <x v="0"/>
    <s v="Pelayo Sebastian Rosa Maria G"/>
    <n v="43483"/>
    <n v="5.8666666666666663"/>
    <n v="360"/>
    <n v="3"/>
    <n v="12780"/>
    <n v="8678.3449999999993"/>
    <n v="2892.7820000000002"/>
    <n v="120"/>
    <n v="35.5"/>
    <n v="4101.6549999999997"/>
    <x v="0"/>
    <x v="6"/>
    <n v="28"/>
    <x v="0"/>
  </r>
  <r>
    <x v="0"/>
    <x v="2"/>
    <s v="GV414"/>
    <s v="GV4-03-180119"/>
    <x v="0"/>
    <d v="2019-07-13T00:00:00"/>
    <x v="0"/>
    <s v="Verdin Vizcarra Irma Lucila F"/>
    <n v="43483"/>
    <n v="5.8666666666666663"/>
    <n v="205"/>
    <n v="2"/>
    <n v="7277.5"/>
    <n v="5785.5630000000001"/>
    <n v="2892.7820000000002"/>
    <n v="102.5"/>
    <n v="35.5"/>
    <n v="1491.9369999999999"/>
    <x v="0"/>
    <x v="6"/>
    <n v="28"/>
    <x v="0"/>
  </r>
  <r>
    <x v="0"/>
    <x v="2"/>
    <s v="GV414"/>
    <s v="GV4-03-180119"/>
    <x v="0"/>
    <d v="2019-07-13T00:00:00"/>
    <x v="0"/>
    <s v="Diaz Araiza Maria Magdalena"/>
    <n v="43483"/>
    <n v="5.8666666666666663"/>
    <n v="216"/>
    <n v="2"/>
    <n v="7668"/>
    <n v="5785.5630000000001"/>
    <n v="2892.7820000000002"/>
    <n v="108"/>
    <n v="35.5"/>
    <n v="1882.4369999999999"/>
    <x v="0"/>
    <x v="6"/>
    <n v="28"/>
    <x v="0"/>
  </r>
  <r>
    <x v="0"/>
    <x v="2"/>
    <s v="GV414"/>
    <s v="GV4-03-180119"/>
    <x v="0"/>
    <d v="2019-07-13T00:00:00"/>
    <x v="0"/>
    <s v="Langurain Juan Pablo NA"/>
    <n v="43483"/>
    <n v="5.8666666666666663"/>
    <n v="540"/>
    <n v="5"/>
    <n v="19170"/>
    <n v="14463.907999999999"/>
    <n v="2892.7820000000002"/>
    <n v="108"/>
    <n v="35.5"/>
    <n v="4706.0919999999996"/>
    <x v="0"/>
    <x v="6"/>
    <n v="28"/>
    <x v="0"/>
  </r>
  <r>
    <x v="0"/>
    <x v="2"/>
    <s v="GV414"/>
    <s v="GV4-03-180119"/>
    <x v="0"/>
    <d v="2019-07-13T00:00:00"/>
    <x v="0"/>
    <s v="Juan Manuel Jacobo"/>
    <n v="43483"/>
    <n v="5.8666666666666663"/>
    <n v="254"/>
    <n v="2"/>
    <n v="9017"/>
    <n v="5785.5630000000001"/>
    <n v="2892.7820000000002"/>
    <n v="127"/>
    <n v="35.5"/>
    <n v="3231.4369999999999"/>
    <x v="0"/>
    <x v="6"/>
    <n v="28"/>
    <x v="0"/>
  </r>
  <r>
    <x v="0"/>
    <x v="2"/>
    <s v="GV414"/>
    <s v="GV4-03-180119"/>
    <x v="0"/>
    <d v="2019-07-13T00:00:00"/>
    <x v="0"/>
    <s v="Araiza Chavez Diana Rosiquiel FG"/>
    <n v="43483"/>
    <n v="5.8666666666666663"/>
    <n v="244"/>
    <n v="2"/>
    <n v="8540"/>
    <n v="5785.5630000000001"/>
    <n v="2892.7820000000002"/>
    <n v="122"/>
    <n v="35"/>
    <n v="2754.4369999999999"/>
    <x v="0"/>
    <x v="6"/>
    <n v="28"/>
    <x v="0"/>
  </r>
  <r>
    <x v="0"/>
    <x v="2"/>
    <s v="GV414"/>
    <s v="GV4-03-180119"/>
    <x v="0"/>
    <d v="2019-07-13T00:00:00"/>
    <x v="0"/>
    <s v="Lopez Garcia Martin FG"/>
    <n v="43483"/>
    <n v="5.8666666666666663"/>
    <n v="100"/>
    <n v="1"/>
    <n v="3550"/>
    <n v="2892.7820000000002"/>
    <n v="2892.7820000000002"/>
    <n v="100"/>
    <n v="35.5"/>
    <n v="657.21799999999996"/>
    <x v="0"/>
    <x v="6"/>
    <n v="28"/>
    <x v="0"/>
  </r>
  <r>
    <x v="0"/>
    <x v="2"/>
    <s v="GV414"/>
    <s v="GV4-03-180119"/>
    <x v="0"/>
    <d v="2019-07-13T00:00:00"/>
    <x v="0"/>
    <s v="Gil Peña Martin FG"/>
    <n v="43483"/>
    <n v="5.8666666666666663"/>
    <n v="440"/>
    <n v="4"/>
    <n v="15620"/>
    <n v="11571.126"/>
    <n v="2892.7820000000002"/>
    <n v="110"/>
    <n v="35.5"/>
    <n v="4048.8739999999998"/>
    <x v="0"/>
    <x v="6"/>
    <n v="28"/>
    <x v="0"/>
  </r>
  <r>
    <x v="0"/>
    <x v="2"/>
    <s v="GV414"/>
    <s v="GV4-03-180119"/>
    <x v="0"/>
    <d v="2019-07-13T00:00:00"/>
    <x v="0"/>
    <s v="Cobian Chavez Rodolfo FG"/>
    <n v="43483"/>
    <n v="5.8666666666666663"/>
    <n v="3098"/>
    <n v="25"/>
    <n v="108430"/>
    <n v="72319.538"/>
    <n v="2892.7820000000002"/>
    <n v="123.92"/>
    <n v="35"/>
    <n v="36110.462"/>
    <x v="0"/>
    <x v="6"/>
    <n v="28"/>
    <x v="0"/>
  </r>
  <r>
    <x v="0"/>
    <x v="2"/>
    <s v="GV414"/>
    <s v="GV4-03-180119"/>
    <x v="0"/>
    <d v="2019-07-13T00:00:00"/>
    <x v="0"/>
    <s v="Salas Nadia"/>
    <n v="43483"/>
    <n v="5.8666666666666663"/>
    <n v="216"/>
    <n v="2"/>
    <n v="7668"/>
    <n v="5785.5630000000001"/>
    <n v="2892.7820000000002"/>
    <n v="108"/>
    <n v="35.5"/>
    <n v="1882.4369999999999"/>
    <x v="0"/>
    <x v="6"/>
    <n v="28"/>
    <x v="0"/>
  </r>
  <r>
    <x v="0"/>
    <x v="2"/>
    <s v="GV414"/>
    <s v="GV4-03-180119"/>
    <x v="0"/>
    <d v="2019-07-15T00:00:00"/>
    <x v="0"/>
    <s v="Camacho Monroy Agustin"/>
    <n v="43483"/>
    <n v="5.9333333333333327"/>
    <n v="857"/>
    <n v="7"/>
    <n v="30423.5"/>
    <n v="20249.471000000001"/>
    <n v="2892.7820000000002"/>
    <n v="122.42857142857143"/>
    <n v="35.5"/>
    <n v="10174.029"/>
    <x v="0"/>
    <x v="6"/>
    <n v="29"/>
    <x v="0"/>
  </r>
  <r>
    <x v="0"/>
    <x v="2"/>
    <s v="GV414"/>
    <s v="GV4-03-180119"/>
    <x v="0"/>
    <d v="2019-07-15T00:00:00"/>
    <x v="0"/>
    <s v="Noe Ramirez Brambila"/>
    <n v="43483"/>
    <n v="5.9333333333333327"/>
    <n v="581"/>
    <n v="5"/>
    <n v="20625.5"/>
    <n v="14463.907999999999"/>
    <n v="2892.7820000000002"/>
    <n v="116.2"/>
    <n v="35.5"/>
    <n v="6161.5919999999996"/>
    <x v="0"/>
    <x v="6"/>
    <n v="29"/>
    <x v="0"/>
  </r>
  <r>
    <x v="0"/>
    <x v="2"/>
    <s v="GV414"/>
    <s v="GV4-03-180119"/>
    <x v="0"/>
    <d v="2019-07-15T00:00:00"/>
    <x v="0"/>
    <s v="Camacho Santana Gabriel"/>
    <n v="43483"/>
    <n v="5.9333333333333327"/>
    <n v="892"/>
    <n v="8"/>
    <n v="31666"/>
    <n v="23142.252"/>
    <n v="2892.7820000000002"/>
    <n v="111.5"/>
    <n v="35.5"/>
    <n v="8523.7479999999996"/>
    <x v="0"/>
    <x v="6"/>
    <n v="29"/>
    <x v="0"/>
  </r>
  <r>
    <x v="0"/>
    <x v="1"/>
    <s v="GV108"/>
    <s v="GV1-05-020219"/>
    <x v="0"/>
    <d v="2019-07-16T00:00:00"/>
    <x v="0"/>
    <s v="Carlos Sanchez Camacho"/>
    <n v="43498"/>
    <n v="5.4666666666666668"/>
    <n v="471"/>
    <n v="4"/>
    <n v="16720.5"/>
    <n v="11216.993"/>
    <n v="2804.248"/>
    <n v="117.75"/>
    <n v="35.5"/>
    <n v="5503.5069999999996"/>
    <x v="0"/>
    <x v="6"/>
    <n v="29"/>
    <x v="0"/>
  </r>
  <r>
    <x v="0"/>
    <x v="1"/>
    <s v="GV108"/>
    <s v="GV1-05-020219"/>
    <x v="0"/>
    <d v="2019-07-16T00:00:00"/>
    <x v="0"/>
    <s v="Vazquez Zamora Rafael"/>
    <n v="43498"/>
    <n v="5.4666666666666668"/>
    <n v="275"/>
    <n v="3"/>
    <n v="9762.5"/>
    <n v="8412.7450000000008"/>
    <n v="2804.248"/>
    <n v="91.666666666666671"/>
    <n v="35.5"/>
    <n v="1349.7550000000001"/>
    <x v="0"/>
    <x v="6"/>
    <n v="29"/>
    <x v="0"/>
  </r>
  <r>
    <x v="0"/>
    <x v="1"/>
    <s v="GV108"/>
    <s v="GV1-05-020219"/>
    <x v="0"/>
    <d v="2019-07-16T00:00:00"/>
    <x v="0"/>
    <s v="Rafael Osorio Zamora"/>
    <n v="43498"/>
    <n v="5.4666666666666668"/>
    <n v="450"/>
    <n v="4"/>
    <n v="15975"/>
    <n v="11216.993"/>
    <n v="2804.248"/>
    <n v="112.5"/>
    <n v="35.5"/>
    <n v="4758.0069999999996"/>
    <x v="0"/>
    <x v="6"/>
    <n v="29"/>
    <x v="0"/>
  </r>
  <r>
    <x v="0"/>
    <x v="1"/>
    <s v="GV108"/>
    <s v="GV1-05-020219"/>
    <x v="0"/>
    <d v="2019-07-16T00:00:00"/>
    <x v="0"/>
    <s v="Cecilia Robles Perez"/>
    <n v="43498"/>
    <n v="5.4666666666666668"/>
    <n v="87"/>
    <n v="1"/>
    <n v="3088.5"/>
    <n v="2804.248"/>
    <n v="2804.248"/>
    <n v="87"/>
    <n v="35.5"/>
    <n v="284.25200000000001"/>
    <x v="0"/>
    <x v="6"/>
    <n v="29"/>
    <x v="0"/>
  </r>
  <r>
    <x v="0"/>
    <x v="1"/>
    <s v="GV108"/>
    <s v="GV1-05-020219"/>
    <x v="0"/>
    <d v="2019-07-16T00:00:00"/>
    <x v="0"/>
    <s v="Ricardo Perez Garcia"/>
    <n v="43498"/>
    <n v="5.4666666666666668"/>
    <n v="105"/>
    <n v="1"/>
    <n v="3727.5"/>
    <n v="2804.248"/>
    <n v="2804.248"/>
    <n v="105"/>
    <n v="35.5"/>
    <n v="923.25199999999995"/>
    <x v="0"/>
    <x v="6"/>
    <n v="29"/>
    <x v="0"/>
  </r>
  <r>
    <x v="0"/>
    <x v="1"/>
    <s v="GV108"/>
    <s v="GV1-05-020219"/>
    <x v="0"/>
    <d v="2019-07-16T00:00:00"/>
    <x v="0"/>
    <s v="Carlos Sanchez Camacho"/>
    <n v="43498"/>
    <n v="5.4666666666666668"/>
    <n v="458"/>
    <n v="4"/>
    <n v="16259"/>
    <n v="11216.993"/>
    <n v="2804.248"/>
    <n v="114.5"/>
    <n v="35.5"/>
    <n v="5042.0069999999996"/>
    <x v="0"/>
    <x v="6"/>
    <n v="29"/>
    <x v="0"/>
  </r>
  <r>
    <x v="0"/>
    <x v="1"/>
    <s v="GV108"/>
    <s v="GV1-05-020219"/>
    <x v="0"/>
    <d v="2019-07-16T00:00:00"/>
    <x v="0"/>
    <s v="Diaz Juan "/>
    <n v="43498"/>
    <n v="5.4666666666666668"/>
    <n v="113"/>
    <n v="1"/>
    <n v="3616"/>
    <n v="2804.248"/>
    <n v="2804.248"/>
    <n v="113"/>
    <n v="32"/>
    <n v="811.75199999999995"/>
    <x v="0"/>
    <x v="6"/>
    <n v="29"/>
    <x v="0"/>
  </r>
  <r>
    <x v="0"/>
    <x v="1"/>
    <s v="GV108"/>
    <s v="GV1-05-020219"/>
    <x v="0"/>
    <d v="2019-07-16T00:00:00"/>
    <x v="0"/>
    <s v="Alvarez Garcia Salvador"/>
    <n v="43498"/>
    <n v="5.4666666666666668"/>
    <n v="932.5"/>
    <n v="8"/>
    <n v="32637.5"/>
    <n v="22433.986000000001"/>
    <n v="2804.248"/>
    <n v="116.5625"/>
    <n v="35"/>
    <n v="10203.513999999999"/>
    <x v="0"/>
    <x v="6"/>
    <n v="29"/>
    <x v="0"/>
  </r>
  <r>
    <x v="0"/>
    <x v="1"/>
    <s v="GV108"/>
    <s v="GV1-05-020219"/>
    <x v="0"/>
    <d v="2019-07-16T00:00:00"/>
    <x v="0"/>
    <s v="Vazquez Zamora Rafael"/>
    <n v="43498"/>
    <n v="5.4666666666666668"/>
    <n v="471"/>
    <n v="4"/>
    <n v="16720.5"/>
    <n v="11216.993"/>
    <n v="2804.248"/>
    <n v="117.75"/>
    <n v="35.5"/>
    <n v="5503.5069999999996"/>
    <x v="0"/>
    <x v="6"/>
    <n v="29"/>
    <x v="0"/>
  </r>
  <r>
    <x v="0"/>
    <x v="1"/>
    <s v="GV108"/>
    <s v="GV1-05-020219"/>
    <x v="0"/>
    <d v="2019-07-16T00:00:00"/>
    <x v="0"/>
    <s v="Vazquez Pelayo Hugo"/>
    <n v="43498"/>
    <n v="5.4666666666666668"/>
    <n v="396"/>
    <n v="3"/>
    <n v="14058"/>
    <n v="8412.7450000000008"/>
    <n v="2804.248"/>
    <n v="132"/>
    <n v="35.5"/>
    <n v="5645.2550000000001"/>
    <x v="0"/>
    <x v="6"/>
    <n v="29"/>
    <x v="0"/>
  </r>
  <r>
    <x v="0"/>
    <x v="1"/>
    <s v="GV108"/>
    <s v="GV1-05-020219"/>
    <x v="0"/>
    <d v="2019-07-16T00:00:00"/>
    <x v="0"/>
    <s v="Cecilia Robles Perez"/>
    <n v="43498"/>
    <n v="5.4666666666666668"/>
    <n v="98"/>
    <n v="1"/>
    <n v="3479"/>
    <n v="2804.248"/>
    <n v="2804.248"/>
    <n v="98"/>
    <n v="35.5"/>
    <n v="674.75199999999995"/>
    <x v="0"/>
    <x v="6"/>
    <n v="29"/>
    <x v="0"/>
  </r>
  <r>
    <x v="0"/>
    <x v="1"/>
    <s v="GV108"/>
    <s v="GV1-05-020219"/>
    <x v="0"/>
    <d v="2019-07-16T00:00:00"/>
    <x v="0"/>
    <s v="Ricardo Perez Garcia"/>
    <n v="43498"/>
    <n v="5.4666666666666668"/>
    <n v="108"/>
    <n v="1"/>
    <n v="3834"/>
    <n v="2804.248"/>
    <n v="2804.248"/>
    <n v="108"/>
    <n v="35.5"/>
    <n v="1029.752"/>
    <x v="0"/>
    <x v="6"/>
    <n v="29"/>
    <x v="0"/>
  </r>
  <r>
    <x v="0"/>
    <x v="1"/>
    <s v="GV108"/>
    <s v="GV1-05-020219"/>
    <x v="0"/>
    <d v="2019-07-16T00:00:00"/>
    <x v="0"/>
    <s v="Arturo Saray"/>
    <n v="43498"/>
    <n v="5.4666666666666668"/>
    <n v="92"/>
    <n v="1"/>
    <n v="3266"/>
    <n v="2804.248"/>
    <n v="2804.248"/>
    <n v="92"/>
    <n v="35.5"/>
    <n v="461.75200000000001"/>
    <x v="0"/>
    <x v="6"/>
    <n v="29"/>
    <x v="0"/>
  </r>
  <r>
    <x v="0"/>
    <x v="1"/>
    <s v="GV108"/>
    <s v="GV1-05-020219"/>
    <x v="0"/>
    <d v="2019-07-16T00:00:00"/>
    <x v="0"/>
    <s v="Gutierrez Olivarez Jaime Gibran"/>
    <n v="43498"/>
    <n v="5.4666666666666668"/>
    <n v="449"/>
    <n v="4"/>
    <n v="15939.5"/>
    <n v="11216.993"/>
    <n v="2804.248"/>
    <n v="112.25"/>
    <n v="35.5"/>
    <n v="4722.5069999999996"/>
    <x v="0"/>
    <x v="6"/>
    <n v="29"/>
    <x v="0"/>
  </r>
  <r>
    <x v="0"/>
    <x v="1"/>
    <s v="GV108"/>
    <s v="GV1-05-020219"/>
    <x v="0"/>
    <d v="2019-07-16T00:00:00"/>
    <x v="0"/>
    <s v="Innovacion y Comercio"/>
    <n v="43498"/>
    <n v="5.4666666666666668"/>
    <n v="1551"/>
    <n v="14"/>
    <n v="57387"/>
    <n v="39259.476000000002"/>
    <n v="2804.248"/>
    <n v="110.78571428571429"/>
    <n v="37"/>
    <n v="18127.524000000001"/>
    <x v="0"/>
    <x v="6"/>
    <n v="29"/>
    <x v="0"/>
  </r>
  <r>
    <x v="0"/>
    <x v="1"/>
    <s v="GV108"/>
    <s v="GV1-05-020219"/>
    <x v="0"/>
    <d v="2019-07-16T00:00:00"/>
    <x v="0"/>
    <s v="Carlos Sanchez Camacho"/>
    <n v="43498"/>
    <n v="5.4666666666666668"/>
    <n v="251"/>
    <n v="2"/>
    <n v="8910.5"/>
    <n v="5608.4970000000003"/>
    <n v="2804.248"/>
    <n v="125.5"/>
    <n v="35.5"/>
    <n v="3302.0030000000002"/>
    <x v="0"/>
    <x v="6"/>
    <n v="29"/>
    <x v="0"/>
  </r>
  <r>
    <x v="0"/>
    <x v="1"/>
    <s v="GV109"/>
    <s v="GV1-03-190119"/>
    <x v="0"/>
    <d v="2019-07-16T00:00:00"/>
    <x v="0"/>
    <s v="Innovacion y Comercio"/>
    <n v="43484"/>
    <n v="5.9333333333333327"/>
    <n v="479"/>
    <n v="4"/>
    <n v="17723"/>
    <n v="10657.946"/>
    <n v="2664.4859999999999"/>
    <n v="119.75"/>
    <n v="37"/>
    <n v="7065.0540000000001"/>
    <x v="0"/>
    <x v="6"/>
    <n v="29"/>
    <x v="0"/>
  </r>
  <r>
    <x v="0"/>
    <x v="1"/>
    <s v="GV110"/>
    <s v="GV1-04-260119"/>
    <x v="0"/>
    <d v="2019-07-16T00:00:00"/>
    <x v="0"/>
    <s v="Diaz Juan "/>
    <n v="43491"/>
    <n v="5.7"/>
    <n v="112.5"/>
    <n v="1"/>
    <n v="3600"/>
    <n v="2667.39"/>
    <n v="2667.39"/>
    <n v="112.5"/>
    <n v="32"/>
    <n v="932.61"/>
    <x v="0"/>
    <x v="6"/>
    <n v="29"/>
    <x v="0"/>
  </r>
  <r>
    <x v="0"/>
    <x v="1"/>
    <s v="GV110"/>
    <s v="GV1-04-260119"/>
    <x v="0"/>
    <d v="2019-07-16T00:00:00"/>
    <x v="0"/>
    <s v="Vazquez Pelayo Hugo"/>
    <n v="43491"/>
    <n v="5.7"/>
    <n v="120"/>
    <n v="1"/>
    <n v="4260"/>
    <n v="2667.39"/>
    <n v="2667.39"/>
    <n v="120"/>
    <n v="35.5"/>
    <n v="1592.61"/>
    <x v="0"/>
    <x v="6"/>
    <n v="29"/>
    <x v="0"/>
  </r>
  <r>
    <x v="0"/>
    <x v="1"/>
    <s v="GV110"/>
    <s v="GV1-04-260119"/>
    <x v="0"/>
    <d v="2019-07-16T00:00:00"/>
    <x v="0"/>
    <s v="PUBLICO EN GENERAL"/>
    <n v="43491"/>
    <n v="5.7"/>
    <n v="92"/>
    <n v="1"/>
    <n v="3266"/>
    <n v="2667.39"/>
    <n v="2667.39"/>
    <n v="92"/>
    <n v="35.5"/>
    <n v="598.61"/>
    <x v="0"/>
    <x v="6"/>
    <n v="29"/>
    <x v="0"/>
  </r>
  <r>
    <x v="0"/>
    <x v="1"/>
    <s v="GV110"/>
    <s v="GV1-04-260119"/>
    <x v="0"/>
    <d v="2019-07-16T00:00:00"/>
    <x v="0"/>
    <s v="Innovacion y Comercio"/>
    <n v="43491"/>
    <n v="5.7"/>
    <n v="1714"/>
    <n v="16"/>
    <n v="63418"/>
    <n v="42678.235999999997"/>
    <n v="2667.39"/>
    <n v="107.125"/>
    <n v="37"/>
    <n v="20739.763999999999"/>
    <x v="0"/>
    <x v="6"/>
    <n v="29"/>
    <x v="0"/>
  </r>
  <r>
    <x v="0"/>
    <x v="1"/>
    <s v="GV111"/>
    <s v="GV1-06-090219"/>
    <x v="0"/>
    <d v="2019-07-16T00:00:00"/>
    <x v="0"/>
    <s v="Rafael Osorio Zamora"/>
    <n v="43505"/>
    <n v="5.2333333333333334"/>
    <n v="993"/>
    <n v="9"/>
    <n v="35251.5"/>
    <n v="21147.001"/>
    <n v="2349.6669999999999"/>
    <n v="110.33333333333333"/>
    <n v="35.5"/>
    <n v="14104.499"/>
    <x v="0"/>
    <x v="6"/>
    <n v="29"/>
    <x v="0"/>
  </r>
  <r>
    <x v="0"/>
    <x v="2"/>
    <s v="GV413"/>
    <s v="GV4-02-110119"/>
    <x v="0"/>
    <d v="2019-07-16T00:00:00"/>
    <x v="0"/>
    <s v="Innovacion y Comercio"/>
    <n v="43476"/>
    <n v="6.2"/>
    <n v="1118"/>
    <n v="10"/>
    <n v="41366"/>
    <n v="33489.525999999998"/>
    <n v="3348.953"/>
    <n v="111.8"/>
    <n v="37"/>
    <n v="7876.4740000000002"/>
    <x v="0"/>
    <x v="6"/>
    <n v="29"/>
    <x v="0"/>
  </r>
  <r>
    <x v="0"/>
    <x v="2"/>
    <s v="GV413"/>
    <s v="GV4-02-110119"/>
    <x v="0"/>
    <d v="2019-07-16T00:00:00"/>
    <x v="0"/>
    <s v="Rafael Osorio Zamora"/>
    <n v="43476"/>
    <n v="6.2"/>
    <n v="122.2"/>
    <n v="1"/>
    <n v="4338.1000000000004"/>
    <n v="3348.953"/>
    <n v="3348.953"/>
    <n v="122.2"/>
    <n v="35.5"/>
    <n v="989.14700000000005"/>
    <x v="0"/>
    <x v="6"/>
    <n v="29"/>
    <x v="0"/>
  </r>
  <r>
    <x v="0"/>
    <x v="2"/>
    <s v="GV413"/>
    <s v="GV4-02-110119"/>
    <x v="0"/>
    <d v="2019-07-16T00:00:00"/>
    <x v="0"/>
    <s v="Arturo Saray"/>
    <n v="43476"/>
    <n v="6.2"/>
    <n v="102.2"/>
    <n v="1"/>
    <n v="3628.1"/>
    <n v="3348.953"/>
    <n v="3348.953"/>
    <n v="102.2"/>
    <n v="35.5"/>
    <n v="279.14699999999999"/>
    <x v="0"/>
    <x v="6"/>
    <n v="29"/>
    <x v="0"/>
  </r>
  <r>
    <x v="0"/>
    <x v="2"/>
    <s v="GV413"/>
    <s v="GV4-02-110119"/>
    <x v="0"/>
    <d v="2019-07-16T00:00:00"/>
    <x v="0"/>
    <s v="Cecilia Robles Perez"/>
    <n v="43476"/>
    <n v="6.2"/>
    <n v="137"/>
    <n v="1"/>
    <n v="4863.5"/>
    <n v="3348.953"/>
    <n v="3348.953"/>
    <n v="137"/>
    <n v="35.5"/>
    <n v="1514.547"/>
    <x v="0"/>
    <x v="6"/>
    <n v="29"/>
    <x v="0"/>
  </r>
  <r>
    <x v="0"/>
    <x v="2"/>
    <s v="GV413"/>
    <s v="GV4-02-110119"/>
    <x v="0"/>
    <d v="2019-07-16T00:00:00"/>
    <x v="0"/>
    <s v="PUBLICO EN GENERAL"/>
    <n v="43476"/>
    <n v="6.2"/>
    <n v="119.4"/>
    <n v="1"/>
    <n v="4238.7"/>
    <n v="3348.953"/>
    <n v="3348.953"/>
    <n v="119.4"/>
    <n v="35.5"/>
    <n v="889.74699999999996"/>
    <x v="0"/>
    <x v="6"/>
    <n v="29"/>
    <x v="0"/>
  </r>
  <r>
    <x v="0"/>
    <x v="2"/>
    <s v="GV414"/>
    <s v="GV4-03-180119"/>
    <x v="0"/>
    <d v="2019-07-16T00:00:00"/>
    <x v="0"/>
    <s v="Vazquez Zamora Rafael"/>
    <n v="43483"/>
    <n v="5.9666666666666668"/>
    <n v="105.4"/>
    <n v="1"/>
    <n v="3741.7"/>
    <n v="2892.7820000000002"/>
    <n v="2892.7820000000002"/>
    <n v="105.4"/>
    <n v="35.5"/>
    <n v="848.91800000000001"/>
    <x v="0"/>
    <x v="6"/>
    <n v="29"/>
    <x v="0"/>
  </r>
  <r>
    <x v="0"/>
    <x v="2"/>
    <s v="GV414"/>
    <s v="GV4-03-180119"/>
    <x v="0"/>
    <d v="2019-07-16T00:00:00"/>
    <x v="0"/>
    <s v="Ricardo Perez Garcia"/>
    <n v="43483"/>
    <n v="5.9666666666666668"/>
    <n v="104.2"/>
    <n v="1"/>
    <n v="3699.1"/>
    <n v="2892.7820000000002"/>
    <n v="2892.7820000000002"/>
    <n v="104.2"/>
    <n v="35.5"/>
    <n v="806.31799999999998"/>
    <x v="0"/>
    <x v="6"/>
    <n v="29"/>
    <x v="0"/>
  </r>
  <r>
    <x v="0"/>
    <x v="2"/>
    <s v="GV414"/>
    <s v="GV4-03-180119"/>
    <x v="0"/>
    <d v="2019-07-16T00:00:00"/>
    <x v="0"/>
    <s v="Rafael Osorio Zamora"/>
    <n v="43483"/>
    <n v="5.9666666666666668"/>
    <n v="374.8"/>
    <n v="3"/>
    <n v="13305.4"/>
    <n v="8678.3449999999993"/>
    <n v="2892.7820000000002"/>
    <n v="124.93333333333334"/>
    <n v="35.5"/>
    <n v="4627.0550000000003"/>
    <x v="0"/>
    <x v="6"/>
    <n v="29"/>
    <x v="0"/>
  </r>
  <r>
    <x v="0"/>
    <x v="1"/>
    <s v="GV108"/>
    <s v="GV1-05-020219"/>
    <x v="0"/>
    <d v="2019-07-18T00:00:00"/>
    <x v="0"/>
    <s v="Cecilia Robles Perez"/>
    <n v="43498"/>
    <n v="5.5333333333333332"/>
    <n v="120"/>
    <n v="1"/>
    <n v="4200"/>
    <n v="2819.0479999999998"/>
    <n v="2819.0479999999998"/>
    <n v="120"/>
    <n v="35"/>
    <n v="1380.952"/>
    <x v="0"/>
    <x v="6"/>
    <n v="29"/>
    <x v="0"/>
  </r>
  <r>
    <x v="0"/>
    <x v="1"/>
    <s v="GV108"/>
    <s v="GV1-05-020219"/>
    <x v="0"/>
    <d v="2019-07-18T00:00:00"/>
    <x v="0"/>
    <s v="Gutierrez Olivarez Jaime Gibran"/>
    <n v="43498"/>
    <n v="5.5333333333333332"/>
    <n v="140"/>
    <n v="1"/>
    <n v="4900"/>
    <n v="2819.0479999999998"/>
    <n v="2819.0479999999998"/>
    <n v="140"/>
    <n v="35"/>
    <n v="2080.9520000000002"/>
    <x v="0"/>
    <x v="6"/>
    <n v="29"/>
    <x v="0"/>
  </r>
  <r>
    <x v="0"/>
    <x v="1"/>
    <s v="GV108"/>
    <s v="GV1-05-020219"/>
    <x v="0"/>
    <d v="2019-07-18T00:00:00"/>
    <x v="0"/>
    <s v="PUBLICO EN GENERAL"/>
    <n v="43498"/>
    <n v="5.5333333333333332"/>
    <n v="96"/>
    <n v="1"/>
    <n v="3360"/>
    <n v="2819.0479999999998"/>
    <n v="2819.0479999999998"/>
    <n v="96"/>
    <n v="35"/>
    <n v="540.952"/>
    <x v="0"/>
    <x v="6"/>
    <n v="29"/>
    <x v="0"/>
  </r>
  <r>
    <x v="0"/>
    <x v="1"/>
    <s v="GV108"/>
    <s v="GV1-05-020219"/>
    <x v="0"/>
    <d v="2019-07-18T00:00:00"/>
    <x v="0"/>
    <s v="Innovacion y Comercio"/>
    <n v="43498"/>
    <n v="5.5333333333333332"/>
    <n v="1389"/>
    <n v="12"/>
    <n v="51393"/>
    <n v="33828.574999999997"/>
    <n v="2819.0479999999998"/>
    <n v="115.75"/>
    <n v="37"/>
    <n v="17564.424999999999"/>
    <x v="0"/>
    <x v="6"/>
    <n v="29"/>
    <x v="0"/>
  </r>
  <r>
    <x v="0"/>
    <x v="1"/>
    <s v="GV108"/>
    <s v="GV1-05-020219"/>
    <x v="0"/>
    <d v="2019-07-18T00:00:00"/>
    <x v="0"/>
    <s v="Innovacion y Comercio"/>
    <n v="43498"/>
    <n v="5.5333333333333332"/>
    <n v="1957"/>
    <n v="16"/>
    <n v="72409"/>
    <n v="45104.767"/>
    <n v="2819.0479999999998"/>
    <n v="122.3125"/>
    <n v="37"/>
    <n v="27304.233"/>
    <x v="0"/>
    <x v="6"/>
    <n v="29"/>
    <x v="0"/>
  </r>
  <r>
    <x v="0"/>
    <x v="1"/>
    <s v="GV111"/>
    <s v="GV1-06-090219"/>
    <x v="0"/>
    <d v="2019-07-18T00:00:00"/>
    <x v="0"/>
    <s v="Vazquez Zamora Rafael"/>
    <n v="43505"/>
    <n v="5.3"/>
    <n v="99"/>
    <n v="1"/>
    <n v="3465"/>
    <n v="2514.252"/>
    <n v="2514.252"/>
    <n v="99"/>
    <n v="35"/>
    <n v="950.74800000000005"/>
    <x v="0"/>
    <x v="6"/>
    <n v="29"/>
    <x v="0"/>
  </r>
  <r>
    <x v="0"/>
    <x v="1"/>
    <s v="GV111"/>
    <s v="GV1-06-090219"/>
    <x v="0"/>
    <d v="2019-07-18T00:00:00"/>
    <x v="0"/>
    <s v="Rafael Osorio Zamora"/>
    <n v="43505"/>
    <n v="5.3"/>
    <n v="334"/>
    <n v="3"/>
    <n v="11690"/>
    <n v="7542.7550000000001"/>
    <n v="2514.252"/>
    <n v="111.33333333333333"/>
    <n v="35"/>
    <n v="4147.2449999999999"/>
    <x v="0"/>
    <x v="6"/>
    <n v="29"/>
    <x v="0"/>
  </r>
  <r>
    <x v="0"/>
    <x v="1"/>
    <s v="GV111"/>
    <s v="GV1-06-090219"/>
    <x v="0"/>
    <d v="2019-07-18T00:00:00"/>
    <x v="0"/>
    <s v="Vazquez Zamora Rafael"/>
    <n v="43505"/>
    <n v="5.3"/>
    <n v="306"/>
    <n v="3"/>
    <n v="10710"/>
    <n v="7542.7550000000001"/>
    <n v="2514.252"/>
    <n v="102"/>
    <n v="35"/>
    <n v="3167.2449999999999"/>
    <x v="0"/>
    <x v="6"/>
    <n v="29"/>
    <x v="0"/>
  </r>
  <r>
    <x v="0"/>
    <x v="1"/>
    <s v="GV111"/>
    <s v="GV1-06-090219"/>
    <x v="0"/>
    <d v="2019-07-18T00:00:00"/>
    <x v="0"/>
    <s v="Vazquez Zamora Rafael"/>
    <n v="43505"/>
    <n v="5.3"/>
    <n v="306"/>
    <n v="3"/>
    <n v="10710"/>
    <n v="7542.7550000000001"/>
    <n v="2514.252"/>
    <n v="102"/>
    <n v="35"/>
    <n v="3167.2449999999999"/>
    <x v="0"/>
    <x v="6"/>
    <n v="29"/>
    <x v="0"/>
  </r>
  <r>
    <x v="0"/>
    <x v="1"/>
    <s v="GV111"/>
    <s v="GV1-06-090219"/>
    <x v="0"/>
    <d v="2019-07-18T00:00:00"/>
    <x v="0"/>
    <s v="Rafael Osorio Zamora"/>
    <n v="43505"/>
    <n v="5.3"/>
    <n v="576"/>
    <n v="5"/>
    <n v="20160"/>
    <n v="12571.259"/>
    <n v="2514.252"/>
    <n v="115.2"/>
    <n v="35"/>
    <n v="7588.741"/>
    <x v="0"/>
    <x v="6"/>
    <n v="29"/>
    <x v="0"/>
  </r>
  <r>
    <x v="0"/>
    <x v="1"/>
    <s v="GV111"/>
    <s v="GV1-06-090219"/>
    <x v="0"/>
    <d v="2019-07-18T00:00:00"/>
    <x v="0"/>
    <s v="Cecilia Robles Perez"/>
    <n v="43505"/>
    <n v="5.3"/>
    <n v="111"/>
    <n v="1"/>
    <n v="3885"/>
    <n v="2514.252"/>
    <n v="2514.252"/>
    <n v="111"/>
    <n v="35"/>
    <n v="1370.748"/>
    <x v="0"/>
    <x v="6"/>
    <n v="29"/>
    <x v="0"/>
  </r>
  <r>
    <x v="0"/>
    <x v="1"/>
    <s v="GV111"/>
    <s v="GV1-06-090219"/>
    <x v="0"/>
    <d v="2019-07-18T00:00:00"/>
    <x v="0"/>
    <s v="Gutierrez Olivarez Jaime Gibran"/>
    <n v="43505"/>
    <n v="5.3"/>
    <n v="203"/>
    <n v="2"/>
    <n v="7105"/>
    <n v="5028.5039999999999"/>
    <n v="2514.252"/>
    <n v="101.5"/>
    <n v="35"/>
    <n v="2076.4960000000001"/>
    <x v="0"/>
    <x v="6"/>
    <n v="29"/>
    <x v="0"/>
  </r>
  <r>
    <x v="0"/>
    <x v="1"/>
    <s v="GV111"/>
    <s v="GV1-06-090219"/>
    <x v="0"/>
    <d v="2019-07-18T00:00:00"/>
    <x v="0"/>
    <s v="PUBLICO EN GENERAL"/>
    <n v="43505"/>
    <n v="5.3"/>
    <n v="101"/>
    <n v="1"/>
    <n v="3535"/>
    <n v="2514.252"/>
    <n v="2514.252"/>
    <n v="101"/>
    <n v="35"/>
    <n v="1020.748"/>
    <x v="0"/>
    <x v="6"/>
    <n v="29"/>
    <x v="0"/>
  </r>
  <r>
    <x v="0"/>
    <x v="1"/>
    <s v="GV111"/>
    <s v="GV1-06-090219"/>
    <x v="1"/>
    <d v="2019-07-18T00:00:00"/>
    <x v="0"/>
    <s v="Vazquez Zamora Rafael"/>
    <n v="43505"/>
    <n v="5.3"/>
    <n v="-306"/>
    <n v="-3"/>
    <n v="-10710"/>
    <n v="-7542.7550000000001"/>
    <n v="-2514.252"/>
    <n v="102"/>
    <n v="35"/>
    <n v="-3167.2449999999999"/>
    <x v="0"/>
    <x v="6"/>
    <n v="29"/>
    <x v="0"/>
  </r>
  <r>
    <x v="0"/>
    <x v="2"/>
    <s v="GV414"/>
    <s v="GV4-03-180119"/>
    <x v="0"/>
    <d v="2019-07-18T00:00:00"/>
    <x v="0"/>
    <s v="Lopez Garcia Martin FG"/>
    <n v="43483"/>
    <n v="6.0333333333333332"/>
    <n v="124"/>
    <n v="1"/>
    <n v="4402"/>
    <n v="2928.0590000000002"/>
    <n v="2928.0590000000002"/>
    <n v="124"/>
    <n v="35.5"/>
    <n v="1473.941"/>
    <x v="0"/>
    <x v="6"/>
    <n v="29"/>
    <x v="0"/>
  </r>
  <r>
    <x v="0"/>
    <x v="2"/>
    <s v="GV414"/>
    <s v="GV4-03-180119"/>
    <x v="0"/>
    <d v="2019-07-18T00:00:00"/>
    <x v="0"/>
    <s v="Prado Barajas Aureliano FG"/>
    <n v="43483"/>
    <n v="6.0333333333333332"/>
    <n v="220"/>
    <n v="2"/>
    <n v="7810"/>
    <n v="5856.1189999999997"/>
    <n v="2928.0590000000002"/>
    <n v="110"/>
    <n v="35.5"/>
    <n v="1953.8810000000001"/>
    <x v="0"/>
    <x v="6"/>
    <n v="29"/>
    <x v="0"/>
  </r>
  <r>
    <x v="0"/>
    <x v="2"/>
    <s v="GV414"/>
    <s v="GV4-03-180119"/>
    <x v="0"/>
    <d v="2019-07-18T00:00:00"/>
    <x v="0"/>
    <s v="Leonardo Jimenez Chacon"/>
    <n v="43483"/>
    <n v="6.0333333333333332"/>
    <n v="264"/>
    <n v="2"/>
    <n v="9372"/>
    <n v="5856.1189999999997"/>
    <n v="2928.0590000000002"/>
    <n v="132"/>
    <n v="35.5"/>
    <n v="3515.8809999999999"/>
    <x v="0"/>
    <x v="6"/>
    <n v="29"/>
    <x v="0"/>
  </r>
  <r>
    <x v="0"/>
    <x v="2"/>
    <s v="GV414"/>
    <s v="GV4-03-180119"/>
    <x v="0"/>
    <d v="2019-07-18T00:00:00"/>
    <x v="0"/>
    <s v="Jose Luis Guzman Cornejo"/>
    <n v="43483"/>
    <n v="6.0333333333333332"/>
    <n v="352"/>
    <n v="3"/>
    <n v="12496"/>
    <n v="8784.1779999999999"/>
    <n v="2928.0590000000002"/>
    <n v="117.33333333333333"/>
    <n v="35.5"/>
    <n v="3711.8220000000001"/>
    <x v="0"/>
    <x v="6"/>
    <n v="29"/>
    <x v="0"/>
  </r>
  <r>
    <x v="0"/>
    <x v="2"/>
    <s v="GV414"/>
    <s v="GV4-03-180119"/>
    <x v="0"/>
    <d v="2019-07-18T00:00:00"/>
    <x v="0"/>
    <s v="Lopez Castro Erica"/>
    <n v="43483"/>
    <n v="6.0333333333333332"/>
    <n v="130"/>
    <n v="1"/>
    <n v="4615"/>
    <n v="2928.0590000000002"/>
    <n v="2928.0590000000002"/>
    <n v="130"/>
    <n v="35.5"/>
    <n v="1686.941"/>
    <x v="0"/>
    <x v="6"/>
    <n v="29"/>
    <x v="0"/>
  </r>
  <r>
    <x v="0"/>
    <x v="2"/>
    <s v="GV414"/>
    <s v="GV4-03-180119"/>
    <x v="0"/>
    <d v="2019-07-18T00:00:00"/>
    <x v="0"/>
    <s v="Coronado Rodriguez Alma Lorena FG"/>
    <n v="43483"/>
    <n v="6.0333333333333332"/>
    <n v="116"/>
    <n v="1"/>
    <n v="4118"/>
    <n v="2928.0590000000002"/>
    <n v="2928.0590000000002"/>
    <n v="116"/>
    <n v="35.5"/>
    <n v="1189.941"/>
    <x v="0"/>
    <x v="6"/>
    <n v="29"/>
    <x v="0"/>
  </r>
  <r>
    <x v="0"/>
    <x v="2"/>
    <s v="GV414"/>
    <s v="GV4-03-180119"/>
    <x v="0"/>
    <d v="2019-07-18T00:00:00"/>
    <x v="0"/>
    <s v="Cobian Chavez Rodolfo FG"/>
    <n v="43483"/>
    <n v="6.0333333333333332"/>
    <n v="2161"/>
    <n v="18"/>
    <n v="75635"/>
    <n v="52705.069000000003"/>
    <n v="2928.0590000000002"/>
    <n v="120.05555555555556"/>
    <n v="35"/>
    <n v="22929.931"/>
    <x v="0"/>
    <x v="6"/>
    <n v="29"/>
    <x v="0"/>
  </r>
  <r>
    <x v="0"/>
    <x v="2"/>
    <s v="GV414"/>
    <s v="GV4-03-180119"/>
    <x v="0"/>
    <d v="2019-07-18T00:00:00"/>
    <x v="0"/>
    <s v="Araiza Chavez Diana Rosiquiel FG"/>
    <n v="43483"/>
    <n v="6.0333333333333332"/>
    <n v="340"/>
    <n v="3"/>
    <n v="11900"/>
    <n v="8784.1779999999999"/>
    <n v="2928.0590000000002"/>
    <n v="113.33333333333333"/>
    <n v="35"/>
    <n v="3115.8220000000001"/>
    <x v="0"/>
    <x v="6"/>
    <n v="29"/>
    <x v="0"/>
  </r>
  <r>
    <x v="0"/>
    <x v="2"/>
    <s v="GV414"/>
    <s v="GV4-03-180119"/>
    <x v="0"/>
    <d v="2019-07-18T00:00:00"/>
    <x v="0"/>
    <s v="Juan Manuel Jacobo"/>
    <n v="43483"/>
    <n v="6.0333333333333332"/>
    <n v="240"/>
    <n v="2"/>
    <n v="8520"/>
    <n v="5856.1189999999997"/>
    <n v="2928.0590000000002"/>
    <n v="120"/>
    <n v="35.5"/>
    <n v="2663.8809999999999"/>
    <x v="0"/>
    <x v="6"/>
    <n v="29"/>
    <x v="0"/>
  </r>
  <r>
    <x v="0"/>
    <x v="2"/>
    <s v="GV414"/>
    <s v="GV4-03-180119"/>
    <x v="0"/>
    <d v="2019-07-18T00:00:00"/>
    <x v="0"/>
    <s v="Victor Alejandro Flores Pelayo"/>
    <n v="43483"/>
    <n v="6.0333333333333332"/>
    <n v="110"/>
    <n v="1"/>
    <n v="3905"/>
    <n v="2928.0590000000002"/>
    <n v="2928.0590000000002"/>
    <n v="110"/>
    <n v="35.5"/>
    <n v="976.94100000000003"/>
    <x v="0"/>
    <x v="6"/>
    <n v="29"/>
    <x v="0"/>
  </r>
  <r>
    <x v="0"/>
    <x v="2"/>
    <s v="GV414"/>
    <s v="GV4-03-180119"/>
    <x v="0"/>
    <d v="2019-07-18T00:00:00"/>
    <x v="0"/>
    <s v="PUBLICO EN GENERAL"/>
    <n v="43483"/>
    <n v="6.0333333333333332"/>
    <n v="218"/>
    <n v="2"/>
    <n v="7739"/>
    <n v="5856.1189999999997"/>
    <n v="2928.0590000000002"/>
    <n v="109"/>
    <n v="35.5"/>
    <n v="1882.8810000000001"/>
    <x v="0"/>
    <x v="6"/>
    <n v="29"/>
    <x v="0"/>
  </r>
  <r>
    <x v="0"/>
    <x v="2"/>
    <s v="GV415"/>
    <s v="GV4-04-250119"/>
    <x v="0"/>
    <d v="2019-07-18T00:00:00"/>
    <x v="0"/>
    <s v="Verdin Vizcarra Irma Lucila F"/>
    <n v="43490"/>
    <n v="5.8"/>
    <n v="215"/>
    <n v="2"/>
    <n v="7632.5"/>
    <n v="6214.05"/>
    <n v="3107.0250000000001"/>
    <n v="107.5"/>
    <n v="35.5"/>
    <n v="1418.45"/>
    <x v="0"/>
    <x v="6"/>
    <n v="29"/>
    <x v="0"/>
  </r>
  <r>
    <x v="0"/>
    <x v="2"/>
    <s v="GV415"/>
    <s v="GV4-04-250119"/>
    <x v="0"/>
    <d v="2019-07-18T00:00:00"/>
    <x v="0"/>
    <s v="Edgar Ruiz Lopez"/>
    <n v="43490"/>
    <n v="5.8"/>
    <n v="530"/>
    <n v="5"/>
    <n v="18815"/>
    <n v="15535.124"/>
    <n v="3107.0250000000001"/>
    <n v="106"/>
    <n v="35.5"/>
    <n v="3279.8760000000002"/>
    <x v="0"/>
    <x v="6"/>
    <n v="29"/>
    <x v="0"/>
  </r>
  <r>
    <x v="0"/>
    <x v="2"/>
    <s v="GV415"/>
    <s v="GV4-04-250119"/>
    <x v="0"/>
    <d v="2019-07-18T00:00:00"/>
    <x v="0"/>
    <s v="Becerra Bañuelos Norma Elizabeth F"/>
    <n v="43490"/>
    <n v="5.8"/>
    <n v="457"/>
    <n v="4"/>
    <n v="16223.5"/>
    <n v="12428.099"/>
    <n v="3107.0250000000001"/>
    <n v="114.25"/>
    <n v="35.5"/>
    <n v="3795.4009999999998"/>
    <x v="0"/>
    <x v="6"/>
    <n v="29"/>
    <x v="0"/>
  </r>
  <r>
    <x v="0"/>
    <x v="2"/>
    <s v="GV415"/>
    <s v="GV4-04-250119"/>
    <x v="0"/>
    <d v="2019-07-18T00:00:00"/>
    <x v="0"/>
    <s v="Martinez Valdez Hugo Alberto F"/>
    <n v="43490"/>
    <n v="5.8"/>
    <n v="210"/>
    <n v="2"/>
    <n v="7455"/>
    <n v="6214.05"/>
    <n v="3107.0250000000001"/>
    <n v="105"/>
    <n v="35.5"/>
    <n v="1240.95"/>
    <x v="0"/>
    <x v="6"/>
    <n v="29"/>
    <x v="0"/>
  </r>
  <r>
    <x v="0"/>
    <x v="2"/>
    <s v="GV415"/>
    <s v="GV4-04-250119"/>
    <x v="0"/>
    <d v="2019-07-18T00:00:00"/>
    <x v="0"/>
    <s v="Lopez Jorge FG"/>
    <n v="43490"/>
    <n v="5.8"/>
    <n v="220"/>
    <n v="2"/>
    <n v="7810"/>
    <n v="6214.05"/>
    <n v="3107.0250000000001"/>
    <n v="110"/>
    <n v="35.5"/>
    <n v="1595.95"/>
    <x v="0"/>
    <x v="6"/>
    <n v="29"/>
    <x v="0"/>
  </r>
  <r>
    <x v="0"/>
    <x v="2"/>
    <s v="GV415"/>
    <s v="GV4-04-250119"/>
    <x v="0"/>
    <d v="2019-07-18T00:00:00"/>
    <x v="0"/>
    <s v="Ramos Mejia Juan Diego FG"/>
    <n v="43490"/>
    <n v="5.8"/>
    <n v="1570"/>
    <n v="13"/>
    <n v="54950"/>
    <n v="40391.322"/>
    <n v="3107.0250000000001"/>
    <n v="120.76923076923077"/>
    <n v="35"/>
    <n v="14558.678"/>
    <x v="0"/>
    <x v="6"/>
    <n v="29"/>
    <x v="0"/>
  </r>
  <r>
    <x v="0"/>
    <x v="2"/>
    <s v="GV415"/>
    <s v="GV4-04-250119"/>
    <x v="0"/>
    <d v="2019-07-18T00:00:00"/>
    <x v="0"/>
    <s v="Langurain Juan Pablo NA"/>
    <n v="43490"/>
    <n v="5.8"/>
    <n v="1189"/>
    <n v="10"/>
    <n v="42209.5"/>
    <n v="31070.248"/>
    <n v="3107.0250000000001"/>
    <n v="118.9"/>
    <n v="35.5"/>
    <n v="11139.252"/>
    <x v="0"/>
    <x v="6"/>
    <n v="29"/>
    <x v="0"/>
  </r>
  <r>
    <x v="0"/>
    <x v="2"/>
    <s v="GV415"/>
    <s v="GV4-04-250119"/>
    <x v="0"/>
    <d v="2019-07-19T00:00:00"/>
    <x v="0"/>
    <s v="PUBLICO EN GENERAL"/>
    <n v="43490"/>
    <n v="5.833333333333333"/>
    <n v="114"/>
    <n v="1"/>
    <n v="4047"/>
    <n v="3110.5459999999998"/>
    <n v="3110.5459999999998"/>
    <n v="114"/>
    <n v="35.5"/>
    <n v="936.45399999999995"/>
    <x v="0"/>
    <x v="6"/>
    <n v="29"/>
    <x v="0"/>
  </r>
  <r>
    <x v="0"/>
    <x v="2"/>
    <s v="GV415"/>
    <s v="GV4-04-250119"/>
    <x v="0"/>
    <d v="2019-07-19T00:00:00"/>
    <x v="0"/>
    <s v="Edgar Ruiz Lopez"/>
    <n v="43490"/>
    <n v="5.833333333333333"/>
    <n v="560"/>
    <n v="5"/>
    <n v="19880"/>
    <n v="15552.727999999999"/>
    <n v="3110.5459999999998"/>
    <n v="112"/>
    <n v="35.5"/>
    <n v="4327.2719999999999"/>
    <x v="0"/>
    <x v="6"/>
    <n v="29"/>
    <x v="0"/>
  </r>
  <r>
    <x v="0"/>
    <x v="2"/>
    <s v="GV415"/>
    <s v="GV4-04-250119"/>
    <x v="0"/>
    <d v="2019-07-19T00:00:00"/>
    <x v="0"/>
    <s v="Becerra Bañuelos Norma Elizabeth F"/>
    <n v="43490"/>
    <n v="5.833333333333333"/>
    <n v="465"/>
    <n v="4"/>
    <n v="16507.5"/>
    <n v="12442.182000000001"/>
    <n v="3110.5459999999998"/>
    <n v="116.25"/>
    <n v="35.5"/>
    <n v="4065.3180000000002"/>
    <x v="0"/>
    <x v="6"/>
    <n v="29"/>
    <x v="0"/>
  </r>
  <r>
    <x v="0"/>
    <x v="2"/>
    <s v="GV415"/>
    <s v="GV4-04-250119"/>
    <x v="0"/>
    <d v="2019-07-19T00:00:00"/>
    <x v="0"/>
    <s v="Martinez Valdez Hugo Alberto F"/>
    <n v="43490"/>
    <n v="5.833333333333333"/>
    <n v="364"/>
    <n v="3"/>
    <n v="12922"/>
    <n v="9331.6370000000006"/>
    <n v="3110.5459999999998"/>
    <n v="121.33333333333333"/>
    <n v="35.5"/>
    <n v="3590.3629999999998"/>
    <x v="0"/>
    <x v="6"/>
    <n v="29"/>
    <x v="0"/>
  </r>
  <r>
    <x v="0"/>
    <x v="2"/>
    <s v="GV415"/>
    <s v="GV4-04-250119"/>
    <x v="0"/>
    <d v="2019-07-19T00:00:00"/>
    <x v="0"/>
    <s v="Lopez Jorge FG"/>
    <n v="43490"/>
    <n v="5.833333333333333"/>
    <n v="110"/>
    <n v="1"/>
    <n v="3905"/>
    <n v="3110.5459999999998"/>
    <n v="3110.5459999999998"/>
    <n v="110"/>
    <n v="35.5"/>
    <n v="794.45399999999995"/>
    <x v="0"/>
    <x v="6"/>
    <n v="29"/>
    <x v="0"/>
  </r>
  <r>
    <x v="0"/>
    <x v="2"/>
    <s v="GV415"/>
    <s v="GV4-04-250119"/>
    <x v="0"/>
    <d v="2019-07-19T00:00:00"/>
    <x v="0"/>
    <s v="Pelayo Sebastian Rosa Maria G"/>
    <n v="43490"/>
    <n v="5.833333333333333"/>
    <n v="372"/>
    <n v="3"/>
    <n v="13206"/>
    <n v="9331.6370000000006"/>
    <n v="3110.5459999999998"/>
    <n v="124"/>
    <n v="35.5"/>
    <n v="3874.3629999999998"/>
    <x v="0"/>
    <x v="6"/>
    <n v="29"/>
    <x v="0"/>
  </r>
  <r>
    <x v="0"/>
    <x v="2"/>
    <s v="GV415"/>
    <s v="GV4-04-250119"/>
    <x v="0"/>
    <d v="2019-07-19T00:00:00"/>
    <x v="0"/>
    <s v="Salas Nadia"/>
    <n v="43490"/>
    <n v="5.833333333333333"/>
    <n v="370"/>
    <n v="3"/>
    <n v="13135"/>
    <n v="9331.6370000000006"/>
    <n v="3110.5459999999998"/>
    <n v="123.33333333333333"/>
    <n v="35.5"/>
    <n v="3803.3629999999998"/>
    <x v="0"/>
    <x v="6"/>
    <n v="29"/>
    <x v="0"/>
  </r>
  <r>
    <x v="0"/>
    <x v="2"/>
    <s v="GV415"/>
    <s v="GV4-04-250119"/>
    <x v="0"/>
    <d v="2019-07-19T00:00:00"/>
    <x v="0"/>
    <s v="Juan Manuel Jacobo"/>
    <n v="43490"/>
    <n v="5.833333333333333"/>
    <n v="232"/>
    <n v="2"/>
    <n v="8236"/>
    <n v="6221.0910000000003"/>
    <n v="3110.5459999999998"/>
    <n v="116"/>
    <n v="35.5"/>
    <n v="2014.9090000000001"/>
    <x v="0"/>
    <x v="6"/>
    <n v="29"/>
    <x v="0"/>
  </r>
  <r>
    <x v="0"/>
    <x v="2"/>
    <s v="GV415"/>
    <s v="GV4-04-250119"/>
    <x v="0"/>
    <d v="2019-07-19T00:00:00"/>
    <x v="0"/>
    <s v="Araiza Chavez Diana Rosiquiel FG"/>
    <n v="43490"/>
    <n v="5.833333333333333"/>
    <n v="360"/>
    <n v="3"/>
    <n v="12780"/>
    <n v="9331.6370000000006"/>
    <n v="3110.5459999999998"/>
    <n v="120"/>
    <n v="35.5"/>
    <n v="3448.3629999999998"/>
    <x v="0"/>
    <x v="6"/>
    <n v="29"/>
    <x v="0"/>
  </r>
  <r>
    <x v="0"/>
    <x v="2"/>
    <s v="GV415"/>
    <s v="GV4-04-250119"/>
    <x v="0"/>
    <d v="2019-07-19T00:00:00"/>
    <x v="0"/>
    <s v="Verdin Vizcarra Irma Lucila F"/>
    <n v="43490"/>
    <n v="5.833333333333333"/>
    <n v="220"/>
    <n v="2"/>
    <n v="7810"/>
    <n v="6221.0910000000003"/>
    <n v="3110.5459999999998"/>
    <n v="110"/>
    <n v="35.5"/>
    <n v="1588.9090000000001"/>
    <x v="0"/>
    <x v="6"/>
    <n v="29"/>
    <x v="0"/>
  </r>
  <r>
    <x v="0"/>
    <x v="2"/>
    <s v="GV415"/>
    <s v="GV4-04-250119"/>
    <x v="0"/>
    <d v="2019-07-19T00:00:00"/>
    <x v="0"/>
    <s v="Lopez Garcia Martin FG"/>
    <n v="43490"/>
    <n v="5.833333333333333"/>
    <n v="123"/>
    <n v="1"/>
    <n v="4366.5"/>
    <n v="3110.5459999999998"/>
    <n v="3110.5459999999998"/>
    <n v="123"/>
    <n v="35.5"/>
    <n v="1255.954"/>
    <x v="0"/>
    <x v="6"/>
    <n v="29"/>
    <x v="0"/>
  </r>
  <r>
    <x v="0"/>
    <x v="2"/>
    <s v="GV415"/>
    <s v="GV4-04-250119"/>
    <x v="0"/>
    <d v="2019-07-19T00:00:00"/>
    <x v="0"/>
    <s v="Leonardo Jimenez Chacon"/>
    <n v="43490"/>
    <n v="5.833333333333333"/>
    <n v="230"/>
    <n v="2"/>
    <n v="8165"/>
    <n v="6221.0910000000003"/>
    <n v="3110.5459999999998"/>
    <n v="115"/>
    <n v="35.5"/>
    <n v="1943.9090000000001"/>
    <x v="0"/>
    <x v="6"/>
    <n v="29"/>
    <x v="0"/>
  </r>
  <r>
    <x v="0"/>
    <x v="2"/>
    <s v="GV415"/>
    <s v="GV4-04-250119"/>
    <x v="0"/>
    <d v="2019-07-19T00:00:00"/>
    <x v="0"/>
    <s v="Jose Luis Guzman Cornejo"/>
    <n v="43490"/>
    <n v="5.833333333333333"/>
    <n v="210"/>
    <n v="2"/>
    <n v="7455"/>
    <n v="6221.0910000000003"/>
    <n v="3110.5459999999998"/>
    <n v="105"/>
    <n v="35.5"/>
    <n v="1233.9090000000001"/>
    <x v="0"/>
    <x v="6"/>
    <n v="29"/>
    <x v="0"/>
  </r>
  <r>
    <x v="0"/>
    <x v="2"/>
    <s v="GV415"/>
    <s v="GV4-04-250119"/>
    <x v="0"/>
    <d v="2019-07-19T00:00:00"/>
    <x v="0"/>
    <s v="Lopez Castro Erica"/>
    <n v="43490"/>
    <n v="5.833333333333333"/>
    <n v="200"/>
    <n v="2"/>
    <n v="7100"/>
    <n v="6221.0910000000003"/>
    <n v="3110.5459999999998"/>
    <n v="100"/>
    <n v="35.5"/>
    <n v="878.90899999999999"/>
    <x v="0"/>
    <x v="6"/>
    <n v="29"/>
    <x v="0"/>
  </r>
  <r>
    <x v="0"/>
    <x v="2"/>
    <s v="GV415"/>
    <s v="GV4-04-250119"/>
    <x v="0"/>
    <d v="2019-07-19T00:00:00"/>
    <x v="0"/>
    <s v="Gil Peña Martin FG"/>
    <n v="43490"/>
    <n v="5.833333333333333"/>
    <n v="420"/>
    <n v="4"/>
    <n v="14910"/>
    <n v="12442.182000000001"/>
    <n v="3110.5459999999998"/>
    <n v="105"/>
    <n v="35.5"/>
    <n v="2467.8180000000002"/>
    <x v="0"/>
    <x v="6"/>
    <n v="29"/>
    <x v="0"/>
  </r>
  <r>
    <x v="0"/>
    <x v="2"/>
    <s v="GV415"/>
    <s v="GV4-04-250119"/>
    <x v="0"/>
    <d v="2019-07-19T00:00:00"/>
    <x v="0"/>
    <s v="Coronado Rodriguez Alma Lorena FG"/>
    <n v="43490"/>
    <n v="5.833333333333333"/>
    <n v="106"/>
    <n v="1"/>
    <n v="3763"/>
    <n v="3110.5459999999998"/>
    <n v="3110.5459999999998"/>
    <n v="106"/>
    <n v="35.5"/>
    <n v="652.45399999999995"/>
    <x v="0"/>
    <x v="6"/>
    <n v="29"/>
    <x v="0"/>
  </r>
  <r>
    <x v="0"/>
    <x v="2"/>
    <s v="GV415"/>
    <s v="GV4-04-250119"/>
    <x v="0"/>
    <d v="2019-07-19T00:00:00"/>
    <x v="0"/>
    <s v="Cobian Chavez Rodolfo FG"/>
    <n v="43490"/>
    <n v="5.833333333333333"/>
    <n v="3652"/>
    <n v="30"/>
    <n v="127820"/>
    <n v="93316.369000000006"/>
    <n v="3110.5459999999998"/>
    <n v="121.73333333333333"/>
    <n v="35"/>
    <n v="34503.631000000001"/>
    <x v="0"/>
    <x v="6"/>
    <n v="29"/>
    <x v="0"/>
  </r>
  <r>
    <x v="0"/>
    <x v="2"/>
    <s v="GV415"/>
    <s v="GV4-04-250119"/>
    <x v="0"/>
    <d v="2019-07-19T00:00:00"/>
    <x v="0"/>
    <s v="Langurain Juan Pablo NA"/>
    <n v="43490"/>
    <n v="5.833333333333333"/>
    <n v="606"/>
    <n v="5"/>
    <n v="21513"/>
    <n v="15552.727999999999"/>
    <n v="3110.5459999999998"/>
    <n v="121.2"/>
    <n v="35.5"/>
    <n v="5960.2719999999999"/>
    <x v="0"/>
    <x v="6"/>
    <n v="29"/>
    <x v="0"/>
  </r>
  <r>
    <x v="0"/>
    <x v="2"/>
    <s v="GV415"/>
    <s v="GV4-04-250119"/>
    <x v="0"/>
    <d v="2019-07-19T00:00:00"/>
    <x v="0"/>
    <s v="Chavez Barajas Contensina NA"/>
    <n v="43490"/>
    <n v="5.833333333333333"/>
    <n v="150"/>
    <n v="1"/>
    <n v="5325"/>
    <n v="3110.5459999999998"/>
    <n v="3110.5459999999998"/>
    <n v="150"/>
    <n v="35.5"/>
    <n v="2214.4540000000002"/>
    <x v="0"/>
    <x v="6"/>
    <n v="29"/>
    <x v="0"/>
  </r>
  <r>
    <x v="0"/>
    <x v="2"/>
    <s v="GV415"/>
    <s v="GV4-04-250119"/>
    <x v="0"/>
    <d v="2019-07-19T00:00:00"/>
    <x v="0"/>
    <s v="Diaz Araiza Maria Magdalena"/>
    <n v="43490"/>
    <n v="5.833333333333333"/>
    <n v="220"/>
    <n v="2"/>
    <n v="7810"/>
    <n v="6221.0910000000003"/>
    <n v="3110.5459999999998"/>
    <n v="110"/>
    <n v="35.5"/>
    <n v="1588.9090000000001"/>
    <x v="0"/>
    <x v="6"/>
    <n v="29"/>
    <x v="0"/>
  </r>
  <r>
    <x v="0"/>
    <x v="1"/>
    <s v="GV111"/>
    <s v="GV1-06-090219"/>
    <x v="0"/>
    <d v="2019-07-22T00:00:00"/>
    <x v="0"/>
    <s v="Carlos Sanchez Camacho"/>
    <n v="43505"/>
    <n v="5.4333333333333327"/>
    <n v="486"/>
    <n v="4"/>
    <n v="17010"/>
    <n v="10057.007"/>
    <n v="2514.252"/>
    <n v="121.5"/>
    <n v="35"/>
    <n v="6952.9930000000004"/>
    <x v="0"/>
    <x v="6"/>
    <n v="30"/>
    <x v="0"/>
  </r>
  <r>
    <x v="0"/>
    <x v="1"/>
    <s v="GV111"/>
    <s v="GV1-06-090219"/>
    <x v="0"/>
    <d v="2019-07-22T00:00:00"/>
    <x v="0"/>
    <s v="Carlos Sanchez Camacho"/>
    <n v="43505"/>
    <n v="5.4333333333333327"/>
    <n v="228"/>
    <n v="2"/>
    <n v="7980"/>
    <n v="5028.5039999999999"/>
    <n v="2514.252"/>
    <n v="114"/>
    <n v="35"/>
    <n v="2951.4960000000001"/>
    <x v="0"/>
    <x v="6"/>
    <n v="30"/>
    <x v="0"/>
  </r>
  <r>
    <x v="0"/>
    <x v="1"/>
    <s v="GV111"/>
    <s v="GV1-06-090219"/>
    <x v="0"/>
    <d v="2019-07-22T00:00:00"/>
    <x v="0"/>
    <s v="Carlos Sanchez Camacho"/>
    <n v="43505"/>
    <n v="5.4333333333333327"/>
    <n v="454"/>
    <n v="4"/>
    <n v="15890"/>
    <n v="10057.007"/>
    <n v="2514.252"/>
    <n v="113.5"/>
    <n v="35"/>
    <n v="5832.9930000000004"/>
    <x v="0"/>
    <x v="6"/>
    <n v="30"/>
    <x v="0"/>
  </r>
  <r>
    <x v="0"/>
    <x v="1"/>
    <s v="GV111"/>
    <s v="GV1-06-090219"/>
    <x v="0"/>
    <d v="2019-07-22T00:00:00"/>
    <x v="0"/>
    <s v="Alvarez Garcia Salvador"/>
    <n v="43505"/>
    <n v="5.4333333333333327"/>
    <n v="819"/>
    <n v="8"/>
    <n v="28255.5"/>
    <n v="20114.013999999999"/>
    <n v="2514.252"/>
    <n v="102.375"/>
    <n v="34.5"/>
    <n v="8141.4859999999999"/>
    <x v="0"/>
    <x v="6"/>
    <n v="30"/>
    <x v="0"/>
  </r>
  <r>
    <x v="0"/>
    <x v="1"/>
    <s v="GV1D"/>
    <s v="GV1-19-110519"/>
    <x v="0"/>
    <d v="2019-07-22T00:00:00"/>
    <x v="0"/>
    <s v="PUBLICO EN GENERAL"/>
    <n v="43596"/>
    <n v="2.4"/>
    <n v="21"/>
    <n v="1"/>
    <n v="1221"/>
    <n v="863.10900000000004"/>
    <n v="863.10900000000004"/>
    <n v="21"/>
    <n v="58.142899999999997"/>
    <n v="357.89100000000002"/>
    <x v="0"/>
    <x v="6"/>
    <n v="30"/>
    <x v="0"/>
  </r>
  <r>
    <x v="0"/>
    <x v="2"/>
    <s v="GV413"/>
    <s v="GV4-02-110119"/>
    <x v="1"/>
    <d v="2019-07-22T00:00:00"/>
    <x v="0"/>
    <s v="PUBLICO EN GENERAL"/>
    <n v="43476"/>
    <n v="6.3999999999999995"/>
    <n v="-115"/>
    <n v="-1"/>
    <n v="-4082.5"/>
    <n v="-3348.953"/>
    <n v="-3348.953"/>
    <n v="115"/>
    <n v="35.5"/>
    <n v="-733.54700000000003"/>
    <x v="0"/>
    <x v="6"/>
    <n v="30"/>
    <x v="0"/>
  </r>
  <r>
    <x v="0"/>
    <x v="2"/>
    <s v="GV414"/>
    <s v="GV4-03-180119"/>
    <x v="0"/>
    <d v="2019-07-22T00:00:00"/>
    <x v="0"/>
    <s v="PUBLICO EN GENERAL"/>
    <n v="43483"/>
    <n v="6.1666666666666661"/>
    <n v="115"/>
    <n v="1"/>
    <n v="4082.5"/>
    <n v="2928.0590000000002"/>
    <n v="2928.0590000000002"/>
    <n v="115"/>
    <n v="35.5"/>
    <n v="1154.441"/>
    <x v="0"/>
    <x v="6"/>
    <n v="30"/>
    <x v="0"/>
  </r>
  <r>
    <x v="0"/>
    <x v="2"/>
    <s v="GV414"/>
    <s v="GV4-03-180119"/>
    <x v="0"/>
    <d v="2019-07-22T00:00:00"/>
    <x v="0"/>
    <s v="Casillas Tapia Alfredo"/>
    <n v="43483"/>
    <n v="6.1666666666666661"/>
    <n v="1040.8"/>
    <n v="10"/>
    <n v="35907.599999999999"/>
    <n v="29280.594000000001"/>
    <n v="2928.0590000000002"/>
    <n v="104.08"/>
    <n v="34.5"/>
    <n v="6627.0060000000003"/>
    <x v="0"/>
    <x v="6"/>
    <n v="30"/>
    <x v="0"/>
  </r>
  <r>
    <x v="0"/>
    <x v="2"/>
    <s v="GV414"/>
    <s v="GV4-03-180119"/>
    <x v="0"/>
    <d v="2019-07-22T00:00:00"/>
    <x v="0"/>
    <s v="Innovacion y Comercio"/>
    <n v="43483"/>
    <n v="6.1666666666666661"/>
    <n v="1307.5999999999999"/>
    <n v="12"/>
    <n v="48381.2"/>
    <n v="35136.712"/>
    <n v="2928.0590000000002"/>
    <n v="108.96666666666665"/>
    <n v="37"/>
    <n v="13244.487999999999"/>
    <x v="0"/>
    <x v="6"/>
    <n v="30"/>
    <x v="0"/>
  </r>
  <r>
    <x v="0"/>
    <x v="2"/>
    <s v="GV414"/>
    <s v="GV4-03-180119"/>
    <x v="0"/>
    <d v="2019-07-22T00:00:00"/>
    <x v="0"/>
    <s v="Vazquez Zamora Rafael"/>
    <n v="43483"/>
    <n v="6.1666666666666661"/>
    <n v="290.39999999999998"/>
    <n v="3"/>
    <n v="10164"/>
    <n v="8784.1779999999999"/>
    <n v="2928.0590000000002"/>
    <n v="96.8"/>
    <n v="35"/>
    <n v="1379.8219999999999"/>
    <x v="0"/>
    <x v="6"/>
    <n v="30"/>
    <x v="0"/>
  </r>
  <r>
    <x v="0"/>
    <x v="2"/>
    <s v="GV414"/>
    <s v="GV4-03-180119"/>
    <x v="0"/>
    <d v="2019-07-22T00:00:00"/>
    <x v="0"/>
    <s v="Vazquez Pelayo Hugo"/>
    <n v="43483"/>
    <n v="6.1666666666666661"/>
    <n v="333.6"/>
    <n v="3"/>
    <n v="11676"/>
    <n v="8784.1779999999999"/>
    <n v="2928.0590000000002"/>
    <n v="111.2"/>
    <n v="35"/>
    <n v="2891.8220000000001"/>
    <x v="0"/>
    <x v="6"/>
    <n v="30"/>
    <x v="0"/>
  </r>
  <r>
    <x v="0"/>
    <x v="2"/>
    <s v="GV414"/>
    <s v="GV4-03-180119"/>
    <x v="0"/>
    <d v="2019-07-22T00:00:00"/>
    <x v="0"/>
    <s v="Rafael Osorio Zamora"/>
    <n v="43483"/>
    <n v="6.1666666666666661"/>
    <n v="847.6"/>
    <n v="8"/>
    <n v="29666"/>
    <n v="23424.474999999999"/>
    <n v="2928.0590000000002"/>
    <n v="105.95"/>
    <n v="35"/>
    <n v="6241.5249999999996"/>
    <x v="0"/>
    <x v="6"/>
    <n v="30"/>
    <x v="0"/>
  </r>
  <r>
    <x v="0"/>
    <x v="2"/>
    <s v="GV414"/>
    <s v="GV4-03-180119"/>
    <x v="0"/>
    <d v="2019-07-22T00:00:00"/>
    <x v="0"/>
    <s v="Cecilia Robles Perez"/>
    <n v="43483"/>
    <n v="6.1666666666666661"/>
    <n v="120"/>
    <n v="1"/>
    <n v="4200"/>
    <n v="2928.0590000000002"/>
    <n v="2928.0590000000002"/>
    <n v="120"/>
    <n v="35"/>
    <n v="1271.941"/>
    <x v="0"/>
    <x v="6"/>
    <n v="30"/>
    <x v="0"/>
  </r>
  <r>
    <x v="0"/>
    <x v="2"/>
    <s v="GV414"/>
    <s v="GV4-03-180119"/>
    <x v="0"/>
    <d v="2019-07-22T00:00:00"/>
    <x v="0"/>
    <s v="Gutierrez Olivarez Jaime Gibran"/>
    <n v="43483"/>
    <n v="6.1666666666666661"/>
    <n v="454"/>
    <n v="4"/>
    <n v="15890"/>
    <n v="11712.236999999999"/>
    <n v="2928.0590000000002"/>
    <n v="113.5"/>
    <n v="35"/>
    <n v="4177.7629999999999"/>
    <x v="0"/>
    <x v="6"/>
    <n v="30"/>
    <x v="0"/>
  </r>
  <r>
    <x v="0"/>
    <x v="2"/>
    <s v="GV414"/>
    <s v="GV4-03-180119"/>
    <x v="0"/>
    <d v="2019-07-22T00:00:00"/>
    <x v="0"/>
    <s v="PUBLICO EN GENERAL"/>
    <n v="43483"/>
    <n v="6.1666666666666661"/>
    <n v="76.599999999999994"/>
    <n v="1"/>
    <n v="2834.2"/>
    <n v="2928.0590000000002"/>
    <n v="2928.0590000000002"/>
    <n v="76.599999999999994"/>
    <n v="37"/>
    <n v="-93.858999999999995"/>
    <x v="0"/>
    <x v="6"/>
    <n v="30"/>
    <x v="0"/>
  </r>
  <r>
    <x v="0"/>
    <x v="0"/>
    <s v="EMBAR"/>
    <s v="GV1-05-020219"/>
    <x v="0"/>
    <d v="2019-07-23T00:00:00"/>
    <x v="0"/>
    <s v="Fletes Castillo Hortencia"/>
    <n v="43498"/>
    <n v="5.7"/>
    <n v="1090"/>
    <n v="8"/>
    <n v="30956"/>
    <n v="22552.383000000002"/>
    <n v="2819.0479999999998"/>
    <n v="136.25"/>
    <n v="28.4"/>
    <n v="8403.6170000000002"/>
    <x v="0"/>
    <x v="6"/>
    <n v="30"/>
    <x v="0"/>
  </r>
  <r>
    <x v="0"/>
    <x v="0"/>
    <s v="EMBAR"/>
    <s v="GV1-06-090219"/>
    <x v="0"/>
    <d v="2019-07-23T00:00:00"/>
    <x v="0"/>
    <s v="Fletes Castillo Hortencia"/>
    <n v="43505"/>
    <n v="5.4666666666666668"/>
    <n v="1090"/>
    <n v="2"/>
    <n v="7739"/>
    <n v="5028.5039999999999"/>
    <n v="2514.252"/>
    <n v="545"/>
    <n v="7.1"/>
    <n v="2710.4960000000001"/>
    <x v="0"/>
    <x v="6"/>
    <n v="30"/>
    <x v="0"/>
  </r>
  <r>
    <x v="0"/>
    <x v="0"/>
    <s v="EMBAR"/>
    <s v="GV1-06-090219"/>
    <x v="0"/>
    <d v="2019-07-23T00:00:00"/>
    <x v="0"/>
    <s v="PUBLICO EN GENERAL"/>
    <n v="43505"/>
    <n v="5.4666666666666668"/>
    <n v="328"/>
    <n v="3"/>
    <n v="11644"/>
    <n v="7542.7550000000001"/>
    <n v="2514.252"/>
    <n v="109.33333333333333"/>
    <n v="35.5"/>
    <n v="4101.2449999999999"/>
    <x v="0"/>
    <x v="6"/>
    <n v="30"/>
    <x v="0"/>
  </r>
  <r>
    <x v="0"/>
    <x v="0"/>
    <s v="EMBAR"/>
    <s v="GV1-06-090219"/>
    <x v="0"/>
    <d v="2019-07-23T00:00:00"/>
    <x v="0"/>
    <s v="Camacho Gomez Irma"/>
    <n v="43505"/>
    <n v="5.4666666666666668"/>
    <n v="343"/>
    <n v="3"/>
    <n v="12176.5"/>
    <n v="7542.7550000000001"/>
    <n v="2514.252"/>
    <n v="114.33333333333333"/>
    <n v="35.5"/>
    <n v="4633.7449999999999"/>
    <x v="0"/>
    <x v="6"/>
    <n v="30"/>
    <x v="0"/>
  </r>
  <r>
    <x v="0"/>
    <x v="2"/>
    <s v="GV415"/>
    <s v="GV4-04-250119"/>
    <x v="0"/>
    <d v="2019-07-23T00:00:00"/>
    <x v="0"/>
    <s v="Camacho Monroy Agustin"/>
    <n v="43490"/>
    <n v="5.9666666666666668"/>
    <n v="1069"/>
    <n v="9"/>
    <n v="37415"/>
    <n v="27994.911"/>
    <n v="3110.5459999999998"/>
    <n v="118.77777777777777"/>
    <n v="35"/>
    <n v="9420.0889999999999"/>
    <x v="0"/>
    <x v="6"/>
    <n v="30"/>
    <x v="0"/>
  </r>
  <r>
    <x v="0"/>
    <x v="2"/>
    <s v="GV415"/>
    <s v="GV4-04-250119"/>
    <x v="0"/>
    <d v="2019-07-23T00:00:00"/>
    <x v="0"/>
    <s v="Camacho Santana Gabriel"/>
    <n v="43490"/>
    <n v="5.9666666666666668"/>
    <n v="735"/>
    <n v="6"/>
    <n v="25725"/>
    <n v="18663.274000000001"/>
    <n v="3110.5459999999998"/>
    <n v="122.5"/>
    <n v="35"/>
    <n v="7061.7259999999997"/>
    <x v="0"/>
    <x v="6"/>
    <n v="30"/>
    <x v="0"/>
  </r>
  <r>
    <x v="0"/>
    <x v="2"/>
    <s v="GV415"/>
    <s v="GV4-04-250119"/>
    <x v="0"/>
    <d v="2019-07-23T00:00:00"/>
    <x v="0"/>
    <s v="Noe Ramirez Brambila"/>
    <n v="43490"/>
    <n v="5.9666666666666668"/>
    <n v="564"/>
    <n v="5"/>
    <n v="19740"/>
    <n v="15552.727999999999"/>
    <n v="3110.5459999999998"/>
    <n v="112.8"/>
    <n v="35"/>
    <n v="4187.2719999999999"/>
    <x v="0"/>
    <x v="6"/>
    <n v="30"/>
    <x v="0"/>
  </r>
  <r>
    <x v="0"/>
    <x v="1"/>
    <s v="GV108"/>
    <s v="GV1-05-020219"/>
    <x v="0"/>
    <d v="2019-07-24T00:00:00"/>
    <x v="0"/>
    <s v="Arturo Saray"/>
    <n v="43498"/>
    <n v="5.7333333333333334"/>
    <n v="97"/>
    <n v="1"/>
    <n v="3395"/>
    <n v="2819.0479999999998"/>
    <n v="2819.0479999999998"/>
    <n v="97"/>
    <n v="35"/>
    <n v="575.952"/>
    <x v="0"/>
    <x v="6"/>
    <n v="30"/>
    <x v="0"/>
  </r>
  <r>
    <x v="0"/>
    <x v="1"/>
    <s v="GV108"/>
    <s v="GV1-05-020219"/>
    <x v="0"/>
    <d v="2019-07-24T00:00:00"/>
    <x v="0"/>
    <s v="Moreno Barajas Alfredo"/>
    <n v="43498"/>
    <n v="5.7333333333333334"/>
    <n v="90"/>
    <n v="1"/>
    <n v="3150"/>
    <n v="2819.0479999999998"/>
    <n v="2819.0479999999998"/>
    <n v="90"/>
    <n v="35"/>
    <n v="330.952"/>
    <x v="0"/>
    <x v="6"/>
    <n v="30"/>
    <x v="0"/>
  </r>
  <r>
    <x v="0"/>
    <x v="1"/>
    <s v="GV108"/>
    <s v="GV1-05-020219"/>
    <x v="0"/>
    <d v="2019-07-24T00:00:00"/>
    <x v="0"/>
    <s v="Diaz Juan "/>
    <n v="43498"/>
    <n v="5.7333333333333334"/>
    <n v="113"/>
    <n v="1"/>
    <n v="3616"/>
    <n v="2819.0479999999998"/>
    <n v="2819.0479999999998"/>
    <n v="113"/>
    <n v="32"/>
    <n v="796.952"/>
    <x v="0"/>
    <x v="6"/>
    <n v="30"/>
    <x v="0"/>
  </r>
  <r>
    <x v="0"/>
    <x v="1"/>
    <s v="GV111"/>
    <s v="GV1-06-090219"/>
    <x v="0"/>
    <d v="2019-07-24T00:00:00"/>
    <x v="0"/>
    <s v="Diaz Juan "/>
    <n v="43505"/>
    <n v="5.5"/>
    <n v="117.5"/>
    <n v="1"/>
    <n v="3760"/>
    <n v="2514.252"/>
    <n v="2514.252"/>
    <n v="117.5"/>
    <n v="32"/>
    <n v="1245.748"/>
    <x v="0"/>
    <x v="6"/>
    <n v="30"/>
    <x v="0"/>
  </r>
  <r>
    <x v="0"/>
    <x v="1"/>
    <s v="GV111"/>
    <s v="GV1-06-090219"/>
    <x v="0"/>
    <d v="2019-07-24T00:00:00"/>
    <x v="0"/>
    <s v="Ricardo Perez Garcia"/>
    <n v="43505"/>
    <n v="5.5"/>
    <n v="107"/>
    <n v="1"/>
    <n v="3745"/>
    <n v="2514.252"/>
    <n v="2514.252"/>
    <n v="107"/>
    <n v="35"/>
    <n v="1230.748"/>
    <x v="0"/>
    <x v="6"/>
    <n v="30"/>
    <x v="0"/>
  </r>
  <r>
    <x v="0"/>
    <x v="1"/>
    <s v="GV111"/>
    <s v="GV1-06-090219"/>
    <x v="0"/>
    <d v="2019-07-24T00:00:00"/>
    <x v="0"/>
    <s v="Ricardo Perez Garcia"/>
    <n v="43505"/>
    <n v="5.5"/>
    <n v="102"/>
    <n v="1"/>
    <n v="3570"/>
    <n v="2514.252"/>
    <n v="2514.252"/>
    <n v="102"/>
    <n v="35"/>
    <n v="1055.748"/>
    <x v="0"/>
    <x v="6"/>
    <n v="30"/>
    <x v="0"/>
  </r>
  <r>
    <x v="0"/>
    <x v="2"/>
    <s v="GV414"/>
    <s v="GV4-03-180119"/>
    <x v="0"/>
    <d v="2019-07-24T00:00:00"/>
    <x v="0"/>
    <s v="Arturo Saray"/>
    <n v="43483"/>
    <n v="6.2333333333333334"/>
    <n v="94.6"/>
    <n v="1"/>
    <n v="3311"/>
    <n v="2928.0590000000002"/>
    <n v="2928.0590000000002"/>
    <n v="94.6"/>
    <n v="35"/>
    <n v="382.94099999999997"/>
    <x v="0"/>
    <x v="6"/>
    <n v="30"/>
    <x v="0"/>
  </r>
  <r>
    <x v="0"/>
    <x v="2"/>
    <s v="GV415"/>
    <s v="GV4-04-250119"/>
    <x v="0"/>
    <d v="2019-07-24T00:00:00"/>
    <x v="0"/>
    <s v="Ricardo Perez Garcia"/>
    <n v="43490"/>
    <n v="6"/>
    <n v="101.2"/>
    <n v="1"/>
    <n v="3542"/>
    <n v="3110.5459999999998"/>
    <n v="3110.5459999999998"/>
    <n v="101.2"/>
    <n v="35"/>
    <n v="431.45400000000001"/>
    <x v="0"/>
    <x v="6"/>
    <n v="30"/>
    <x v="0"/>
  </r>
  <r>
    <x v="0"/>
    <x v="2"/>
    <s v="GV415"/>
    <s v="GV4-04-250119"/>
    <x v="0"/>
    <d v="2019-07-25T00:00:00"/>
    <x v="0"/>
    <s v="PUBLICO EN GENERAL"/>
    <n v="43490"/>
    <n v="6.0333333333333332"/>
    <n v="212"/>
    <n v="2"/>
    <n v="7420"/>
    <n v="6678.384"/>
    <n v="3339.192"/>
    <n v="106"/>
    <n v="35"/>
    <n v="741.61599999999999"/>
    <x v="0"/>
    <x v="6"/>
    <n v="30"/>
    <x v="0"/>
  </r>
  <r>
    <x v="0"/>
    <x v="2"/>
    <s v="GV415"/>
    <s v="GV4-04-250119"/>
    <x v="0"/>
    <d v="2019-07-25T00:00:00"/>
    <x v="0"/>
    <s v="Victor Alejandro Flores Pelayo"/>
    <n v="43490"/>
    <n v="6.0333333333333332"/>
    <n v="108"/>
    <n v="1"/>
    <n v="3780"/>
    <n v="3339.192"/>
    <n v="3339.192"/>
    <n v="108"/>
    <n v="35"/>
    <n v="440.80799999999999"/>
    <x v="0"/>
    <x v="6"/>
    <n v="30"/>
    <x v="0"/>
  </r>
  <r>
    <x v="0"/>
    <x v="2"/>
    <s v="GV415"/>
    <s v="GV4-04-250119"/>
    <x v="0"/>
    <d v="2019-07-25T00:00:00"/>
    <x v="0"/>
    <s v="Verdin Vizcarra Irma Lucila F"/>
    <n v="43490"/>
    <n v="6.0333333333333332"/>
    <n v="230"/>
    <n v="2"/>
    <n v="8050"/>
    <n v="6678.384"/>
    <n v="3339.192"/>
    <n v="115"/>
    <n v="35"/>
    <n v="1371.616"/>
    <x v="0"/>
    <x v="6"/>
    <n v="30"/>
    <x v="0"/>
  </r>
  <r>
    <x v="0"/>
    <x v="2"/>
    <s v="GV415"/>
    <s v="GV4-04-250119"/>
    <x v="0"/>
    <d v="2019-07-25T00:00:00"/>
    <x v="0"/>
    <s v="Raul Armando Oregon Herrera"/>
    <n v="43490"/>
    <n v="6.0333333333333332"/>
    <n v="228"/>
    <n v="2"/>
    <n v="7980"/>
    <n v="6678.384"/>
    <n v="3339.192"/>
    <n v="114"/>
    <n v="35"/>
    <n v="1301.616"/>
    <x v="0"/>
    <x v="6"/>
    <n v="30"/>
    <x v="0"/>
  </r>
  <r>
    <x v="0"/>
    <x v="2"/>
    <s v="GV415"/>
    <s v="GV4-04-250119"/>
    <x v="0"/>
    <d v="2019-07-25T00:00:00"/>
    <x v="0"/>
    <s v="Lopez Castro Erica"/>
    <n v="43490"/>
    <n v="6.0333333333333332"/>
    <n v="130"/>
    <n v="1"/>
    <n v="4550"/>
    <n v="3339.192"/>
    <n v="3339.192"/>
    <n v="130"/>
    <n v="35"/>
    <n v="1210.808"/>
    <x v="0"/>
    <x v="6"/>
    <n v="30"/>
    <x v="0"/>
  </r>
  <r>
    <x v="0"/>
    <x v="2"/>
    <s v="GV415"/>
    <s v="GV4-04-250119"/>
    <x v="0"/>
    <d v="2019-07-25T00:00:00"/>
    <x v="0"/>
    <s v="Lopez Jorge FG"/>
    <n v="43490"/>
    <n v="6.0333333333333332"/>
    <n v="235"/>
    <n v="2"/>
    <n v="8225"/>
    <n v="6678.384"/>
    <n v="3339.192"/>
    <n v="117.5"/>
    <n v="35"/>
    <n v="1546.616"/>
    <x v="0"/>
    <x v="6"/>
    <n v="30"/>
    <x v="0"/>
  </r>
  <r>
    <x v="0"/>
    <x v="2"/>
    <s v="GV415"/>
    <s v="GV4-04-250119"/>
    <x v="0"/>
    <d v="2019-07-25T00:00:00"/>
    <x v="0"/>
    <s v="Langurain Juan Pablo NA"/>
    <n v="43490"/>
    <n v="6.0333333333333332"/>
    <n v="1200"/>
    <n v="10"/>
    <n v="42000"/>
    <n v="33391.921000000002"/>
    <n v="3339.192"/>
    <n v="120"/>
    <n v="35"/>
    <n v="8608.0789999999997"/>
    <x v="0"/>
    <x v="6"/>
    <n v="30"/>
    <x v="0"/>
  </r>
  <r>
    <x v="0"/>
    <x v="2"/>
    <s v="GV415"/>
    <s v="GV4-04-250119"/>
    <x v="0"/>
    <d v="2019-07-25T00:00:00"/>
    <x v="0"/>
    <s v="Langurain Juan Pablo NA"/>
    <n v="43490"/>
    <n v="6.0333333333333332"/>
    <n v="277"/>
    <n v="2"/>
    <n v="9695"/>
    <n v="6678.384"/>
    <n v="3339.192"/>
    <n v="138.5"/>
    <n v="35"/>
    <n v="3016.616"/>
    <x v="0"/>
    <x v="6"/>
    <n v="30"/>
    <x v="0"/>
  </r>
  <r>
    <x v="0"/>
    <x v="2"/>
    <s v="GV415"/>
    <s v="GV4-04-250119"/>
    <x v="0"/>
    <d v="2019-07-25T00:00:00"/>
    <x v="0"/>
    <s v="Lopez Garcia Martin FG"/>
    <n v="43490"/>
    <n v="6.0333333333333332"/>
    <n v="100"/>
    <n v="1"/>
    <n v="3500"/>
    <n v="3339.192"/>
    <n v="3339.192"/>
    <n v="100"/>
    <n v="35"/>
    <n v="160.80799999999999"/>
    <x v="0"/>
    <x v="6"/>
    <n v="30"/>
    <x v="0"/>
  </r>
  <r>
    <x v="0"/>
    <x v="2"/>
    <s v="GV415"/>
    <s v="GV4-04-250119"/>
    <x v="0"/>
    <d v="2019-07-25T00:00:00"/>
    <x v="0"/>
    <s v="Gil Peña Martin FG"/>
    <n v="43490"/>
    <n v="6.0333333333333332"/>
    <n v="120"/>
    <n v="1"/>
    <n v="4200"/>
    <n v="3339.192"/>
    <n v="3339.192"/>
    <n v="120"/>
    <n v="35"/>
    <n v="860.80799999999999"/>
    <x v="0"/>
    <x v="6"/>
    <n v="30"/>
    <x v="0"/>
  </r>
  <r>
    <x v="0"/>
    <x v="2"/>
    <s v="GV415"/>
    <s v="GV4-04-250119"/>
    <x v="0"/>
    <d v="2019-07-25T00:00:00"/>
    <x v="0"/>
    <s v="Araiza Chavez Diana Rosiquiel FG"/>
    <n v="43490"/>
    <n v="6.0333333333333332"/>
    <n v="365"/>
    <n v="3"/>
    <n v="12592.5"/>
    <n v="10017.575999999999"/>
    <n v="3339.192"/>
    <n v="121.66666666666667"/>
    <n v="34.5"/>
    <n v="2574.924"/>
    <x v="0"/>
    <x v="6"/>
    <n v="30"/>
    <x v="0"/>
  </r>
  <r>
    <x v="0"/>
    <x v="2"/>
    <s v="GV415"/>
    <s v="GV4-04-250119"/>
    <x v="0"/>
    <d v="2019-07-25T00:00:00"/>
    <x v="0"/>
    <s v="Anaya Chavarin Oscar FG"/>
    <n v="43490"/>
    <n v="6.0333333333333332"/>
    <n v="467"/>
    <n v="4"/>
    <n v="16345"/>
    <n v="13356.768"/>
    <n v="3339.192"/>
    <n v="116.75"/>
    <n v="35"/>
    <n v="2988.232"/>
    <x v="0"/>
    <x v="6"/>
    <n v="30"/>
    <x v="0"/>
  </r>
  <r>
    <x v="0"/>
    <x v="2"/>
    <s v="GV415"/>
    <s v="GV4-04-250119"/>
    <x v="0"/>
    <d v="2019-07-25T00:00:00"/>
    <x v="0"/>
    <s v="De Leon Diaz Salvador FG"/>
    <n v="43490"/>
    <n v="6.0333333333333332"/>
    <n v="120"/>
    <n v="1"/>
    <n v="4200"/>
    <n v="3339.192"/>
    <n v="3339.192"/>
    <n v="120"/>
    <n v="35"/>
    <n v="860.80799999999999"/>
    <x v="0"/>
    <x v="6"/>
    <n v="30"/>
    <x v="0"/>
  </r>
  <r>
    <x v="0"/>
    <x v="2"/>
    <s v="GV415"/>
    <s v="GV4-04-250119"/>
    <x v="0"/>
    <d v="2019-07-25T00:00:00"/>
    <x v="0"/>
    <s v="Juan Manuel Jacobo"/>
    <n v="43490"/>
    <n v="6.0333333333333332"/>
    <n v="247"/>
    <n v="2"/>
    <n v="8645"/>
    <n v="6678.384"/>
    <n v="3339.192"/>
    <n v="123.5"/>
    <n v="35"/>
    <n v="1966.616"/>
    <x v="0"/>
    <x v="6"/>
    <n v="30"/>
    <x v="0"/>
  </r>
  <r>
    <x v="0"/>
    <x v="2"/>
    <s v="GV415"/>
    <s v="GV4-04-250119"/>
    <x v="1"/>
    <d v="2019-07-25T00:00:00"/>
    <x v="0"/>
    <s v="Langurain Juan Pablo NA"/>
    <n v="43490"/>
    <n v="6.0333333333333332"/>
    <n v="-277"/>
    <n v="-2"/>
    <n v="-9695"/>
    <n v="-6678.384"/>
    <n v="-3339.192"/>
    <n v="138.5"/>
    <n v="35"/>
    <n v="-3016.616"/>
    <x v="0"/>
    <x v="6"/>
    <n v="30"/>
    <x v="0"/>
  </r>
  <r>
    <x v="0"/>
    <x v="2"/>
    <s v="GV415"/>
    <s v="GV4-04-250119"/>
    <x v="0"/>
    <d v="2019-07-25T00:00:00"/>
    <x v="0"/>
    <s v="Leonardo Jimenez Chacon"/>
    <n v="43490"/>
    <n v="6.0333333333333332"/>
    <n v="277"/>
    <n v="2"/>
    <n v="9695"/>
    <n v="6678.384"/>
    <n v="3339.192"/>
    <n v="138.5"/>
    <n v="35"/>
    <n v="3016.616"/>
    <x v="0"/>
    <x v="6"/>
    <n v="30"/>
    <x v="0"/>
  </r>
  <r>
    <x v="0"/>
    <x v="2"/>
    <s v="GV416"/>
    <s v="GV4-05-260119"/>
    <x v="0"/>
    <d v="2019-07-25T00:00:00"/>
    <x v="0"/>
    <s v="Ramos Mejia Juan Diego FG"/>
    <n v="43491"/>
    <n v="6"/>
    <n v="2037"/>
    <n v="17"/>
    <n v="70276.5"/>
    <n v="50564.391000000003"/>
    <n v="2974.3760000000002"/>
    <n v="119.82352941176471"/>
    <n v="34.5"/>
    <n v="19712.109"/>
    <x v="0"/>
    <x v="6"/>
    <n v="30"/>
    <x v="0"/>
  </r>
  <r>
    <x v="0"/>
    <x v="2"/>
    <s v="GV416"/>
    <s v="GV4-05-260119"/>
    <x v="0"/>
    <d v="2019-07-25T00:00:00"/>
    <x v="0"/>
    <s v="Cobian Chavez Rodolfo FG"/>
    <n v="43491"/>
    <n v="6"/>
    <n v="2593"/>
    <n v="19"/>
    <n v="89458.5"/>
    <n v="56513.142999999996"/>
    <n v="2974.3760000000002"/>
    <n v="136.47368421052633"/>
    <n v="34.5"/>
    <n v="32945.357000000004"/>
    <x v="0"/>
    <x v="6"/>
    <n v="30"/>
    <x v="0"/>
  </r>
  <r>
    <x v="0"/>
    <x v="0"/>
    <s v="EMBAR"/>
    <s v="GV1-05-020219"/>
    <x v="0"/>
    <d v="2019-07-26T00:00:00"/>
    <x v="0"/>
    <s v="Gutierrez Olivarez Jaime Gibran"/>
    <n v="43498"/>
    <n v="5.8"/>
    <n v="114"/>
    <n v="1"/>
    <n v="3933"/>
    <n v="2819.0479999999998"/>
    <n v="2819.0479999999998"/>
    <n v="114"/>
    <n v="34.5"/>
    <n v="1113.952"/>
    <x v="0"/>
    <x v="6"/>
    <n v="30"/>
    <x v="0"/>
  </r>
  <r>
    <x v="0"/>
    <x v="0"/>
    <s v="EMBAR"/>
    <s v="GV1-05-020219"/>
    <x v="0"/>
    <d v="2019-07-26T00:00:00"/>
    <x v="0"/>
    <s v="PUBLICO EN GENERAL"/>
    <n v="43498"/>
    <n v="5.8"/>
    <n v="96.5"/>
    <n v="1"/>
    <n v="3329.25"/>
    <n v="2819.0479999999998"/>
    <n v="2819.0479999999998"/>
    <n v="96.5"/>
    <n v="34.5"/>
    <n v="510.202"/>
    <x v="0"/>
    <x v="6"/>
    <n v="30"/>
    <x v="0"/>
  </r>
  <r>
    <x v="0"/>
    <x v="1"/>
    <s v="GV111"/>
    <s v="GV1-06-090219"/>
    <x v="0"/>
    <d v="2019-07-26T00:00:00"/>
    <x v="0"/>
    <s v="Vazquez Zamora Rafael"/>
    <n v="43505"/>
    <n v="5.5666666666666664"/>
    <n v="211.5"/>
    <n v="2"/>
    <n v="7296.75"/>
    <n v="5467.3410000000003"/>
    <n v="2733.67"/>
    <n v="105.75"/>
    <n v="34.5"/>
    <n v="1829.4090000000001"/>
    <x v="0"/>
    <x v="6"/>
    <n v="30"/>
    <x v="0"/>
  </r>
  <r>
    <x v="0"/>
    <x v="1"/>
    <s v="GV111"/>
    <s v="GV1-06-090219"/>
    <x v="0"/>
    <d v="2019-07-26T00:00:00"/>
    <x v="0"/>
    <s v="Rafael Osorio Zamora"/>
    <n v="43505"/>
    <n v="5.5666666666666664"/>
    <n v="242.5"/>
    <n v="2"/>
    <n v="5941.25"/>
    <n v="5467.3410000000003"/>
    <n v="2733.67"/>
    <n v="121.25"/>
    <n v="24.5"/>
    <n v="473.90899999999999"/>
    <x v="0"/>
    <x v="6"/>
    <n v="30"/>
    <x v="0"/>
  </r>
  <r>
    <x v="0"/>
    <x v="1"/>
    <s v="GV111"/>
    <s v="GV1-06-090219"/>
    <x v="1"/>
    <d v="2019-07-26T00:00:00"/>
    <x v="0"/>
    <s v="Rafael Osorio Zamora"/>
    <n v="43505"/>
    <n v="5.5666666666666664"/>
    <n v="-242.5"/>
    <n v="-2"/>
    <n v="-5941.25"/>
    <n v="-5467.3410000000003"/>
    <n v="-2733.67"/>
    <n v="121.25"/>
    <n v="24.5"/>
    <n v="-473.90899999999999"/>
    <x v="0"/>
    <x v="6"/>
    <n v="30"/>
    <x v="0"/>
  </r>
  <r>
    <x v="0"/>
    <x v="1"/>
    <s v="GV111"/>
    <s v="GV1-06-090219"/>
    <x v="0"/>
    <d v="2019-07-26T00:00:00"/>
    <x v="0"/>
    <s v="Rafael Osorio Zamora"/>
    <n v="43505"/>
    <n v="5.5666666666666664"/>
    <n v="242.5"/>
    <n v="2"/>
    <n v="8366.25"/>
    <n v="5467.3410000000003"/>
    <n v="2733.67"/>
    <n v="121.25"/>
    <n v="34.5"/>
    <n v="2898.9090000000001"/>
    <x v="0"/>
    <x v="6"/>
    <n v="30"/>
    <x v="0"/>
  </r>
  <r>
    <x v="0"/>
    <x v="1"/>
    <s v="GV111"/>
    <s v="GV1-06-090219"/>
    <x v="0"/>
    <d v="2019-07-26T00:00:00"/>
    <x v="0"/>
    <s v="Cecilia Robles Perez"/>
    <n v="43505"/>
    <n v="5.5666666666666664"/>
    <n v="102"/>
    <n v="1"/>
    <n v="3519"/>
    <n v="2733.67"/>
    <n v="2733.67"/>
    <n v="102"/>
    <n v="34.5"/>
    <n v="785.33"/>
    <x v="0"/>
    <x v="6"/>
    <n v="30"/>
    <x v="0"/>
  </r>
  <r>
    <x v="0"/>
    <x v="1"/>
    <s v="GV111"/>
    <s v="GV1-06-090219"/>
    <x v="0"/>
    <d v="2019-07-26T00:00:00"/>
    <x v="0"/>
    <s v="Innovacion y Comercio"/>
    <n v="43505"/>
    <n v="5.5666666666666664"/>
    <n v="988.5"/>
    <n v="8"/>
    <n v="36574.5"/>
    <n v="21869.362000000001"/>
    <n v="2733.67"/>
    <n v="123.5625"/>
    <n v="37"/>
    <n v="14705.138000000001"/>
    <x v="0"/>
    <x v="6"/>
    <n v="30"/>
    <x v="0"/>
  </r>
  <r>
    <x v="0"/>
    <x v="2"/>
    <s v="GV415"/>
    <s v="GV4-04-250119"/>
    <x v="0"/>
    <d v="2019-07-26T00:00:00"/>
    <x v="0"/>
    <s v="Innovacion y Comercio"/>
    <n v="43490"/>
    <n v="6.0666666666666664"/>
    <n v="2118.6"/>
    <n v="16"/>
    <n v="78388.2"/>
    <n v="53427.072999999997"/>
    <n v="3339.192"/>
    <n v="132.41249999999999"/>
    <n v="37"/>
    <n v="24961.127"/>
    <x v="0"/>
    <x v="6"/>
    <n v="30"/>
    <x v="0"/>
  </r>
  <r>
    <x v="0"/>
    <x v="2"/>
    <s v="GV415"/>
    <s v="GV4-04-250119"/>
    <x v="0"/>
    <d v="2019-07-26T00:00:00"/>
    <x v="0"/>
    <s v="Rafael Osorio Zamora"/>
    <n v="43490"/>
    <n v="6.0666666666666664"/>
    <n v="268.8"/>
    <n v="3"/>
    <n v="9273.6"/>
    <n v="10017.575999999999"/>
    <n v="3339.192"/>
    <n v="89.600000000000009"/>
    <n v="34.5"/>
    <n v="-743.976"/>
    <x v="0"/>
    <x v="6"/>
    <n v="30"/>
    <x v="0"/>
  </r>
  <r>
    <x v="0"/>
    <x v="2"/>
    <s v="GV415"/>
    <s v="GV4-04-250119"/>
    <x v="0"/>
    <d v="2019-07-26T00:00:00"/>
    <x v="0"/>
    <s v="Cecilia Robles Perez"/>
    <n v="43490"/>
    <n v="6.0666666666666664"/>
    <n v="241.2"/>
    <n v="2"/>
    <n v="8321.4"/>
    <n v="6678.384"/>
    <n v="3339.192"/>
    <n v="120.6"/>
    <n v="34.5"/>
    <n v="1643.0160000000001"/>
    <x v="0"/>
    <x v="6"/>
    <n v="30"/>
    <x v="0"/>
  </r>
  <r>
    <x v="0"/>
    <x v="2"/>
    <s v="GV415"/>
    <s v="GV4-04-250119"/>
    <x v="0"/>
    <d v="2019-07-26T00:00:00"/>
    <x v="0"/>
    <s v="Gutierrez Olivarez Jaime Gibran"/>
    <n v="43490"/>
    <n v="6.0666666666666664"/>
    <n v="202.4"/>
    <n v="2"/>
    <n v="6982.8"/>
    <n v="6678.384"/>
    <n v="3339.192"/>
    <n v="101.2"/>
    <n v="34.5"/>
    <n v="304.416"/>
    <x v="0"/>
    <x v="6"/>
    <n v="30"/>
    <x v="0"/>
  </r>
  <r>
    <x v="0"/>
    <x v="2"/>
    <s v="GV415"/>
    <s v="GV4-04-250119"/>
    <x v="0"/>
    <d v="2019-07-26T00:00:00"/>
    <x v="0"/>
    <s v="PUBLICO EN GENERAL"/>
    <n v="43490"/>
    <n v="6.0666666666666664"/>
    <n v="121.8"/>
    <n v="1"/>
    <n v="4202.1000000000004"/>
    <n v="3339.192"/>
    <n v="3339.192"/>
    <n v="121.8"/>
    <n v="34.5"/>
    <n v="862.90800000000002"/>
    <x v="0"/>
    <x v="6"/>
    <n v="30"/>
    <x v="0"/>
  </r>
  <r>
    <x v="0"/>
    <x v="2"/>
    <s v="GV416"/>
    <s v="GV4-05-260119"/>
    <x v="0"/>
    <d v="2019-07-26T00:00:00"/>
    <x v="0"/>
    <s v="Casillas Tapia Alfredo"/>
    <n v="43491"/>
    <n v="6.0333333333333332"/>
    <n v="1183.5999999999999"/>
    <n v="10"/>
    <n v="40834.199999999997"/>
    <n v="29743.758999999998"/>
    <n v="2974.3760000000002"/>
    <n v="118.35999999999999"/>
    <n v="34.5"/>
    <n v="11090.441000000001"/>
    <x v="0"/>
    <x v="6"/>
    <n v="30"/>
    <x v="0"/>
  </r>
  <r>
    <x v="0"/>
    <x v="2"/>
    <s v="GV416"/>
    <s v="GV4-05-260119"/>
    <x v="0"/>
    <d v="2019-07-26T00:00:00"/>
    <x v="0"/>
    <s v="Vazquez Zamora Rafael"/>
    <n v="43491"/>
    <n v="6.0333333333333332"/>
    <n v="349.4"/>
    <n v="3"/>
    <n v="12054.3"/>
    <n v="8923.1280000000006"/>
    <n v="2974.3760000000002"/>
    <n v="116.46666666666665"/>
    <n v="34.5"/>
    <n v="3131.172"/>
    <x v="0"/>
    <x v="6"/>
    <n v="30"/>
    <x v="0"/>
  </r>
  <r>
    <x v="0"/>
    <x v="2"/>
    <s v="GV416"/>
    <s v="GV4-05-260119"/>
    <x v="0"/>
    <d v="2019-07-29T00:00:00"/>
    <x v="0"/>
    <s v="Edgar Ruiz Lopez"/>
    <n v="43491"/>
    <n v="6.1333333333333329"/>
    <n v="590"/>
    <n v="5"/>
    <n v="20650"/>
    <n v="14871.88"/>
    <n v="2974.3760000000002"/>
    <n v="118"/>
    <n v="35"/>
    <n v="5778.12"/>
    <x v="0"/>
    <x v="6"/>
    <n v="31"/>
    <x v="0"/>
  </r>
  <r>
    <x v="0"/>
    <x v="2"/>
    <s v="GV416"/>
    <s v="GV4-05-260119"/>
    <x v="0"/>
    <d v="2019-07-29T00:00:00"/>
    <x v="0"/>
    <s v="Martinez Valdez Hugo Alberto F"/>
    <n v="43491"/>
    <n v="6.1333333333333329"/>
    <n v="332"/>
    <n v="3"/>
    <n v="11620"/>
    <n v="8923.1280000000006"/>
    <n v="2974.3760000000002"/>
    <n v="110.66666666666667"/>
    <n v="35"/>
    <n v="2696.8719999999998"/>
    <x v="0"/>
    <x v="6"/>
    <n v="31"/>
    <x v="0"/>
  </r>
  <r>
    <x v="0"/>
    <x v="2"/>
    <s v="GV416"/>
    <s v="GV4-05-260119"/>
    <x v="0"/>
    <d v="2019-07-29T00:00:00"/>
    <x v="0"/>
    <s v="Lopez Castro Erica"/>
    <n v="43491"/>
    <n v="6.1333333333333329"/>
    <n v="110"/>
    <n v="1"/>
    <n v="3850"/>
    <n v="2974.3760000000002"/>
    <n v="2974.3760000000002"/>
    <n v="110"/>
    <n v="35"/>
    <n v="875.62400000000002"/>
    <x v="0"/>
    <x v="6"/>
    <n v="31"/>
    <x v="0"/>
  </r>
  <r>
    <x v="0"/>
    <x v="2"/>
    <s v="GV416"/>
    <s v="GV4-05-260119"/>
    <x v="0"/>
    <d v="2019-07-29T00:00:00"/>
    <x v="0"/>
    <s v="Becerra Bañuelos Norma Elizabeth F"/>
    <n v="43491"/>
    <n v="6.1333333333333329"/>
    <n v="1175"/>
    <n v="10"/>
    <n v="41125"/>
    <n v="29743.758999999998"/>
    <n v="2974.3760000000002"/>
    <n v="117.5"/>
    <n v="35"/>
    <n v="11381.241"/>
    <x v="0"/>
    <x v="6"/>
    <n v="31"/>
    <x v="0"/>
  </r>
  <r>
    <x v="0"/>
    <x v="2"/>
    <s v="GV416"/>
    <s v="GV4-05-260119"/>
    <x v="0"/>
    <d v="2019-07-29T00:00:00"/>
    <x v="0"/>
    <s v="PUBLICO EN GENERAL"/>
    <n v="43491"/>
    <n v="6.1333333333333329"/>
    <n v="100"/>
    <n v="1"/>
    <n v="3500"/>
    <n v="2974.3760000000002"/>
    <n v="2974.3760000000002"/>
    <n v="100"/>
    <n v="35"/>
    <n v="525.62400000000002"/>
    <x v="0"/>
    <x v="6"/>
    <n v="31"/>
    <x v="0"/>
  </r>
  <r>
    <x v="0"/>
    <x v="2"/>
    <s v="GV416"/>
    <s v="GV4-05-260119"/>
    <x v="0"/>
    <d v="2019-07-29T00:00:00"/>
    <x v="0"/>
    <s v="Lopez Jorge FG"/>
    <n v="43491"/>
    <n v="6.1333333333333329"/>
    <n v="212"/>
    <n v="2"/>
    <n v="7420"/>
    <n v="5948.7520000000004"/>
    <n v="2974.3760000000002"/>
    <n v="106"/>
    <n v="35"/>
    <n v="1471.248"/>
    <x v="0"/>
    <x v="6"/>
    <n v="31"/>
    <x v="0"/>
  </r>
  <r>
    <x v="0"/>
    <x v="2"/>
    <s v="GV416"/>
    <s v="GV4-05-260119"/>
    <x v="0"/>
    <d v="2019-07-29T00:00:00"/>
    <x v="0"/>
    <s v="Pelayo Sebastian Rosa Maria G"/>
    <n v="43491"/>
    <n v="6.1333333333333329"/>
    <n v="352"/>
    <n v="3"/>
    <n v="12320"/>
    <n v="8923.1280000000006"/>
    <n v="2974.3760000000002"/>
    <n v="117.33333333333333"/>
    <n v="35"/>
    <n v="3396.8719999999998"/>
    <x v="0"/>
    <x v="6"/>
    <n v="31"/>
    <x v="0"/>
  </r>
  <r>
    <x v="0"/>
    <x v="2"/>
    <s v="GV416"/>
    <s v="GV4-05-260119"/>
    <x v="0"/>
    <d v="2019-07-29T00:00:00"/>
    <x v="0"/>
    <s v="Verdin Vizcarra Irma Lucila F"/>
    <n v="43491"/>
    <n v="6.1333333333333329"/>
    <n v="312"/>
    <n v="3"/>
    <n v="10920"/>
    <n v="8923.1280000000006"/>
    <n v="2974.3760000000002"/>
    <n v="104"/>
    <n v="35"/>
    <n v="1996.8720000000001"/>
    <x v="0"/>
    <x v="6"/>
    <n v="31"/>
    <x v="0"/>
  </r>
  <r>
    <x v="0"/>
    <x v="2"/>
    <s v="GV416"/>
    <s v="GV4-05-260119"/>
    <x v="0"/>
    <d v="2019-07-29T00:00:00"/>
    <x v="0"/>
    <s v="Salas Nadia"/>
    <n v="43491"/>
    <n v="6.1333333333333329"/>
    <n v="228"/>
    <n v="2"/>
    <n v="7980"/>
    <n v="5948.7520000000004"/>
    <n v="2974.3760000000002"/>
    <n v="114"/>
    <n v="35"/>
    <n v="2031.248"/>
    <x v="0"/>
    <x v="6"/>
    <n v="31"/>
    <x v="0"/>
  </r>
  <r>
    <x v="0"/>
    <x v="2"/>
    <s v="GV416"/>
    <s v="GV4-05-260119"/>
    <x v="0"/>
    <d v="2019-07-29T00:00:00"/>
    <x v="0"/>
    <s v="Juan Manuel Jacobo"/>
    <n v="43491"/>
    <n v="6.1333333333333329"/>
    <n v="425"/>
    <n v="3"/>
    <n v="14875"/>
    <n v="8923.1280000000006"/>
    <n v="2974.3760000000002"/>
    <n v="141.66666666666666"/>
    <n v="35"/>
    <n v="5951.8720000000003"/>
    <x v="0"/>
    <x v="6"/>
    <n v="31"/>
    <x v="0"/>
  </r>
  <r>
    <x v="0"/>
    <x v="2"/>
    <s v="GV416"/>
    <s v="GV4-05-260119"/>
    <x v="0"/>
    <d v="2019-07-29T00:00:00"/>
    <x v="0"/>
    <s v="Araiza Chavez Diana Rosiquiel FG"/>
    <n v="43491"/>
    <n v="6.1333333333333329"/>
    <n v="244"/>
    <n v="2"/>
    <n v="8418"/>
    <n v="5948.7520000000004"/>
    <n v="2974.3760000000002"/>
    <n v="122"/>
    <n v="34.5"/>
    <n v="2469.248"/>
    <x v="0"/>
    <x v="6"/>
    <n v="31"/>
    <x v="0"/>
  </r>
  <r>
    <x v="0"/>
    <x v="2"/>
    <s v="GV416"/>
    <s v="GV4-05-260119"/>
    <x v="0"/>
    <d v="2019-07-29T00:00:00"/>
    <x v="0"/>
    <s v="Prado Barajas Aureliano FG"/>
    <n v="43491"/>
    <n v="6.1333333333333329"/>
    <n v="204"/>
    <n v="2"/>
    <n v="7140"/>
    <n v="5948.7520000000004"/>
    <n v="2974.3760000000002"/>
    <n v="102"/>
    <n v="35"/>
    <n v="1191.248"/>
    <x v="0"/>
    <x v="6"/>
    <n v="31"/>
    <x v="0"/>
  </r>
  <r>
    <x v="0"/>
    <x v="2"/>
    <s v="GV416"/>
    <s v="GV4-05-260119"/>
    <x v="0"/>
    <d v="2019-07-29T00:00:00"/>
    <x v="0"/>
    <s v="Lopez Garcia Martin FG"/>
    <n v="43491"/>
    <n v="6.1333333333333329"/>
    <n v="113"/>
    <n v="1"/>
    <n v="3955"/>
    <n v="2974.3760000000002"/>
    <n v="2974.3760000000002"/>
    <n v="113"/>
    <n v="35"/>
    <n v="980.62400000000002"/>
    <x v="0"/>
    <x v="6"/>
    <n v="31"/>
    <x v="0"/>
  </r>
  <r>
    <x v="0"/>
    <x v="2"/>
    <s v="GV416"/>
    <s v="GV4-05-260119"/>
    <x v="0"/>
    <d v="2019-07-29T00:00:00"/>
    <x v="0"/>
    <s v="Leonardo Jimenez Chacon"/>
    <n v="43491"/>
    <n v="6.1333333333333329"/>
    <n v="252"/>
    <n v="2"/>
    <n v="8820"/>
    <n v="5948.7520000000004"/>
    <n v="2974.3760000000002"/>
    <n v="126"/>
    <n v="35"/>
    <n v="2871.248"/>
    <x v="0"/>
    <x v="6"/>
    <n v="31"/>
    <x v="0"/>
  </r>
  <r>
    <x v="0"/>
    <x v="2"/>
    <s v="GV416"/>
    <s v="GV4-05-260119"/>
    <x v="0"/>
    <d v="2019-07-29T00:00:00"/>
    <x v="0"/>
    <s v="Jose Luis Guzman Cornejo"/>
    <n v="43491"/>
    <n v="6.1333333333333329"/>
    <n v="250"/>
    <n v="2"/>
    <n v="8750"/>
    <n v="5948.7520000000004"/>
    <n v="2974.3760000000002"/>
    <n v="125"/>
    <n v="35"/>
    <n v="2801.248"/>
    <x v="0"/>
    <x v="6"/>
    <n v="31"/>
    <x v="0"/>
  </r>
  <r>
    <x v="0"/>
    <x v="2"/>
    <s v="GV416"/>
    <s v="GV4-05-260119"/>
    <x v="0"/>
    <d v="2019-07-29T00:00:00"/>
    <x v="0"/>
    <s v="Gil Peña Martin FG"/>
    <n v="43491"/>
    <n v="6.1333333333333329"/>
    <n v="467"/>
    <n v="4"/>
    <n v="16345"/>
    <n v="11897.504000000001"/>
    <n v="2974.3760000000002"/>
    <n v="116.75"/>
    <n v="35"/>
    <n v="4447.4960000000001"/>
    <x v="0"/>
    <x v="6"/>
    <n v="31"/>
    <x v="0"/>
  </r>
  <r>
    <x v="0"/>
    <x v="2"/>
    <s v="GV416"/>
    <s v="GV4-05-260119"/>
    <x v="0"/>
    <d v="2019-07-29T00:00:00"/>
    <x v="0"/>
    <s v="De Leon Diaz Salvador FG"/>
    <n v="43491"/>
    <n v="6.1333333333333329"/>
    <n v="98"/>
    <n v="1"/>
    <n v="3430"/>
    <n v="2974.3760000000002"/>
    <n v="2974.3760000000002"/>
    <n v="98"/>
    <n v="35"/>
    <n v="455.62400000000002"/>
    <x v="0"/>
    <x v="6"/>
    <n v="31"/>
    <x v="0"/>
  </r>
  <r>
    <x v="0"/>
    <x v="2"/>
    <s v="GV416"/>
    <s v="GV4-05-260119"/>
    <x v="0"/>
    <d v="2019-07-29T00:00:00"/>
    <x v="0"/>
    <s v="Coronado Rodriguez Alma Lorena FG"/>
    <n v="43491"/>
    <n v="6.1333333333333329"/>
    <n v="120"/>
    <n v="1"/>
    <n v="4200"/>
    <n v="2974.3760000000002"/>
    <n v="2974.3760000000002"/>
    <n v="120"/>
    <n v="35"/>
    <n v="1225.624"/>
    <x v="0"/>
    <x v="6"/>
    <n v="31"/>
    <x v="0"/>
  </r>
  <r>
    <x v="0"/>
    <x v="2"/>
    <s v="GV416"/>
    <s v="GV4-05-260119"/>
    <x v="0"/>
    <d v="2019-07-29T00:00:00"/>
    <x v="0"/>
    <s v="Cobian Chavez Rodolfo FG"/>
    <n v="43491"/>
    <n v="6.1333333333333329"/>
    <n v="3207"/>
    <n v="25"/>
    <n v="110641.5"/>
    <n v="74359.398000000001"/>
    <n v="2974.3760000000002"/>
    <n v="128.28"/>
    <n v="34.5"/>
    <n v="36282.101999999999"/>
    <x v="0"/>
    <x v="6"/>
    <n v="31"/>
    <x v="0"/>
  </r>
  <r>
    <x v="0"/>
    <x v="2"/>
    <s v="GV416"/>
    <s v="GV4-05-260119"/>
    <x v="0"/>
    <d v="2019-07-29T00:00:00"/>
    <x v="0"/>
    <s v="Chavez Barajas Contensina NA"/>
    <n v="43491"/>
    <n v="6.1333333333333329"/>
    <n v="140"/>
    <n v="1"/>
    <n v="4900"/>
    <n v="2974.3760000000002"/>
    <n v="2974.3760000000002"/>
    <n v="140"/>
    <n v="35"/>
    <n v="1925.624"/>
    <x v="0"/>
    <x v="6"/>
    <n v="31"/>
    <x v="0"/>
  </r>
  <r>
    <x v="0"/>
    <x v="2"/>
    <s v="GV416"/>
    <s v="GV4-05-260119"/>
    <x v="0"/>
    <d v="2019-07-29T00:00:00"/>
    <x v="0"/>
    <s v="Langurain Juan Pablo NA"/>
    <n v="43491"/>
    <n v="6.1333333333333329"/>
    <n v="595"/>
    <n v="5"/>
    <n v="20825"/>
    <n v="14871.88"/>
    <n v="2974.3760000000002"/>
    <n v="119"/>
    <n v="35"/>
    <n v="5953.12"/>
    <x v="0"/>
    <x v="6"/>
    <n v="31"/>
    <x v="0"/>
  </r>
  <r>
    <x v="0"/>
    <x v="2"/>
    <s v="GV416"/>
    <s v="GV4-05-260119"/>
    <x v="0"/>
    <d v="2019-07-29T00:00:00"/>
    <x v="0"/>
    <s v="Diaz Araiza Maria Magdalena"/>
    <n v="43491"/>
    <n v="6.1333333333333329"/>
    <n v="122"/>
    <n v="1"/>
    <n v="4270"/>
    <n v="2974.3760000000002"/>
    <n v="2974.3760000000002"/>
    <n v="122"/>
    <n v="35"/>
    <n v="1295.624"/>
    <x v="0"/>
    <x v="6"/>
    <n v="31"/>
    <x v="0"/>
  </r>
  <r>
    <x v="0"/>
    <x v="2"/>
    <s v="GV416"/>
    <s v="GV4-05-260119"/>
    <x v="0"/>
    <d v="2019-07-29T00:00:00"/>
    <x v="0"/>
    <s v="Avalos Silva Juan"/>
    <n v="43491"/>
    <n v="6.1333333333333329"/>
    <n v="220"/>
    <n v="2"/>
    <n v="7700"/>
    <n v="5948.7520000000004"/>
    <n v="2974.3760000000002"/>
    <n v="110"/>
    <n v="35"/>
    <n v="1751.248"/>
    <x v="0"/>
    <x v="6"/>
    <n v="31"/>
    <x v="0"/>
  </r>
  <r>
    <x v="0"/>
    <x v="0"/>
    <s v="EMBAR"/>
    <s v="GV1-03-190119"/>
    <x v="0"/>
    <d v="2019-07-31T00:00:00"/>
    <x v="0"/>
    <s v="Alvarez Garcia Salvador"/>
    <n v="43484"/>
    <n v="6.4333333333333327"/>
    <n v="915.5"/>
    <n v="7"/>
    <n v="27236.125"/>
    <n v="18651.404999999999"/>
    <n v="2664.4859999999999"/>
    <n v="130.78571428571428"/>
    <n v="29.75"/>
    <n v="8584.7199999999993"/>
    <x v="0"/>
    <x v="6"/>
    <n v="31"/>
    <x v="0"/>
  </r>
  <r>
    <x v="0"/>
    <x v="0"/>
    <s v="EMBAR"/>
    <s v="GV1-03-190119"/>
    <x v="0"/>
    <d v="2019-07-31T00:00:00"/>
    <x v="0"/>
    <s v="Innovacion y Comercio"/>
    <n v="43484"/>
    <n v="6.4333333333333327"/>
    <n v="90"/>
    <n v="1"/>
    <n v="3240"/>
    <n v="2664.4859999999999"/>
    <n v="2664.4859999999999"/>
    <n v="90"/>
    <n v="36"/>
    <n v="575.51400000000001"/>
    <x v="0"/>
    <x v="6"/>
    <n v="31"/>
    <x v="0"/>
  </r>
  <r>
    <x v="0"/>
    <x v="0"/>
    <s v="EMBAR"/>
    <s v="GV1-05-020219"/>
    <x v="0"/>
    <d v="2019-07-31T00:00:00"/>
    <x v="0"/>
    <s v="Innovacion y Comercio"/>
    <n v="43498"/>
    <n v="5.9666666666666668"/>
    <n v="60"/>
    <n v="1"/>
    <n v="2160"/>
    <n v="2819.0479999999998"/>
    <n v="2819.0479999999998"/>
    <n v="60"/>
    <n v="36"/>
    <n v="-659.048"/>
    <x v="0"/>
    <x v="6"/>
    <n v="31"/>
    <x v="0"/>
  </r>
  <r>
    <x v="0"/>
    <x v="0"/>
    <s v="EMBAR"/>
    <s v="GV1-06-090219"/>
    <x v="0"/>
    <d v="2019-07-31T00:00:00"/>
    <x v="0"/>
    <s v="Alvarez Garcia Salvador"/>
    <n v="43505"/>
    <n v="5.7333333333333334"/>
    <n v="915.5"/>
    <n v="1"/>
    <n v="3890.875"/>
    <n v="2733.67"/>
    <n v="2733.67"/>
    <n v="915.5"/>
    <n v="4.25"/>
    <n v="1157.2049999999999"/>
    <x v="0"/>
    <x v="6"/>
    <n v="31"/>
    <x v="0"/>
  </r>
  <r>
    <x v="0"/>
    <x v="1"/>
    <s v="GV111"/>
    <s v="GV1-06-090219"/>
    <x v="0"/>
    <d v="2019-07-31T00:00:00"/>
    <x v="0"/>
    <s v="Carlos Sanchez Camacho"/>
    <n v="43505"/>
    <n v="5.7333333333333334"/>
    <n v="468"/>
    <n v="4"/>
    <n v="15912"/>
    <n v="10934.681"/>
    <n v="2733.67"/>
    <n v="117"/>
    <n v="34"/>
    <n v="4977.3190000000004"/>
    <x v="0"/>
    <x v="6"/>
    <n v="31"/>
    <x v="0"/>
  </r>
  <r>
    <x v="0"/>
    <x v="1"/>
    <s v="GV111"/>
    <s v="GV1-06-090219"/>
    <x v="0"/>
    <d v="2019-07-31T00:00:00"/>
    <x v="0"/>
    <s v="Diaz Juan "/>
    <n v="43505"/>
    <n v="5.7333333333333334"/>
    <n v="125"/>
    <n v="1"/>
    <n v="4000"/>
    <n v="2733.67"/>
    <n v="2733.67"/>
    <n v="125"/>
    <n v="32"/>
    <n v="1266.33"/>
    <x v="0"/>
    <x v="6"/>
    <n v="31"/>
    <x v="0"/>
  </r>
  <r>
    <x v="0"/>
    <x v="1"/>
    <s v="GV111"/>
    <s v="GV1-06-090219"/>
    <x v="0"/>
    <d v="2019-07-31T00:00:00"/>
    <x v="0"/>
    <s v="Moreno Barajas Alfredo"/>
    <n v="43505"/>
    <n v="5.7333333333333334"/>
    <n v="95"/>
    <n v="1"/>
    <n v="3040"/>
    <n v="2733.67"/>
    <n v="2733.67"/>
    <n v="95"/>
    <n v="32"/>
    <n v="306.33"/>
    <x v="0"/>
    <x v="6"/>
    <n v="31"/>
    <x v="0"/>
  </r>
  <r>
    <x v="0"/>
    <x v="1"/>
    <s v="GV111"/>
    <s v="GV1-06-090219"/>
    <x v="0"/>
    <d v="2019-07-31T00:00:00"/>
    <x v="0"/>
    <s v="Ricardo Perez Garcia"/>
    <n v="43505"/>
    <n v="5.7333333333333334"/>
    <n v="108.5"/>
    <n v="1"/>
    <n v="3743.25"/>
    <n v="2733.67"/>
    <n v="2733.67"/>
    <n v="108.5"/>
    <n v="34.5"/>
    <n v="1009.58"/>
    <x v="0"/>
    <x v="6"/>
    <n v="31"/>
    <x v="0"/>
  </r>
  <r>
    <x v="0"/>
    <x v="1"/>
    <s v="GV111"/>
    <s v="GV1-06-090219"/>
    <x v="0"/>
    <d v="2019-07-31T00:00:00"/>
    <x v="0"/>
    <s v="Arturo Saray"/>
    <n v="43505"/>
    <n v="5.7333333333333334"/>
    <n v="104"/>
    <n v="1"/>
    <n v="3588"/>
    <n v="2733.67"/>
    <n v="2733.67"/>
    <n v="104"/>
    <n v="34.5"/>
    <n v="854.33"/>
    <x v="0"/>
    <x v="6"/>
    <n v="31"/>
    <x v="0"/>
  </r>
  <r>
    <x v="0"/>
    <x v="1"/>
    <s v="GV111"/>
    <s v="GV1-06-090219"/>
    <x v="0"/>
    <d v="2019-07-31T00:00:00"/>
    <x v="0"/>
    <s v="Madres Adoratrices"/>
    <n v="43505"/>
    <n v="5.7333333333333334"/>
    <n v="195"/>
    <n v="2"/>
    <n v="6727.5"/>
    <n v="5467.3410000000003"/>
    <n v="2733.67"/>
    <n v="97.5"/>
    <n v="34.5"/>
    <n v="1260.1590000000001"/>
    <x v="0"/>
    <x v="6"/>
    <n v="31"/>
    <x v="0"/>
  </r>
  <r>
    <x v="0"/>
    <x v="1"/>
    <s v="GV111"/>
    <s v="GV1-06-090219"/>
    <x v="0"/>
    <d v="2019-07-31T00:00:00"/>
    <x v="0"/>
    <s v="Carlos Sanchez Camacho"/>
    <n v="43505"/>
    <n v="5.7333333333333334"/>
    <n v="235"/>
    <n v="2"/>
    <n v="8107.5"/>
    <n v="5467.3410000000003"/>
    <n v="2733.67"/>
    <n v="117.5"/>
    <n v="34.5"/>
    <n v="2640.1590000000001"/>
    <x v="0"/>
    <x v="6"/>
    <n v="31"/>
    <x v="0"/>
  </r>
  <r>
    <x v="0"/>
    <x v="1"/>
    <s v="GV111"/>
    <s v="GV1-06-090219"/>
    <x v="0"/>
    <d v="2019-07-31T00:00:00"/>
    <x v="0"/>
    <s v="Carlos Sanchez Camacho"/>
    <n v="43505"/>
    <n v="5.7333333333333334"/>
    <n v="472"/>
    <n v="4"/>
    <n v="16284"/>
    <n v="10934.681"/>
    <n v="2733.67"/>
    <n v="118"/>
    <n v="34.5"/>
    <n v="5349.3190000000004"/>
    <x v="0"/>
    <x v="6"/>
    <n v="31"/>
    <x v="0"/>
  </r>
  <r>
    <x v="0"/>
    <x v="1"/>
    <s v="GV111"/>
    <s v="GV1-06-090219"/>
    <x v="0"/>
    <d v="2019-07-31T00:00:00"/>
    <x v="0"/>
    <s v="Diaz Juan "/>
    <n v="43505"/>
    <n v="5.7333333333333334"/>
    <n v="109.5"/>
    <n v="1"/>
    <n v="3777.75"/>
    <n v="2733.67"/>
    <n v="2733.67"/>
    <n v="109.5"/>
    <n v="34.5"/>
    <n v="1044.08"/>
    <x v="0"/>
    <x v="6"/>
    <n v="31"/>
    <x v="0"/>
  </r>
  <r>
    <x v="0"/>
    <x v="1"/>
    <s v="GV111"/>
    <s v="GV1-06-090219"/>
    <x v="0"/>
    <d v="2019-07-31T00:00:00"/>
    <x v="0"/>
    <s v="Moreno Barajas Alfredo"/>
    <n v="43505"/>
    <n v="5.7333333333333334"/>
    <n v="90.5"/>
    <n v="1"/>
    <n v="3122.25"/>
    <n v="2733.67"/>
    <n v="2733.67"/>
    <n v="90.5"/>
    <n v="34.5"/>
    <n v="388.58"/>
    <x v="0"/>
    <x v="6"/>
    <n v="31"/>
    <x v="0"/>
  </r>
  <r>
    <x v="0"/>
    <x v="1"/>
    <s v="GV111"/>
    <s v="GV1-06-090219"/>
    <x v="0"/>
    <d v="2019-07-31T00:00:00"/>
    <x v="0"/>
    <s v="Casillas Tapia Alfredo"/>
    <n v="43505"/>
    <n v="5.7333333333333334"/>
    <n v="1398"/>
    <n v="12"/>
    <n v="48231"/>
    <n v="32804.044000000002"/>
    <n v="2733.67"/>
    <n v="116.5"/>
    <n v="34.5"/>
    <n v="15426.956"/>
    <x v="0"/>
    <x v="6"/>
    <n v="31"/>
    <x v="0"/>
  </r>
  <r>
    <x v="0"/>
    <x v="2"/>
    <s v="GV414"/>
    <s v="GV4-03-180119"/>
    <x v="0"/>
    <d v="2019-07-31T00:00:00"/>
    <x v="0"/>
    <s v="Innovacion y Comercio"/>
    <n v="43483"/>
    <n v="6.4666666666666668"/>
    <n v="238.2"/>
    <n v="2"/>
    <n v="8575.2000000000007"/>
    <n v="5856.1189999999997"/>
    <n v="2928.0590000000002"/>
    <n v="119.1"/>
    <n v="36"/>
    <n v="2719.0810000000001"/>
    <x v="0"/>
    <x v="6"/>
    <n v="31"/>
    <x v="0"/>
  </r>
  <r>
    <x v="0"/>
    <x v="2"/>
    <s v="GV415"/>
    <s v="GV4-04-250119"/>
    <x v="0"/>
    <d v="2019-07-31T00:00:00"/>
    <x v="0"/>
    <s v="Ricardo Perez Garcia"/>
    <n v="43490"/>
    <n v="6.2333333333333334"/>
    <n v="88.6"/>
    <n v="1"/>
    <n v="3056.7"/>
    <n v="3339.192"/>
    <n v="3339.192"/>
    <n v="88.6"/>
    <n v="34.5"/>
    <n v="-282.49200000000002"/>
    <x v="0"/>
    <x v="6"/>
    <n v="31"/>
    <x v="0"/>
  </r>
  <r>
    <x v="0"/>
    <x v="2"/>
    <s v="GV415"/>
    <s v="GV4-04-250119"/>
    <x v="0"/>
    <d v="2019-07-31T00:00:00"/>
    <x v="0"/>
    <s v="Cecilia Robles Perez"/>
    <n v="43490"/>
    <n v="6.2333333333333334"/>
    <n v="146.19999999999999"/>
    <n v="1"/>
    <n v="5043.8999999999996"/>
    <n v="3339.192"/>
    <n v="3339.192"/>
    <n v="146.19999999999999"/>
    <n v="34.5"/>
    <n v="1704.7080000000001"/>
    <x v="0"/>
    <x v="6"/>
    <n v="31"/>
    <x v="0"/>
  </r>
  <r>
    <x v="0"/>
    <x v="2"/>
    <s v="GV415"/>
    <s v="GV4-04-250119"/>
    <x v="0"/>
    <d v="2019-07-31T00:00:00"/>
    <x v="0"/>
    <s v="Arturo Saray"/>
    <n v="43490"/>
    <n v="6.2333333333333334"/>
    <n v="94.4"/>
    <n v="1"/>
    <n v="3256.8"/>
    <n v="3339.192"/>
    <n v="3339.192"/>
    <n v="94.4"/>
    <n v="34.5"/>
    <n v="-82.391999999999996"/>
    <x v="0"/>
    <x v="6"/>
    <n v="31"/>
    <x v="0"/>
  </r>
  <r>
    <x v="0"/>
    <x v="2"/>
    <s v="GV415"/>
    <s v="GV4-04-250119"/>
    <x v="0"/>
    <d v="2019-07-31T00:00:00"/>
    <x v="0"/>
    <s v="Ricardo Perez Garcia"/>
    <n v="43490"/>
    <n v="6.2333333333333334"/>
    <n v="110.2"/>
    <n v="1"/>
    <n v="3801.9"/>
    <n v="3339.192"/>
    <n v="3339.192"/>
    <n v="110.2"/>
    <n v="34.5"/>
    <n v="462.70800000000003"/>
    <x v="0"/>
    <x v="6"/>
    <n v="31"/>
    <x v="0"/>
  </r>
  <r>
    <x v="0"/>
    <x v="2"/>
    <s v="GV415"/>
    <s v="GV4-04-250119"/>
    <x v="0"/>
    <d v="2019-07-31T00:00:00"/>
    <x v="0"/>
    <s v="Innovacion y Comercio"/>
    <n v="43490"/>
    <n v="6.2333333333333334"/>
    <n v="814"/>
    <n v="6"/>
    <n v="29304"/>
    <n v="20035.151999999998"/>
    <n v="3339.192"/>
    <n v="135.66666666666666"/>
    <n v="36"/>
    <n v="9268.848"/>
    <x v="0"/>
    <x v="6"/>
    <n v="31"/>
    <x v="0"/>
  </r>
  <r>
    <x v="0"/>
    <x v="2"/>
    <s v="GV415"/>
    <s v="GV4-04-250119"/>
    <x v="0"/>
    <d v="2019-07-31T00:00:00"/>
    <x v="0"/>
    <s v="Fletes Castillo Hortencia"/>
    <n v="43490"/>
    <n v="6.2333333333333334"/>
    <n v="1295"/>
    <n v="10"/>
    <n v="45325"/>
    <n v="33391.921000000002"/>
    <n v="3339.192"/>
    <n v="129.5"/>
    <n v="35"/>
    <n v="11933.079"/>
    <x v="0"/>
    <x v="6"/>
    <n v="31"/>
    <x v="0"/>
  </r>
  <r>
    <x v="0"/>
    <x v="2"/>
    <s v="GV415"/>
    <s v="GV4-04-250119"/>
    <x v="0"/>
    <d v="2019-07-31T00:00:00"/>
    <x v="0"/>
    <s v="PUBLICO EN GENERAL"/>
    <n v="43490"/>
    <n v="6.2333333333333334"/>
    <n v="250"/>
    <n v="2"/>
    <n v="8750"/>
    <n v="6678.384"/>
    <n v="3339.192"/>
    <n v="125"/>
    <n v="35"/>
    <n v="2071.616"/>
    <x v="0"/>
    <x v="6"/>
    <n v="31"/>
    <x v="0"/>
  </r>
  <r>
    <x v="0"/>
    <x v="2"/>
    <s v="GV416"/>
    <s v="GV4-05-260119"/>
    <x v="0"/>
    <d v="2019-07-31T00:00:00"/>
    <x v="0"/>
    <s v="Vazquez Zamora Rafael"/>
    <n v="43491"/>
    <n v="6.2"/>
    <n v="344.8"/>
    <n v="3"/>
    <n v="11895.6"/>
    <n v="8923.1280000000006"/>
    <n v="2974.3760000000002"/>
    <n v="114.93333333333334"/>
    <n v="34.5"/>
    <n v="2972.4720000000002"/>
    <x v="0"/>
    <x v="6"/>
    <n v="31"/>
    <x v="0"/>
  </r>
  <r>
    <x v="0"/>
    <x v="2"/>
    <s v="GV416"/>
    <s v="GV4-05-260119"/>
    <x v="0"/>
    <d v="2019-07-31T00:00:00"/>
    <x v="0"/>
    <s v="Vazquez Pelayo Hugo"/>
    <n v="43491"/>
    <n v="6.2"/>
    <n v="300.8"/>
    <n v="3"/>
    <n v="10377.6"/>
    <n v="8923.1280000000006"/>
    <n v="2974.3760000000002"/>
    <n v="100.26666666666667"/>
    <n v="34.5"/>
    <n v="1454.472"/>
    <x v="0"/>
    <x v="6"/>
    <n v="31"/>
    <x v="0"/>
  </r>
  <r>
    <x v="0"/>
    <x v="2"/>
    <s v="GV416"/>
    <s v="GV4-05-260119"/>
    <x v="0"/>
    <d v="2019-07-31T00:00:00"/>
    <x v="0"/>
    <s v="Rafael Osorio Zamora"/>
    <n v="43491"/>
    <n v="6.2"/>
    <n v="858.6"/>
    <n v="7"/>
    <n v="29621.7"/>
    <n v="20820.632000000001"/>
    <n v="2974.3760000000002"/>
    <n v="122.65714285714286"/>
    <n v="34.5"/>
    <n v="8801.0679999999993"/>
    <x v="0"/>
    <x v="6"/>
    <n v="31"/>
    <x v="0"/>
  </r>
  <r>
    <x v="0"/>
    <x v="2"/>
    <s v="GV416"/>
    <s v="GV4-05-260119"/>
    <x v="0"/>
    <d v="2019-07-31T00:00:00"/>
    <x v="0"/>
    <s v="Gutierrez Olivarez Jaime Gibran"/>
    <n v="43491"/>
    <n v="6.2"/>
    <n v="326"/>
    <n v="3"/>
    <n v="11247"/>
    <n v="8923.1280000000006"/>
    <n v="2974.3760000000002"/>
    <n v="108.66666666666667"/>
    <n v="34.5"/>
    <n v="2323.8719999999998"/>
    <x v="0"/>
    <x v="6"/>
    <n v="31"/>
    <x v="0"/>
  </r>
  <r>
    <x v="0"/>
    <x v="2"/>
    <s v="GV416"/>
    <s v="GV4-05-260119"/>
    <x v="0"/>
    <d v="2019-07-31T00:00:00"/>
    <x v="0"/>
    <s v="Camacho Monroy Agustin"/>
    <n v="43491"/>
    <n v="6.2"/>
    <n v="909"/>
    <n v="8"/>
    <n v="31360.5"/>
    <n v="24865.584999999999"/>
    <n v="3108.1979999999999"/>
    <n v="113.625"/>
    <n v="34.5"/>
    <n v="6494.915"/>
    <x v="0"/>
    <x v="6"/>
    <n v="31"/>
    <x v="0"/>
  </r>
  <r>
    <x v="0"/>
    <x v="2"/>
    <s v="GV416"/>
    <s v="GV4-05-260119"/>
    <x v="0"/>
    <d v="2019-07-31T00:00:00"/>
    <x v="0"/>
    <s v="Camacho Santana Gabriel"/>
    <n v="43491"/>
    <n v="6.2"/>
    <n v="614"/>
    <n v="5"/>
    <n v="21183"/>
    <n v="15540.99"/>
    <n v="3108.1979999999999"/>
    <n v="122.8"/>
    <n v="34.5"/>
    <n v="5642.01"/>
    <x v="0"/>
    <x v="6"/>
    <n v="31"/>
    <x v="0"/>
  </r>
  <r>
    <x v="0"/>
    <x v="2"/>
    <s v="GV416"/>
    <s v="GV4-05-260119"/>
    <x v="0"/>
    <d v="2019-07-31T00:00:00"/>
    <x v="0"/>
    <s v="Noe Ramirez Brambila"/>
    <n v="43491"/>
    <n v="6.2"/>
    <n v="570"/>
    <n v="5"/>
    <n v="19665"/>
    <n v="15540.99"/>
    <n v="3108.1979999999999"/>
    <n v="114"/>
    <n v="34.5"/>
    <n v="4124.01"/>
    <x v="0"/>
    <x v="6"/>
    <n v="31"/>
    <x v="0"/>
  </r>
  <r>
    <x v="0"/>
    <x v="2"/>
    <s v="GV4C"/>
    <s v="GV4-19-120519"/>
    <x v="0"/>
    <d v="2019-07-31T00:00:00"/>
    <x v="0"/>
    <s v="Michel Jose Cruz "/>
    <n v="43597"/>
    <n v="2.6666666666666665"/>
    <n v="25.6"/>
    <n v="1"/>
    <n v="1278.4000000000001"/>
    <n v="1307.902"/>
    <n v="1307.902"/>
    <n v="25.6"/>
    <n v="49.9375"/>
    <n v="-29.501999999999999"/>
    <x v="0"/>
    <x v="6"/>
    <n v="31"/>
    <x v="0"/>
  </r>
  <r>
    <x v="0"/>
    <x v="2"/>
    <s v="GV409"/>
    <s v="GV4-06-080219"/>
    <x v="0"/>
    <d v="2019-08-01T00:00:00"/>
    <x v="0"/>
    <s v="Edgar Ruiz Lopez"/>
    <n v="43504"/>
    <n v="5.8"/>
    <n v="658"/>
    <n v="6"/>
    <n v="22701"/>
    <n v="18050.569"/>
    <n v="3008.4279999999999"/>
    <n v="109.66666666666667"/>
    <n v="34.5"/>
    <n v="4650.4309999999996"/>
    <x v="0"/>
    <x v="7"/>
    <n v="31"/>
    <x v="0"/>
  </r>
  <r>
    <x v="0"/>
    <x v="2"/>
    <s v="GV409"/>
    <s v="GV4-06-080219"/>
    <x v="0"/>
    <d v="2019-08-01T00:00:00"/>
    <x v="0"/>
    <s v="Martinez Valdez Hugo Alberto F"/>
    <n v="43504"/>
    <n v="5.8"/>
    <n v="430"/>
    <n v="4"/>
    <n v="14835"/>
    <n v="12033.713"/>
    <n v="3008.4279999999999"/>
    <n v="107.5"/>
    <n v="34.5"/>
    <n v="2801.2869999999998"/>
    <x v="0"/>
    <x v="7"/>
    <n v="31"/>
    <x v="0"/>
  </r>
  <r>
    <x v="0"/>
    <x v="2"/>
    <s v="GV409"/>
    <s v="GV4-06-080219"/>
    <x v="0"/>
    <d v="2019-08-01T00:00:00"/>
    <x v="0"/>
    <s v="Lopez Mendoza Librado F"/>
    <n v="43504"/>
    <n v="5.8"/>
    <n v="188"/>
    <n v="2"/>
    <n v="6486"/>
    <n v="6016.8559999999998"/>
    <n v="3008.4279999999999"/>
    <n v="94"/>
    <n v="34.5"/>
    <n v="469.14400000000001"/>
    <x v="0"/>
    <x v="7"/>
    <n v="31"/>
    <x v="0"/>
  </r>
  <r>
    <x v="0"/>
    <x v="2"/>
    <s v="GV409"/>
    <s v="GV4-06-080219"/>
    <x v="0"/>
    <d v="2019-08-01T00:00:00"/>
    <x v="0"/>
    <s v="Cobian Chavez Rodolfo FG"/>
    <n v="43504"/>
    <n v="5.8"/>
    <n v="1807"/>
    <n v="16"/>
    <n v="61438"/>
    <n v="48134.85"/>
    <n v="3008.4279999999999"/>
    <n v="112.9375"/>
    <n v="34"/>
    <n v="13303.15"/>
    <x v="0"/>
    <x v="7"/>
    <n v="31"/>
    <x v="0"/>
  </r>
  <r>
    <x v="0"/>
    <x v="2"/>
    <s v="GV409"/>
    <s v="GV4-06-080219"/>
    <x v="0"/>
    <d v="2019-08-01T00:00:00"/>
    <x v="0"/>
    <s v="Pelayo Sebastian Rosa Maria G"/>
    <n v="43504"/>
    <n v="5.8"/>
    <n v="121"/>
    <n v="1"/>
    <n v="4174.5"/>
    <n v="3008.4279999999999"/>
    <n v="3008.4279999999999"/>
    <n v="121"/>
    <n v="34.5"/>
    <n v="1166.0719999999999"/>
    <x v="0"/>
    <x v="7"/>
    <n v="31"/>
    <x v="0"/>
  </r>
  <r>
    <x v="0"/>
    <x v="2"/>
    <s v="GV409"/>
    <s v="GV4-06-080219"/>
    <x v="0"/>
    <d v="2019-08-01T00:00:00"/>
    <x v="0"/>
    <s v="Verdin Vizcarra Irma Lucila F"/>
    <n v="43504"/>
    <n v="5.8"/>
    <n v="108"/>
    <n v="1"/>
    <n v="3726"/>
    <n v="3008.4279999999999"/>
    <n v="3008.4279999999999"/>
    <n v="108"/>
    <n v="34.5"/>
    <n v="717.572"/>
    <x v="0"/>
    <x v="7"/>
    <n v="31"/>
    <x v="0"/>
  </r>
  <r>
    <x v="0"/>
    <x v="2"/>
    <s v="GV409"/>
    <s v="GV4-06-080219"/>
    <x v="0"/>
    <d v="2019-08-01T00:00:00"/>
    <x v="0"/>
    <s v="Ramos Mejia Juan Diego FG"/>
    <n v="43504"/>
    <n v="5.8"/>
    <n v="1271"/>
    <n v="12"/>
    <n v="43214"/>
    <n v="36101.137999999999"/>
    <n v="3008.4279999999999"/>
    <n v="105.91666666666667"/>
    <n v="34"/>
    <n v="7112.8620000000001"/>
    <x v="0"/>
    <x v="7"/>
    <n v="31"/>
    <x v="0"/>
  </r>
  <r>
    <x v="0"/>
    <x v="2"/>
    <s v="GV409"/>
    <s v="GV4-06-080219"/>
    <x v="0"/>
    <d v="2019-08-01T00:00:00"/>
    <x v="0"/>
    <s v="Lopez Garcia Martin FG"/>
    <n v="43504"/>
    <n v="5.8"/>
    <n v="120"/>
    <n v="1"/>
    <n v="4140"/>
    <n v="3008.4279999999999"/>
    <n v="3008.4279999999999"/>
    <n v="120"/>
    <n v="34.5"/>
    <n v="1131.5719999999999"/>
    <x v="0"/>
    <x v="7"/>
    <n v="31"/>
    <x v="0"/>
  </r>
  <r>
    <x v="0"/>
    <x v="2"/>
    <s v="GV409"/>
    <s v="GV4-06-080219"/>
    <x v="0"/>
    <d v="2019-08-01T00:00:00"/>
    <x v="0"/>
    <s v="Langurain Juan Pablo NA"/>
    <n v="43504"/>
    <n v="5.8"/>
    <n v="1096"/>
    <n v="10"/>
    <n v="37812"/>
    <n v="30084.280999999999"/>
    <n v="3008.4279999999999"/>
    <n v="109.6"/>
    <n v="34.5"/>
    <n v="7727.7190000000001"/>
    <x v="0"/>
    <x v="7"/>
    <n v="31"/>
    <x v="0"/>
  </r>
  <r>
    <x v="0"/>
    <x v="2"/>
    <s v="GV409"/>
    <s v="GV4-06-080219"/>
    <x v="0"/>
    <d v="2019-08-01T00:00:00"/>
    <x v="0"/>
    <s v="Leonardo Jimenez Chacon"/>
    <n v="43504"/>
    <n v="5.8"/>
    <n v="214"/>
    <n v="2"/>
    <n v="7383"/>
    <n v="6016.8559999999998"/>
    <n v="3008.4279999999999"/>
    <n v="107"/>
    <n v="34.5"/>
    <n v="1366.144"/>
    <x v="0"/>
    <x v="7"/>
    <n v="31"/>
    <x v="0"/>
  </r>
  <r>
    <x v="0"/>
    <x v="2"/>
    <s v="GV409"/>
    <s v="GV4-06-080219"/>
    <x v="0"/>
    <d v="2019-08-01T00:00:00"/>
    <x v="0"/>
    <s v="Jose Luis Guzman Cornejo"/>
    <n v="43504"/>
    <n v="5.8"/>
    <n v="312"/>
    <n v="3"/>
    <n v="10764"/>
    <n v="9025.2839999999997"/>
    <n v="3008.4279999999999"/>
    <n v="104"/>
    <n v="34.5"/>
    <n v="1738.7159999999999"/>
    <x v="0"/>
    <x v="7"/>
    <n v="31"/>
    <x v="0"/>
  </r>
  <r>
    <x v="0"/>
    <x v="2"/>
    <s v="GV409"/>
    <s v="GV4-06-080219"/>
    <x v="0"/>
    <d v="2019-08-01T00:00:00"/>
    <x v="0"/>
    <s v="Araiza Chavez Diana Rosiquiel FG"/>
    <n v="43504"/>
    <n v="5.8"/>
    <n v="368"/>
    <n v="3"/>
    <n v="12512"/>
    <n v="9025.2839999999997"/>
    <n v="3008.4279999999999"/>
    <n v="122.66666666666667"/>
    <n v="34"/>
    <n v="3486.7159999999999"/>
    <x v="0"/>
    <x v="7"/>
    <n v="31"/>
    <x v="0"/>
  </r>
  <r>
    <x v="0"/>
    <x v="2"/>
    <s v="GV409"/>
    <s v="GV4-06-080219"/>
    <x v="0"/>
    <d v="2019-08-01T00:00:00"/>
    <x v="0"/>
    <s v="Anaya Chavarin Oscar FG"/>
    <n v="43504"/>
    <n v="5.8"/>
    <n v="430"/>
    <n v="4"/>
    <n v="14835"/>
    <n v="12033.713"/>
    <n v="3008.4279999999999"/>
    <n v="107.5"/>
    <n v="34.5"/>
    <n v="2801.2869999999998"/>
    <x v="0"/>
    <x v="7"/>
    <n v="31"/>
    <x v="0"/>
  </r>
  <r>
    <x v="0"/>
    <x v="2"/>
    <s v="GV409"/>
    <s v="GV4-06-080219"/>
    <x v="0"/>
    <d v="2019-08-01T00:00:00"/>
    <x v="0"/>
    <s v="De Leon Diaz Salvador FG"/>
    <n v="43504"/>
    <n v="5.8"/>
    <n v="109"/>
    <n v="1"/>
    <n v="3760.5"/>
    <n v="3008.4279999999999"/>
    <n v="3008.4279999999999"/>
    <n v="109"/>
    <n v="34.5"/>
    <n v="752.072"/>
    <x v="0"/>
    <x v="7"/>
    <n v="31"/>
    <x v="0"/>
  </r>
  <r>
    <x v="0"/>
    <x v="2"/>
    <s v="GV409"/>
    <s v="GV4-06-080219"/>
    <x v="0"/>
    <d v="2019-08-01T00:00:00"/>
    <x v="0"/>
    <s v="Juan Manuel Jacobo"/>
    <n v="43504"/>
    <n v="5.8"/>
    <n v="210"/>
    <n v="2"/>
    <n v="7245"/>
    <n v="6016.8559999999998"/>
    <n v="3008.4279999999999"/>
    <n v="105"/>
    <n v="34.5"/>
    <n v="1228.144"/>
    <x v="0"/>
    <x v="7"/>
    <n v="31"/>
    <x v="0"/>
  </r>
  <r>
    <x v="0"/>
    <x v="2"/>
    <s v="GV409"/>
    <s v="GV4-06-080219"/>
    <x v="0"/>
    <d v="2019-08-01T00:00:00"/>
    <x v="0"/>
    <s v="Victor Alejandro Flores Pelayo"/>
    <n v="43504"/>
    <n v="5.8"/>
    <n v="121"/>
    <n v="1"/>
    <n v="4174.5"/>
    <n v="3008.4279999999999"/>
    <n v="3008.4279999999999"/>
    <n v="121"/>
    <n v="34.5"/>
    <n v="1166.0719999999999"/>
    <x v="0"/>
    <x v="7"/>
    <n v="31"/>
    <x v="0"/>
  </r>
  <r>
    <x v="0"/>
    <x v="2"/>
    <s v="GV409"/>
    <s v="GV4-06-080219"/>
    <x v="0"/>
    <d v="2019-08-01T00:00:00"/>
    <x v="0"/>
    <s v="PUBLICO EN GENERAL"/>
    <n v="43504"/>
    <n v="5.8"/>
    <n v="200"/>
    <n v="2"/>
    <n v="6900"/>
    <n v="6016.8559999999998"/>
    <n v="3008.4279999999999"/>
    <n v="100"/>
    <n v="34.5"/>
    <n v="883.14400000000001"/>
    <x v="0"/>
    <x v="7"/>
    <n v="31"/>
    <x v="0"/>
  </r>
  <r>
    <x v="0"/>
    <x v="2"/>
    <s v="GV409"/>
    <s v="GV4-06-080219"/>
    <x v="0"/>
    <d v="2019-08-01T00:00:00"/>
    <x v="0"/>
    <s v="Verdin Vizcarra Irma Lucila F"/>
    <n v="43504"/>
    <n v="5.8"/>
    <n v="100"/>
    <n v="1"/>
    <n v="2000"/>
    <n v="3008.4279999999999"/>
    <n v="3008.4279999999999"/>
    <n v="100"/>
    <n v="20"/>
    <n v="-1008.428"/>
    <x v="0"/>
    <x v="7"/>
    <n v="31"/>
    <x v="0"/>
  </r>
  <r>
    <x v="0"/>
    <x v="2"/>
    <s v="GV409"/>
    <s v="GV4-06-080219"/>
    <x v="0"/>
    <d v="2019-08-02T00:00:00"/>
    <x v="0"/>
    <s v="Alvarez Lopez Salvador (Padre)"/>
    <n v="43504"/>
    <n v="5.833333333333333"/>
    <n v="1385"/>
    <n v="12"/>
    <n v="45705"/>
    <n v="36101.137999999999"/>
    <n v="3008.4279999999999"/>
    <n v="115.41666666666667"/>
    <n v="33"/>
    <n v="9603.8619999999992"/>
    <x v="0"/>
    <x v="7"/>
    <n v="31"/>
    <x v="0"/>
  </r>
  <r>
    <x v="0"/>
    <x v="0"/>
    <s v="EMBAR"/>
    <s v="GV1-02-120119"/>
    <x v="0"/>
    <d v="2019-08-03T00:00:00"/>
    <x v="0"/>
    <s v="Innovacion y Comercio"/>
    <n v="43477"/>
    <n v="6.7666666666666666"/>
    <n v="256.5"/>
    <n v="2"/>
    <n v="9234"/>
    <n v="5688.5770000000002"/>
    <n v="2844.288"/>
    <n v="128.25"/>
    <n v="36"/>
    <n v="3545.4229999999998"/>
    <x v="0"/>
    <x v="7"/>
    <n v="31"/>
    <x v="0"/>
  </r>
  <r>
    <x v="0"/>
    <x v="0"/>
    <s v="EMBAR"/>
    <s v="GV1-03-190119"/>
    <x v="0"/>
    <d v="2019-08-03T00:00:00"/>
    <x v="0"/>
    <s v="Loera Baltazar Carlos"/>
    <n v="43484"/>
    <n v="6.5333333333333332"/>
    <n v="4754.5"/>
    <n v="7"/>
    <n v="24961.125"/>
    <n v="18651.404999999999"/>
    <n v="2664.4859999999999"/>
    <n v="679.21428571428567"/>
    <n v="5.25"/>
    <n v="6309.72"/>
    <x v="0"/>
    <x v="7"/>
    <n v="31"/>
    <x v="0"/>
  </r>
  <r>
    <x v="0"/>
    <x v="0"/>
    <s v="EMBAR"/>
    <s v="GV1-03-190119"/>
    <x v="0"/>
    <d v="2019-08-03T00:00:00"/>
    <x v="0"/>
    <s v="PUBLICO EN GENERAL"/>
    <n v="43484"/>
    <n v="6.5333333333333332"/>
    <n v="112.5"/>
    <n v="1"/>
    <n v="3825"/>
    <n v="2664.4859999999999"/>
    <n v="2664.4859999999999"/>
    <n v="112.5"/>
    <n v="34"/>
    <n v="1160.5139999999999"/>
    <x v="0"/>
    <x v="7"/>
    <n v="31"/>
    <x v="0"/>
  </r>
  <r>
    <x v="0"/>
    <x v="0"/>
    <s v="EMBAR"/>
    <s v="GV1-04-260119"/>
    <x v="0"/>
    <d v="2019-08-03T00:00:00"/>
    <x v="0"/>
    <s v="Loera Baltazar Carlos"/>
    <n v="43491"/>
    <n v="6.3"/>
    <n v="4754.5"/>
    <n v="6"/>
    <n v="21395.25"/>
    <n v="17408.925999999999"/>
    <n v="2901.4879999999998"/>
    <n v="792.41666666666663"/>
    <n v="4.5"/>
    <n v="3986.3240000000001"/>
    <x v="0"/>
    <x v="7"/>
    <n v="31"/>
    <x v="0"/>
  </r>
  <r>
    <x v="0"/>
    <x v="0"/>
    <s v="EMBAR"/>
    <s v="GV1-06-090219"/>
    <x v="0"/>
    <d v="2019-08-03T00:00:00"/>
    <x v="0"/>
    <s v="Loera Baltazar Carlos"/>
    <n v="43505"/>
    <n v="5.833333333333333"/>
    <n v="4754.5"/>
    <n v="25"/>
    <n v="89146.875"/>
    <n v="68341.758000000002"/>
    <n v="2733.67"/>
    <n v="190.18"/>
    <n v="18.75"/>
    <n v="20805.116999999998"/>
    <x v="0"/>
    <x v="7"/>
    <n v="31"/>
    <x v="0"/>
  </r>
  <r>
    <x v="0"/>
    <x v="0"/>
    <s v="EMBAR"/>
    <s v="GV1-07-160219"/>
    <x v="0"/>
    <d v="2019-08-03T00:00:00"/>
    <x v="0"/>
    <s v="Loera Baltazar Carlos"/>
    <n v="43512"/>
    <n v="5.6"/>
    <n v="4754.5"/>
    <n v="2"/>
    <n v="7131.75"/>
    <n v="6008.8130000000001"/>
    <n v="3004.4070000000002"/>
    <n v="2377.25"/>
    <n v="1.5"/>
    <n v="1122.9369999999999"/>
    <x v="0"/>
    <x v="7"/>
    <n v="31"/>
    <x v="0"/>
  </r>
  <r>
    <x v="0"/>
    <x v="1"/>
    <s v="GV107"/>
    <s v="GV1-07-160219"/>
    <x v="0"/>
    <d v="2019-08-03T00:00:00"/>
    <x v="0"/>
    <s v="Vazquez Zamora Rafael"/>
    <n v="43512"/>
    <n v="5.6"/>
    <n v="108.5"/>
    <n v="1"/>
    <n v="3689"/>
    <n v="3175.4070000000002"/>
    <n v="3175.4070000000002"/>
    <n v="108.5"/>
    <n v="34"/>
    <n v="513.59299999999996"/>
    <x v="0"/>
    <x v="7"/>
    <n v="31"/>
    <x v="0"/>
  </r>
  <r>
    <x v="0"/>
    <x v="1"/>
    <s v="GV107"/>
    <s v="GV1-07-160219"/>
    <x v="0"/>
    <d v="2019-08-03T00:00:00"/>
    <x v="0"/>
    <s v="Rafael Osorio Zamora"/>
    <n v="43512"/>
    <n v="5.6"/>
    <n v="257"/>
    <n v="2"/>
    <n v="8738"/>
    <n v="6350.8140000000003"/>
    <n v="3175.4070000000002"/>
    <n v="128.5"/>
    <n v="34"/>
    <n v="2387.1860000000001"/>
    <x v="0"/>
    <x v="7"/>
    <n v="31"/>
    <x v="0"/>
  </r>
  <r>
    <x v="0"/>
    <x v="1"/>
    <s v="GV107"/>
    <s v="GV1-07-160219"/>
    <x v="0"/>
    <d v="2019-08-03T00:00:00"/>
    <x v="0"/>
    <s v="Cecilia Robles Perez"/>
    <n v="43512"/>
    <n v="5.6"/>
    <n v="103.5"/>
    <n v="1"/>
    <n v="3519"/>
    <n v="3175.4070000000002"/>
    <n v="3175.4070000000002"/>
    <n v="103.5"/>
    <n v="34"/>
    <n v="343.59300000000002"/>
    <x v="0"/>
    <x v="7"/>
    <n v="31"/>
    <x v="0"/>
  </r>
  <r>
    <x v="0"/>
    <x v="1"/>
    <s v="GV107"/>
    <s v="GV1-07-160219"/>
    <x v="0"/>
    <d v="2019-08-03T00:00:00"/>
    <x v="0"/>
    <s v="Innovacion y Comercio"/>
    <n v="43512"/>
    <n v="5.6"/>
    <n v="897.5"/>
    <n v="8"/>
    <n v="32310"/>
    <n v="25403.258000000002"/>
    <n v="3175.4070000000002"/>
    <n v="112.1875"/>
    <n v="36"/>
    <n v="6906.7420000000002"/>
    <x v="0"/>
    <x v="7"/>
    <n v="31"/>
    <x v="0"/>
  </r>
  <r>
    <x v="0"/>
    <x v="1"/>
    <s v="GV107"/>
    <s v="GV1-07-160219"/>
    <x v="0"/>
    <d v="2019-08-03T00:00:00"/>
    <x v="0"/>
    <s v="Rafael Osorio Zamora"/>
    <n v="43512"/>
    <n v="5.6"/>
    <n v="476"/>
    <n v="4"/>
    <n v="16184"/>
    <n v="12701.629000000001"/>
    <n v="3175.4070000000002"/>
    <n v="119"/>
    <n v="34"/>
    <n v="3482.3710000000001"/>
    <x v="0"/>
    <x v="7"/>
    <n v="31"/>
    <x v="0"/>
  </r>
  <r>
    <x v="0"/>
    <x v="1"/>
    <s v="GV107"/>
    <s v="GV1-07-160219"/>
    <x v="0"/>
    <d v="2019-08-03T00:00:00"/>
    <x v="0"/>
    <s v="Cecilia Robles Perez"/>
    <n v="43512"/>
    <n v="5.6"/>
    <n v="101.5"/>
    <n v="1"/>
    <n v="3451"/>
    <n v="3175.4070000000002"/>
    <n v="3175.4070000000002"/>
    <n v="101.5"/>
    <n v="34"/>
    <n v="275.59300000000002"/>
    <x v="0"/>
    <x v="7"/>
    <n v="31"/>
    <x v="0"/>
  </r>
  <r>
    <x v="0"/>
    <x v="1"/>
    <s v="GV107"/>
    <s v="GV1-07-160219"/>
    <x v="0"/>
    <d v="2019-08-03T00:00:00"/>
    <x v="0"/>
    <s v="Gutierrez Olivarez Jaime Gibran"/>
    <n v="43512"/>
    <n v="5.6"/>
    <n v="231.5"/>
    <n v="2"/>
    <n v="7871"/>
    <n v="6350.8140000000003"/>
    <n v="3175.4070000000002"/>
    <n v="115.75"/>
    <n v="34"/>
    <n v="1520.1859999999999"/>
    <x v="0"/>
    <x v="7"/>
    <n v="31"/>
    <x v="0"/>
  </r>
  <r>
    <x v="0"/>
    <x v="1"/>
    <s v="GV107"/>
    <s v="GV1-07-160219"/>
    <x v="0"/>
    <d v="2019-08-03T00:00:00"/>
    <x v="0"/>
    <s v="Vazquez Zamora Rafael"/>
    <n v="43512"/>
    <n v="5.6"/>
    <n v="338.5"/>
    <n v="3"/>
    <n v="11509"/>
    <n v="9526.2219999999998"/>
    <n v="3175.4070000000002"/>
    <n v="112.83333333333333"/>
    <n v="34"/>
    <n v="1982.778"/>
    <x v="0"/>
    <x v="7"/>
    <n v="31"/>
    <x v="0"/>
  </r>
  <r>
    <x v="0"/>
    <x v="1"/>
    <s v="GV107"/>
    <s v="GV1-07-160219"/>
    <x v="0"/>
    <d v="2019-08-03T00:00:00"/>
    <x v="0"/>
    <s v="Innovacion y Comercio"/>
    <n v="43512"/>
    <n v="5.6"/>
    <n v="2178.5"/>
    <n v="18"/>
    <n v="78426"/>
    <n v="57157.33"/>
    <n v="3175.4070000000002"/>
    <n v="121.02777777777777"/>
    <n v="36"/>
    <n v="21268.67"/>
    <x v="0"/>
    <x v="7"/>
    <n v="31"/>
    <x v="0"/>
  </r>
  <r>
    <x v="0"/>
    <x v="2"/>
    <s v="GV409"/>
    <s v="GV4-06-080219"/>
    <x v="0"/>
    <d v="2019-08-03T00:00:00"/>
    <x v="0"/>
    <s v="RODRIGO RODRIGUEZ"/>
    <n v="43504"/>
    <n v="5.8666666666666663"/>
    <n v="1020"/>
    <n v="9"/>
    <n v="34680"/>
    <n v="27075.852999999999"/>
    <n v="3008.4279999999999"/>
    <n v="113.33333333333333"/>
    <n v="34"/>
    <n v="7604.1469999999999"/>
    <x v="0"/>
    <x v="7"/>
    <n v="31"/>
    <x v="0"/>
  </r>
  <r>
    <x v="0"/>
    <x v="2"/>
    <s v="GV409"/>
    <s v="GV4-06-080219"/>
    <x v="0"/>
    <d v="2019-08-03T00:00:00"/>
    <x v="0"/>
    <s v="Martinez Valdez Hugo Alberto F"/>
    <n v="43504"/>
    <n v="5.8666666666666663"/>
    <n v="554"/>
    <n v="5"/>
    <n v="19113"/>
    <n v="15042.141"/>
    <n v="3008.4279999999999"/>
    <n v="110.8"/>
    <n v="34.5"/>
    <n v="4070.8589999999999"/>
    <x v="0"/>
    <x v="7"/>
    <n v="31"/>
    <x v="0"/>
  </r>
  <r>
    <x v="0"/>
    <x v="2"/>
    <s v="GV409"/>
    <s v="GV4-06-080219"/>
    <x v="0"/>
    <d v="2019-08-03T00:00:00"/>
    <x v="0"/>
    <s v="Lopez Castro Erica"/>
    <n v="43504"/>
    <n v="5.8666666666666663"/>
    <n v="236"/>
    <n v="2"/>
    <n v="8142"/>
    <n v="6016.8559999999998"/>
    <n v="3008.4279999999999"/>
    <n v="118"/>
    <n v="34.5"/>
    <n v="2125.1439999999998"/>
    <x v="0"/>
    <x v="7"/>
    <n v="31"/>
    <x v="0"/>
  </r>
  <r>
    <x v="0"/>
    <x v="2"/>
    <s v="GV409"/>
    <s v="GV4-06-080219"/>
    <x v="0"/>
    <d v="2019-08-03T00:00:00"/>
    <x v="0"/>
    <s v="Lopez Jorge FG"/>
    <n v="43504"/>
    <n v="5.8666666666666663"/>
    <n v="102"/>
    <n v="1"/>
    <n v="3519"/>
    <n v="3008.4279999999999"/>
    <n v="3008.4279999999999"/>
    <n v="102"/>
    <n v="34.5"/>
    <n v="510.572"/>
    <x v="0"/>
    <x v="7"/>
    <n v="31"/>
    <x v="0"/>
  </r>
  <r>
    <x v="0"/>
    <x v="2"/>
    <s v="GV409"/>
    <s v="GV4-06-080219"/>
    <x v="0"/>
    <d v="2019-08-03T00:00:00"/>
    <x v="0"/>
    <s v="Pelayo Sebastian Rosa Maria G"/>
    <n v="43504"/>
    <n v="5.8666666666666663"/>
    <n v="354"/>
    <n v="3"/>
    <n v="12213"/>
    <n v="9025.2839999999997"/>
    <n v="3008.4279999999999"/>
    <n v="118"/>
    <n v="34.5"/>
    <n v="3187.7159999999999"/>
    <x v="0"/>
    <x v="7"/>
    <n v="31"/>
    <x v="0"/>
  </r>
  <r>
    <x v="0"/>
    <x v="2"/>
    <s v="GV409"/>
    <s v="GV4-06-080219"/>
    <x v="0"/>
    <d v="2019-08-03T00:00:00"/>
    <x v="0"/>
    <s v="Verdin Vizcarra Irma Lucila F"/>
    <n v="43504"/>
    <n v="5.8666666666666663"/>
    <n v="200"/>
    <n v="2"/>
    <n v="6900"/>
    <n v="6016.8559999999998"/>
    <n v="3008.4279999999999"/>
    <n v="100"/>
    <n v="34.5"/>
    <n v="883.14400000000001"/>
    <x v="0"/>
    <x v="7"/>
    <n v="31"/>
    <x v="0"/>
  </r>
  <r>
    <x v="0"/>
    <x v="2"/>
    <s v="GV409"/>
    <s v="GV4-06-080219"/>
    <x v="0"/>
    <d v="2019-08-03T00:00:00"/>
    <x v="0"/>
    <s v="Salas Nadia"/>
    <n v="43504"/>
    <n v="5.8666666666666663"/>
    <n v="340"/>
    <n v="3"/>
    <n v="11730"/>
    <n v="9025.2839999999997"/>
    <n v="3008.4279999999999"/>
    <n v="113.33333333333333"/>
    <n v="34.5"/>
    <n v="2704.7159999999999"/>
    <x v="0"/>
    <x v="7"/>
    <n v="31"/>
    <x v="0"/>
  </r>
  <r>
    <x v="0"/>
    <x v="2"/>
    <s v="GV409"/>
    <s v="GV4-06-080219"/>
    <x v="0"/>
    <d v="2019-08-03T00:00:00"/>
    <x v="0"/>
    <s v="Juan Manuel Jacobo"/>
    <n v="43504"/>
    <n v="5.8666666666666663"/>
    <n v="215"/>
    <n v="2"/>
    <n v="7417.5"/>
    <n v="6016.8559999999998"/>
    <n v="3008.4279999999999"/>
    <n v="107.5"/>
    <n v="34.5"/>
    <n v="1400.644"/>
    <x v="0"/>
    <x v="7"/>
    <n v="31"/>
    <x v="0"/>
  </r>
  <r>
    <x v="0"/>
    <x v="2"/>
    <s v="GV409"/>
    <s v="GV4-06-080219"/>
    <x v="0"/>
    <d v="2019-08-03T00:00:00"/>
    <x v="0"/>
    <s v="Araiza Chavez Diana Rosiquiel FG"/>
    <n v="43504"/>
    <n v="5.8666666666666663"/>
    <n v="350"/>
    <n v="3"/>
    <n v="11900"/>
    <n v="9025.2839999999997"/>
    <n v="3008.4279999999999"/>
    <n v="116.66666666666667"/>
    <n v="34"/>
    <n v="2874.7159999999999"/>
    <x v="0"/>
    <x v="7"/>
    <n v="31"/>
    <x v="0"/>
  </r>
  <r>
    <x v="0"/>
    <x v="2"/>
    <s v="GV409"/>
    <s v="GV4-06-080219"/>
    <x v="0"/>
    <d v="2019-08-03T00:00:00"/>
    <x v="0"/>
    <s v="Edgar Ruiz Lopez"/>
    <n v="43504"/>
    <n v="5.8666666666666663"/>
    <n v="250"/>
    <n v="2"/>
    <n v="8625"/>
    <n v="6016.8559999999998"/>
    <n v="3008.4279999999999"/>
    <n v="125"/>
    <n v="34.5"/>
    <n v="2608.1439999999998"/>
    <x v="0"/>
    <x v="7"/>
    <n v="31"/>
    <x v="0"/>
  </r>
  <r>
    <x v="0"/>
    <x v="2"/>
    <s v="GV409"/>
    <s v="GV4-06-080219"/>
    <x v="0"/>
    <d v="2019-08-03T00:00:00"/>
    <x v="0"/>
    <s v="Prado Barajas Aureliano FG"/>
    <n v="43504"/>
    <n v="5.8666666666666663"/>
    <n v="88"/>
    <n v="1"/>
    <n v="3036"/>
    <n v="3008.4279999999999"/>
    <n v="3008.4279999999999"/>
    <n v="88"/>
    <n v="34.5"/>
    <n v="27.571999999999999"/>
    <x v="0"/>
    <x v="7"/>
    <n v="31"/>
    <x v="0"/>
  </r>
  <r>
    <x v="0"/>
    <x v="2"/>
    <s v="GV409"/>
    <s v="GV4-06-080219"/>
    <x v="0"/>
    <d v="2019-08-03T00:00:00"/>
    <x v="0"/>
    <s v="Lopez Garcia Martin FG"/>
    <n v="43504"/>
    <n v="5.8666666666666663"/>
    <n v="118"/>
    <n v="1"/>
    <n v="4071"/>
    <n v="3008.4279999999999"/>
    <n v="3008.4279999999999"/>
    <n v="118"/>
    <n v="34.5"/>
    <n v="1062.5719999999999"/>
    <x v="0"/>
    <x v="7"/>
    <n v="31"/>
    <x v="0"/>
  </r>
  <r>
    <x v="0"/>
    <x v="2"/>
    <s v="GV409"/>
    <s v="GV4-06-080219"/>
    <x v="0"/>
    <d v="2019-08-03T00:00:00"/>
    <x v="0"/>
    <s v="Leonardo Jimenez Chacon"/>
    <n v="43504"/>
    <n v="5.8666666666666663"/>
    <n v="200"/>
    <n v="2"/>
    <n v="6900"/>
    <n v="6016.8559999999998"/>
    <n v="3008.4279999999999"/>
    <n v="100"/>
    <n v="34.5"/>
    <n v="883.14400000000001"/>
    <x v="0"/>
    <x v="7"/>
    <n v="31"/>
    <x v="0"/>
  </r>
  <r>
    <x v="0"/>
    <x v="2"/>
    <s v="GV409"/>
    <s v="GV4-06-080219"/>
    <x v="0"/>
    <d v="2019-08-03T00:00:00"/>
    <x v="0"/>
    <s v="Jose Luis Guzman Cornejo"/>
    <n v="43504"/>
    <n v="5.8666666666666663"/>
    <n v="462"/>
    <n v="4"/>
    <n v="15939"/>
    <n v="12033.713"/>
    <n v="3008.4279999999999"/>
    <n v="115.5"/>
    <n v="34.5"/>
    <n v="3905.2869999999998"/>
    <x v="0"/>
    <x v="7"/>
    <n v="31"/>
    <x v="0"/>
  </r>
  <r>
    <x v="0"/>
    <x v="2"/>
    <s v="GV409"/>
    <s v="GV4-06-080219"/>
    <x v="0"/>
    <d v="2019-08-03T00:00:00"/>
    <x v="0"/>
    <s v="Gil Peña Martin FG"/>
    <n v="43504"/>
    <n v="5.8666666666666663"/>
    <n v="399"/>
    <n v="4"/>
    <n v="13765.5"/>
    <n v="12033.713"/>
    <n v="3008.4279999999999"/>
    <n v="99.75"/>
    <n v="34.5"/>
    <n v="1731.787"/>
    <x v="0"/>
    <x v="7"/>
    <n v="31"/>
    <x v="0"/>
  </r>
  <r>
    <x v="0"/>
    <x v="2"/>
    <s v="GV409"/>
    <s v="GV4-06-080219"/>
    <x v="0"/>
    <d v="2019-08-03T00:00:00"/>
    <x v="0"/>
    <s v="Coronado Rodriguez Alma Lorena FG"/>
    <n v="43504"/>
    <n v="5.8666666666666663"/>
    <n v="212"/>
    <n v="2"/>
    <n v="7314"/>
    <n v="6016.8559999999998"/>
    <n v="3008.4279999999999"/>
    <n v="106"/>
    <n v="34.5"/>
    <n v="1297.144"/>
    <x v="0"/>
    <x v="7"/>
    <n v="31"/>
    <x v="0"/>
  </r>
  <r>
    <x v="0"/>
    <x v="2"/>
    <s v="GV409"/>
    <s v="GV4-06-080219"/>
    <x v="0"/>
    <d v="2019-08-03T00:00:00"/>
    <x v="0"/>
    <s v="Chavez Barajas Contensina NA"/>
    <n v="43504"/>
    <n v="5.8666666666666663"/>
    <n v="130"/>
    <n v="1"/>
    <n v="4485"/>
    <n v="3008.4279999999999"/>
    <n v="3008.4279999999999"/>
    <n v="130"/>
    <n v="34.5"/>
    <n v="1476.5719999999999"/>
    <x v="0"/>
    <x v="7"/>
    <n v="31"/>
    <x v="0"/>
  </r>
  <r>
    <x v="0"/>
    <x v="2"/>
    <s v="GV409"/>
    <s v="GV4-06-080219"/>
    <x v="0"/>
    <d v="2019-08-03T00:00:00"/>
    <x v="0"/>
    <s v="Rincon Morett Veronica Guadalupe FG"/>
    <n v="43504"/>
    <n v="5.8666666666666663"/>
    <n v="444"/>
    <n v="4"/>
    <n v="15318"/>
    <n v="12033.713"/>
    <n v="3008.4279999999999"/>
    <n v="111"/>
    <n v="34.5"/>
    <n v="3284.2869999999998"/>
    <x v="0"/>
    <x v="7"/>
    <n v="31"/>
    <x v="0"/>
  </r>
  <r>
    <x v="0"/>
    <x v="2"/>
    <s v="GV409"/>
    <s v="GV4-06-080219"/>
    <x v="0"/>
    <d v="2019-08-03T00:00:00"/>
    <x v="0"/>
    <s v="Langurain Juan Pablo NA"/>
    <n v="43504"/>
    <n v="5.8666666666666663"/>
    <n v="552"/>
    <n v="5"/>
    <n v="19044"/>
    <n v="15042.141"/>
    <n v="3008.4279999999999"/>
    <n v="110.4"/>
    <n v="34.5"/>
    <n v="4001.8589999999999"/>
    <x v="0"/>
    <x v="7"/>
    <n v="31"/>
    <x v="0"/>
  </r>
  <r>
    <x v="0"/>
    <x v="2"/>
    <s v="GV409"/>
    <s v="GV4-06-080219"/>
    <x v="0"/>
    <d v="2019-08-03T00:00:00"/>
    <x v="0"/>
    <s v="Diaz Araiza Maria Magdalena"/>
    <n v="43504"/>
    <n v="5.8666666666666663"/>
    <n v="112"/>
    <n v="1"/>
    <n v="3864"/>
    <n v="3008.4279999999999"/>
    <n v="3008.4279999999999"/>
    <n v="112"/>
    <n v="34.5"/>
    <n v="855.572"/>
    <x v="0"/>
    <x v="7"/>
    <n v="31"/>
    <x v="0"/>
  </r>
  <r>
    <x v="0"/>
    <x v="2"/>
    <s v="GV409"/>
    <s v="GV4-06-080219"/>
    <x v="0"/>
    <d v="2019-08-03T00:00:00"/>
    <x v="0"/>
    <s v="Avalos Silva Juan"/>
    <n v="43504"/>
    <n v="5.8666666666666663"/>
    <n v="241"/>
    <n v="2"/>
    <n v="8314.5"/>
    <n v="6016.8559999999998"/>
    <n v="3008.4279999999999"/>
    <n v="120.5"/>
    <n v="34.5"/>
    <n v="2297.6439999999998"/>
    <x v="0"/>
    <x v="7"/>
    <n v="31"/>
    <x v="0"/>
  </r>
  <r>
    <x v="0"/>
    <x v="2"/>
    <s v="GV409"/>
    <s v="GV4-06-080219"/>
    <x v="0"/>
    <d v="2019-08-03T00:00:00"/>
    <x v="0"/>
    <s v="PUBLICO EN GENERAL"/>
    <n v="43504"/>
    <n v="5.8666666666666663"/>
    <n v="110"/>
    <n v="1"/>
    <n v="0"/>
    <n v="3008.4279999999999"/>
    <n v="3008.4279999999999"/>
    <n v="110"/>
    <n v="0"/>
    <n v="-3008.4279999999999"/>
    <x v="0"/>
    <x v="7"/>
    <n v="31"/>
    <x v="0"/>
  </r>
  <r>
    <x v="0"/>
    <x v="2"/>
    <s v="GV410"/>
    <s v="GV4-07-150219"/>
    <x v="0"/>
    <d v="2019-08-03T00:00:00"/>
    <x v="0"/>
    <s v="Cobian Chavez Rodolfo FG"/>
    <n v="43511"/>
    <n v="5.6333333333333329"/>
    <n v="3200"/>
    <n v="28"/>
    <n v="108800"/>
    <n v="78249.547000000006"/>
    <n v="2794.627"/>
    <n v="114.28571428571429"/>
    <n v="34"/>
    <n v="30550.453000000001"/>
    <x v="0"/>
    <x v="7"/>
    <n v="31"/>
    <x v="0"/>
  </r>
  <r>
    <x v="0"/>
    <x v="0"/>
    <s v="EMBAR"/>
    <s v="GV1-05-020219"/>
    <x v="0"/>
    <d v="2019-08-06T00:00:00"/>
    <x v="0"/>
    <s v="Moreno Barajas Alfredo"/>
    <n v="43498"/>
    <n v="6.1666666666666661"/>
    <n v="95.5"/>
    <n v="1"/>
    <n v="3294.75"/>
    <n v="2819.0479999999998"/>
    <n v="2819.0479999999998"/>
    <n v="95.5"/>
    <n v="34.5"/>
    <n v="475.702"/>
    <x v="0"/>
    <x v="7"/>
    <n v="32"/>
    <x v="0"/>
  </r>
  <r>
    <x v="0"/>
    <x v="0"/>
    <s v="EMBAR"/>
    <s v="GV1-05-020219"/>
    <x v="0"/>
    <d v="2019-08-06T00:00:00"/>
    <x v="0"/>
    <s v="Gutierrez Olivarez Jaime Gibran"/>
    <n v="43498"/>
    <n v="6.1666666666666661"/>
    <n v="118"/>
    <n v="1"/>
    <n v="4012"/>
    <n v="2819.0479999999998"/>
    <n v="2819.0479999999998"/>
    <n v="118"/>
    <n v="34"/>
    <n v="1192.952"/>
    <x v="0"/>
    <x v="7"/>
    <n v="32"/>
    <x v="0"/>
  </r>
  <r>
    <x v="0"/>
    <x v="0"/>
    <s v="EMBAR"/>
    <s v="GV1-06-090219"/>
    <x v="0"/>
    <d v="2019-08-06T00:00:00"/>
    <x v="0"/>
    <s v="Carlos Sanchez Camacho"/>
    <n v="43505"/>
    <n v="5.9333333333333327"/>
    <n v="443"/>
    <n v="4"/>
    <n v="15062"/>
    <n v="10934.681"/>
    <n v="2733.67"/>
    <n v="110.75"/>
    <n v="34"/>
    <n v="4127.3190000000004"/>
    <x v="0"/>
    <x v="7"/>
    <n v="32"/>
    <x v="0"/>
  </r>
  <r>
    <x v="0"/>
    <x v="0"/>
    <s v="EMBAR"/>
    <s v="GV1-06-090219"/>
    <x v="0"/>
    <d v="2019-08-06T00:00:00"/>
    <x v="0"/>
    <s v="Ricardo Perez Garcia"/>
    <n v="43505"/>
    <n v="5.9333333333333327"/>
    <n v="107"/>
    <n v="1"/>
    <n v="3638"/>
    <n v="2733.67"/>
    <n v="2733.67"/>
    <n v="107"/>
    <n v="34"/>
    <n v="904.33"/>
    <x v="0"/>
    <x v="7"/>
    <n v="32"/>
    <x v="0"/>
  </r>
  <r>
    <x v="0"/>
    <x v="0"/>
    <s v="EMBAR"/>
    <s v="GV1-06-090219"/>
    <x v="0"/>
    <d v="2019-08-06T00:00:00"/>
    <x v="0"/>
    <s v="Arturo Saray"/>
    <n v="43505"/>
    <n v="5.9333333333333327"/>
    <n v="104"/>
    <n v="1"/>
    <n v="3536"/>
    <n v="2733.67"/>
    <n v="2733.67"/>
    <n v="104"/>
    <n v="34"/>
    <n v="802.33"/>
    <x v="0"/>
    <x v="7"/>
    <n v="32"/>
    <x v="0"/>
  </r>
  <r>
    <x v="0"/>
    <x v="0"/>
    <s v="EMBAR"/>
    <s v="GV1-06-090219"/>
    <x v="0"/>
    <d v="2019-08-06T00:00:00"/>
    <x v="0"/>
    <s v="PUBLICO EN GENERAL"/>
    <n v="43505"/>
    <n v="5.9333333333333327"/>
    <n v="106.5"/>
    <n v="1"/>
    <n v="3621"/>
    <n v="2733.67"/>
    <n v="2733.67"/>
    <n v="106.5"/>
    <n v="34"/>
    <n v="887.33"/>
    <x v="0"/>
    <x v="7"/>
    <n v="32"/>
    <x v="0"/>
  </r>
  <r>
    <x v="0"/>
    <x v="1"/>
    <s v="GV107"/>
    <s v="GV1-07-160219"/>
    <x v="0"/>
    <d v="2019-08-06T00:00:00"/>
    <x v="0"/>
    <s v="Diaz Juan "/>
    <n v="43512"/>
    <n v="5.7"/>
    <n v="114"/>
    <n v="1"/>
    <n v="3648"/>
    <n v="3175.4070000000002"/>
    <n v="3175.4070000000002"/>
    <n v="114"/>
    <n v="32"/>
    <n v="472.59300000000002"/>
    <x v="0"/>
    <x v="7"/>
    <n v="32"/>
    <x v="0"/>
  </r>
  <r>
    <x v="0"/>
    <x v="1"/>
    <s v="GV107"/>
    <s v="GV1-07-160219"/>
    <x v="0"/>
    <d v="2019-08-06T00:00:00"/>
    <x v="0"/>
    <s v="Casillas Tapia Alfredo"/>
    <n v="43512"/>
    <n v="5.7"/>
    <n v="1121"/>
    <n v="10"/>
    <n v="38114"/>
    <n v="31754.072"/>
    <n v="3175.4070000000002"/>
    <n v="112.1"/>
    <n v="34"/>
    <n v="6359.9279999999999"/>
    <x v="0"/>
    <x v="7"/>
    <n v="32"/>
    <x v="0"/>
  </r>
  <r>
    <x v="0"/>
    <x v="1"/>
    <s v="GV107"/>
    <s v="GV1-07-160219"/>
    <x v="0"/>
    <d v="2019-08-06T00:00:00"/>
    <x v="0"/>
    <s v="Carlos Sanchez Camacho"/>
    <n v="43512"/>
    <n v="5.7"/>
    <n v="260"/>
    <n v="2"/>
    <n v="8840"/>
    <n v="6350.8140000000003"/>
    <n v="3175.4070000000002"/>
    <n v="130"/>
    <n v="34"/>
    <n v="2489.1860000000001"/>
    <x v="0"/>
    <x v="7"/>
    <n v="32"/>
    <x v="0"/>
  </r>
  <r>
    <x v="0"/>
    <x v="1"/>
    <s v="GV107"/>
    <s v="GV1-07-160219"/>
    <x v="0"/>
    <d v="2019-08-06T00:00:00"/>
    <x v="0"/>
    <s v="Carlos Sanchez Camacho"/>
    <n v="43512"/>
    <n v="5.7"/>
    <n v="494"/>
    <n v="4"/>
    <n v="16796"/>
    <n v="12701.629000000001"/>
    <n v="3175.4070000000002"/>
    <n v="123.5"/>
    <n v="34"/>
    <n v="4094.3710000000001"/>
    <x v="0"/>
    <x v="7"/>
    <n v="32"/>
    <x v="0"/>
  </r>
  <r>
    <x v="0"/>
    <x v="1"/>
    <s v="GV107"/>
    <s v="GV1-07-160219"/>
    <x v="0"/>
    <d v="2019-08-06T00:00:00"/>
    <x v="0"/>
    <s v="Casillas Tapia Alfredo"/>
    <n v="43512"/>
    <n v="5.7"/>
    <n v="1095"/>
    <n v="10"/>
    <n v="37230"/>
    <n v="31754.072"/>
    <n v="3175.4070000000002"/>
    <n v="109.5"/>
    <n v="34"/>
    <n v="5475.9279999999999"/>
    <x v="0"/>
    <x v="7"/>
    <n v="32"/>
    <x v="0"/>
  </r>
  <r>
    <x v="0"/>
    <x v="1"/>
    <s v="GV107"/>
    <s v="GV1-07-160219"/>
    <x v="0"/>
    <d v="2019-08-06T00:00:00"/>
    <x v="0"/>
    <s v="Alvarez Garcia Salvador"/>
    <n v="43512"/>
    <n v="5.7"/>
    <n v="918"/>
    <n v="8"/>
    <n v="30753"/>
    <n v="25403.258000000002"/>
    <n v="3175.4070000000002"/>
    <n v="114.75"/>
    <n v="33.5"/>
    <n v="5349.7420000000002"/>
    <x v="0"/>
    <x v="7"/>
    <n v="32"/>
    <x v="0"/>
  </r>
  <r>
    <x v="0"/>
    <x v="1"/>
    <s v="GV107"/>
    <s v="GV1-07-160219"/>
    <x v="0"/>
    <d v="2019-08-06T00:00:00"/>
    <x v="0"/>
    <s v="Moreno Barajas Alfredo"/>
    <n v="43512"/>
    <n v="5.7"/>
    <n v="100.5"/>
    <n v="1"/>
    <n v="3417"/>
    <n v="3175.4070000000002"/>
    <n v="3175.4070000000002"/>
    <n v="100.5"/>
    <n v="34"/>
    <n v="241.59299999999999"/>
    <x v="0"/>
    <x v="7"/>
    <n v="32"/>
    <x v="0"/>
  </r>
  <r>
    <x v="0"/>
    <x v="1"/>
    <s v="GV107"/>
    <s v="GV1-07-160219"/>
    <x v="0"/>
    <d v="2019-08-06T00:00:00"/>
    <x v="0"/>
    <s v="Innovacion y Comercio"/>
    <n v="43512"/>
    <n v="5.7"/>
    <n v="1185"/>
    <n v="10"/>
    <n v="42660"/>
    <n v="31754.072"/>
    <n v="3175.4070000000002"/>
    <n v="118.5"/>
    <n v="36"/>
    <n v="10905.928"/>
    <x v="0"/>
    <x v="7"/>
    <n v="32"/>
    <x v="0"/>
  </r>
  <r>
    <x v="0"/>
    <x v="1"/>
    <s v="GV109"/>
    <s v="GV1-08-230219"/>
    <x v="0"/>
    <d v="2019-08-06T00:00:00"/>
    <x v="0"/>
    <s v="Vazquez Zamora Rafael"/>
    <n v="43519"/>
    <n v="5.4666666666666668"/>
    <n v="317"/>
    <n v="3"/>
    <n v="10778"/>
    <n v="7903.991"/>
    <n v="2634.6640000000002"/>
    <n v="105.66666666666667"/>
    <n v="34"/>
    <n v="2874.009"/>
    <x v="0"/>
    <x v="7"/>
    <n v="32"/>
    <x v="0"/>
  </r>
  <r>
    <x v="0"/>
    <x v="1"/>
    <s v="GV109"/>
    <s v="GV1-08-230219"/>
    <x v="0"/>
    <d v="2019-08-06T00:00:00"/>
    <x v="0"/>
    <s v="Vazquez Pelayo Hugo"/>
    <n v="43519"/>
    <n v="5.4666666666666668"/>
    <n v="352.5"/>
    <n v="3"/>
    <n v="11985"/>
    <n v="7903.991"/>
    <n v="2634.6640000000002"/>
    <n v="117.5"/>
    <n v="34"/>
    <n v="4081.009"/>
    <x v="0"/>
    <x v="7"/>
    <n v="32"/>
    <x v="0"/>
  </r>
  <r>
    <x v="0"/>
    <x v="1"/>
    <s v="GV109"/>
    <s v="GV1-08-230219"/>
    <x v="0"/>
    <d v="2019-08-06T00:00:00"/>
    <x v="0"/>
    <s v="Rafael Osorio Zamora"/>
    <n v="43519"/>
    <n v="5.4666666666666668"/>
    <n v="697"/>
    <n v="6"/>
    <n v="23698"/>
    <n v="15807.982"/>
    <n v="2634.6640000000002"/>
    <n v="116.16666666666667"/>
    <n v="34"/>
    <n v="7890.018"/>
    <x v="0"/>
    <x v="7"/>
    <n v="32"/>
    <x v="0"/>
  </r>
  <r>
    <x v="0"/>
    <x v="1"/>
    <s v="GV109"/>
    <s v="GV1-08-230219"/>
    <x v="0"/>
    <d v="2019-08-06T00:00:00"/>
    <x v="0"/>
    <s v="Cecilia Robles Perez"/>
    <n v="43519"/>
    <n v="5.4666666666666668"/>
    <n v="109.5"/>
    <n v="1"/>
    <n v="3723"/>
    <n v="2634.6640000000002"/>
    <n v="2634.6640000000002"/>
    <n v="109.5"/>
    <n v="34"/>
    <n v="1088.336"/>
    <x v="0"/>
    <x v="7"/>
    <n v="32"/>
    <x v="0"/>
  </r>
  <r>
    <x v="0"/>
    <x v="1"/>
    <s v="GV109"/>
    <s v="GV1-08-230219"/>
    <x v="0"/>
    <d v="2019-08-06T00:00:00"/>
    <x v="0"/>
    <s v="Ricardo Perez Garcia"/>
    <n v="43519"/>
    <n v="5.4666666666666668"/>
    <n v="209"/>
    <n v="2"/>
    <n v="7106"/>
    <n v="5269.3270000000002"/>
    <n v="2634.6640000000002"/>
    <n v="104.5"/>
    <n v="34"/>
    <n v="1836.673"/>
    <x v="0"/>
    <x v="7"/>
    <n v="32"/>
    <x v="0"/>
  </r>
  <r>
    <x v="0"/>
    <x v="1"/>
    <s v="GV109"/>
    <s v="GV1-08-230219"/>
    <x v="0"/>
    <d v="2019-08-06T00:00:00"/>
    <x v="0"/>
    <s v="Arturo Saray"/>
    <n v="43519"/>
    <n v="5.4666666666666668"/>
    <n v="95"/>
    <n v="1"/>
    <n v="3230"/>
    <n v="2634.6640000000002"/>
    <n v="2634.6640000000002"/>
    <n v="95"/>
    <n v="34"/>
    <n v="595.33600000000001"/>
    <x v="0"/>
    <x v="7"/>
    <n v="32"/>
    <x v="0"/>
  </r>
  <r>
    <x v="0"/>
    <x v="1"/>
    <s v="GV109"/>
    <s v="GV1-08-230219"/>
    <x v="0"/>
    <d v="2019-08-06T00:00:00"/>
    <x v="0"/>
    <s v="Gutierrez Olivarez Jaime Gibran"/>
    <n v="43519"/>
    <n v="5.4666666666666668"/>
    <n v="325.5"/>
    <n v="3"/>
    <n v="11067"/>
    <n v="7903.991"/>
    <n v="2634.6640000000002"/>
    <n v="108.5"/>
    <n v="34"/>
    <n v="3163.009"/>
    <x v="0"/>
    <x v="7"/>
    <n v="32"/>
    <x v="0"/>
  </r>
  <r>
    <x v="0"/>
    <x v="1"/>
    <s v="GV1F"/>
    <s v="GV1-21-250519"/>
    <x v="0"/>
    <d v="2019-08-06T00:00:00"/>
    <x v="0"/>
    <s v="PUBLICO EN GENERAL"/>
    <n v="43610"/>
    <n v="2.4333333333333331"/>
    <n v="23"/>
    <n v="1"/>
    <n v="1295"/>
    <n v="1135.94"/>
    <n v="1135.94"/>
    <n v="23"/>
    <n v="56.304299999999998"/>
    <n v="159.06"/>
    <x v="0"/>
    <x v="7"/>
    <n v="32"/>
    <x v="0"/>
  </r>
  <r>
    <x v="0"/>
    <x v="2"/>
    <s v="GV416"/>
    <s v="GV4-05-260119"/>
    <x v="0"/>
    <d v="2019-08-06T00:00:00"/>
    <x v="0"/>
    <s v="Diaz Juan "/>
    <n v="43491"/>
    <n v="6.3999999999999995"/>
    <n v="117.2"/>
    <n v="1"/>
    <n v="3750.4"/>
    <n v="3297.1979999999999"/>
    <n v="3297.1979999999999"/>
    <n v="117.2"/>
    <n v="32"/>
    <n v="453.202"/>
    <x v="0"/>
    <x v="7"/>
    <n v="32"/>
    <x v="0"/>
  </r>
  <r>
    <x v="0"/>
    <x v="2"/>
    <s v="GV409"/>
    <s v="GV4-06-080219"/>
    <x v="0"/>
    <d v="2019-08-07T00:00:00"/>
    <x v="0"/>
    <s v="Fletes Castillo Hortencia"/>
    <n v="43504"/>
    <n v="6"/>
    <n v="1144"/>
    <n v="10"/>
    <n v="39468"/>
    <n v="30238.97"/>
    <n v="3023.8969999999999"/>
    <n v="114.4"/>
    <n v="34.5"/>
    <n v="9229.0300000000007"/>
    <x v="0"/>
    <x v="7"/>
    <n v="32"/>
    <x v="0"/>
  </r>
  <r>
    <x v="0"/>
    <x v="2"/>
    <s v="GV409"/>
    <s v="GV4-06-080219"/>
    <x v="0"/>
    <d v="2019-08-07T00:00:00"/>
    <x v="0"/>
    <s v="PUBLICO EN GENERAL"/>
    <n v="43504"/>
    <n v="6"/>
    <n v="212"/>
    <n v="2"/>
    <n v="7314"/>
    <n v="6047.7939999999999"/>
    <n v="3023.8969999999999"/>
    <n v="106"/>
    <n v="34.5"/>
    <n v="1266.2059999999999"/>
    <x v="0"/>
    <x v="7"/>
    <n v="32"/>
    <x v="0"/>
  </r>
  <r>
    <x v="0"/>
    <x v="2"/>
    <s v="GV409"/>
    <s v="GV4-06-080219"/>
    <x v="0"/>
    <d v="2019-08-07T00:00:00"/>
    <x v="0"/>
    <s v="Noe Ramirez Brambila"/>
    <n v="43504"/>
    <n v="6"/>
    <n v="506"/>
    <n v="5"/>
    <n v="17204"/>
    <n v="15119.485000000001"/>
    <n v="3023.8969999999999"/>
    <n v="101.2"/>
    <n v="34"/>
    <n v="2084.5149999999999"/>
    <x v="0"/>
    <x v="7"/>
    <n v="32"/>
    <x v="0"/>
  </r>
  <r>
    <x v="0"/>
    <x v="2"/>
    <s v="GV409"/>
    <s v="GV4-06-080219"/>
    <x v="0"/>
    <d v="2019-08-07T00:00:00"/>
    <x v="0"/>
    <s v="Camacho Santana Gabriel"/>
    <n v="43504"/>
    <n v="6"/>
    <n v="882"/>
    <n v="8"/>
    <n v="29988"/>
    <n v="24191.175999999999"/>
    <n v="3023.8969999999999"/>
    <n v="110.25"/>
    <n v="34"/>
    <n v="5796.8239999999996"/>
    <x v="0"/>
    <x v="7"/>
    <n v="32"/>
    <x v="0"/>
  </r>
  <r>
    <x v="0"/>
    <x v="2"/>
    <s v="GV409"/>
    <s v="GV4-06-080219"/>
    <x v="0"/>
    <d v="2019-08-07T00:00:00"/>
    <x v="0"/>
    <s v="Camacho Monroy Agustin"/>
    <n v="43504"/>
    <n v="6"/>
    <n v="1155"/>
    <n v="10"/>
    <n v="39270"/>
    <n v="30238.97"/>
    <n v="3023.8969999999999"/>
    <n v="115.5"/>
    <n v="34"/>
    <n v="9031.0300000000007"/>
    <x v="0"/>
    <x v="7"/>
    <n v="32"/>
    <x v="0"/>
  </r>
  <r>
    <x v="0"/>
    <x v="2"/>
    <s v="GV409"/>
    <s v="GV4-06-080219"/>
    <x v="0"/>
    <d v="2019-08-08T00:00:00"/>
    <x v="0"/>
    <s v="Lopez Garcia Martin FG"/>
    <n v="43504"/>
    <n v="6.0333333333333332"/>
    <n v="116"/>
    <n v="1"/>
    <n v="4002"/>
    <n v="3023.8969999999999"/>
    <n v="3023.8969999999999"/>
    <n v="116"/>
    <n v="34.5"/>
    <n v="978.10299999999995"/>
    <x v="0"/>
    <x v="7"/>
    <n v="32"/>
    <x v="0"/>
  </r>
  <r>
    <x v="0"/>
    <x v="2"/>
    <s v="GV409"/>
    <s v="GV4-06-080219"/>
    <x v="0"/>
    <d v="2019-08-08T00:00:00"/>
    <x v="0"/>
    <s v="Gil Peña Martin FG"/>
    <n v="43504"/>
    <n v="6.0333333333333332"/>
    <n v="88"/>
    <n v="1"/>
    <n v="3036"/>
    <n v="3023.8969999999999"/>
    <n v="3023.8969999999999"/>
    <n v="88"/>
    <n v="34.5"/>
    <n v="12.103"/>
    <x v="0"/>
    <x v="7"/>
    <n v="32"/>
    <x v="0"/>
  </r>
  <r>
    <x v="0"/>
    <x v="2"/>
    <s v="GV409"/>
    <s v="GV4-06-080219"/>
    <x v="0"/>
    <d v="2019-08-08T00:00:00"/>
    <x v="0"/>
    <s v="Araiza Chavez Diana Rosiquiel FG"/>
    <n v="43504"/>
    <n v="6.0333333333333332"/>
    <n v="256"/>
    <n v="2"/>
    <n v="8704"/>
    <n v="6047.7939999999999"/>
    <n v="3023.8969999999999"/>
    <n v="128"/>
    <n v="34"/>
    <n v="2656.2060000000001"/>
    <x v="0"/>
    <x v="7"/>
    <n v="32"/>
    <x v="0"/>
  </r>
  <r>
    <x v="0"/>
    <x v="2"/>
    <s v="GV409"/>
    <s v="GV4-06-080219"/>
    <x v="0"/>
    <d v="2019-08-08T00:00:00"/>
    <x v="0"/>
    <s v="De Leon Diaz Salvador FG"/>
    <n v="43504"/>
    <n v="6.0333333333333332"/>
    <n v="104"/>
    <n v="1"/>
    <n v="3588"/>
    <n v="3023.8969999999999"/>
    <n v="3023.8969999999999"/>
    <n v="104"/>
    <n v="34.5"/>
    <n v="564.10299999999995"/>
    <x v="0"/>
    <x v="7"/>
    <n v="32"/>
    <x v="0"/>
  </r>
  <r>
    <x v="0"/>
    <x v="2"/>
    <s v="GV409"/>
    <s v="GV4-06-080219"/>
    <x v="0"/>
    <d v="2019-08-08T00:00:00"/>
    <x v="0"/>
    <s v="Juan Manuel Jacobo"/>
    <n v="43504"/>
    <n v="6.0333333333333332"/>
    <n v="238"/>
    <n v="2"/>
    <n v="8211"/>
    <n v="6047.7939999999999"/>
    <n v="3023.8969999999999"/>
    <n v="119"/>
    <n v="34.5"/>
    <n v="2163.2060000000001"/>
    <x v="0"/>
    <x v="7"/>
    <n v="32"/>
    <x v="0"/>
  </r>
  <r>
    <x v="0"/>
    <x v="2"/>
    <s v="GV409"/>
    <s v="GV4-06-080219"/>
    <x v="0"/>
    <d v="2019-08-08T00:00:00"/>
    <x v="0"/>
    <s v="Langurain Juan Pablo NA"/>
    <n v="43504"/>
    <n v="6.0333333333333332"/>
    <n v="258"/>
    <n v="2"/>
    <n v="8901"/>
    <n v="6047.7939999999999"/>
    <n v="3023.8969999999999"/>
    <n v="129"/>
    <n v="34.5"/>
    <n v="2853.2060000000001"/>
    <x v="0"/>
    <x v="7"/>
    <n v="32"/>
    <x v="0"/>
  </r>
  <r>
    <x v="0"/>
    <x v="2"/>
    <s v="GV410"/>
    <s v="GV4-07-150219"/>
    <x v="0"/>
    <d v="2019-08-08T00:00:00"/>
    <x v="0"/>
    <s v="Edgar Ruiz Lopez"/>
    <n v="43511"/>
    <n v="5.8"/>
    <n v="350"/>
    <n v="3"/>
    <n v="12075"/>
    <n v="8851.0210000000006"/>
    <n v="2950.34"/>
    <n v="116.66666666666667"/>
    <n v="34.5"/>
    <n v="3223.9789999999998"/>
    <x v="0"/>
    <x v="7"/>
    <n v="32"/>
    <x v="0"/>
  </r>
  <r>
    <x v="0"/>
    <x v="2"/>
    <s v="GV410"/>
    <s v="GV4-07-150219"/>
    <x v="0"/>
    <d v="2019-08-08T00:00:00"/>
    <x v="0"/>
    <s v="Martinez Valdez Hugo Alberto F"/>
    <n v="43511"/>
    <n v="5.8"/>
    <n v="324"/>
    <n v="3"/>
    <n v="11178"/>
    <n v="8851.0210000000006"/>
    <n v="2950.34"/>
    <n v="108"/>
    <n v="34.5"/>
    <n v="2326.9789999999998"/>
    <x v="0"/>
    <x v="7"/>
    <n v="32"/>
    <x v="0"/>
  </r>
  <r>
    <x v="0"/>
    <x v="2"/>
    <s v="GV410"/>
    <s v="GV4-07-150219"/>
    <x v="0"/>
    <d v="2019-08-08T00:00:00"/>
    <x v="0"/>
    <s v="Cobian Chavez Rodolfo FG"/>
    <n v="43511"/>
    <n v="5.8"/>
    <n v="2335"/>
    <n v="20"/>
    <n v="79390"/>
    <n v="59006.807999999997"/>
    <n v="2950.34"/>
    <n v="116.75"/>
    <n v="34"/>
    <n v="20383.191999999999"/>
    <x v="0"/>
    <x v="7"/>
    <n v="32"/>
    <x v="0"/>
  </r>
  <r>
    <x v="0"/>
    <x v="2"/>
    <s v="GV410"/>
    <s v="GV4-07-150219"/>
    <x v="0"/>
    <d v="2019-08-08T00:00:00"/>
    <x v="0"/>
    <s v="Lopez Jorge FG"/>
    <n v="43511"/>
    <n v="5.8"/>
    <n v="226"/>
    <n v="2"/>
    <n v="7797"/>
    <n v="5900.6809999999996"/>
    <n v="2950.34"/>
    <n v="113"/>
    <n v="34.5"/>
    <n v="1896.319"/>
    <x v="0"/>
    <x v="7"/>
    <n v="32"/>
    <x v="0"/>
  </r>
  <r>
    <x v="0"/>
    <x v="2"/>
    <s v="GV410"/>
    <s v="GV4-07-150219"/>
    <x v="0"/>
    <d v="2019-08-08T00:00:00"/>
    <x v="0"/>
    <s v="Verdin Vizcarra Irma Lucila F"/>
    <n v="43511"/>
    <n v="5.8"/>
    <n v="202"/>
    <n v="2"/>
    <n v="6969"/>
    <n v="5900.6809999999996"/>
    <n v="2950.34"/>
    <n v="101"/>
    <n v="34.5"/>
    <n v="1068.319"/>
    <x v="0"/>
    <x v="7"/>
    <n v="32"/>
    <x v="0"/>
  </r>
  <r>
    <x v="0"/>
    <x v="2"/>
    <s v="GV410"/>
    <s v="GV4-07-150219"/>
    <x v="0"/>
    <d v="2019-08-08T00:00:00"/>
    <x v="0"/>
    <s v="Victor Alejandro Flores Pelayo"/>
    <n v="43511"/>
    <n v="5.8"/>
    <n v="120"/>
    <n v="1"/>
    <n v="4140"/>
    <n v="2950.34"/>
    <n v="2950.34"/>
    <n v="120"/>
    <n v="34.5"/>
    <n v="1189.6600000000001"/>
    <x v="0"/>
    <x v="7"/>
    <n v="32"/>
    <x v="0"/>
  </r>
  <r>
    <x v="0"/>
    <x v="2"/>
    <s v="GV410"/>
    <s v="GV4-07-150219"/>
    <x v="0"/>
    <d v="2019-08-08T00:00:00"/>
    <x v="0"/>
    <s v="Langurain Juan Pablo NA"/>
    <n v="43511"/>
    <n v="5.8"/>
    <n v="1180"/>
    <n v="10"/>
    <n v="40710"/>
    <n v="29503.403999999999"/>
    <n v="2950.34"/>
    <n v="118"/>
    <n v="34.5"/>
    <n v="11206.596"/>
    <x v="0"/>
    <x v="7"/>
    <n v="32"/>
    <x v="0"/>
  </r>
  <r>
    <x v="0"/>
    <x v="2"/>
    <s v="GV410"/>
    <s v="GV4-07-150219"/>
    <x v="0"/>
    <d v="2019-08-08T00:00:00"/>
    <x v="0"/>
    <s v="PUBLICO EN GENERAL"/>
    <n v="43511"/>
    <n v="5.8"/>
    <n v="210"/>
    <n v="2"/>
    <n v="7245"/>
    <n v="5900.6809999999996"/>
    <n v="2950.34"/>
    <n v="105"/>
    <n v="34.5"/>
    <n v="1344.319"/>
    <x v="0"/>
    <x v="7"/>
    <n v="32"/>
    <x v="0"/>
  </r>
  <r>
    <x v="0"/>
    <x v="2"/>
    <s v="GV410"/>
    <s v="GV4-07-150219"/>
    <x v="0"/>
    <d v="2019-08-08T00:00:00"/>
    <x v="0"/>
    <s v="Leonardo Jimenez Chacon"/>
    <n v="43511"/>
    <n v="5.8"/>
    <n v="250"/>
    <n v="2"/>
    <n v="8625"/>
    <n v="5900.6809999999996"/>
    <n v="2950.34"/>
    <n v="125"/>
    <n v="34.5"/>
    <n v="2724.319"/>
    <x v="0"/>
    <x v="7"/>
    <n v="32"/>
    <x v="0"/>
  </r>
  <r>
    <x v="0"/>
    <x v="2"/>
    <s v="GV410"/>
    <s v="GV4-07-150219"/>
    <x v="0"/>
    <d v="2019-08-08T00:00:00"/>
    <x v="0"/>
    <s v="Ramos Mejia Juan Diego FG"/>
    <n v="43511"/>
    <n v="5.8"/>
    <n v="1831"/>
    <n v="16"/>
    <n v="62254"/>
    <n v="47205.446000000004"/>
    <n v="2950.34"/>
    <n v="114.4375"/>
    <n v="34"/>
    <n v="15048.554"/>
    <x v="0"/>
    <x v="7"/>
    <n v="32"/>
    <x v="0"/>
  </r>
  <r>
    <x v="0"/>
    <x v="2"/>
    <s v="GV410"/>
    <s v="GV4-07-150219"/>
    <x v="0"/>
    <d v="2019-08-08T00:00:00"/>
    <x v="0"/>
    <s v="Prado Barajas Aureliano FG"/>
    <n v="43511"/>
    <n v="5.8"/>
    <n v="165"/>
    <n v="2"/>
    <n v="5692.5"/>
    <n v="5900.6809999999996"/>
    <n v="2950.34"/>
    <n v="82.5"/>
    <n v="34.5"/>
    <n v="-208.18100000000001"/>
    <x v="0"/>
    <x v="7"/>
    <n v="32"/>
    <x v="0"/>
  </r>
  <r>
    <x v="0"/>
    <x v="1"/>
    <s v="GV107"/>
    <s v="GV1-07-160219"/>
    <x v="0"/>
    <d v="2019-08-09T00:00:00"/>
    <x v="0"/>
    <s v="Rafael Osorio Zamora"/>
    <n v="43512"/>
    <n v="5.8"/>
    <n v="260.5"/>
    <n v="2"/>
    <n v="8857"/>
    <n v="7409.2839999999997"/>
    <n v="3704.6419999999998"/>
    <n v="130.25"/>
    <n v="34"/>
    <n v="1447.7159999999999"/>
    <x v="0"/>
    <x v="7"/>
    <n v="32"/>
    <x v="0"/>
  </r>
  <r>
    <x v="0"/>
    <x v="1"/>
    <s v="GV107"/>
    <s v="GV1-07-160219"/>
    <x v="0"/>
    <d v="2019-08-09T00:00:00"/>
    <x v="0"/>
    <s v="Innovacion y Comercio"/>
    <n v="43512"/>
    <n v="5.8"/>
    <n v="867.5"/>
    <n v="7"/>
    <n v="31230"/>
    <n v="25932.491999999998"/>
    <n v="3704.6419999999998"/>
    <n v="123.92857142857143"/>
    <n v="36"/>
    <n v="5297.5079999999998"/>
    <x v="0"/>
    <x v="7"/>
    <n v="32"/>
    <x v="0"/>
  </r>
  <r>
    <x v="0"/>
    <x v="1"/>
    <s v="GV109"/>
    <s v="GV1-08-230219"/>
    <x v="0"/>
    <d v="2019-08-09T00:00:00"/>
    <x v="0"/>
    <s v="Vazquez Zamora Rafael"/>
    <n v="43519"/>
    <n v="5.5666666666666664"/>
    <n v="179.5"/>
    <n v="2"/>
    <n v="6103"/>
    <n v="5671.7460000000001"/>
    <n v="2835.873"/>
    <n v="89.75"/>
    <n v="34"/>
    <n v="431.25400000000002"/>
    <x v="0"/>
    <x v="7"/>
    <n v="32"/>
    <x v="0"/>
  </r>
  <r>
    <x v="0"/>
    <x v="1"/>
    <s v="GV109"/>
    <s v="GV1-08-230219"/>
    <x v="0"/>
    <d v="2019-08-09T00:00:00"/>
    <x v="0"/>
    <s v="Cecilia Robles Perez"/>
    <n v="43519"/>
    <n v="5.5666666666666664"/>
    <n v="100"/>
    <n v="1"/>
    <n v="3400"/>
    <n v="2835.873"/>
    <n v="2835.873"/>
    <n v="100"/>
    <n v="34"/>
    <n v="564.12699999999995"/>
    <x v="0"/>
    <x v="7"/>
    <n v="32"/>
    <x v="0"/>
  </r>
  <r>
    <x v="0"/>
    <x v="1"/>
    <s v="GV109"/>
    <s v="GV1-08-230219"/>
    <x v="0"/>
    <d v="2019-08-09T00:00:00"/>
    <x v="0"/>
    <s v="Gutierrez Olivarez Jaime Gibran"/>
    <n v="43519"/>
    <n v="5.5666666666666664"/>
    <n v="127"/>
    <n v="1"/>
    <n v="4318"/>
    <n v="2835.873"/>
    <n v="2835.873"/>
    <n v="127"/>
    <n v="34"/>
    <n v="1482.127"/>
    <x v="0"/>
    <x v="7"/>
    <n v="32"/>
    <x v="0"/>
  </r>
  <r>
    <x v="0"/>
    <x v="1"/>
    <s v="GV109"/>
    <s v="GV1-08-230219"/>
    <x v="0"/>
    <d v="2019-08-09T00:00:00"/>
    <x v="0"/>
    <s v="PUBLICO EN GENERAL"/>
    <n v="43519"/>
    <n v="5.5666666666666664"/>
    <n v="106"/>
    <n v="1"/>
    <n v="3604"/>
    <n v="2835.873"/>
    <n v="2835.873"/>
    <n v="106"/>
    <n v="34"/>
    <n v="768.12699999999995"/>
    <x v="0"/>
    <x v="7"/>
    <n v="32"/>
    <x v="0"/>
  </r>
  <r>
    <x v="0"/>
    <x v="1"/>
    <s v="GV109"/>
    <s v="GV1-08-230219"/>
    <x v="0"/>
    <d v="2019-08-09T00:00:00"/>
    <x v="0"/>
    <s v="Innovacion y Comercio"/>
    <n v="43519"/>
    <n v="5.5666666666666664"/>
    <n v="348.5"/>
    <n v="3"/>
    <n v="12546"/>
    <n v="8507.6190000000006"/>
    <n v="2835.873"/>
    <n v="116.16666666666667"/>
    <n v="36"/>
    <n v="4038.3809999999999"/>
    <x v="0"/>
    <x v="7"/>
    <n v="32"/>
    <x v="0"/>
  </r>
  <r>
    <x v="0"/>
    <x v="1"/>
    <s v="GV109"/>
    <s v="GV1-08-230219"/>
    <x v="0"/>
    <d v="2019-08-09T00:00:00"/>
    <x v="0"/>
    <s v="Vazquez Zamora Rafael"/>
    <n v="43519"/>
    <n v="5.5666666666666664"/>
    <n v="288"/>
    <n v="3"/>
    <n v="9792"/>
    <n v="8507.6190000000006"/>
    <n v="2835.873"/>
    <n v="96"/>
    <n v="34"/>
    <n v="1284.3810000000001"/>
    <x v="0"/>
    <x v="7"/>
    <n v="32"/>
    <x v="0"/>
  </r>
  <r>
    <x v="0"/>
    <x v="1"/>
    <s v="GV109"/>
    <s v="GV1-08-230219"/>
    <x v="0"/>
    <d v="2019-08-09T00:00:00"/>
    <x v="0"/>
    <s v="Rafael Osorio Zamora"/>
    <n v="43519"/>
    <n v="5.5666666666666664"/>
    <n v="392"/>
    <n v="3"/>
    <n v="13328"/>
    <n v="8507.6190000000006"/>
    <n v="2835.873"/>
    <n v="130.66666666666666"/>
    <n v="34"/>
    <n v="4820.3810000000003"/>
    <x v="0"/>
    <x v="7"/>
    <n v="32"/>
    <x v="0"/>
  </r>
  <r>
    <x v="0"/>
    <x v="1"/>
    <s v="GV109"/>
    <s v="GV1-08-230219"/>
    <x v="0"/>
    <d v="2019-08-09T00:00:00"/>
    <x v="0"/>
    <s v="Cecilia Robles Perez"/>
    <n v="43519"/>
    <n v="5.5666666666666664"/>
    <n v="117.5"/>
    <n v="1"/>
    <n v="3995"/>
    <n v="2835.873"/>
    <n v="2835.873"/>
    <n v="117.5"/>
    <n v="34"/>
    <n v="1159.127"/>
    <x v="0"/>
    <x v="7"/>
    <n v="32"/>
    <x v="0"/>
  </r>
  <r>
    <x v="0"/>
    <x v="1"/>
    <s v="GV109"/>
    <s v="GV1-08-230219"/>
    <x v="0"/>
    <d v="2019-08-09T00:00:00"/>
    <x v="0"/>
    <s v="Gutierrez Olivarez Jaime Gibran"/>
    <n v="43519"/>
    <n v="5.5666666666666664"/>
    <n v="263.5"/>
    <n v="2"/>
    <n v="8959"/>
    <n v="5671.7460000000001"/>
    <n v="2835.873"/>
    <n v="131.75"/>
    <n v="34"/>
    <n v="3287.2539999999999"/>
    <x v="0"/>
    <x v="7"/>
    <n v="32"/>
    <x v="0"/>
  </r>
  <r>
    <x v="0"/>
    <x v="1"/>
    <s v="GV109"/>
    <s v="GV1-08-230219"/>
    <x v="0"/>
    <d v="2019-08-09T00:00:00"/>
    <x v="0"/>
    <s v="PUBLICO EN GENERAL"/>
    <n v="43519"/>
    <n v="5.5666666666666664"/>
    <n v="105"/>
    <n v="1"/>
    <n v="3570"/>
    <n v="2835.873"/>
    <n v="2835.873"/>
    <n v="105"/>
    <n v="34"/>
    <n v="734.12699999999995"/>
    <x v="0"/>
    <x v="7"/>
    <n v="32"/>
    <x v="0"/>
  </r>
  <r>
    <x v="0"/>
    <x v="1"/>
    <s v="GV109"/>
    <s v="GV1-08-230219"/>
    <x v="0"/>
    <d v="2019-08-09T00:00:00"/>
    <x v="0"/>
    <s v="Innovacion y Comercio"/>
    <n v="43519"/>
    <n v="5.5666666666666664"/>
    <n v="2281.5"/>
    <n v="20"/>
    <n v="82134"/>
    <n v="56717.457999999999"/>
    <n v="2835.873"/>
    <n v="114.075"/>
    <n v="36"/>
    <n v="25416.542000000001"/>
    <x v="0"/>
    <x v="7"/>
    <n v="32"/>
    <x v="0"/>
  </r>
  <r>
    <x v="0"/>
    <x v="2"/>
    <s v="GV410"/>
    <s v="GV4-07-150219"/>
    <x v="0"/>
    <d v="2019-08-09T00:00:00"/>
    <x v="0"/>
    <s v="Casillas Tapia Alfredo"/>
    <n v="43511"/>
    <n v="5.833333333333333"/>
    <n v="1145.5999999999999"/>
    <n v="10"/>
    <n v="38950.400000000001"/>
    <n v="29503.403999999999"/>
    <n v="2950.34"/>
    <n v="114.55999999999999"/>
    <n v="34"/>
    <n v="9446.9959999999992"/>
    <x v="0"/>
    <x v="7"/>
    <n v="32"/>
    <x v="0"/>
  </r>
  <r>
    <x v="0"/>
    <x v="2"/>
    <s v="GV416"/>
    <s v="GV4-05-260119"/>
    <x v="0"/>
    <d v="2019-08-09T00:00:00"/>
    <x v="0"/>
    <s v="Loera Baltazar Carlos"/>
    <n v="43491"/>
    <n v="6.5"/>
    <n v="5328.2"/>
    <n v="40"/>
    <n v="159846"/>
    <n v="150471.11499999999"/>
    <n v="3761.7779999999998"/>
    <n v="133.20499999999998"/>
    <n v="30"/>
    <n v="9374.8850000000002"/>
    <x v="0"/>
    <x v="7"/>
    <n v="32"/>
    <x v="0"/>
  </r>
  <r>
    <x v="0"/>
    <x v="2"/>
    <s v="GV410"/>
    <s v="GV4-07-150219"/>
    <x v="0"/>
    <d v="2019-08-10T00:00:00"/>
    <x v="0"/>
    <s v="Becerra Bañuelos Norma Elizabeth F"/>
    <n v="43511"/>
    <n v="5.8666666666666663"/>
    <n v="1222"/>
    <n v="10"/>
    <n v="42159"/>
    <n v="29503.403999999999"/>
    <n v="2950.34"/>
    <n v="122.2"/>
    <n v="34.5"/>
    <n v="12655.596"/>
    <x v="0"/>
    <x v="7"/>
    <n v="32"/>
    <x v="0"/>
  </r>
  <r>
    <x v="0"/>
    <x v="2"/>
    <s v="GV410"/>
    <s v="GV4-07-150219"/>
    <x v="0"/>
    <d v="2019-08-10T00:00:00"/>
    <x v="0"/>
    <s v="Edgar Ruiz Lopez"/>
    <n v="43511"/>
    <n v="5.8666666666666663"/>
    <n v="590"/>
    <n v="5"/>
    <n v="20355"/>
    <n v="14751.701999999999"/>
    <n v="2950.34"/>
    <n v="118"/>
    <n v="34.5"/>
    <n v="5603.2979999999998"/>
    <x v="0"/>
    <x v="7"/>
    <n v="32"/>
    <x v="0"/>
  </r>
  <r>
    <x v="0"/>
    <x v="2"/>
    <s v="GV410"/>
    <s v="GV4-07-150219"/>
    <x v="0"/>
    <d v="2019-08-10T00:00:00"/>
    <x v="0"/>
    <s v="Martinez Valdez Hugo Alberto F"/>
    <n v="43511"/>
    <n v="5.8666666666666663"/>
    <n v="448"/>
    <n v="4"/>
    <n v="15456"/>
    <n v="11801.361999999999"/>
    <n v="2950.34"/>
    <n v="112"/>
    <n v="34.5"/>
    <n v="3654.6379999999999"/>
    <x v="0"/>
    <x v="7"/>
    <n v="32"/>
    <x v="0"/>
  </r>
  <r>
    <x v="0"/>
    <x v="2"/>
    <s v="GV410"/>
    <s v="GV4-07-150219"/>
    <x v="0"/>
    <d v="2019-08-10T00:00:00"/>
    <x v="0"/>
    <s v="Lopez Jorge FG"/>
    <n v="43511"/>
    <n v="5.8666666666666663"/>
    <n v="122"/>
    <n v="1"/>
    <n v="4209"/>
    <n v="2950.34"/>
    <n v="2950.34"/>
    <n v="122"/>
    <n v="34.5"/>
    <n v="1258.6600000000001"/>
    <x v="0"/>
    <x v="7"/>
    <n v="32"/>
    <x v="0"/>
  </r>
  <r>
    <x v="0"/>
    <x v="2"/>
    <s v="GV410"/>
    <s v="GV4-07-150219"/>
    <x v="0"/>
    <d v="2019-08-10T00:00:00"/>
    <x v="0"/>
    <s v="Pelayo Sebastian Rosa Maria G"/>
    <n v="43511"/>
    <n v="5.8666666666666663"/>
    <n v="360"/>
    <n v="3"/>
    <n v="12420"/>
    <n v="8851.0210000000006"/>
    <n v="2950.34"/>
    <n v="120"/>
    <n v="34.5"/>
    <n v="3568.9789999999998"/>
    <x v="0"/>
    <x v="7"/>
    <n v="32"/>
    <x v="0"/>
  </r>
  <r>
    <x v="0"/>
    <x v="2"/>
    <s v="GV410"/>
    <s v="GV4-07-150219"/>
    <x v="0"/>
    <d v="2019-08-10T00:00:00"/>
    <x v="0"/>
    <s v="Salas Nadia"/>
    <n v="43511"/>
    <n v="5.8666666666666663"/>
    <n v="345"/>
    <n v="3"/>
    <n v="11902.5"/>
    <n v="8851.0210000000006"/>
    <n v="2950.34"/>
    <n v="115"/>
    <n v="34.5"/>
    <n v="3051.4789999999998"/>
    <x v="0"/>
    <x v="7"/>
    <n v="32"/>
    <x v="0"/>
  </r>
  <r>
    <x v="0"/>
    <x v="2"/>
    <s v="GV410"/>
    <s v="GV4-07-150219"/>
    <x v="0"/>
    <d v="2019-08-10T00:00:00"/>
    <x v="0"/>
    <s v="Juan Manuel Jacobo"/>
    <n v="43511"/>
    <n v="5.8666666666666663"/>
    <n v="210"/>
    <n v="2"/>
    <n v="7245"/>
    <n v="5900.6809999999996"/>
    <n v="2950.34"/>
    <n v="105"/>
    <n v="34.5"/>
    <n v="1344.319"/>
    <x v="0"/>
    <x v="7"/>
    <n v="32"/>
    <x v="0"/>
  </r>
  <r>
    <x v="0"/>
    <x v="2"/>
    <s v="GV410"/>
    <s v="GV4-07-150219"/>
    <x v="0"/>
    <d v="2019-08-10T00:00:00"/>
    <x v="0"/>
    <s v="Verdin Vizcarra Irma Lucila F"/>
    <n v="43511"/>
    <n v="5.8666666666666663"/>
    <n v="212"/>
    <n v="2"/>
    <n v="7314"/>
    <n v="5900.6809999999996"/>
    <n v="2950.34"/>
    <n v="106"/>
    <n v="34.5"/>
    <n v="1413.319"/>
    <x v="0"/>
    <x v="7"/>
    <n v="32"/>
    <x v="0"/>
  </r>
  <r>
    <x v="0"/>
    <x v="2"/>
    <s v="GV410"/>
    <s v="GV4-07-150219"/>
    <x v="0"/>
    <d v="2019-08-10T00:00:00"/>
    <x v="0"/>
    <s v="Lopez Garcia Martin FG"/>
    <n v="43511"/>
    <n v="5.8666666666666663"/>
    <n v="110"/>
    <n v="1"/>
    <n v="3795"/>
    <n v="2950.34"/>
    <n v="2950.34"/>
    <n v="110"/>
    <n v="34.5"/>
    <n v="844.66"/>
    <x v="0"/>
    <x v="7"/>
    <n v="32"/>
    <x v="0"/>
  </r>
  <r>
    <x v="0"/>
    <x v="2"/>
    <s v="GV410"/>
    <s v="GV4-07-150219"/>
    <x v="0"/>
    <d v="2019-08-10T00:00:00"/>
    <x v="0"/>
    <s v="Leonardo Jimenez Chacon"/>
    <n v="43511"/>
    <n v="5.8666666666666663"/>
    <n v="200"/>
    <n v="2"/>
    <n v="6900"/>
    <n v="5900.6809999999996"/>
    <n v="2950.34"/>
    <n v="100"/>
    <n v="34.5"/>
    <n v="999.31899999999996"/>
    <x v="0"/>
    <x v="7"/>
    <n v="32"/>
    <x v="0"/>
  </r>
  <r>
    <x v="0"/>
    <x v="2"/>
    <s v="GV410"/>
    <s v="GV4-07-150219"/>
    <x v="0"/>
    <d v="2019-08-10T00:00:00"/>
    <x v="0"/>
    <s v="Gil Peña Martin FG"/>
    <n v="43511"/>
    <n v="5.8666666666666663"/>
    <n v="400"/>
    <n v="4"/>
    <n v="13800"/>
    <n v="11801.361999999999"/>
    <n v="2950.34"/>
    <n v="100"/>
    <n v="34.5"/>
    <n v="1998.6379999999999"/>
    <x v="0"/>
    <x v="7"/>
    <n v="32"/>
    <x v="0"/>
  </r>
  <r>
    <x v="0"/>
    <x v="2"/>
    <s v="GV410"/>
    <s v="GV4-07-150219"/>
    <x v="0"/>
    <d v="2019-08-10T00:00:00"/>
    <x v="0"/>
    <s v="Cobian Chavez Rodolfo FG"/>
    <n v="43511"/>
    <n v="5.8666666666666663"/>
    <n v="3296"/>
    <n v="28"/>
    <n v="112064"/>
    <n v="82609.531000000003"/>
    <n v="2950.34"/>
    <n v="117.71428571428571"/>
    <n v="34"/>
    <n v="29454.469000000001"/>
    <x v="0"/>
    <x v="7"/>
    <n v="32"/>
    <x v="0"/>
  </r>
  <r>
    <x v="0"/>
    <x v="2"/>
    <s v="GV410"/>
    <s v="GV4-07-150219"/>
    <x v="0"/>
    <d v="2019-08-10T00:00:00"/>
    <x v="0"/>
    <s v="Chavez Barajas Contensina NA"/>
    <n v="43511"/>
    <n v="5.8666666666666663"/>
    <n v="130"/>
    <n v="1"/>
    <n v="4485"/>
    <n v="2950.34"/>
    <n v="2950.34"/>
    <n v="130"/>
    <n v="34.5"/>
    <n v="1534.66"/>
    <x v="0"/>
    <x v="7"/>
    <n v="32"/>
    <x v="0"/>
  </r>
  <r>
    <x v="0"/>
    <x v="2"/>
    <s v="GV410"/>
    <s v="GV4-07-150219"/>
    <x v="0"/>
    <d v="2019-08-10T00:00:00"/>
    <x v="0"/>
    <s v="Rincon Morett Veronica Guadalupe FG"/>
    <n v="43511"/>
    <n v="5.8666666666666663"/>
    <n v="456"/>
    <n v="4"/>
    <n v="15732"/>
    <n v="11801.361999999999"/>
    <n v="2950.34"/>
    <n v="114"/>
    <n v="34.5"/>
    <n v="3930.6379999999999"/>
    <x v="0"/>
    <x v="7"/>
    <n v="32"/>
    <x v="0"/>
  </r>
  <r>
    <x v="0"/>
    <x v="2"/>
    <s v="GV410"/>
    <s v="GV4-07-150219"/>
    <x v="0"/>
    <d v="2019-08-10T00:00:00"/>
    <x v="0"/>
    <s v="Diaz Araiza Maria Magdalena"/>
    <n v="43511"/>
    <n v="5.8666666666666663"/>
    <n v="104"/>
    <n v="1"/>
    <n v="3588"/>
    <n v="2950.34"/>
    <n v="2950.34"/>
    <n v="104"/>
    <n v="34.5"/>
    <n v="637.66"/>
    <x v="0"/>
    <x v="7"/>
    <n v="32"/>
    <x v="0"/>
  </r>
  <r>
    <x v="0"/>
    <x v="2"/>
    <s v="GV410"/>
    <s v="GV4-07-150219"/>
    <x v="0"/>
    <d v="2019-08-10T00:00:00"/>
    <x v="0"/>
    <s v="Lopez Castro Erica"/>
    <n v="43511"/>
    <n v="5.8666666666666663"/>
    <n v="142"/>
    <n v="1"/>
    <n v="4899"/>
    <n v="2950.34"/>
    <n v="2950.34"/>
    <n v="142"/>
    <n v="34.5"/>
    <n v="1948.66"/>
    <x v="0"/>
    <x v="7"/>
    <n v="32"/>
    <x v="0"/>
  </r>
  <r>
    <x v="0"/>
    <x v="2"/>
    <s v="GV410"/>
    <s v="GV4-07-150219"/>
    <x v="0"/>
    <d v="2019-08-10T00:00:00"/>
    <x v="0"/>
    <s v="Avalos Silva Juan"/>
    <n v="43511"/>
    <n v="5.8666666666666663"/>
    <n v="100"/>
    <n v="1"/>
    <n v="3450"/>
    <n v="2950.34"/>
    <n v="2950.34"/>
    <n v="100"/>
    <n v="34.5"/>
    <n v="499.66"/>
    <x v="0"/>
    <x v="7"/>
    <n v="32"/>
    <x v="0"/>
  </r>
  <r>
    <x v="0"/>
    <x v="2"/>
    <s v="GV410"/>
    <s v="GV4-07-150219"/>
    <x v="0"/>
    <d v="2019-08-10T00:00:00"/>
    <x v="0"/>
    <s v="Araiza Chavez Diana Rosiquiel FG"/>
    <n v="43511"/>
    <n v="5.8666666666666663"/>
    <n v="262"/>
    <n v="2"/>
    <n v="8908"/>
    <n v="5900.6809999999996"/>
    <n v="2950.34"/>
    <n v="131"/>
    <n v="34"/>
    <n v="3007.319"/>
    <x v="0"/>
    <x v="7"/>
    <n v="32"/>
    <x v="0"/>
  </r>
  <r>
    <x v="0"/>
    <x v="1"/>
    <s v="GV109"/>
    <s v="GV1-08-230219"/>
    <x v="0"/>
    <d v="2019-08-12T00:00:00"/>
    <x v="0"/>
    <s v="Fletes Castillo Hortencia"/>
    <n v="43519"/>
    <n v="5.6666666666666661"/>
    <n v="1093"/>
    <n v="10"/>
    <n v="37162"/>
    <n v="28358.728999999999"/>
    <n v="2835.873"/>
    <n v="109.3"/>
    <n v="34"/>
    <n v="8803.2710000000006"/>
    <x v="0"/>
    <x v="7"/>
    <n v="33"/>
    <x v="0"/>
  </r>
  <r>
    <x v="0"/>
    <x v="1"/>
    <s v="GV109"/>
    <s v="GV1-08-230219"/>
    <x v="0"/>
    <d v="2019-08-12T00:00:00"/>
    <x v="0"/>
    <s v="PUBLICO EN GENERAL"/>
    <n v="43519"/>
    <n v="5.6666666666666661"/>
    <n v="224"/>
    <n v="2"/>
    <n v="7616"/>
    <n v="5671.7460000000001"/>
    <n v="2835.873"/>
    <n v="112"/>
    <n v="34"/>
    <n v="1944.2539999999999"/>
    <x v="0"/>
    <x v="7"/>
    <n v="33"/>
    <x v="0"/>
  </r>
  <r>
    <x v="0"/>
    <x v="2"/>
    <s v="GV410"/>
    <s v="GV4-07-150219"/>
    <x v="0"/>
    <d v="2019-08-12T00:00:00"/>
    <x v="0"/>
    <s v="Camacho Monroy Agustin"/>
    <n v="43511"/>
    <n v="5.9333333333333327"/>
    <n v="1078"/>
    <n v="9"/>
    <n v="36652"/>
    <n v="26553.062999999998"/>
    <n v="2950.34"/>
    <n v="119.77777777777777"/>
    <n v="34"/>
    <n v="10098.937"/>
    <x v="0"/>
    <x v="7"/>
    <n v="33"/>
    <x v="0"/>
  </r>
  <r>
    <x v="0"/>
    <x v="0"/>
    <s v="EMBAR"/>
    <s v="GV4-04-250119"/>
    <x v="0"/>
    <d v="2019-08-13T00:00:00"/>
    <x v="0"/>
    <s v="Cecilia Robles Perez"/>
    <n v="43490"/>
    <n v="6.6666666666666661"/>
    <n v="132.19999999999999"/>
    <n v="1"/>
    <n v="4494.8"/>
    <n v="3673.1109999999999"/>
    <n v="3673.1109999999999"/>
    <n v="132.19999999999999"/>
    <n v="34"/>
    <n v="821.68899999999996"/>
    <x v="0"/>
    <x v="7"/>
    <n v="33"/>
    <x v="0"/>
  </r>
  <r>
    <x v="0"/>
    <x v="0"/>
    <s v="EMBAR"/>
    <s v="GV4-04-250119"/>
    <x v="0"/>
    <d v="2019-08-13T00:00:00"/>
    <x v="0"/>
    <s v="Innovacion y Comercio"/>
    <n v="43490"/>
    <n v="6.6666666666666661"/>
    <n v="1068.2"/>
    <n v="8"/>
    <n v="51273.599999999999"/>
    <n v="29384.89"/>
    <n v="3673.1109999999999"/>
    <n v="133.52500000000001"/>
    <n v="48"/>
    <n v="21888.71"/>
    <x v="0"/>
    <x v="7"/>
    <n v="33"/>
    <x v="0"/>
  </r>
  <r>
    <x v="0"/>
    <x v="1"/>
    <s v="GV107"/>
    <s v="GV1-07-160219"/>
    <x v="0"/>
    <d v="2019-08-13T00:00:00"/>
    <x v="0"/>
    <s v="Arturo Saray"/>
    <n v="43512"/>
    <n v="5.9333333333333327"/>
    <n v="93.5"/>
    <n v="1"/>
    <n v="3179"/>
    <n v="3704.6419999999998"/>
    <n v="3704.6419999999998"/>
    <n v="93.5"/>
    <n v="34"/>
    <n v="-525.64200000000005"/>
    <x v="0"/>
    <x v="7"/>
    <n v="33"/>
    <x v="0"/>
  </r>
  <r>
    <x v="0"/>
    <x v="1"/>
    <s v="GV109"/>
    <s v="GV1-08-230219"/>
    <x v="0"/>
    <d v="2019-08-13T00:00:00"/>
    <x v="0"/>
    <s v="Carlos Sanchez Camacho"/>
    <n v="43519"/>
    <n v="5.7"/>
    <n v="249"/>
    <n v="2"/>
    <n v="8466"/>
    <n v="5671.7460000000001"/>
    <n v="2835.873"/>
    <n v="124.5"/>
    <n v="34"/>
    <n v="2794.2539999999999"/>
    <x v="0"/>
    <x v="7"/>
    <n v="33"/>
    <x v="0"/>
  </r>
  <r>
    <x v="0"/>
    <x v="1"/>
    <s v="GV109"/>
    <s v="GV1-08-230219"/>
    <x v="0"/>
    <d v="2019-08-13T00:00:00"/>
    <x v="0"/>
    <s v="Ricardo Perez Garcia"/>
    <n v="43519"/>
    <n v="5.7"/>
    <n v="107"/>
    <n v="1"/>
    <n v="3638"/>
    <n v="2835.873"/>
    <n v="2835.873"/>
    <n v="107"/>
    <n v="34"/>
    <n v="802.12699999999995"/>
    <x v="0"/>
    <x v="7"/>
    <n v="33"/>
    <x v="0"/>
  </r>
  <r>
    <x v="0"/>
    <x v="1"/>
    <s v="GV109"/>
    <s v="GV1-08-230219"/>
    <x v="0"/>
    <d v="2019-08-13T00:00:00"/>
    <x v="0"/>
    <s v="Carlos Sanchez Camacho"/>
    <n v="43519"/>
    <n v="5.7"/>
    <n v="257"/>
    <n v="2"/>
    <n v="8738"/>
    <n v="5671.7460000000001"/>
    <n v="2835.873"/>
    <n v="128.5"/>
    <n v="34"/>
    <n v="3066.2539999999999"/>
    <x v="0"/>
    <x v="7"/>
    <n v="33"/>
    <x v="0"/>
  </r>
  <r>
    <x v="0"/>
    <x v="1"/>
    <s v="GV109"/>
    <s v="GV1-08-230219"/>
    <x v="0"/>
    <d v="2019-08-13T00:00:00"/>
    <x v="0"/>
    <s v="Diaz Juan "/>
    <n v="43519"/>
    <n v="5.7"/>
    <n v="100"/>
    <n v="1"/>
    <n v="3200"/>
    <n v="2835.873"/>
    <n v="2835.873"/>
    <n v="100"/>
    <n v="32"/>
    <n v="364.12700000000001"/>
    <x v="0"/>
    <x v="7"/>
    <n v="33"/>
    <x v="0"/>
  </r>
  <r>
    <x v="0"/>
    <x v="1"/>
    <s v="GV109"/>
    <s v="GV1-08-230219"/>
    <x v="0"/>
    <d v="2019-08-13T00:00:00"/>
    <x v="0"/>
    <s v="Moreno Barajas Alfredo"/>
    <n v="43519"/>
    <n v="5.7"/>
    <n v="88.5"/>
    <n v="1"/>
    <n v="3009"/>
    <n v="2835.873"/>
    <n v="2835.873"/>
    <n v="88.5"/>
    <n v="34"/>
    <n v="173.12700000000001"/>
    <x v="0"/>
    <x v="7"/>
    <n v="33"/>
    <x v="0"/>
  </r>
  <r>
    <x v="0"/>
    <x v="1"/>
    <s v="GV109"/>
    <s v="GV1-08-230219"/>
    <x v="0"/>
    <d v="2019-08-13T00:00:00"/>
    <x v="0"/>
    <s v="Ricardo Perez Garcia"/>
    <n v="43519"/>
    <n v="5.7"/>
    <n v="103"/>
    <n v="1"/>
    <n v="3502"/>
    <n v="2835.873"/>
    <n v="2835.873"/>
    <n v="103"/>
    <n v="34"/>
    <n v="666.12699999999995"/>
    <x v="0"/>
    <x v="7"/>
    <n v="33"/>
    <x v="0"/>
  </r>
  <r>
    <x v="0"/>
    <x v="1"/>
    <s v="GV109"/>
    <s v="GV1-08-230219"/>
    <x v="0"/>
    <d v="2019-08-13T00:00:00"/>
    <x v="0"/>
    <s v="PUBLICO EN GENERAL"/>
    <n v="43519"/>
    <n v="5.7"/>
    <n v="238"/>
    <n v="2"/>
    <n v="7616"/>
    <n v="5671.7460000000001"/>
    <n v="2835.873"/>
    <n v="119"/>
    <n v="32"/>
    <n v="1944.2539999999999"/>
    <x v="0"/>
    <x v="7"/>
    <n v="33"/>
    <x v="0"/>
  </r>
  <r>
    <x v="0"/>
    <x v="1"/>
    <s v="GV109"/>
    <s v="GV1-08-230219"/>
    <x v="0"/>
    <d v="2019-08-13T00:00:00"/>
    <x v="0"/>
    <s v="Carlos Sanchez Camacho"/>
    <n v="43519"/>
    <n v="5.7"/>
    <n v="505"/>
    <n v="4"/>
    <n v="17170"/>
    <n v="11343.492"/>
    <n v="2835.873"/>
    <n v="126.25"/>
    <n v="34"/>
    <n v="5826.5079999999998"/>
    <x v="0"/>
    <x v="7"/>
    <n v="33"/>
    <x v="0"/>
  </r>
  <r>
    <x v="0"/>
    <x v="1"/>
    <s v="GV109"/>
    <s v="GV1-08-230219"/>
    <x v="0"/>
    <d v="2019-08-13T00:00:00"/>
    <x v="0"/>
    <s v="Diaz Juan "/>
    <n v="43519"/>
    <n v="5.7"/>
    <n v="102.5"/>
    <n v="1"/>
    <n v="3280"/>
    <n v="2835.873"/>
    <n v="2835.873"/>
    <n v="102.5"/>
    <n v="32"/>
    <n v="444.12700000000001"/>
    <x v="0"/>
    <x v="7"/>
    <n v="33"/>
    <x v="0"/>
  </r>
  <r>
    <x v="0"/>
    <x v="2"/>
    <s v="GV410"/>
    <s v="GV4-07-150219"/>
    <x v="0"/>
    <d v="2019-08-13T00:00:00"/>
    <x v="0"/>
    <s v="Vazquez Zamora Rafael"/>
    <n v="43511"/>
    <n v="5.9666666666666668"/>
    <n v="369"/>
    <n v="3"/>
    <n v="12546"/>
    <n v="8851.0210000000006"/>
    <n v="2950.34"/>
    <n v="123"/>
    <n v="34"/>
    <n v="3694.9789999999998"/>
    <x v="0"/>
    <x v="7"/>
    <n v="33"/>
    <x v="0"/>
  </r>
  <r>
    <x v="0"/>
    <x v="2"/>
    <s v="GV410"/>
    <s v="GV4-07-150219"/>
    <x v="0"/>
    <d v="2019-08-13T00:00:00"/>
    <x v="0"/>
    <s v="Vazquez Pelayo Hugo"/>
    <n v="43511"/>
    <n v="5.9666666666666668"/>
    <n v="380.8"/>
    <n v="3"/>
    <n v="12947.2"/>
    <n v="8851.0210000000006"/>
    <n v="2950.34"/>
    <n v="126.93333333333334"/>
    <n v="34"/>
    <n v="4096.1790000000001"/>
    <x v="0"/>
    <x v="7"/>
    <n v="33"/>
    <x v="0"/>
  </r>
  <r>
    <x v="0"/>
    <x v="2"/>
    <s v="GV410"/>
    <s v="GV4-07-150219"/>
    <x v="0"/>
    <d v="2019-08-13T00:00:00"/>
    <x v="0"/>
    <s v="Rafael Osorio Zamora"/>
    <n v="43511"/>
    <n v="5.9666666666666668"/>
    <n v="620.20000000000005"/>
    <n v="5"/>
    <n v="21086.799999999999"/>
    <n v="14751.701999999999"/>
    <n v="2950.34"/>
    <n v="124.04"/>
    <n v="34"/>
    <n v="6335.098"/>
    <x v="0"/>
    <x v="7"/>
    <n v="33"/>
    <x v="0"/>
  </r>
  <r>
    <x v="0"/>
    <x v="2"/>
    <s v="GV410"/>
    <s v="GV4-07-150219"/>
    <x v="0"/>
    <d v="2019-08-13T00:00:00"/>
    <x v="0"/>
    <s v="Ricardo Perez Garcia"/>
    <n v="43511"/>
    <n v="5.9666666666666668"/>
    <n v="113.4"/>
    <n v="1"/>
    <n v="3855.6"/>
    <n v="2950.34"/>
    <n v="2950.34"/>
    <n v="113.4"/>
    <n v="34"/>
    <n v="905.26"/>
    <x v="0"/>
    <x v="7"/>
    <n v="33"/>
    <x v="0"/>
  </r>
  <r>
    <x v="0"/>
    <x v="2"/>
    <s v="GV410"/>
    <s v="GV4-07-150219"/>
    <x v="0"/>
    <d v="2019-08-13T00:00:00"/>
    <x v="0"/>
    <s v="Gutierrez Olivarez Jaime Gibran"/>
    <n v="43511"/>
    <n v="5.9666666666666668"/>
    <n v="349.2"/>
    <n v="3"/>
    <n v="11872.8"/>
    <n v="8851.0210000000006"/>
    <n v="2950.34"/>
    <n v="116.39999999999999"/>
    <n v="34"/>
    <n v="3021.779"/>
    <x v="0"/>
    <x v="7"/>
    <n v="33"/>
    <x v="0"/>
  </r>
  <r>
    <x v="0"/>
    <x v="2"/>
    <s v="GV410"/>
    <s v="GV4-07-150219"/>
    <x v="0"/>
    <d v="2019-08-13T00:00:00"/>
    <x v="0"/>
    <s v="Innovacion y Comercio"/>
    <n v="43511"/>
    <n v="5.9666666666666668"/>
    <n v="244.4"/>
    <n v="2"/>
    <n v="8798.4"/>
    <n v="5900.6809999999996"/>
    <n v="2950.34"/>
    <n v="122.2"/>
    <n v="36"/>
    <n v="2897.7190000000001"/>
    <x v="0"/>
    <x v="7"/>
    <n v="33"/>
    <x v="0"/>
  </r>
  <r>
    <x v="0"/>
    <x v="2"/>
    <s v="GV410"/>
    <s v="GV4-07-150219"/>
    <x v="0"/>
    <d v="2019-08-13T00:00:00"/>
    <x v="0"/>
    <s v="Casillas Tapia Alfredo"/>
    <n v="43511"/>
    <n v="5.9666666666666668"/>
    <n v="1192.4000000000001"/>
    <n v="10"/>
    <n v="39945.4"/>
    <n v="29503.403999999999"/>
    <n v="2950.34"/>
    <n v="119.24000000000001"/>
    <n v="33.5"/>
    <n v="10441.995999999999"/>
    <x v="0"/>
    <x v="7"/>
    <n v="33"/>
    <x v="0"/>
  </r>
  <r>
    <x v="0"/>
    <x v="2"/>
    <s v="GV409"/>
    <s v="GV4-06-080219"/>
    <x v="0"/>
    <d v="2019-08-14T00:00:00"/>
    <x v="0"/>
    <s v="Edgar Ruiz Lopez"/>
    <n v="43504"/>
    <n v="6.2333333333333334"/>
    <n v="330"/>
    <n v="3"/>
    <n v="10725"/>
    <n v="9885.277"/>
    <n v="3295.0920000000001"/>
    <n v="110"/>
    <n v="32.5"/>
    <n v="839.72299999999996"/>
    <x v="0"/>
    <x v="7"/>
    <n v="33"/>
    <x v="0"/>
  </r>
  <r>
    <x v="0"/>
    <x v="2"/>
    <s v="GV409"/>
    <s v="GV4-06-080219"/>
    <x v="0"/>
    <d v="2019-08-14T00:00:00"/>
    <x v="0"/>
    <s v="Cobian Chavez Rodolfo FG"/>
    <n v="43504"/>
    <n v="6.2333333333333334"/>
    <n v="2374"/>
    <n v="20"/>
    <n v="75968"/>
    <n v="65901.849000000002"/>
    <n v="3295.0920000000001"/>
    <n v="118.7"/>
    <n v="32"/>
    <n v="10066.151"/>
    <x v="0"/>
    <x v="7"/>
    <n v="33"/>
    <x v="0"/>
  </r>
  <r>
    <x v="0"/>
    <x v="2"/>
    <s v="GV409"/>
    <s v="GV4-06-080219"/>
    <x v="0"/>
    <d v="2019-08-14T00:00:00"/>
    <x v="0"/>
    <s v="Lopez Jorge FG"/>
    <n v="43504"/>
    <n v="6.2333333333333334"/>
    <n v="216"/>
    <n v="2"/>
    <n v="7020"/>
    <n v="6590.1850000000004"/>
    <n v="3295.0920000000001"/>
    <n v="108"/>
    <n v="32.5"/>
    <n v="429.815"/>
    <x v="0"/>
    <x v="7"/>
    <n v="33"/>
    <x v="0"/>
  </r>
  <r>
    <x v="0"/>
    <x v="2"/>
    <s v="GV409"/>
    <s v="GV4-06-080219"/>
    <x v="0"/>
    <d v="2019-08-14T00:00:00"/>
    <x v="0"/>
    <s v="Verdin Vizcarra Irma Lucila F"/>
    <n v="43504"/>
    <n v="6.2333333333333334"/>
    <n v="210"/>
    <n v="2"/>
    <n v="6825"/>
    <n v="6590.1850000000004"/>
    <n v="3295.0920000000001"/>
    <n v="105"/>
    <n v="32.5"/>
    <n v="234.815"/>
    <x v="0"/>
    <x v="7"/>
    <n v="33"/>
    <x v="0"/>
  </r>
  <r>
    <x v="0"/>
    <x v="2"/>
    <s v="GV411"/>
    <s v="GV4-08-220219"/>
    <x v="0"/>
    <d v="2019-08-14T00:00:00"/>
    <x v="0"/>
    <s v="Martinez Valdez Hugo Alberto F"/>
    <n v="43518"/>
    <n v="5.7666666666666666"/>
    <n v="305"/>
    <n v="3"/>
    <n v="9912.5"/>
    <n v="9557.1129999999994"/>
    <n v="3185.7040000000002"/>
    <n v="101.66666666666667"/>
    <n v="32.5"/>
    <n v="355.387"/>
    <x v="0"/>
    <x v="7"/>
    <n v="33"/>
    <x v="0"/>
  </r>
  <r>
    <x v="0"/>
    <x v="2"/>
    <s v="GV411"/>
    <s v="GV4-08-220219"/>
    <x v="0"/>
    <d v="2019-08-14T00:00:00"/>
    <x v="0"/>
    <s v="Ramos Mejia Juan Diego FG"/>
    <n v="43518"/>
    <n v="5.7666666666666666"/>
    <n v="1846"/>
    <n v="15"/>
    <n v="59072"/>
    <n v="47785.565000000002"/>
    <n v="3185.7040000000002"/>
    <n v="123.06666666666666"/>
    <n v="32"/>
    <n v="11286.434999999999"/>
    <x v="0"/>
    <x v="7"/>
    <n v="33"/>
    <x v="0"/>
  </r>
  <r>
    <x v="0"/>
    <x v="2"/>
    <s v="GV411"/>
    <s v="GV4-08-220219"/>
    <x v="0"/>
    <d v="2019-08-14T00:00:00"/>
    <x v="0"/>
    <s v="Prado Barajas Aureliano FG"/>
    <n v="43518"/>
    <n v="5.7666666666666666"/>
    <n v="236"/>
    <n v="2"/>
    <n v="7670"/>
    <n v="6371.4089999999997"/>
    <n v="3185.7040000000002"/>
    <n v="118"/>
    <n v="32.5"/>
    <n v="1298.5909999999999"/>
    <x v="0"/>
    <x v="7"/>
    <n v="33"/>
    <x v="0"/>
  </r>
  <r>
    <x v="0"/>
    <x v="2"/>
    <s v="GV411"/>
    <s v="GV4-08-220219"/>
    <x v="0"/>
    <d v="2019-08-14T00:00:00"/>
    <x v="0"/>
    <s v="Lopez Garcia Martin FG"/>
    <n v="43518"/>
    <n v="5.7666666666666666"/>
    <n v="128"/>
    <n v="1"/>
    <n v="4160"/>
    <n v="3185.7040000000002"/>
    <n v="3185.7040000000002"/>
    <n v="128"/>
    <n v="32.5"/>
    <n v="974.29600000000005"/>
    <x v="0"/>
    <x v="7"/>
    <n v="33"/>
    <x v="0"/>
  </r>
  <r>
    <x v="0"/>
    <x v="2"/>
    <s v="GV411"/>
    <s v="GV4-08-220219"/>
    <x v="0"/>
    <d v="2019-08-14T00:00:00"/>
    <x v="0"/>
    <s v="Langurain Juan Pablo NA"/>
    <n v="43518"/>
    <n v="5.7666666666666666"/>
    <n v="1038"/>
    <n v="9"/>
    <n v="33735"/>
    <n v="28671.339"/>
    <n v="3185.7040000000002"/>
    <n v="115.33333333333333"/>
    <n v="32.5"/>
    <n v="5063.6610000000001"/>
    <x v="0"/>
    <x v="7"/>
    <n v="33"/>
    <x v="0"/>
  </r>
  <r>
    <x v="0"/>
    <x v="2"/>
    <s v="GV411"/>
    <s v="GV4-08-220219"/>
    <x v="0"/>
    <d v="2019-08-14T00:00:00"/>
    <x v="0"/>
    <s v="Leonardo Jimenez Chacon"/>
    <n v="43518"/>
    <n v="5.7666666666666666"/>
    <n v="220"/>
    <n v="2"/>
    <n v="7150"/>
    <n v="6371.4089999999997"/>
    <n v="3185.7040000000002"/>
    <n v="110"/>
    <n v="32.5"/>
    <n v="778.59100000000001"/>
    <x v="0"/>
    <x v="7"/>
    <n v="33"/>
    <x v="0"/>
  </r>
  <r>
    <x v="0"/>
    <x v="2"/>
    <s v="GV411"/>
    <s v="GV4-08-220219"/>
    <x v="0"/>
    <d v="2019-08-14T00:00:00"/>
    <x v="0"/>
    <s v="Jose Luis Guzman Cornejo"/>
    <n v="43518"/>
    <n v="5.7666666666666666"/>
    <n v="376"/>
    <n v="3"/>
    <n v="12220"/>
    <n v="9557.1129999999994"/>
    <n v="3185.7040000000002"/>
    <n v="125.33333333333333"/>
    <n v="32.5"/>
    <n v="2662.8870000000002"/>
    <x v="0"/>
    <x v="7"/>
    <n v="33"/>
    <x v="0"/>
  </r>
  <r>
    <x v="0"/>
    <x v="2"/>
    <s v="GV411"/>
    <s v="GV4-08-220219"/>
    <x v="0"/>
    <d v="2019-08-14T00:00:00"/>
    <x v="0"/>
    <s v="Lopez Castro Erica"/>
    <n v="43518"/>
    <n v="5.7666666666666666"/>
    <n v="126"/>
    <n v="1"/>
    <n v="4095"/>
    <n v="3185.7040000000002"/>
    <n v="3185.7040000000002"/>
    <n v="126"/>
    <n v="32.5"/>
    <n v="909.29600000000005"/>
    <x v="0"/>
    <x v="7"/>
    <n v="33"/>
    <x v="0"/>
  </r>
  <r>
    <x v="0"/>
    <x v="2"/>
    <s v="GV411"/>
    <s v="GV4-08-220219"/>
    <x v="0"/>
    <d v="2019-08-14T00:00:00"/>
    <x v="0"/>
    <s v="Coronado Rodriguez Alma Lorena FG"/>
    <n v="43518"/>
    <n v="5.7666666666666666"/>
    <n v="230"/>
    <n v="2"/>
    <n v="7475"/>
    <n v="6371.4089999999997"/>
    <n v="3185.7040000000002"/>
    <n v="115"/>
    <n v="32.5"/>
    <n v="1103.5909999999999"/>
    <x v="0"/>
    <x v="7"/>
    <n v="33"/>
    <x v="0"/>
  </r>
  <r>
    <x v="0"/>
    <x v="2"/>
    <s v="GV411"/>
    <s v="GV4-08-220219"/>
    <x v="0"/>
    <d v="2019-08-14T00:00:00"/>
    <x v="0"/>
    <s v="Araiza Chavez Diana Rosiquiel FG"/>
    <n v="43518"/>
    <n v="5.7666666666666666"/>
    <n v="378"/>
    <n v="3"/>
    <n v="12096"/>
    <n v="9557.1129999999994"/>
    <n v="3185.7040000000002"/>
    <n v="126"/>
    <n v="32"/>
    <n v="2538.8870000000002"/>
    <x v="0"/>
    <x v="7"/>
    <n v="33"/>
    <x v="0"/>
  </r>
  <r>
    <x v="0"/>
    <x v="2"/>
    <s v="GV411"/>
    <s v="GV4-08-220219"/>
    <x v="0"/>
    <d v="2019-08-14T00:00:00"/>
    <x v="0"/>
    <s v="Juan Manuel Jacobo"/>
    <n v="43518"/>
    <n v="5.7666666666666666"/>
    <n v="128"/>
    <n v="1"/>
    <n v="4160"/>
    <n v="3185.7040000000002"/>
    <n v="3185.7040000000002"/>
    <n v="128"/>
    <n v="32.5"/>
    <n v="974.29600000000005"/>
    <x v="0"/>
    <x v="7"/>
    <n v="33"/>
    <x v="0"/>
  </r>
  <r>
    <x v="0"/>
    <x v="2"/>
    <s v="GV411"/>
    <s v="GV4-08-220219"/>
    <x v="0"/>
    <d v="2019-08-14T00:00:00"/>
    <x v="0"/>
    <s v="Victor Alejandro Flores Pelayo"/>
    <n v="43518"/>
    <n v="5.7666666666666666"/>
    <n v="106"/>
    <n v="1"/>
    <n v="3445"/>
    <n v="3185.7040000000002"/>
    <n v="3185.7040000000002"/>
    <n v="106"/>
    <n v="32.5"/>
    <n v="259.29599999999999"/>
    <x v="0"/>
    <x v="7"/>
    <n v="33"/>
    <x v="0"/>
  </r>
  <r>
    <x v="0"/>
    <x v="2"/>
    <s v="GV411"/>
    <s v="GV4-08-220219"/>
    <x v="0"/>
    <d v="2019-08-14T00:00:00"/>
    <x v="0"/>
    <s v="PUBLICO EN GENERAL"/>
    <n v="43518"/>
    <n v="5.7666666666666666"/>
    <n v="226"/>
    <n v="2"/>
    <n v="7345"/>
    <n v="6371.4089999999997"/>
    <n v="3185.7040000000002"/>
    <n v="113"/>
    <n v="32.5"/>
    <n v="973.59100000000001"/>
    <x v="0"/>
    <x v="7"/>
    <n v="33"/>
    <x v="0"/>
  </r>
  <r>
    <x v="0"/>
    <x v="1"/>
    <s v="GV108"/>
    <s v="GV1-09-020319"/>
    <x v="0"/>
    <d v="2019-08-17T00:00:00"/>
    <x v="0"/>
    <s v="Vazquez Zamora Rafael"/>
    <n v="43526"/>
    <n v="5.6"/>
    <n v="260"/>
    <n v="3"/>
    <n v="8450"/>
    <n v="7546.5529999999999"/>
    <n v="2515.518"/>
    <n v="86.666666666666671"/>
    <n v="32.5"/>
    <n v="903.447"/>
    <x v="0"/>
    <x v="7"/>
    <n v="33"/>
    <x v="0"/>
  </r>
  <r>
    <x v="0"/>
    <x v="1"/>
    <s v="GV108"/>
    <s v="GV1-09-020319"/>
    <x v="0"/>
    <d v="2019-08-17T00:00:00"/>
    <x v="0"/>
    <s v="Rafael Osorio Zamora"/>
    <n v="43526"/>
    <n v="5.6"/>
    <n v="375.5"/>
    <n v="4"/>
    <n v="12203.75"/>
    <n v="10062.071"/>
    <n v="2515.518"/>
    <n v="93.875"/>
    <n v="32.5"/>
    <n v="2141.6790000000001"/>
    <x v="0"/>
    <x v="7"/>
    <n v="33"/>
    <x v="0"/>
  </r>
  <r>
    <x v="0"/>
    <x v="1"/>
    <s v="GV108"/>
    <s v="GV1-09-020319"/>
    <x v="0"/>
    <d v="2019-08-17T00:00:00"/>
    <x v="0"/>
    <s v="Cecilia Robles Perez"/>
    <n v="43526"/>
    <n v="5.6"/>
    <n v="103.5"/>
    <n v="1"/>
    <n v="3363.75"/>
    <n v="2515.518"/>
    <n v="2515.518"/>
    <n v="103.5"/>
    <n v="32.5"/>
    <n v="848.23199999999997"/>
    <x v="0"/>
    <x v="7"/>
    <n v="33"/>
    <x v="0"/>
  </r>
  <r>
    <x v="0"/>
    <x v="1"/>
    <s v="GV108"/>
    <s v="GV1-09-020319"/>
    <x v="0"/>
    <d v="2019-08-17T00:00:00"/>
    <x v="0"/>
    <s v="Gutierrez Olivarez Jaime Gibran"/>
    <n v="43526"/>
    <n v="5.6"/>
    <n v="207.5"/>
    <n v="2"/>
    <n v="6743.75"/>
    <n v="5031.0349999999999"/>
    <n v="2515.518"/>
    <n v="103.75"/>
    <n v="32.5"/>
    <n v="1712.7149999999999"/>
    <x v="0"/>
    <x v="7"/>
    <n v="33"/>
    <x v="0"/>
  </r>
  <r>
    <x v="0"/>
    <x v="1"/>
    <s v="GV108"/>
    <s v="GV1-09-020319"/>
    <x v="0"/>
    <d v="2019-08-17T00:00:00"/>
    <x v="0"/>
    <s v="PUBLICO EN GENERAL"/>
    <n v="43526"/>
    <n v="5.6"/>
    <n v="97.5"/>
    <n v="1"/>
    <n v="3168.75"/>
    <n v="2515.518"/>
    <n v="2515.518"/>
    <n v="97.5"/>
    <n v="32.5"/>
    <n v="653.23199999999997"/>
    <x v="0"/>
    <x v="7"/>
    <n v="33"/>
    <x v="0"/>
  </r>
  <r>
    <x v="0"/>
    <x v="1"/>
    <s v="GV108"/>
    <s v="GV1-09-020319"/>
    <x v="0"/>
    <d v="2019-08-17T00:00:00"/>
    <x v="0"/>
    <s v="Innovacion y Comercio"/>
    <n v="43526"/>
    <n v="5.6"/>
    <n v="903"/>
    <n v="9"/>
    <n v="31605"/>
    <n v="22639.659"/>
    <n v="2515.518"/>
    <n v="100.33333333333333"/>
    <n v="35"/>
    <n v="8965.3410000000003"/>
    <x v="0"/>
    <x v="7"/>
    <n v="33"/>
    <x v="0"/>
  </r>
  <r>
    <x v="0"/>
    <x v="1"/>
    <s v="GV109"/>
    <s v="GV1-08-230219"/>
    <x v="0"/>
    <d v="2019-08-17T00:00:00"/>
    <x v="0"/>
    <s v="Vazquez Zamora Rafael"/>
    <n v="43519"/>
    <n v="5.833333333333333"/>
    <n v="94.5"/>
    <n v="1"/>
    <n v="3071.25"/>
    <n v="2851.7550000000001"/>
    <n v="2851.7550000000001"/>
    <n v="94.5"/>
    <n v="32.5"/>
    <n v="219.495"/>
    <x v="0"/>
    <x v="7"/>
    <n v="33"/>
    <x v="0"/>
  </r>
  <r>
    <x v="0"/>
    <x v="1"/>
    <s v="GV109"/>
    <s v="GV1-08-230219"/>
    <x v="0"/>
    <d v="2019-08-17T00:00:00"/>
    <x v="0"/>
    <s v="Rafael Osorio Zamora"/>
    <n v="43519"/>
    <n v="5.833333333333333"/>
    <n v="231.5"/>
    <n v="2"/>
    <n v="7523.75"/>
    <n v="5703.5110000000004"/>
    <n v="2851.7550000000001"/>
    <n v="115.75"/>
    <n v="32.5"/>
    <n v="1820.239"/>
    <x v="0"/>
    <x v="7"/>
    <n v="33"/>
    <x v="0"/>
  </r>
  <r>
    <x v="0"/>
    <x v="1"/>
    <s v="GV109"/>
    <s v="GV1-08-230219"/>
    <x v="0"/>
    <d v="2019-08-17T00:00:00"/>
    <x v="0"/>
    <s v="Cecilia Robles Perez"/>
    <n v="43519"/>
    <n v="5.833333333333333"/>
    <n v="118.5"/>
    <n v="1"/>
    <n v="3851.25"/>
    <n v="2851.7550000000001"/>
    <n v="2851.7550000000001"/>
    <n v="118.5"/>
    <n v="32.5"/>
    <n v="999.495"/>
    <x v="0"/>
    <x v="7"/>
    <n v="33"/>
    <x v="0"/>
  </r>
  <r>
    <x v="0"/>
    <x v="1"/>
    <s v="GV109"/>
    <s v="GV1-08-230219"/>
    <x v="0"/>
    <d v="2019-08-17T00:00:00"/>
    <x v="0"/>
    <s v="Gutierrez Olivarez Jaime Gibran"/>
    <n v="43519"/>
    <n v="5.833333333333333"/>
    <n v="123"/>
    <n v="1"/>
    <n v="3997.5"/>
    <n v="2851.7550000000001"/>
    <n v="2851.7550000000001"/>
    <n v="123"/>
    <n v="32.5"/>
    <n v="1145.7449999999999"/>
    <x v="0"/>
    <x v="7"/>
    <n v="33"/>
    <x v="0"/>
  </r>
  <r>
    <x v="0"/>
    <x v="1"/>
    <s v="GV109"/>
    <s v="GV1-08-230219"/>
    <x v="0"/>
    <d v="2019-08-17T00:00:00"/>
    <x v="0"/>
    <s v="PUBLICO EN GENERAL"/>
    <n v="43519"/>
    <n v="5.833333333333333"/>
    <n v="106"/>
    <n v="1"/>
    <n v="3445"/>
    <n v="2851.7550000000001"/>
    <n v="2851.7550000000001"/>
    <n v="106"/>
    <n v="32.5"/>
    <n v="593.245"/>
    <x v="0"/>
    <x v="7"/>
    <n v="33"/>
    <x v="0"/>
  </r>
  <r>
    <x v="0"/>
    <x v="1"/>
    <s v="GV109"/>
    <s v="GV1-08-230219"/>
    <x v="0"/>
    <d v="2019-08-17T00:00:00"/>
    <x v="0"/>
    <s v="Innovacion y Comercio"/>
    <n v="43519"/>
    <n v="5.833333333333333"/>
    <n v="1243"/>
    <n v="10"/>
    <n v="43505"/>
    <n v="28517.553"/>
    <n v="2851.7550000000001"/>
    <n v="124.3"/>
    <n v="35"/>
    <n v="14987.447"/>
    <x v="0"/>
    <x v="7"/>
    <n v="33"/>
    <x v="0"/>
  </r>
  <r>
    <x v="0"/>
    <x v="1"/>
    <s v="GV111"/>
    <s v="GV1-10-090319"/>
    <x v="0"/>
    <d v="2019-08-17T00:00:00"/>
    <x v="0"/>
    <s v="Innovacion y Comercio"/>
    <n v="43533"/>
    <n v="5.3666666666666663"/>
    <n v="1117"/>
    <n v="11"/>
    <n v="39095"/>
    <n v="26594.046999999999"/>
    <n v="2417.6410000000001"/>
    <n v="101.54545454545455"/>
    <n v="35"/>
    <n v="12500.953"/>
    <x v="0"/>
    <x v="7"/>
    <n v="33"/>
    <x v="0"/>
  </r>
  <r>
    <x v="0"/>
    <x v="2"/>
    <s v="GV411"/>
    <s v="GV4-08-220219"/>
    <x v="0"/>
    <d v="2019-08-17T00:00:00"/>
    <x v="0"/>
    <s v="Edgar Ruiz Lopez"/>
    <n v="43518"/>
    <n v="5.8666666666666663"/>
    <n v="599"/>
    <n v="5"/>
    <n v="19467.5"/>
    <n v="15928.522000000001"/>
    <n v="3185.7040000000002"/>
    <n v="119.8"/>
    <n v="32.5"/>
    <n v="3538.9780000000001"/>
    <x v="0"/>
    <x v="7"/>
    <n v="33"/>
    <x v="0"/>
  </r>
  <r>
    <x v="0"/>
    <x v="2"/>
    <s v="GV411"/>
    <s v="GV4-08-220219"/>
    <x v="0"/>
    <d v="2019-08-17T00:00:00"/>
    <x v="0"/>
    <s v="Martinez Valdez Hugo Alberto F"/>
    <n v="43518"/>
    <n v="5.8666666666666663"/>
    <n v="341"/>
    <n v="3"/>
    <n v="11082.5"/>
    <n v="9557.1129999999994"/>
    <n v="3185.7040000000002"/>
    <n v="113.66666666666667"/>
    <n v="32.5"/>
    <n v="1525.3869999999999"/>
    <x v="0"/>
    <x v="7"/>
    <n v="33"/>
    <x v="0"/>
  </r>
  <r>
    <x v="0"/>
    <x v="2"/>
    <s v="GV411"/>
    <s v="GV4-08-220219"/>
    <x v="0"/>
    <d v="2019-08-17T00:00:00"/>
    <x v="0"/>
    <s v="Pelayo Sebastian Rosa Maria G"/>
    <n v="43518"/>
    <n v="5.8666666666666663"/>
    <n v="374"/>
    <n v="3"/>
    <n v="12155"/>
    <n v="9557.1129999999994"/>
    <n v="3185.7040000000002"/>
    <n v="124.66666666666667"/>
    <n v="32.5"/>
    <n v="2597.8870000000002"/>
    <x v="0"/>
    <x v="7"/>
    <n v="33"/>
    <x v="0"/>
  </r>
  <r>
    <x v="0"/>
    <x v="2"/>
    <s v="GV411"/>
    <s v="GV4-08-220219"/>
    <x v="0"/>
    <d v="2019-08-17T00:00:00"/>
    <x v="0"/>
    <s v="Lopez Jorge FG"/>
    <n v="43518"/>
    <n v="5.8666666666666663"/>
    <n v="124"/>
    <n v="1"/>
    <n v="4030"/>
    <n v="3185.7040000000002"/>
    <n v="3185.7040000000002"/>
    <n v="124"/>
    <n v="32.5"/>
    <n v="844.29600000000005"/>
    <x v="0"/>
    <x v="7"/>
    <n v="33"/>
    <x v="0"/>
  </r>
  <r>
    <x v="0"/>
    <x v="2"/>
    <s v="GV411"/>
    <s v="GV4-08-220219"/>
    <x v="0"/>
    <d v="2019-08-17T00:00:00"/>
    <x v="0"/>
    <s v="Chavez Barajas Contensina NA"/>
    <n v="43518"/>
    <n v="5.8666666666666663"/>
    <n v="120"/>
    <n v="1"/>
    <n v="3900"/>
    <n v="3185.7040000000002"/>
    <n v="3185.7040000000002"/>
    <n v="120"/>
    <n v="32.5"/>
    <n v="714.29600000000005"/>
    <x v="0"/>
    <x v="7"/>
    <n v="33"/>
    <x v="0"/>
  </r>
  <r>
    <x v="0"/>
    <x v="2"/>
    <s v="GV411"/>
    <s v="GV4-08-220219"/>
    <x v="0"/>
    <d v="2019-08-17T00:00:00"/>
    <x v="0"/>
    <s v="Salas Nadia"/>
    <n v="43518"/>
    <n v="5.8666666666666663"/>
    <n v="238"/>
    <n v="2"/>
    <n v="7735"/>
    <n v="6371.4089999999997"/>
    <n v="3185.7040000000002"/>
    <n v="119"/>
    <n v="32.5"/>
    <n v="1363.5909999999999"/>
    <x v="0"/>
    <x v="7"/>
    <n v="33"/>
    <x v="0"/>
  </r>
  <r>
    <x v="0"/>
    <x v="2"/>
    <s v="GV411"/>
    <s v="GV4-08-220219"/>
    <x v="0"/>
    <d v="2019-08-17T00:00:00"/>
    <x v="0"/>
    <s v="Araiza Chavez Diana Rosiquiel FG"/>
    <n v="43518"/>
    <n v="5.8666666666666663"/>
    <n v="358"/>
    <n v="3"/>
    <n v="11635"/>
    <n v="9557.1129999999994"/>
    <n v="3185.7040000000002"/>
    <n v="119.33333333333333"/>
    <n v="32.5"/>
    <n v="2077.8870000000002"/>
    <x v="0"/>
    <x v="7"/>
    <n v="33"/>
    <x v="0"/>
  </r>
  <r>
    <x v="0"/>
    <x v="2"/>
    <s v="GV411"/>
    <s v="GV4-08-220219"/>
    <x v="0"/>
    <d v="2019-08-17T00:00:00"/>
    <x v="0"/>
    <s v="Verdin Vizcarra Irma Lucila F"/>
    <n v="43518"/>
    <n v="5.8666666666666663"/>
    <n v="210"/>
    <n v="2"/>
    <n v="6825"/>
    <n v="6371.4089999999997"/>
    <n v="3185.7040000000002"/>
    <n v="105"/>
    <n v="32.5"/>
    <n v="453.59100000000001"/>
    <x v="0"/>
    <x v="7"/>
    <n v="33"/>
    <x v="0"/>
  </r>
  <r>
    <x v="0"/>
    <x v="2"/>
    <s v="GV411"/>
    <s v="GV4-08-220219"/>
    <x v="0"/>
    <d v="2019-08-17T00:00:00"/>
    <x v="0"/>
    <s v="Raul Armando Oregon Herrera"/>
    <n v="43518"/>
    <n v="5.8666666666666663"/>
    <n v="220"/>
    <n v="2"/>
    <n v="7150"/>
    <n v="6371.4089999999997"/>
    <n v="3185.7040000000002"/>
    <n v="110"/>
    <n v="32.5"/>
    <n v="778.59100000000001"/>
    <x v="0"/>
    <x v="7"/>
    <n v="33"/>
    <x v="0"/>
  </r>
  <r>
    <x v="0"/>
    <x v="2"/>
    <s v="GV411"/>
    <s v="GV4-08-220219"/>
    <x v="0"/>
    <d v="2019-08-17T00:00:00"/>
    <x v="0"/>
    <s v="Lopez Garcia Martin FG"/>
    <n v="43518"/>
    <n v="5.8666666666666663"/>
    <n v="130"/>
    <n v="1"/>
    <n v="4225"/>
    <n v="3185.7040000000002"/>
    <n v="3185.7040000000002"/>
    <n v="130"/>
    <n v="32.5"/>
    <n v="1039.296"/>
    <x v="0"/>
    <x v="7"/>
    <n v="33"/>
    <x v="0"/>
  </r>
  <r>
    <x v="0"/>
    <x v="2"/>
    <s v="GV411"/>
    <s v="GV4-08-220219"/>
    <x v="0"/>
    <d v="2019-08-17T00:00:00"/>
    <x v="0"/>
    <s v="Leonardo Jimenez Chacon"/>
    <n v="43518"/>
    <n v="5.8666666666666663"/>
    <n v="240"/>
    <n v="2"/>
    <n v="7800"/>
    <n v="6371.4089999999997"/>
    <n v="3185.7040000000002"/>
    <n v="120"/>
    <n v="32.5"/>
    <n v="1428.5909999999999"/>
    <x v="0"/>
    <x v="7"/>
    <n v="33"/>
    <x v="0"/>
  </r>
  <r>
    <x v="0"/>
    <x v="2"/>
    <s v="GV411"/>
    <s v="GV4-08-220219"/>
    <x v="0"/>
    <d v="2019-08-17T00:00:00"/>
    <x v="0"/>
    <s v="Jose Luis Guzman Cornejo"/>
    <n v="43518"/>
    <n v="5.8666666666666663"/>
    <n v="494"/>
    <n v="4"/>
    <n v="16055"/>
    <n v="12742.816999999999"/>
    <n v="3185.7040000000002"/>
    <n v="123.5"/>
    <n v="32.5"/>
    <n v="3312.183"/>
    <x v="0"/>
    <x v="7"/>
    <n v="33"/>
    <x v="0"/>
  </r>
  <r>
    <x v="0"/>
    <x v="2"/>
    <s v="GV411"/>
    <s v="GV4-08-220219"/>
    <x v="0"/>
    <d v="2019-08-17T00:00:00"/>
    <x v="0"/>
    <s v="Lopez Castro Erica"/>
    <n v="43518"/>
    <n v="5.8666666666666663"/>
    <n v="232"/>
    <n v="2"/>
    <n v="7540"/>
    <n v="6371.4089999999997"/>
    <n v="3185.7040000000002"/>
    <n v="116"/>
    <n v="32.5"/>
    <n v="1168.5909999999999"/>
    <x v="0"/>
    <x v="7"/>
    <n v="33"/>
    <x v="0"/>
  </r>
  <r>
    <x v="0"/>
    <x v="2"/>
    <s v="GV411"/>
    <s v="GV4-08-220219"/>
    <x v="0"/>
    <d v="2019-08-17T00:00:00"/>
    <x v="0"/>
    <s v="Gil Peña Martin FG"/>
    <n v="43518"/>
    <n v="5.8666666666666663"/>
    <n v="220"/>
    <n v="2"/>
    <n v="7150"/>
    <n v="6371.4089999999997"/>
    <n v="3185.7040000000002"/>
    <n v="110"/>
    <n v="32.5"/>
    <n v="778.59100000000001"/>
    <x v="0"/>
    <x v="7"/>
    <n v="33"/>
    <x v="0"/>
  </r>
  <r>
    <x v="0"/>
    <x v="2"/>
    <s v="GV411"/>
    <s v="GV4-08-220219"/>
    <x v="0"/>
    <d v="2019-08-17T00:00:00"/>
    <x v="0"/>
    <s v="Cobian Chavez Rodolfo FG"/>
    <n v="43518"/>
    <n v="5.8666666666666663"/>
    <n v="3130"/>
    <n v="25"/>
    <n v="100160"/>
    <n v="79642.608999999997"/>
    <n v="3185.7040000000002"/>
    <n v="125.2"/>
    <n v="32"/>
    <n v="20517.391"/>
    <x v="0"/>
    <x v="7"/>
    <n v="33"/>
    <x v="0"/>
  </r>
  <r>
    <x v="0"/>
    <x v="2"/>
    <s v="GV411"/>
    <s v="GV4-08-220219"/>
    <x v="0"/>
    <d v="2019-08-17T00:00:00"/>
    <x v="0"/>
    <s v="Rincon Morett Veronica Guadalupe FG"/>
    <n v="43518"/>
    <n v="5.8666666666666663"/>
    <n v="448"/>
    <n v="4"/>
    <n v="14560"/>
    <n v="12742.816999999999"/>
    <n v="3185.7040000000002"/>
    <n v="112"/>
    <n v="32.5"/>
    <n v="1817.183"/>
    <x v="0"/>
    <x v="7"/>
    <n v="33"/>
    <x v="0"/>
  </r>
  <r>
    <x v="0"/>
    <x v="2"/>
    <s v="GV411"/>
    <s v="GV4-08-220219"/>
    <x v="0"/>
    <d v="2019-08-17T00:00:00"/>
    <x v="0"/>
    <s v="Langurain Juan Pablo NA"/>
    <n v="43518"/>
    <n v="5.8666666666666663"/>
    <n v="628"/>
    <n v="5"/>
    <n v="20410"/>
    <n v="15928.522000000001"/>
    <n v="3185.7040000000002"/>
    <n v="125.6"/>
    <n v="32.5"/>
    <n v="4481.4780000000001"/>
    <x v="0"/>
    <x v="7"/>
    <n v="33"/>
    <x v="0"/>
  </r>
  <r>
    <x v="0"/>
    <x v="2"/>
    <s v="GV411"/>
    <s v="GV4-08-220219"/>
    <x v="0"/>
    <d v="2019-08-17T00:00:00"/>
    <x v="0"/>
    <s v="Ramos Mejia Juan Diego FG"/>
    <n v="43518"/>
    <n v="5.8666666666666663"/>
    <n v="520"/>
    <n v="5"/>
    <n v="16640"/>
    <n v="15928.522000000001"/>
    <n v="3185.7040000000002"/>
    <n v="104"/>
    <n v="32"/>
    <n v="711.47799999999995"/>
    <x v="0"/>
    <x v="7"/>
    <n v="33"/>
    <x v="0"/>
  </r>
  <r>
    <x v="0"/>
    <x v="2"/>
    <s v="GV411"/>
    <s v="GV4-08-220219"/>
    <x v="0"/>
    <d v="2019-08-17T00:00:00"/>
    <x v="0"/>
    <s v="Avalos Silva Juan"/>
    <n v="43518"/>
    <n v="5.8666666666666663"/>
    <n v="266"/>
    <n v="2"/>
    <n v="8645"/>
    <n v="6371.4089999999997"/>
    <n v="3185.7040000000002"/>
    <n v="133"/>
    <n v="32.5"/>
    <n v="2273.5909999999999"/>
    <x v="0"/>
    <x v="7"/>
    <n v="33"/>
    <x v="0"/>
  </r>
  <r>
    <x v="0"/>
    <x v="2"/>
    <s v="GV411"/>
    <s v="GV4-08-220219"/>
    <x v="0"/>
    <d v="2019-08-17T00:00:00"/>
    <x v="0"/>
    <s v="Anaya Chavarin Oscar FG"/>
    <n v="43518"/>
    <n v="5.8666666666666663"/>
    <n v="350"/>
    <n v="3"/>
    <n v="11375"/>
    <n v="9557.1129999999994"/>
    <n v="3185.7040000000002"/>
    <n v="116.66666666666667"/>
    <n v="32.5"/>
    <n v="1817.8869999999999"/>
    <x v="0"/>
    <x v="7"/>
    <n v="33"/>
    <x v="0"/>
  </r>
  <r>
    <x v="0"/>
    <x v="2"/>
    <s v="GV411"/>
    <s v="GV4-08-220219"/>
    <x v="0"/>
    <d v="2019-08-17T00:00:00"/>
    <x v="0"/>
    <s v="PUBLICO EN GENERAL"/>
    <n v="43518"/>
    <n v="5.8666666666666663"/>
    <n v="115"/>
    <n v="1"/>
    <n v="1500"/>
    <n v="3185.7040000000002"/>
    <n v="3185.7040000000002"/>
    <n v="115"/>
    <n v="13.0435"/>
    <n v="-1685.704"/>
    <x v="0"/>
    <x v="7"/>
    <n v="33"/>
    <x v="0"/>
  </r>
  <r>
    <x v="0"/>
    <x v="2"/>
    <s v="GV411"/>
    <s v="GV4-08-220219"/>
    <x v="0"/>
    <d v="2019-08-19T00:00:00"/>
    <x v="0"/>
    <s v="PUBLICO EN GENERAL"/>
    <n v="43518"/>
    <n v="5.9333333333333327"/>
    <n v="115"/>
    <n v="1"/>
    <n v="0"/>
    <n v="3185.7040000000002"/>
    <n v="3185.7040000000002"/>
    <n v="115"/>
    <n v="0"/>
    <n v="-3185.7040000000002"/>
    <x v="0"/>
    <x v="7"/>
    <n v="34"/>
    <x v="0"/>
  </r>
  <r>
    <x v="0"/>
    <x v="1"/>
    <s v="GV108"/>
    <s v="GV1-09-020319"/>
    <x v="0"/>
    <d v="2019-08-20T00:00:00"/>
    <x v="0"/>
    <s v="Camacho Monroy Agustin"/>
    <n v="43526"/>
    <n v="5.7"/>
    <n v="800"/>
    <n v="7"/>
    <n v="25600"/>
    <n v="17608.624"/>
    <n v="2515.518"/>
    <n v="114.28571428571429"/>
    <n v="32"/>
    <n v="7991.3760000000002"/>
    <x v="0"/>
    <x v="7"/>
    <n v="34"/>
    <x v="0"/>
  </r>
  <r>
    <x v="0"/>
    <x v="1"/>
    <s v="GV108"/>
    <s v="GV1-09-020319"/>
    <x v="0"/>
    <d v="2019-08-20T00:00:00"/>
    <x v="0"/>
    <s v="Noe Ramirez Brambila"/>
    <n v="43526"/>
    <n v="5.7"/>
    <n v="520"/>
    <n v="5"/>
    <n v="16640"/>
    <n v="12577.589"/>
    <n v="2515.518"/>
    <n v="104"/>
    <n v="32"/>
    <n v="4062.4110000000001"/>
    <x v="0"/>
    <x v="7"/>
    <n v="34"/>
    <x v="0"/>
  </r>
  <r>
    <x v="0"/>
    <x v="1"/>
    <s v="GV108"/>
    <s v="GV1-09-020319"/>
    <x v="0"/>
    <d v="2019-08-20T00:00:00"/>
    <x v="0"/>
    <s v="Camacho Santana Gabriel"/>
    <n v="43526"/>
    <n v="5.7"/>
    <n v="580"/>
    <n v="5"/>
    <n v="18560"/>
    <n v="12577.589"/>
    <n v="2515.518"/>
    <n v="116"/>
    <n v="32"/>
    <n v="5982.4110000000001"/>
    <x v="0"/>
    <x v="7"/>
    <n v="34"/>
    <x v="0"/>
  </r>
  <r>
    <x v="0"/>
    <x v="1"/>
    <s v="GV109"/>
    <s v="GV1-19-110519"/>
    <x v="0"/>
    <d v="2019-08-20T00:00:00"/>
    <x v="0"/>
    <s v="Fletes Castillo Hortencia"/>
    <n v="43596"/>
    <n v="3.3666666666666667"/>
    <n v="1185"/>
    <n v="10"/>
    <n v="40290"/>
    <n v="11752.06"/>
    <n v="1175.2059999999999"/>
    <n v="118.5"/>
    <n v="34"/>
    <n v="28537.94"/>
    <x v="0"/>
    <x v="7"/>
    <n v="34"/>
    <x v="0"/>
  </r>
  <r>
    <x v="0"/>
    <x v="0"/>
    <s v="EMBAR"/>
    <s v="GV1-03-190119"/>
    <x v="0"/>
    <d v="2019-08-21T00:00:00"/>
    <x v="0"/>
    <s v="Carlos Sanchez Camacho"/>
    <n v="43484"/>
    <n v="7.1333333333333329"/>
    <n v="131"/>
    <n v="1"/>
    <n v="4257.5"/>
    <n v="2664.4859999999999"/>
    <n v="2664.4859999999999"/>
    <n v="131"/>
    <n v="32.5"/>
    <n v="1593.0139999999999"/>
    <x v="0"/>
    <x v="7"/>
    <n v="34"/>
    <x v="0"/>
  </r>
  <r>
    <x v="0"/>
    <x v="0"/>
    <s v="EMBAR"/>
    <s v="GV1-03-190119"/>
    <x v="0"/>
    <d v="2019-08-21T00:00:00"/>
    <x v="0"/>
    <s v="Carlos Sanchez Camacho"/>
    <n v="43484"/>
    <n v="7.1333333333333329"/>
    <n v="135"/>
    <n v="1"/>
    <n v="4387.5"/>
    <n v="2664.4859999999999"/>
    <n v="2664.4859999999999"/>
    <n v="135"/>
    <n v="32.5"/>
    <n v="1723.0139999999999"/>
    <x v="0"/>
    <x v="7"/>
    <n v="34"/>
    <x v="0"/>
  </r>
  <r>
    <x v="0"/>
    <x v="0"/>
    <s v="EMBAR"/>
    <s v="GV1-07-160219"/>
    <x v="0"/>
    <d v="2019-08-21T00:00:00"/>
    <x v="0"/>
    <s v="Diaz Juan "/>
    <n v="43512"/>
    <n v="6.2"/>
    <n v="104.5"/>
    <n v="1"/>
    <n v="3030.5"/>
    <n v="3704.6419999999998"/>
    <n v="3704.6419999999998"/>
    <n v="104.5"/>
    <n v="29"/>
    <n v="-674.14200000000005"/>
    <x v="0"/>
    <x v="7"/>
    <n v="34"/>
    <x v="0"/>
  </r>
  <r>
    <x v="0"/>
    <x v="0"/>
    <s v="EMBAR"/>
    <s v="GV1-08-230219"/>
    <x v="0"/>
    <d v="2019-08-21T00:00:00"/>
    <x v="0"/>
    <s v="Alvarez Garcia Salvador"/>
    <n v="43519"/>
    <n v="5.9666666666666668"/>
    <n v="890"/>
    <n v="8"/>
    <n v="28925"/>
    <n v="22814.042000000001"/>
    <n v="2851.7550000000001"/>
    <n v="111.25"/>
    <n v="32.5"/>
    <n v="6110.9579999999996"/>
    <x v="0"/>
    <x v="7"/>
    <n v="34"/>
    <x v="0"/>
  </r>
  <r>
    <x v="0"/>
    <x v="0"/>
    <s v="EMBAR"/>
    <s v="GV1-08-230219"/>
    <x v="0"/>
    <d v="2019-08-21T00:00:00"/>
    <x v="0"/>
    <s v="Carlos Sanchez Camacho"/>
    <n v="43519"/>
    <n v="5.9666666666666668"/>
    <n v="523.5"/>
    <n v="4"/>
    <n v="17013.75"/>
    <n v="11407.021000000001"/>
    <n v="2851.7550000000001"/>
    <n v="130.875"/>
    <n v="32.5"/>
    <n v="5606.7290000000003"/>
    <x v="0"/>
    <x v="7"/>
    <n v="34"/>
    <x v="0"/>
  </r>
  <r>
    <x v="0"/>
    <x v="0"/>
    <s v="EMBAR"/>
    <s v="GV1-08-230219"/>
    <x v="0"/>
    <d v="2019-08-21T00:00:00"/>
    <x v="0"/>
    <s v="Arturo Saray"/>
    <n v="43519"/>
    <n v="5.9666666666666668"/>
    <n v="105"/>
    <n v="1"/>
    <n v="3412.5"/>
    <n v="2851.7550000000001"/>
    <n v="2851.7550000000001"/>
    <n v="105"/>
    <n v="32.5"/>
    <n v="560.745"/>
    <x v="0"/>
    <x v="7"/>
    <n v="34"/>
    <x v="0"/>
  </r>
  <r>
    <x v="0"/>
    <x v="0"/>
    <s v="EMBAR"/>
    <s v="GV1-08-230219"/>
    <x v="0"/>
    <d v="2019-08-21T00:00:00"/>
    <x v="0"/>
    <s v="Moreno Barajas Alfredo"/>
    <n v="43519"/>
    <n v="5.9666666666666668"/>
    <n v="95"/>
    <n v="1"/>
    <n v="3230"/>
    <n v="2851.7550000000001"/>
    <n v="2851.7550000000001"/>
    <n v="95"/>
    <n v="34"/>
    <n v="378.245"/>
    <x v="0"/>
    <x v="7"/>
    <n v="34"/>
    <x v="0"/>
  </r>
  <r>
    <x v="0"/>
    <x v="0"/>
    <s v="EMBAR"/>
    <s v="GV1-08-230219"/>
    <x v="0"/>
    <d v="2019-08-21T00:00:00"/>
    <x v="0"/>
    <s v="Ricardo Perez Garcia"/>
    <n v="43519"/>
    <n v="5.9666666666666668"/>
    <n v="88.5"/>
    <n v="1"/>
    <n v="2876.25"/>
    <n v="2851.7550000000001"/>
    <n v="2851.7550000000001"/>
    <n v="88.5"/>
    <n v="32.5"/>
    <n v="24.495000000000001"/>
    <x v="0"/>
    <x v="7"/>
    <n v="34"/>
    <x v="0"/>
  </r>
  <r>
    <x v="0"/>
    <x v="0"/>
    <s v="EMBAR"/>
    <s v="GV4-05-260119"/>
    <x v="0"/>
    <d v="2019-08-21T00:00:00"/>
    <x v="0"/>
    <s v="Barbosa Iñiguez Salvador"/>
    <n v="43491"/>
    <n v="6.8999999999999995"/>
    <n v="5417.4"/>
    <n v="20"/>
    <n v="78552.3"/>
    <n v="75235.558000000005"/>
    <n v="3761.7779999999998"/>
    <n v="270.87"/>
    <n v="14.5"/>
    <n v="3316.7420000000002"/>
    <x v="0"/>
    <x v="7"/>
    <n v="34"/>
    <x v="0"/>
  </r>
  <r>
    <x v="0"/>
    <x v="0"/>
    <s v="EMBAR"/>
    <s v="GV4-06-080219"/>
    <x v="0"/>
    <d v="2019-08-21T00:00:00"/>
    <x v="0"/>
    <s v="Barbosa Iñiguez Salvador"/>
    <n v="43504"/>
    <n v="6.4666666666666668"/>
    <n v="7242"/>
    <n v="30"/>
    <n v="105009"/>
    <n v="98852.773000000001"/>
    <n v="3295.0920000000001"/>
    <n v="241.4"/>
    <n v="14.5"/>
    <n v="6156.2269999999999"/>
    <x v="0"/>
    <x v="7"/>
    <n v="34"/>
    <x v="0"/>
  </r>
  <r>
    <x v="0"/>
    <x v="0"/>
    <s v="EMBAR"/>
    <s v="GV4-08-220219"/>
    <x v="0"/>
    <d v="2019-08-21T00:00:00"/>
    <x v="0"/>
    <s v="Barbosa Iñiguez Salvador"/>
    <n v="43518"/>
    <n v="6"/>
    <n v="7242"/>
    <n v="30"/>
    <n v="105009"/>
    <n v="95571.13"/>
    <n v="3185.7040000000002"/>
    <n v="241.4"/>
    <n v="14.5"/>
    <n v="9437.8700000000008"/>
    <x v="0"/>
    <x v="7"/>
    <n v="34"/>
    <x v="0"/>
  </r>
  <r>
    <x v="0"/>
    <x v="0"/>
    <s v="EMBAR"/>
    <s v="GV4-08-220219"/>
    <x v="0"/>
    <d v="2019-08-21T00:00:00"/>
    <x v="0"/>
    <s v="Barbosa Iñiguez Salvador"/>
    <n v="43518"/>
    <n v="6"/>
    <n v="5417.4"/>
    <n v="20"/>
    <n v="78552.3"/>
    <n v="63714.087"/>
    <n v="3185.7040000000002"/>
    <n v="270.87"/>
    <n v="14.5"/>
    <n v="14838.213"/>
    <x v="0"/>
    <x v="7"/>
    <n v="34"/>
    <x v="0"/>
  </r>
  <r>
    <x v="0"/>
    <x v="1"/>
    <s v="GV108"/>
    <s v="GV1-09-020319"/>
    <x v="0"/>
    <d v="2019-08-21T00:00:00"/>
    <x v="0"/>
    <s v="Reynoso Becerra Pedro"/>
    <n v="43526"/>
    <n v="5.7333333333333334"/>
    <n v="3420"/>
    <n v="30"/>
    <n v="109440"/>
    <n v="75657.967000000004"/>
    <n v="2521.9319999999998"/>
    <n v="114"/>
    <n v="32"/>
    <n v="33782.033000000003"/>
    <x v="0"/>
    <x v="7"/>
    <n v="34"/>
    <x v="0"/>
  </r>
  <r>
    <x v="0"/>
    <x v="1"/>
    <s v="GV108"/>
    <s v="GV1-09-020319"/>
    <x v="0"/>
    <d v="2019-08-21T00:00:00"/>
    <x v="0"/>
    <s v="Carlos Sanchez Camacho"/>
    <n v="43526"/>
    <n v="5.7333333333333334"/>
    <n v="237"/>
    <n v="2"/>
    <n v="7702.5"/>
    <n v="5043.8639999999996"/>
    <n v="2521.9319999999998"/>
    <n v="118.5"/>
    <n v="32.5"/>
    <n v="2658.636"/>
    <x v="0"/>
    <x v="7"/>
    <n v="34"/>
    <x v="0"/>
  </r>
  <r>
    <x v="0"/>
    <x v="1"/>
    <s v="GV108"/>
    <s v="GV1-09-020319"/>
    <x v="0"/>
    <d v="2019-08-21T00:00:00"/>
    <x v="0"/>
    <s v="Madres Adoratrices"/>
    <n v="43526"/>
    <n v="5.7333333333333334"/>
    <n v="170"/>
    <n v="2"/>
    <n v="5525"/>
    <n v="5043.8639999999996"/>
    <n v="2521.9319999999998"/>
    <n v="85"/>
    <n v="32.5"/>
    <n v="481.13600000000002"/>
    <x v="0"/>
    <x v="7"/>
    <n v="34"/>
    <x v="0"/>
  </r>
  <r>
    <x v="0"/>
    <x v="1"/>
    <s v="GV108"/>
    <s v="GV1-09-020319"/>
    <x v="0"/>
    <d v="2019-08-21T00:00:00"/>
    <x v="0"/>
    <s v="Diaz Juan "/>
    <n v="43526"/>
    <n v="5.7333333333333334"/>
    <n v="114"/>
    <n v="1"/>
    <n v="3306"/>
    <n v="2521.9319999999998"/>
    <n v="2521.9319999999998"/>
    <n v="114"/>
    <n v="29"/>
    <n v="784.06799999999998"/>
    <x v="0"/>
    <x v="7"/>
    <n v="34"/>
    <x v="0"/>
  </r>
  <r>
    <x v="0"/>
    <x v="1"/>
    <s v="GV108"/>
    <s v="GV1-09-020319"/>
    <x v="0"/>
    <d v="2019-08-21T00:00:00"/>
    <x v="0"/>
    <s v="Ricardo Perez Garcia"/>
    <n v="43526"/>
    <n v="5.7333333333333334"/>
    <n v="105"/>
    <n v="1"/>
    <n v="3412.5"/>
    <n v="2521.9319999999998"/>
    <n v="2521.9319999999998"/>
    <n v="105"/>
    <n v="32.5"/>
    <n v="890.56799999999998"/>
    <x v="0"/>
    <x v="7"/>
    <n v="34"/>
    <x v="0"/>
  </r>
  <r>
    <x v="0"/>
    <x v="1"/>
    <s v="GV108"/>
    <s v="GV1-09-020319"/>
    <x v="0"/>
    <d v="2019-08-21T00:00:00"/>
    <x v="0"/>
    <s v="PUBLICO EN GENERAL"/>
    <n v="43526"/>
    <n v="5.7333333333333334"/>
    <n v="100"/>
    <n v="1"/>
    <n v="3250"/>
    <n v="2521.9319999999998"/>
    <n v="2521.9319999999998"/>
    <n v="100"/>
    <n v="32.5"/>
    <n v="728.06799999999998"/>
    <x v="0"/>
    <x v="7"/>
    <n v="34"/>
    <x v="0"/>
  </r>
  <r>
    <x v="0"/>
    <x v="1"/>
    <s v="GV108"/>
    <s v="GV1-09-020319"/>
    <x v="0"/>
    <d v="2019-08-21T00:00:00"/>
    <x v="0"/>
    <s v="Casillas Tapia Alfredo"/>
    <n v="43526"/>
    <n v="5.7333333333333334"/>
    <n v="1143.5"/>
    <n v="10"/>
    <n v="36592"/>
    <n v="25219.322"/>
    <n v="2521.9319999999998"/>
    <n v="114.35"/>
    <n v="32"/>
    <n v="11372.678"/>
    <x v="0"/>
    <x v="7"/>
    <n v="34"/>
    <x v="0"/>
  </r>
  <r>
    <x v="0"/>
    <x v="1"/>
    <s v="GV110"/>
    <s v="GV1-11-160319"/>
    <x v="0"/>
    <d v="2019-08-21T00:00:00"/>
    <x v="0"/>
    <s v="Innovacion y Comercio"/>
    <n v="43540"/>
    <n v="5.2666666666666666"/>
    <n v="140"/>
    <n v="2"/>
    <n v="4900"/>
    <n v="4533.4089999999997"/>
    <n v="2266.7049999999999"/>
    <n v="70"/>
    <n v="35"/>
    <n v="366.59100000000001"/>
    <x v="0"/>
    <x v="7"/>
    <n v="34"/>
    <x v="0"/>
  </r>
  <r>
    <x v="0"/>
    <x v="2"/>
    <s v="GV411"/>
    <s v="GV4-08-220219"/>
    <x v="0"/>
    <d v="2019-08-21T00:00:00"/>
    <x v="0"/>
    <s v="Casillas Tapia Alfredo"/>
    <n v="43518"/>
    <n v="6"/>
    <n v="1285.8"/>
    <n v="10"/>
    <n v="41788.5"/>
    <n v="35032.163"/>
    <n v="3503.2159999999999"/>
    <n v="128.57999999999998"/>
    <n v="32.5"/>
    <n v="6756.3370000000004"/>
    <x v="0"/>
    <x v="7"/>
    <n v="34"/>
    <x v="0"/>
  </r>
  <r>
    <x v="0"/>
    <x v="2"/>
    <s v="GV411"/>
    <s v="GV4-08-220219"/>
    <x v="0"/>
    <d v="2019-08-21T00:00:00"/>
    <x v="0"/>
    <s v="Vazquez Zamora Rafael"/>
    <n v="43518"/>
    <n v="6"/>
    <n v="459"/>
    <n v="11"/>
    <n v="41023.129999999997"/>
    <n v="38535.379000000001"/>
    <n v="3503.2159999999999"/>
    <n v="41.727272727272727"/>
    <n v="89.375"/>
    <n v="2487.7510000000002"/>
    <x v="0"/>
    <x v="7"/>
    <n v="34"/>
    <x v="0"/>
  </r>
  <r>
    <x v="0"/>
    <x v="2"/>
    <s v="GV411"/>
    <s v="GV4-08-220219"/>
    <x v="1"/>
    <d v="2019-08-21T00:00:00"/>
    <x v="0"/>
    <s v="Vazquez Zamora Rafael"/>
    <n v="43518"/>
    <n v="6"/>
    <n v="-459"/>
    <n v="-11"/>
    <n v="-41023.129999999997"/>
    <n v="-38535.379000000001"/>
    <n v="-3503.2159999999999"/>
    <n v="41.727272727272727"/>
    <n v="89.375"/>
    <n v="-2487.7510000000002"/>
    <x v="0"/>
    <x v="7"/>
    <n v="34"/>
    <x v="0"/>
  </r>
  <r>
    <x v="0"/>
    <x v="2"/>
    <s v="GV411"/>
    <s v="GV4-08-220219"/>
    <x v="0"/>
    <d v="2019-08-21T00:00:00"/>
    <x v="0"/>
    <s v="Vazquez Zamora Rafael"/>
    <n v="43518"/>
    <n v="6"/>
    <n v="459"/>
    <n v="4"/>
    <n v="14917.5"/>
    <n v="14012.865"/>
    <n v="3503.2159999999999"/>
    <n v="114.75"/>
    <n v="32.5"/>
    <n v="904.63499999999999"/>
    <x v="0"/>
    <x v="7"/>
    <n v="34"/>
    <x v="0"/>
  </r>
  <r>
    <x v="0"/>
    <x v="2"/>
    <s v="GV411"/>
    <s v="GV4-08-220219"/>
    <x v="0"/>
    <d v="2019-08-21T00:00:00"/>
    <x v="0"/>
    <s v="Vazquez Pelayo Hugo"/>
    <n v="43518"/>
    <n v="6"/>
    <n v="129.4"/>
    <n v="1"/>
    <n v="4205.5"/>
    <n v="3503.2159999999999"/>
    <n v="3503.2159999999999"/>
    <n v="129.4"/>
    <n v="32.5"/>
    <n v="702.28399999999999"/>
    <x v="0"/>
    <x v="7"/>
    <n v="34"/>
    <x v="0"/>
  </r>
  <r>
    <x v="0"/>
    <x v="2"/>
    <s v="GV411"/>
    <s v="GV4-08-220219"/>
    <x v="0"/>
    <d v="2019-08-21T00:00:00"/>
    <x v="0"/>
    <s v="Rafael Osorio Zamora"/>
    <n v="43518"/>
    <n v="6"/>
    <n v="915.2"/>
    <n v="7"/>
    <n v="29744"/>
    <n v="24522.513999999999"/>
    <n v="3503.2159999999999"/>
    <n v="130.74285714285716"/>
    <n v="32.5"/>
    <n v="5221.4859999999999"/>
    <x v="0"/>
    <x v="7"/>
    <n v="34"/>
    <x v="0"/>
  </r>
  <r>
    <x v="0"/>
    <x v="2"/>
    <s v="GV411"/>
    <s v="GV4-08-220219"/>
    <x v="0"/>
    <d v="2019-08-21T00:00:00"/>
    <x v="0"/>
    <s v="Cecilia Robles Perez"/>
    <n v="43518"/>
    <n v="6"/>
    <n v="93.4"/>
    <n v="1"/>
    <n v="3035.5"/>
    <n v="3503.2159999999999"/>
    <n v="3503.2159999999999"/>
    <n v="93.4"/>
    <n v="32.5"/>
    <n v="-467.71600000000001"/>
    <x v="0"/>
    <x v="7"/>
    <n v="34"/>
    <x v="0"/>
  </r>
  <r>
    <x v="0"/>
    <x v="2"/>
    <s v="GV411"/>
    <s v="GV4-08-220219"/>
    <x v="0"/>
    <d v="2019-08-21T00:00:00"/>
    <x v="0"/>
    <s v="Arturo Saray"/>
    <n v="43518"/>
    <n v="6"/>
    <n v="95.6"/>
    <n v="1"/>
    <n v="3107"/>
    <n v="3503.2159999999999"/>
    <n v="3503.2159999999999"/>
    <n v="95.6"/>
    <n v="32.5"/>
    <n v="-396.21600000000001"/>
    <x v="0"/>
    <x v="7"/>
    <n v="34"/>
    <x v="0"/>
  </r>
  <r>
    <x v="0"/>
    <x v="2"/>
    <s v="GV411"/>
    <s v="GV4-08-220219"/>
    <x v="0"/>
    <d v="2019-08-21T00:00:00"/>
    <x v="0"/>
    <s v="Ricardo Perez Garcia"/>
    <n v="43518"/>
    <n v="6"/>
    <n v="96.6"/>
    <n v="1"/>
    <n v="3139.5"/>
    <n v="3503.2159999999999"/>
    <n v="3503.2159999999999"/>
    <n v="96.6"/>
    <n v="32.5"/>
    <n v="-363.71600000000001"/>
    <x v="0"/>
    <x v="7"/>
    <n v="34"/>
    <x v="0"/>
  </r>
  <r>
    <x v="0"/>
    <x v="2"/>
    <s v="GV411"/>
    <s v="GV4-08-220219"/>
    <x v="0"/>
    <d v="2019-08-21T00:00:00"/>
    <x v="0"/>
    <s v="Gutierrez Olivarez Jaime Gibran"/>
    <n v="43518"/>
    <n v="6"/>
    <n v="496.6"/>
    <n v="4"/>
    <n v="16139.5"/>
    <n v="14012.865"/>
    <n v="3503.2159999999999"/>
    <n v="124.15"/>
    <n v="32.5"/>
    <n v="2126.6350000000002"/>
    <x v="0"/>
    <x v="7"/>
    <n v="34"/>
    <x v="0"/>
  </r>
  <r>
    <x v="0"/>
    <x v="2"/>
    <s v="GV411"/>
    <s v="GV4-08-220219"/>
    <x v="0"/>
    <d v="2019-08-21T00:00:00"/>
    <x v="0"/>
    <s v="PUBLICO EN GENERAL"/>
    <n v="43518"/>
    <n v="6"/>
    <n v="91"/>
    <n v="1"/>
    <n v="2957.5"/>
    <n v="3503.2159999999999"/>
    <n v="3503.2159999999999"/>
    <n v="91"/>
    <n v="32.5"/>
    <n v="-545.71600000000001"/>
    <x v="0"/>
    <x v="7"/>
    <n v="34"/>
    <x v="0"/>
  </r>
  <r>
    <x v="0"/>
    <x v="1"/>
    <s v="GV108"/>
    <s v="GV1-09-020319"/>
    <x v="0"/>
    <d v="2019-08-22T00:00:00"/>
    <x v="0"/>
    <s v="Lopez Castro Erica"/>
    <n v="43526"/>
    <n v="5.7666666666666666"/>
    <n v="110"/>
    <n v="1"/>
    <n v="3355"/>
    <n v="2521.9319999999998"/>
    <n v="2521.9319999999998"/>
    <n v="110"/>
    <n v="30.5"/>
    <n v="833.06799999999998"/>
    <x v="0"/>
    <x v="7"/>
    <n v="34"/>
    <x v="0"/>
  </r>
  <r>
    <x v="0"/>
    <x v="1"/>
    <s v="GV108"/>
    <s v="GV1-09-020319"/>
    <x v="0"/>
    <d v="2019-08-22T00:00:00"/>
    <x v="0"/>
    <s v="Araiza Chavez Diana Rosiquiel FG"/>
    <n v="43526"/>
    <n v="5.7666666666666666"/>
    <n v="238"/>
    <n v="2"/>
    <n v="7140"/>
    <n v="5043.8639999999996"/>
    <n v="2521.9319999999998"/>
    <n v="119"/>
    <n v="30"/>
    <n v="2096.136"/>
    <x v="0"/>
    <x v="7"/>
    <n v="34"/>
    <x v="0"/>
  </r>
  <r>
    <x v="0"/>
    <x v="1"/>
    <s v="GV108"/>
    <s v="GV1-09-020319"/>
    <x v="0"/>
    <d v="2019-08-22T00:00:00"/>
    <x v="0"/>
    <s v="Silva Rodriguez Jorge Armando"/>
    <n v="43526"/>
    <n v="5.7666666666666666"/>
    <n v="1990"/>
    <n v="20"/>
    <n v="59700"/>
    <n v="50438.644999999997"/>
    <n v="2521.9319999999998"/>
    <n v="99.5"/>
    <n v="30"/>
    <n v="9261.3549999999996"/>
    <x v="0"/>
    <x v="7"/>
    <n v="34"/>
    <x v="0"/>
  </r>
  <r>
    <x v="0"/>
    <x v="2"/>
    <s v="GV412"/>
    <s v="GV4-09-010319"/>
    <x v="0"/>
    <d v="2019-08-22T00:00:00"/>
    <x v="0"/>
    <s v="Edgar Ruiz Lopez"/>
    <n v="43525"/>
    <n v="5.8"/>
    <n v="344"/>
    <n v="3"/>
    <n v="10492"/>
    <n v="9110.4920000000002"/>
    <n v="3036.8310000000001"/>
    <n v="114.66666666666667"/>
    <n v="30.5"/>
    <n v="1381.508"/>
    <x v="0"/>
    <x v="7"/>
    <n v="34"/>
    <x v="0"/>
  </r>
  <r>
    <x v="0"/>
    <x v="2"/>
    <s v="GV412"/>
    <s v="GV4-09-010319"/>
    <x v="0"/>
    <d v="2019-08-22T00:00:00"/>
    <x v="0"/>
    <s v="Oregon Rene NA"/>
    <n v="43525"/>
    <n v="5.8"/>
    <n v="207"/>
    <n v="2"/>
    <n v="6313.5"/>
    <n v="6073.6610000000001"/>
    <n v="3036.8310000000001"/>
    <n v="103.5"/>
    <n v="30.5"/>
    <n v="239.839"/>
    <x v="0"/>
    <x v="7"/>
    <n v="34"/>
    <x v="0"/>
  </r>
  <r>
    <x v="0"/>
    <x v="2"/>
    <s v="GV412"/>
    <s v="GV4-09-010319"/>
    <x v="0"/>
    <d v="2019-08-22T00:00:00"/>
    <x v="0"/>
    <s v="Martinez Valdez Hugo Alberto F"/>
    <n v="43525"/>
    <n v="5.8"/>
    <n v="322"/>
    <n v="3"/>
    <n v="9821"/>
    <n v="9110.4920000000002"/>
    <n v="3036.8310000000001"/>
    <n v="107.33333333333333"/>
    <n v="30.5"/>
    <n v="710.50800000000004"/>
    <x v="0"/>
    <x v="7"/>
    <n v="34"/>
    <x v="0"/>
  </r>
  <r>
    <x v="0"/>
    <x v="2"/>
    <s v="GV412"/>
    <s v="GV4-09-010319"/>
    <x v="0"/>
    <d v="2019-08-22T00:00:00"/>
    <x v="0"/>
    <s v="Lopez Jorge FG"/>
    <n v="43525"/>
    <n v="5.8"/>
    <n v="216"/>
    <n v="2"/>
    <n v="6588"/>
    <n v="6073.6610000000001"/>
    <n v="3036.8310000000001"/>
    <n v="108"/>
    <n v="30.5"/>
    <n v="514.33900000000006"/>
    <x v="0"/>
    <x v="7"/>
    <n v="34"/>
    <x v="0"/>
  </r>
  <r>
    <x v="0"/>
    <x v="2"/>
    <s v="GV412"/>
    <s v="GV4-09-010319"/>
    <x v="0"/>
    <d v="2019-08-22T00:00:00"/>
    <x v="0"/>
    <s v="Cobian Chavez Rodolfo FG"/>
    <n v="43525"/>
    <n v="5.8"/>
    <n v="2168"/>
    <n v="18"/>
    <n v="65040"/>
    <n v="54662.951999999997"/>
    <n v="3036.8310000000001"/>
    <n v="120.44444444444444"/>
    <n v="30"/>
    <n v="10377.048000000001"/>
    <x v="0"/>
    <x v="7"/>
    <n v="34"/>
    <x v="0"/>
  </r>
  <r>
    <x v="0"/>
    <x v="2"/>
    <s v="GV412"/>
    <s v="GV4-09-010319"/>
    <x v="0"/>
    <d v="2019-08-22T00:00:00"/>
    <x v="0"/>
    <s v="Verdin Vizcarra Irma Lucila F"/>
    <n v="43525"/>
    <n v="5.8"/>
    <n v="114"/>
    <n v="1"/>
    <n v="3477"/>
    <n v="3036.8310000000001"/>
    <n v="3036.8310000000001"/>
    <n v="114"/>
    <n v="30.5"/>
    <n v="440.16899999999998"/>
    <x v="0"/>
    <x v="7"/>
    <n v="34"/>
    <x v="0"/>
  </r>
  <r>
    <x v="0"/>
    <x v="2"/>
    <s v="GV412"/>
    <s v="GV4-09-010319"/>
    <x v="0"/>
    <d v="2019-08-22T00:00:00"/>
    <x v="0"/>
    <s v="Ramos Mejia Juan Diego FG"/>
    <n v="43525"/>
    <n v="5.8"/>
    <n v="2104"/>
    <n v="18"/>
    <n v="63120"/>
    <n v="54662.951999999997"/>
    <n v="3036.8310000000001"/>
    <n v="116.88888888888889"/>
    <n v="30"/>
    <n v="8457.0480000000007"/>
    <x v="0"/>
    <x v="7"/>
    <n v="34"/>
    <x v="0"/>
  </r>
  <r>
    <x v="0"/>
    <x v="2"/>
    <s v="GV412"/>
    <s v="GV4-09-010319"/>
    <x v="0"/>
    <d v="2019-08-22T00:00:00"/>
    <x v="0"/>
    <s v="Prado Barajas Aureliano FG"/>
    <n v="43525"/>
    <n v="5.8"/>
    <n v="90"/>
    <n v="1"/>
    <n v="2745"/>
    <n v="3036.8310000000001"/>
    <n v="3036.8310000000001"/>
    <n v="90"/>
    <n v="30.5"/>
    <n v="-291.83100000000002"/>
    <x v="0"/>
    <x v="7"/>
    <n v="34"/>
    <x v="0"/>
  </r>
  <r>
    <x v="0"/>
    <x v="2"/>
    <s v="GV412"/>
    <s v="GV4-09-010319"/>
    <x v="0"/>
    <d v="2019-08-22T00:00:00"/>
    <x v="0"/>
    <s v="Lopez Garcia Martin FG"/>
    <n v="43525"/>
    <n v="5.8"/>
    <n v="148"/>
    <n v="1"/>
    <n v="4514"/>
    <n v="3036.8310000000001"/>
    <n v="3036.8310000000001"/>
    <n v="148"/>
    <n v="30.5"/>
    <n v="1477.1690000000001"/>
    <x v="0"/>
    <x v="7"/>
    <n v="34"/>
    <x v="0"/>
  </r>
  <r>
    <x v="0"/>
    <x v="2"/>
    <s v="GV412"/>
    <s v="GV4-09-010319"/>
    <x v="0"/>
    <d v="2019-08-22T00:00:00"/>
    <x v="0"/>
    <s v="Langurain Juan Pablo NA"/>
    <n v="43525"/>
    <n v="5.8"/>
    <n v="1198"/>
    <n v="10"/>
    <n v="36539"/>
    <n v="30368.306"/>
    <n v="3036.8310000000001"/>
    <n v="119.8"/>
    <n v="30.5"/>
    <n v="6170.6940000000004"/>
    <x v="0"/>
    <x v="7"/>
    <n v="34"/>
    <x v="0"/>
  </r>
  <r>
    <x v="0"/>
    <x v="2"/>
    <s v="GV412"/>
    <s v="GV4-09-010319"/>
    <x v="0"/>
    <d v="2019-08-22T00:00:00"/>
    <x v="0"/>
    <s v="Leonardo Jimenez Chacon"/>
    <n v="43525"/>
    <n v="5.8"/>
    <n v="240"/>
    <n v="2"/>
    <n v="7320"/>
    <n v="6073.6610000000001"/>
    <n v="3036.8310000000001"/>
    <n v="120"/>
    <n v="30.5"/>
    <n v="1246.3389999999999"/>
    <x v="0"/>
    <x v="7"/>
    <n v="34"/>
    <x v="0"/>
  </r>
  <r>
    <x v="0"/>
    <x v="2"/>
    <s v="GV412"/>
    <s v="GV4-09-010319"/>
    <x v="0"/>
    <d v="2019-08-22T00:00:00"/>
    <x v="0"/>
    <s v="Jose Luis Guzman Cornejo"/>
    <n v="43525"/>
    <n v="5.8"/>
    <n v="220"/>
    <n v="2"/>
    <n v="6710"/>
    <n v="6073.6610000000001"/>
    <n v="3036.8310000000001"/>
    <n v="110"/>
    <n v="30.5"/>
    <n v="636.33900000000006"/>
    <x v="0"/>
    <x v="7"/>
    <n v="34"/>
    <x v="0"/>
  </r>
  <r>
    <x v="0"/>
    <x v="2"/>
    <s v="GV412"/>
    <s v="GV4-09-010319"/>
    <x v="0"/>
    <d v="2019-08-22T00:00:00"/>
    <x v="0"/>
    <s v="Anaya Chavarin Oscar FG"/>
    <n v="43525"/>
    <n v="5.8"/>
    <n v="240"/>
    <n v="2"/>
    <n v="7320"/>
    <n v="6073.6610000000001"/>
    <n v="3036.8310000000001"/>
    <n v="120"/>
    <n v="30.5"/>
    <n v="1246.3389999999999"/>
    <x v="0"/>
    <x v="7"/>
    <n v="34"/>
    <x v="0"/>
  </r>
  <r>
    <x v="0"/>
    <x v="2"/>
    <s v="GV412"/>
    <s v="GV4-09-010319"/>
    <x v="0"/>
    <d v="2019-08-22T00:00:00"/>
    <x v="0"/>
    <s v="Juan Manuel Jacobo"/>
    <n v="43525"/>
    <n v="5.8"/>
    <n v="250"/>
    <n v="2"/>
    <n v="7625"/>
    <n v="6073.6610000000001"/>
    <n v="3036.8310000000001"/>
    <n v="125"/>
    <n v="30.5"/>
    <n v="1551.3389999999999"/>
    <x v="0"/>
    <x v="7"/>
    <n v="34"/>
    <x v="0"/>
  </r>
  <r>
    <x v="0"/>
    <x v="2"/>
    <s v="GV412"/>
    <s v="GV4-09-010319"/>
    <x v="0"/>
    <d v="2019-08-22T00:00:00"/>
    <x v="0"/>
    <s v="Avalos Silva Juan"/>
    <n v="43525"/>
    <n v="5.8"/>
    <n v="128"/>
    <n v="1"/>
    <n v="3904"/>
    <n v="3036.8310000000001"/>
    <n v="3036.8310000000001"/>
    <n v="128"/>
    <n v="30.5"/>
    <n v="867.16899999999998"/>
    <x v="0"/>
    <x v="7"/>
    <n v="34"/>
    <x v="0"/>
  </r>
  <r>
    <x v="0"/>
    <x v="2"/>
    <s v="GV412"/>
    <s v="GV4-09-010319"/>
    <x v="0"/>
    <d v="2019-08-22T00:00:00"/>
    <x v="0"/>
    <s v="Diaz Araiza Maria Magdalena"/>
    <n v="43525"/>
    <n v="5.8"/>
    <n v="112"/>
    <n v="1"/>
    <n v="3416"/>
    <n v="3036.8310000000001"/>
    <n v="3036.8310000000001"/>
    <n v="112"/>
    <n v="30.5"/>
    <n v="379.16899999999998"/>
    <x v="0"/>
    <x v="7"/>
    <n v="34"/>
    <x v="0"/>
  </r>
  <r>
    <x v="0"/>
    <x v="2"/>
    <s v="GV412"/>
    <s v="GV4-09-010319"/>
    <x v="0"/>
    <d v="2019-08-22T00:00:00"/>
    <x v="0"/>
    <s v="Victor Alejandro Flores Pelayo"/>
    <n v="43525"/>
    <n v="5.8"/>
    <n v="120"/>
    <n v="1"/>
    <n v="3660"/>
    <n v="3036.8310000000001"/>
    <n v="3036.8310000000001"/>
    <n v="120"/>
    <n v="30.5"/>
    <n v="623.16899999999998"/>
    <x v="0"/>
    <x v="7"/>
    <n v="34"/>
    <x v="0"/>
  </r>
  <r>
    <x v="0"/>
    <x v="2"/>
    <s v="GV412"/>
    <s v="GV4-09-010319"/>
    <x v="0"/>
    <d v="2019-08-22T00:00:00"/>
    <x v="0"/>
    <s v="PUBLICO EN GENERAL"/>
    <n v="43525"/>
    <n v="5.8"/>
    <n v="214"/>
    <n v="2"/>
    <n v="6527"/>
    <n v="6073.6610000000001"/>
    <n v="3036.8310000000001"/>
    <n v="107"/>
    <n v="30.5"/>
    <n v="453.339"/>
    <x v="0"/>
    <x v="7"/>
    <n v="34"/>
    <x v="0"/>
  </r>
  <r>
    <x v="0"/>
    <x v="0"/>
    <s v="EMBAR"/>
    <s v="GV4-05-260119"/>
    <x v="0"/>
    <d v="2019-08-24T00:00:00"/>
    <x v="0"/>
    <s v="Cecilia Robles Perez"/>
    <n v="43491"/>
    <n v="7"/>
    <n v="135.80000000000001"/>
    <n v="1"/>
    <n v="4413.5"/>
    <n v="3761.7779999999998"/>
    <n v="3761.7779999999998"/>
    <n v="135.80000000000001"/>
    <n v="32.5"/>
    <n v="651.72199999999998"/>
    <x v="0"/>
    <x v="7"/>
    <n v="34"/>
    <x v="0"/>
  </r>
  <r>
    <x v="0"/>
    <x v="0"/>
    <s v="EMBAR"/>
    <s v="GV4-05-260119"/>
    <x v="0"/>
    <d v="2019-08-24T00:00:00"/>
    <x v="0"/>
    <s v="Innovacion y Comercio"/>
    <n v="43491"/>
    <n v="7"/>
    <n v="1097.2"/>
    <n v="7"/>
    <n v="38402"/>
    <n v="26332.445"/>
    <n v="3761.7779999999998"/>
    <n v="156.74285714285716"/>
    <n v="35"/>
    <n v="12069.555"/>
    <x v="0"/>
    <x v="7"/>
    <n v="34"/>
    <x v="0"/>
  </r>
  <r>
    <x v="0"/>
    <x v="1"/>
    <s v="GV105"/>
    <s v="GV1-12-230319"/>
    <x v="0"/>
    <d v="2019-08-24T00:00:00"/>
    <x v="0"/>
    <s v="PUBLICO EN GENERAL"/>
    <n v="43547"/>
    <n v="5.1333333333333329"/>
    <n v="74"/>
    <n v="1"/>
    <n v="2590"/>
    <n v="2027.62"/>
    <n v="2027.62"/>
    <n v="74"/>
    <n v="35"/>
    <n v="562.38"/>
    <x v="0"/>
    <x v="7"/>
    <n v="34"/>
    <x v="0"/>
  </r>
  <r>
    <x v="0"/>
    <x v="1"/>
    <s v="GV108"/>
    <s v="GV1-09-020319"/>
    <x v="0"/>
    <d v="2019-08-24T00:00:00"/>
    <x v="0"/>
    <s v="PUBLICO EN GENERAL"/>
    <n v="43526"/>
    <n v="5.833333333333333"/>
    <n v="92"/>
    <n v="1"/>
    <n v="2990"/>
    <n v="2521.9319999999998"/>
    <n v="2521.9319999999998"/>
    <n v="92"/>
    <n v="32.5"/>
    <n v="468.06799999999998"/>
    <x v="0"/>
    <x v="7"/>
    <n v="34"/>
    <x v="0"/>
  </r>
  <r>
    <x v="0"/>
    <x v="1"/>
    <s v="GV110"/>
    <s v="GV1-11-160319"/>
    <x v="0"/>
    <d v="2019-08-24T00:00:00"/>
    <x v="0"/>
    <s v="Vazquez Zamora Rafael"/>
    <n v="43540"/>
    <n v="5.3666666666666663"/>
    <n v="351.5"/>
    <n v="3"/>
    <n v="11423.75"/>
    <n v="6800.1139999999996"/>
    <n v="2266.7049999999999"/>
    <n v="117.16666666666667"/>
    <n v="32.5"/>
    <n v="4623.6360000000004"/>
    <x v="0"/>
    <x v="7"/>
    <n v="34"/>
    <x v="0"/>
  </r>
  <r>
    <x v="0"/>
    <x v="1"/>
    <s v="GV110"/>
    <s v="GV1-11-160319"/>
    <x v="0"/>
    <d v="2019-08-24T00:00:00"/>
    <x v="0"/>
    <s v="Vazquez Pelayo Hugo"/>
    <n v="43540"/>
    <n v="5.3666666666666663"/>
    <n v="117.5"/>
    <n v="1"/>
    <n v="3818.75"/>
    <n v="2266.7049999999999"/>
    <n v="2266.7049999999999"/>
    <n v="117.5"/>
    <n v="32.5"/>
    <n v="1552.0450000000001"/>
    <x v="0"/>
    <x v="7"/>
    <n v="34"/>
    <x v="0"/>
  </r>
  <r>
    <x v="0"/>
    <x v="1"/>
    <s v="GV110"/>
    <s v="GV1-11-160319"/>
    <x v="0"/>
    <d v="2019-08-24T00:00:00"/>
    <x v="0"/>
    <s v="Cecilia Robles Perez"/>
    <n v="43540"/>
    <n v="5.3666666666666663"/>
    <n v="116.5"/>
    <n v="1"/>
    <n v="3786.25"/>
    <n v="2266.7049999999999"/>
    <n v="2266.7049999999999"/>
    <n v="116.5"/>
    <n v="32.5"/>
    <n v="1519.5450000000001"/>
    <x v="0"/>
    <x v="7"/>
    <n v="34"/>
    <x v="0"/>
  </r>
  <r>
    <x v="0"/>
    <x v="1"/>
    <s v="GV110"/>
    <s v="GV1-11-160319"/>
    <x v="0"/>
    <d v="2019-08-24T00:00:00"/>
    <x v="0"/>
    <s v="Gutierrez Olivarez Jaime Gibran"/>
    <n v="43540"/>
    <n v="5.3666666666666663"/>
    <n v="238.5"/>
    <n v="2"/>
    <n v="7751.25"/>
    <n v="4533.4089999999997"/>
    <n v="2266.7049999999999"/>
    <n v="119.25"/>
    <n v="32.5"/>
    <n v="3217.8409999999999"/>
    <x v="0"/>
    <x v="7"/>
    <n v="34"/>
    <x v="0"/>
  </r>
  <r>
    <x v="0"/>
    <x v="1"/>
    <s v="GV110"/>
    <s v="GV1-11-160319"/>
    <x v="0"/>
    <d v="2019-08-24T00:00:00"/>
    <x v="0"/>
    <s v="Innovacion y Comercio"/>
    <n v="43540"/>
    <n v="5.3666666666666663"/>
    <n v="2499.5"/>
    <n v="24"/>
    <n v="87482.5"/>
    <n v="54400.913999999997"/>
    <n v="2266.7049999999999"/>
    <n v="104.14583333333333"/>
    <n v="35"/>
    <n v="33081.586000000003"/>
    <x v="0"/>
    <x v="7"/>
    <n v="34"/>
    <x v="0"/>
  </r>
  <r>
    <x v="0"/>
    <x v="1"/>
    <s v="GV110"/>
    <s v="GV1-11-160319"/>
    <x v="0"/>
    <d v="2019-08-24T00:00:00"/>
    <x v="0"/>
    <s v="PUBLICO EN GENERAL"/>
    <n v="43540"/>
    <n v="5.3666666666666663"/>
    <n v="338"/>
    <n v="3"/>
    <n v="10309"/>
    <n v="6800.1139999999996"/>
    <n v="2266.7049999999999"/>
    <n v="112.66666666666667"/>
    <n v="30.5"/>
    <n v="3508.886"/>
    <x v="0"/>
    <x v="7"/>
    <n v="34"/>
    <x v="0"/>
  </r>
  <r>
    <x v="0"/>
    <x v="1"/>
    <s v="GV110"/>
    <s v="GV1-11-160319"/>
    <x v="0"/>
    <d v="2019-08-24T00:00:00"/>
    <x v="0"/>
    <s v="Martinez Valdez Hugo Alberto F"/>
    <n v="43540"/>
    <n v="5.3666666666666663"/>
    <n v="440"/>
    <n v="4"/>
    <n v="13420"/>
    <n v="9066.8189999999995"/>
    <n v="2266.7049999999999"/>
    <n v="110"/>
    <n v="30.5"/>
    <n v="4353.1809999999996"/>
    <x v="0"/>
    <x v="7"/>
    <n v="34"/>
    <x v="0"/>
  </r>
  <r>
    <x v="0"/>
    <x v="1"/>
    <s v="GV110"/>
    <s v="GV1-11-160319"/>
    <x v="0"/>
    <d v="2019-08-24T00:00:00"/>
    <x v="0"/>
    <s v="Edgar Ruiz Lopez"/>
    <n v="43540"/>
    <n v="5.3666666666666663"/>
    <n v="624"/>
    <n v="5"/>
    <n v="19032"/>
    <n v="11333.523999999999"/>
    <n v="2266.7049999999999"/>
    <n v="124.8"/>
    <n v="30.5"/>
    <n v="7698.4759999999997"/>
    <x v="0"/>
    <x v="7"/>
    <n v="34"/>
    <x v="0"/>
  </r>
  <r>
    <x v="0"/>
    <x v="1"/>
    <s v="GV110"/>
    <s v="GV1-11-160319"/>
    <x v="0"/>
    <d v="2019-08-24T00:00:00"/>
    <x v="0"/>
    <s v="RODRIGO RODRIGUEZ"/>
    <n v="43540"/>
    <n v="5.3666666666666663"/>
    <n v="968"/>
    <n v="9"/>
    <n v="29524"/>
    <n v="20400.343000000001"/>
    <n v="2266.7049999999999"/>
    <n v="107.55555555555556"/>
    <n v="30.5"/>
    <n v="9123.6569999999992"/>
    <x v="0"/>
    <x v="7"/>
    <n v="34"/>
    <x v="0"/>
  </r>
  <r>
    <x v="0"/>
    <x v="1"/>
    <s v="GV111"/>
    <s v="GV1-10-090319"/>
    <x v="0"/>
    <d v="2019-08-24T00:00:00"/>
    <x v="0"/>
    <s v="Rafael Osorio Zamora"/>
    <n v="43533"/>
    <n v="5.6"/>
    <n v="224.5"/>
    <n v="2"/>
    <n v="7296.25"/>
    <n v="4883.2060000000001"/>
    <n v="2441.6030000000001"/>
    <n v="112.25"/>
    <n v="32.5"/>
    <n v="2413.0439999999999"/>
    <x v="0"/>
    <x v="7"/>
    <n v="34"/>
    <x v="0"/>
  </r>
  <r>
    <x v="0"/>
    <x v="1"/>
    <s v="GV111"/>
    <s v="GV1-10-090319"/>
    <x v="0"/>
    <d v="2019-08-24T00:00:00"/>
    <x v="0"/>
    <s v="PUBLICO EN GENERAL"/>
    <n v="43533"/>
    <n v="5.6"/>
    <n v="95"/>
    <n v="1"/>
    <n v="2280"/>
    <n v="2441.6030000000001"/>
    <n v="2441.6030000000001"/>
    <n v="95"/>
    <n v="24"/>
    <n v="-161.60300000000001"/>
    <x v="0"/>
    <x v="7"/>
    <n v="34"/>
    <x v="0"/>
  </r>
  <r>
    <x v="0"/>
    <x v="2"/>
    <s v="GV410"/>
    <s v="GV4-07-150219"/>
    <x v="0"/>
    <d v="2019-08-24T00:00:00"/>
    <x v="0"/>
    <s v="Rafael Osorio Zamora"/>
    <n v="43511"/>
    <n v="6.333333333333333"/>
    <n v="372.4"/>
    <n v="2"/>
    <n v="8885.5"/>
    <n v="7114.5469999999996"/>
    <n v="3557.2730000000001"/>
    <n v="186.2"/>
    <n v="23.860099999999999"/>
    <n v="1770.953"/>
    <x v="0"/>
    <x v="7"/>
    <n v="34"/>
    <x v="0"/>
  </r>
  <r>
    <x v="0"/>
    <x v="2"/>
    <s v="GV410"/>
    <s v="GV4-07-150219"/>
    <x v="0"/>
    <d v="2019-08-24T00:00:00"/>
    <x v="0"/>
    <s v="PUBLICO EN GENERAL"/>
    <n v="43511"/>
    <n v="6.333333333333333"/>
    <n v="123.2"/>
    <n v="1"/>
    <n v="4004"/>
    <n v="3557.2730000000001"/>
    <n v="3557.2730000000001"/>
    <n v="123.2"/>
    <n v="32.5"/>
    <n v="446.72699999999998"/>
    <x v="0"/>
    <x v="7"/>
    <n v="34"/>
    <x v="0"/>
  </r>
  <r>
    <x v="0"/>
    <x v="2"/>
    <s v="GV410"/>
    <s v="GV4-07-150219"/>
    <x v="0"/>
    <d v="2019-08-24T00:00:00"/>
    <x v="0"/>
    <s v="Innovacion y Comercio"/>
    <n v="43511"/>
    <n v="6.333333333333333"/>
    <n v="144.19999999999999"/>
    <n v="1"/>
    <n v="5047"/>
    <n v="3557.2730000000001"/>
    <n v="3557.2730000000001"/>
    <n v="144.19999999999999"/>
    <n v="35"/>
    <n v="1489.7270000000001"/>
    <x v="0"/>
    <x v="7"/>
    <n v="34"/>
    <x v="0"/>
  </r>
  <r>
    <x v="0"/>
    <x v="2"/>
    <s v="GV412"/>
    <s v="GV4-09-010319"/>
    <x v="0"/>
    <d v="2019-08-24T00:00:00"/>
    <x v="0"/>
    <s v="Becerra Bañuelos Norma Elizabeth F"/>
    <n v="43525"/>
    <n v="5.8666666666666663"/>
    <n v="602"/>
    <n v="5"/>
    <n v="18361"/>
    <n v="15184.153"/>
    <n v="3036.8310000000001"/>
    <n v="120.4"/>
    <n v="30.5"/>
    <n v="3176.8470000000002"/>
    <x v="0"/>
    <x v="7"/>
    <n v="34"/>
    <x v="0"/>
  </r>
  <r>
    <x v="0"/>
    <x v="2"/>
    <s v="GV412"/>
    <s v="GV4-09-010319"/>
    <x v="0"/>
    <d v="2019-08-24T00:00:00"/>
    <x v="0"/>
    <s v="Lopez Jorge FG"/>
    <n v="43525"/>
    <n v="5.8666666666666663"/>
    <n v="120"/>
    <n v="1"/>
    <n v="3660"/>
    <n v="3036.8310000000001"/>
    <n v="3036.8310000000001"/>
    <n v="120"/>
    <n v="30.5"/>
    <n v="623.16899999999998"/>
    <x v="0"/>
    <x v="7"/>
    <n v="34"/>
    <x v="0"/>
  </r>
  <r>
    <x v="0"/>
    <x v="2"/>
    <s v="GV412"/>
    <s v="GV4-09-010319"/>
    <x v="0"/>
    <d v="2019-08-24T00:00:00"/>
    <x v="0"/>
    <s v="Chavez Barajas Contensina NA"/>
    <n v="43525"/>
    <n v="5.8666666666666663"/>
    <n v="190"/>
    <n v="2"/>
    <n v="5795"/>
    <n v="6073.6610000000001"/>
    <n v="3036.8310000000001"/>
    <n v="95"/>
    <n v="30.5"/>
    <n v="-278.661"/>
    <x v="0"/>
    <x v="7"/>
    <n v="34"/>
    <x v="0"/>
  </r>
  <r>
    <x v="0"/>
    <x v="2"/>
    <s v="GV412"/>
    <s v="GV4-09-010319"/>
    <x v="0"/>
    <d v="2019-08-24T00:00:00"/>
    <x v="0"/>
    <s v="Verdin Vizcarra Irma Lucila F"/>
    <n v="43525"/>
    <n v="5.8666666666666663"/>
    <n v="222"/>
    <n v="2"/>
    <n v="6771"/>
    <n v="6073.6610000000001"/>
    <n v="3036.8310000000001"/>
    <n v="111"/>
    <n v="30.5"/>
    <n v="697.33900000000006"/>
    <x v="0"/>
    <x v="7"/>
    <n v="34"/>
    <x v="0"/>
  </r>
  <r>
    <x v="0"/>
    <x v="2"/>
    <s v="GV412"/>
    <s v="GV4-09-010319"/>
    <x v="0"/>
    <d v="2019-08-24T00:00:00"/>
    <x v="0"/>
    <s v="Salas Nadia"/>
    <n v="43525"/>
    <n v="5.8666666666666663"/>
    <n v="118"/>
    <n v="1"/>
    <n v="3599"/>
    <n v="3036.8310000000001"/>
    <n v="3036.8310000000001"/>
    <n v="118"/>
    <n v="30.5"/>
    <n v="562.16899999999998"/>
    <x v="0"/>
    <x v="7"/>
    <n v="34"/>
    <x v="0"/>
  </r>
  <r>
    <x v="0"/>
    <x v="2"/>
    <s v="GV412"/>
    <s v="GV4-09-010319"/>
    <x v="0"/>
    <d v="2019-08-24T00:00:00"/>
    <x v="0"/>
    <s v="Pelayo Sebastian Rosa Maria G"/>
    <n v="43525"/>
    <n v="5.8666666666666663"/>
    <n v="490"/>
    <n v="4"/>
    <n v="14945"/>
    <n v="12147.323"/>
    <n v="3036.8310000000001"/>
    <n v="122.5"/>
    <n v="30.5"/>
    <n v="2797.6770000000001"/>
    <x v="0"/>
    <x v="7"/>
    <n v="34"/>
    <x v="0"/>
  </r>
  <r>
    <x v="0"/>
    <x v="2"/>
    <s v="GV412"/>
    <s v="GV4-09-010319"/>
    <x v="0"/>
    <d v="2019-08-24T00:00:00"/>
    <x v="0"/>
    <s v="Juan Manuel Jacobo"/>
    <n v="43525"/>
    <n v="5.8666666666666663"/>
    <n v="366"/>
    <n v="3"/>
    <n v="11163"/>
    <n v="9110.4920000000002"/>
    <n v="3036.8310000000001"/>
    <n v="122"/>
    <n v="30.5"/>
    <n v="2052.5079999999998"/>
    <x v="0"/>
    <x v="7"/>
    <n v="34"/>
    <x v="0"/>
  </r>
  <r>
    <x v="0"/>
    <x v="2"/>
    <s v="GV412"/>
    <s v="GV4-09-010319"/>
    <x v="0"/>
    <d v="2019-08-24T00:00:00"/>
    <x v="0"/>
    <s v="Araiza Chavez Diana Rosiquiel FG"/>
    <n v="43525"/>
    <n v="5.8666666666666663"/>
    <n v="318"/>
    <n v="3"/>
    <n v="9540"/>
    <n v="9110.4920000000002"/>
    <n v="3036.8310000000001"/>
    <n v="106"/>
    <n v="30"/>
    <n v="429.50799999999998"/>
    <x v="0"/>
    <x v="7"/>
    <n v="34"/>
    <x v="0"/>
  </r>
  <r>
    <x v="0"/>
    <x v="2"/>
    <s v="GV412"/>
    <s v="GV4-09-010319"/>
    <x v="0"/>
    <d v="2019-08-24T00:00:00"/>
    <x v="0"/>
    <s v="Lopez Garcia Martin FG"/>
    <n v="43525"/>
    <n v="5.8666666666666663"/>
    <n v="128"/>
    <n v="1"/>
    <n v="3904"/>
    <n v="3036.8310000000001"/>
    <n v="3036.8310000000001"/>
    <n v="128"/>
    <n v="30.5"/>
    <n v="867.16899999999998"/>
    <x v="0"/>
    <x v="7"/>
    <n v="34"/>
    <x v="0"/>
  </r>
  <r>
    <x v="0"/>
    <x v="2"/>
    <s v="GV412"/>
    <s v="GV4-09-010319"/>
    <x v="0"/>
    <d v="2019-08-24T00:00:00"/>
    <x v="0"/>
    <s v="Leonardo Jimenez Chacon"/>
    <n v="43525"/>
    <n v="5.8666666666666663"/>
    <n v="261"/>
    <n v="2"/>
    <n v="7960.5"/>
    <n v="6073.6610000000001"/>
    <n v="3036.8310000000001"/>
    <n v="130.5"/>
    <n v="30.5"/>
    <n v="1886.8389999999999"/>
    <x v="0"/>
    <x v="7"/>
    <n v="34"/>
    <x v="0"/>
  </r>
  <r>
    <x v="0"/>
    <x v="2"/>
    <s v="GV412"/>
    <s v="GV4-09-010319"/>
    <x v="0"/>
    <d v="2019-08-24T00:00:00"/>
    <x v="0"/>
    <s v="Jose Luis Guzman Cornejo"/>
    <n v="43525"/>
    <n v="5.8666666666666663"/>
    <n v="499"/>
    <n v="4"/>
    <n v="15219.5"/>
    <n v="12147.323"/>
    <n v="3036.8310000000001"/>
    <n v="124.75"/>
    <n v="30.5"/>
    <n v="3072.1770000000001"/>
    <x v="0"/>
    <x v="7"/>
    <n v="34"/>
    <x v="0"/>
  </r>
  <r>
    <x v="0"/>
    <x v="2"/>
    <s v="GV412"/>
    <s v="GV4-09-010319"/>
    <x v="0"/>
    <d v="2019-08-24T00:00:00"/>
    <x v="0"/>
    <s v="Lopez Castro Erica"/>
    <n v="43525"/>
    <n v="5.8666666666666663"/>
    <n v="240"/>
    <n v="2"/>
    <n v="7320"/>
    <n v="6073.6610000000001"/>
    <n v="3036.8310000000001"/>
    <n v="120"/>
    <n v="30.5"/>
    <n v="1246.3389999999999"/>
    <x v="0"/>
    <x v="7"/>
    <n v="34"/>
    <x v="0"/>
  </r>
  <r>
    <x v="0"/>
    <x v="2"/>
    <s v="GV412"/>
    <s v="GV4-09-010319"/>
    <x v="0"/>
    <d v="2019-08-24T00:00:00"/>
    <x v="0"/>
    <s v="Gil Peña Martin FG"/>
    <n v="43525"/>
    <n v="5.8666666666666663"/>
    <n v="408"/>
    <n v="4"/>
    <n v="12444"/>
    <n v="12147.323"/>
    <n v="3036.8310000000001"/>
    <n v="102"/>
    <n v="30.5"/>
    <n v="296.67700000000002"/>
    <x v="0"/>
    <x v="7"/>
    <n v="34"/>
    <x v="0"/>
  </r>
  <r>
    <x v="0"/>
    <x v="2"/>
    <s v="GV412"/>
    <s v="GV4-09-010319"/>
    <x v="0"/>
    <d v="2019-08-24T00:00:00"/>
    <x v="0"/>
    <s v="Coronado Rodriguez Alma Lorena FG"/>
    <n v="43525"/>
    <n v="5.8666666666666663"/>
    <n v="200"/>
    <n v="2"/>
    <n v="6100"/>
    <n v="6073.6610000000001"/>
    <n v="3036.8310000000001"/>
    <n v="100"/>
    <n v="30.5"/>
    <n v="26.338999999999999"/>
    <x v="0"/>
    <x v="7"/>
    <n v="34"/>
    <x v="0"/>
  </r>
  <r>
    <x v="0"/>
    <x v="2"/>
    <s v="GV412"/>
    <s v="GV4-09-010319"/>
    <x v="0"/>
    <d v="2019-08-24T00:00:00"/>
    <x v="0"/>
    <s v="Cobian Chavez Rodolfo FG"/>
    <n v="43525"/>
    <n v="5.8666666666666663"/>
    <n v="3072"/>
    <n v="25"/>
    <n v="92160"/>
    <n v="75920.766000000003"/>
    <n v="3036.8310000000001"/>
    <n v="122.88"/>
    <n v="30"/>
    <n v="16239.234"/>
    <x v="0"/>
    <x v="7"/>
    <n v="34"/>
    <x v="0"/>
  </r>
  <r>
    <x v="0"/>
    <x v="2"/>
    <s v="GV412"/>
    <s v="GV4-09-010319"/>
    <x v="0"/>
    <d v="2019-08-24T00:00:00"/>
    <x v="0"/>
    <s v="Rincon Morett Veronica Guadalupe FG"/>
    <n v="43525"/>
    <n v="5.8666666666666663"/>
    <n v="426"/>
    <n v="4"/>
    <n v="12993"/>
    <n v="12147.323"/>
    <n v="3036.8310000000001"/>
    <n v="106.5"/>
    <n v="30.5"/>
    <n v="845.67700000000002"/>
    <x v="0"/>
    <x v="7"/>
    <n v="34"/>
    <x v="0"/>
  </r>
  <r>
    <x v="0"/>
    <x v="2"/>
    <s v="GV412"/>
    <s v="GV4-09-010319"/>
    <x v="0"/>
    <d v="2019-08-24T00:00:00"/>
    <x v="0"/>
    <s v="Diaz Araiza Maria Magdalena"/>
    <n v="43525"/>
    <n v="5.8666666666666663"/>
    <n v="110"/>
    <n v="1"/>
    <n v="3355"/>
    <n v="3036.8310000000001"/>
    <n v="3036.8310000000001"/>
    <n v="110"/>
    <n v="30.5"/>
    <n v="318.16899999999998"/>
    <x v="0"/>
    <x v="7"/>
    <n v="34"/>
    <x v="0"/>
  </r>
  <r>
    <x v="0"/>
    <x v="0"/>
    <s v="EMBAR"/>
    <s v="GV1-08-230219"/>
    <x v="0"/>
    <d v="2019-08-27T00:00:00"/>
    <x v="0"/>
    <s v="Fletes Castillo Hortencia"/>
    <n v="43519"/>
    <n v="6.1666666666666661"/>
    <n v="1185"/>
    <n v="10"/>
    <n v="40290"/>
    <n v="28517.553"/>
    <n v="2851.7550000000001"/>
    <n v="118.5"/>
    <n v="34"/>
    <n v="11772.447"/>
    <x v="0"/>
    <x v="7"/>
    <n v="35"/>
    <x v="0"/>
  </r>
  <r>
    <x v="0"/>
    <x v="0"/>
    <s v="EMBAR"/>
    <s v="GV1-10-090319"/>
    <x v="0"/>
    <d v="2019-08-27T00:00:00"/>
    <x v="0"/>
    <s v="Barbosa Iñiguez Salvador"/>
    <n v="43533"/>
    <n v="5.7"/>
    <n v="7299.5"/>
    <n v="20"/>
    <n v="66912.082999999999"/>
    <n v="48832.063000000002"/>
    <n v="2441.6030000000001"/>
    <n v="364.97500000000002"/>
    <n v="9.1667000000000005"/>
    <n v="18080.02"/>
    <x v="0"/>
    <x v="7"/>
    <n v="35"/>
    <x v="0"/>
  </r>
  <r>
    <x v="0"/>
    <x v="0"/>
    <s v="EMBAR"/>
    <s v="GV4-08-220219"/>
    <x v="0"/>
    <d v="2019-08-27T00:00:00"/>
    <x v="0"/>
    <s v="Barbosa Iñiguez Salvador"/>
    <n v="43518"/>
    <n v="6.2"/>
    <n v="7299.5"/>
    <n v="30"/>
    <n v="100368.125"/>
    <n v="105096.488"/>
    <n v="3503.2159999999999"/>
    <n v="243.31666666666666"/>
    <n v="13.75"/>
    <n v="-4728.3630000000003"/>
    <x v="0"/>
    <x v="7"/>
    <n v="35"/>
    <x v="0"/>
  </r>
  <r>
    <x v="0"/>
    <x v="0"/>
    <s v="EMBAR"/>
    <s v="GV4-09-010319"/>
    <x v="0"/>
    <d v="2019-08-27T00:00:00"/>
    <x v="0"/>
    <s v="Barbosa Iñiguez Salvador"/>
    <n v="43525"/>
    <n v="5.9666666666666668"/>
    <n v="7299.5"/>
    <n v="10"/>
    <n v="33456.042000000001"/>
    <n v="30368.306"/>
    <n v="3036.8310000000001"/>
    <n v="729.95"/>
    <n v="4.5833000000000004"/>
    <n v="3087.7359999999999"/>
    <x v="0"/>
    <x v="7"/>
    <n v="35"/>
    <x v="0"/>
  </r>
  <r>
    <x v="0"/>
    <x v="1"/>
    <s v="GV108"/>
    <s v="GV1-09-020319"/>
    <x v="0"/>
    <d v="2019-08-27T00:00:00"/>
    <x v="0"/>
    <s v="Carlos Sanchez Camacho"/>
    <n v="43526"/>
    <n v="5.9333333333333327"/>
    <n v="475.5"/>
    <n v="4"/>
    <n v="15453.75"/>
    <n v="10087.728999999999"/>
    <n v="2521.9319999999998"/>
    <n v="118.875"/>
    <n v="32.5"/>
    <n v="5366.0209999999997"/>
    <x v="0"/>
    <x v="7"/>
    <n v="35"/>
    <x v="0"/>
  </r>
  <r>
    <x v="0"/>
    <x v="1"/>
    <s v="GV108"/>
    <s v="GV1-09-020319"/>
    <x v="0"/>
    <d v="2019-08-27T00:00:00"/>
    <x v="0"/>
    <s v="PUBLICO EN GENERAL"/>
    <n v="43526"/>
    <n v="5.9333333333333327"/>
    <n v="118.5"/>
    <n v="1"/>
    <n v="3851.25"/>
    <n v="2521.9319999999998"/>
    <n v="2521.9319999999998"/>
    <n v="118.5"/>
    <n v="32.5"/>
    <n v="1329.318"/>
    <x v="0"/>
    <x v="7"/>
    <n v="35"/>
    <x v="0"/>
  </r>
  <r>
    <x v="0"/>
    <x v="1"/>
    <s v="GV108"/>
    <s v="GV1-09-020319"/>
    <x v="0"/>
    <d v="2019-08-27T00:00:00"/>
    <x v="0"/>
    <s v="Carlos Sanchez Camacho"/>
    <n v="43526"/>
    <n v="5.9333333333333327"/>
    <n v="226.5"/>
    <n v="2"/>
    <n v="7361.25"/>
    <n v="5043.8639999999996"/>
    <n v="2521.9319999999998"/>
    <n v="113.25"/>
    <n v="32.5"/>
    <n v="2317.386"/>
    <x v="0"/>
    <x v="7"/>
    <n v="35"/>
    <x v="0"/>
  </r>
  <r>
    <x v="0"/>
    <x v="1"/>
    <s v="GV108"/>
    <s v="GV1-09-020319"/>
    <x v="0"/>
    <d v="2019-08-27T00:00:00"/>
    <x v="0"/>
    <s v="Arturo Saray"/>
    <n v="43526"/>
    <n v="5.9333333333333327"/>
    <n v="103"/>
    <n v="1"/>
    <n v="3347.5"/>
    <n v="2521.9319999999998"/>
    <n v="2521.9319999999998"/>
    <n v="103"/>
    <n v="32.5"/>
    <n v="825.56799999999998"/>
    <x v="0"/>
    <x v="7"/>
    <n v="35"/>
    <x v="0"/>
  </r>
  <r>
    <x v="0"/>
    <x v="1"/>
    <s v="GV109"/>
    <s v="GV1-19-110519"/>
    <x v="1"/>
    <d v="2019-08-27T00:00:00"/>
    <x v="0"/>
    <s v="Fletes Castillo Hortencia"/>
    <n v="43596"/>
    <n v="3.5999999999999996"/>
    <n v="-1185"/>
    <n v="-10"/>
    <n v="-40290"/>
    <n v="-11752.06"/>
    <n v="-1175.2059999999999"/>
    <n v="118.5"/>
    <n v="34"/>
    <n v="-28537.94"/>
    <x v="0"/>
    <x v="7"/>
    <n v="35"/>
    <x v="0"/>
  </r>
  <r>
    <x v="0"/>
    <x v="1"/>
    <s v="GV110"/>
    <s v="GV1-11-160319"/>
    <x v="0"/>
    <d v="2019-08-27T00:00:00"/>
    <x v="0"/>
    <s v="Ricardo Perez Garcia"/>
    <n v="43540"/>
    <n v="5.4666666666666668"/>
    <n v="103"/>
    <n v="1"/>
    <n v="3347.5"/>
    <n v="2266.7049999999999"/>
    <n v="2266.7049999999999"/>
    <n v="103"/>
    <n v="32.5"/>
    <n v="1080.7950000000001"/>
    <x v="0"/>
    <x v="7"/>
    <n v="35"/>
    <x v="0"/>
  </r>
  <r>
    <x v="0"/>
    <x v="1"/>
    <s v="GV111"/>
    <s v="GV1-10-090319"/>
    <x v="0"/>
    <d v="2019-08-27T00:00:00"/>
    <x v="0"/>
    <s v="Diaz Juan "/>
    <n v="43533"/>
    <n v="5.7"/>
    <n v="110.5"/>
    <n v="1"/>
    <n v="3204.5"/>
    <n v="2441.6030000000001"/>
    <n v="2441.6030000000001"/>
    <n v="110.5"/>
    <n v="29"/>
    <n v="762.89700000000005"/>
    <x v="0"/>
    <x v="7"/>
    <n v="35"/>
    <x v="0"/>
  </r>
  <r>
    <x v="0"/>
    <x v="1"/>
    <s v="GV111"/>
    <s v="GV1-10-090319"/>
    <x v="0"/>
    <d v="2019-08-27T00:00:00"/>
    <x v="0"/>
    <s v="Ricardo Perez Garcia"/>
    <n v="43533"/>
    <n v="5.7"/>
    <n v="98"/>
    <n v="1"/>
    <n v="3185"/>
    <n v="2441.6030000000001"/>
    <n v="2441.6030000000001"/>
    <n v="98"/>
    <n v="32.5"/>
    <n v="743.39700000000005"/>
    <x v="0"/>
    <x v="7"/>
    <n v="35"/>
    <x v="0"/>
  </r>
  <r>
    <x v="0"/>
    <x v="1"/>
    <s v="GV111"/>
    <s v="GV1-10-090319"/>
    <x v="0"/>
    <d v="2019-08-27T00:00:00"/>
    <x v="0"/>
    <s v="PUBLICO EN GENERAL"/>
    <n v="43533"/>
    <n v="5.7"/>
    <n v="109.5"/>
    <n v="1"/>
    <n v="3175.5"/>
    <n v="2441.6030000000001"/>
    <n v="2441.6030000000001"/>
    <n v="109.5"/>
    <n v="29"/>
    <n v="733.89700000000005"/>
    <x v="0"/>
    <x v="7"/>
    <n v="35"/>
    <x v="0"/>
  </r>
  <r>
    <x v="0"/>
    <x v="1"/>
    <s v="GV111"/>
    <s v="GV1-10-090319"/>
    <x v="0"/>
    <d v="2019-08-27T00:00:00"/>
    <x v="0"/>
    <s v="Casillas Tapia Alfredo"/>
    <n v="43533"/>
    <n v="5.7"/>
    <n v="1101.5"/>
    <n v="10"/>
    <n v="35248"/>
    <n v="24416.030999999999"/>
    <n v="2441.6030000000001"/>
    <n v="110.15"/>
    <n v="32"/>
    <n v="10831.968999999999"/>
    <x v="0"/>
    <x v="7"/>
    <n v="35"/>
    <x v="0"/>
  </r>
  <r>
    <x v="0"/>
    <x v="1"/>
    <s v="GV111"/>
    <s v="GV1-10-090319"/>
    <x v="0"/>
    <d v="2019-08-27T00:00:00"/>
    <x v="0"/>
    <s v="Diaz Juan "/>
    <n v="43533"/>
    <n v="5.7"/>
    <n v="105.5"/>
    <n v="1"/>
    <n v="3059.5"/>
    <n v="2441.6030000000001"/>
    <n v="2441.6030000000001"/>
    <n v="105.5"/>
    <n v="29"/>
    <n v="617.89700000000005"/>
    <x v="0"/>
    <x v="7"/>
    <n v="35"/>
    <x v="0"/>
  </r>
  <r>
    <x v="0"/>
    <x v="1"/>
    <s v="GV108"/>
    <s v="GV1-09-020319"/>
    <x v="0"/>
    <d v="2019-08-28T00:00:00"/>
    <x v="0"/>
    <s v="Camacho Monroy Agustin"/>
    <n v="43526"/>
    <n v="5.9666666666666668"/>
    <n v="999"/>
    <n v="9"/>
    <n v="31468.5"/>
    <n v="22697.39"/>
    <n v="2521.9319999999998"/>
    <n v="111"/>
    <n v="31.5"/>
    <n v="8771.11"/>
    <x v="0"/>
    <x v="7"/>
    <n v="35"/>
    <x v="0"/>
  </r>
  <r>
    <x v="0"/>
    <x v="1"/>
    <s v="GV108"/>
    <s v="GV1-09-020319"/>
    <x v="0"/>
    <d v="2019-08-28T00:00:00"/>
    <x v="0"/>
    <s v="Noe Ramirez Brambila"/>
    <n v="43526"/>
    <n v="5.9666666666666668"/>
    <n v="637"/>
    <n v="5"/>
    <n v="20065.5"/>
    <n v="12609.661"/>
    <n v="2521.9319999999998"/>
    <n v="127.4"/>
    <n v="31.5"/>
    <n v="7455.8389999999999"/>
    <x v="0"/>
    <x v="7"/>
    <n v="35"/>
    <x v="0"/>
  </r>
  <r>
    <x v="0"/>
    <x v="1"/>
    <s v="GV108"/>
    <s v="GV1-09-020319"/>
    <x v="0"/>
    <d v="2019-08-28T00:00:00"/>
    <x v="0"/>
    <s v="Camacho Santana Gabriel"/>
    <n v="43526"/>
    <n v="5.9666666666666668"/>
    <n v="895"/>
    <n v="8"/>
    <n v="28192.5"/>
    <n v="20175.457999999999"/>
    <n v="2521.9319999999998"/>
    <n v="111.875"/>
    <n v="31.5"/>
    <n v="8017.0420000000004"/>
    <x v="0"/>
    <x v="7"/>
    <n v="35"/>
    <x v="0"/>
  </r>
  <r>
    <x v="0"/>
    <x v="1"/>
    <s v="GV111"/>
    <s v="GV1-10-090319"/>
    <x v="0"/>
    <d v="2019-08-28T00:00:00"/>
    <x v="0"/>
    <s v="Gutierrez Olivarez Jaime Gibran"/>
    <n v="43533"/>
    <n v="5.7333333333333334"/>
    <n v="430.5"/>
    <n v="4"/>
    <n v="13991.25"/>
    <n v="9766.4130000000005"/>
    <n v="2441.6030000000001"/>
    <n v="107.625"/>
    <n v="32.5"/>
    <n v="4224.8370000000004"/>
    <x v="0"/>
    <x v="7"/>
    <n v="35"/>
    <x v="0"/>
  </r>
  <r>
    <x v="0"/>
    <x v="0"/>
    <s v="EMBAR"/>
    <s v="GV4-06-080219"/>
    <x v="0"/>
    <d v="2019-08-29T00:00:00"/>
    <x v="0"/>
    <s v="Loera Baltazar Carlos"/>
    <n v="43504"/>
    <n v="6.7333333333333334"/>
    <n v="5327.4"/>
    <n v="10"/>
    <n v="38623.65"/>
    <n v="32950.923999999999"/>
    <n v="3295.0920000000001"/>
    <n v="532.74"/>
    <n v="7.25"/>
    <n v="5672.7259999999997"/>
    <x v="0"/>
    <x v="7"/>
    <n v="35"/>
    <x v="0"/>
  </r>
  <r>
    <x v="0"/>
    <x v="0"/>
    <s v="EMBAR"/>
    <s v="GV4-07-150219"/>
    <x v="0"/>
    <d v="2019-08-29T00:00:00"/>
    <x v="0"/>
    <s v="Loera Baltazar Carlos"/>
    <n v="43511"/>
    <n v="6.5"/>
    <n v="5327.4"/>
    <n v="25"/>
    <n v="96559.125"/>
    <n v="88931.834000000003"/>
    <n v="3557.2730000000001"/>
    <n v="213.09599999999998"/>
    <n v="18.125"/>
    <n v="7627.2910000000002"/>
    <x v="0"/>
    <x v="7"/>
    <n v="35"/>
    <x v="0"/>
  </r>
  <r>
    <x v="0"/>
    <x v="0"/>
    <s v="EMBAR"/>
    <s v="GV4-08-220219"/>
    <x v="0"/>
    <d v="2019-08-29T00:00:00"/>
    <x v="0"/>
    <s v="Loera Baltazar Carlos"/>
    <n v="43518"/>
    <n v="6.2666666666666666"/>
    <n v="5327.4"/>
    <n v="5"/>
    <n v="19311.825000000001"/>
    <n v="17516.080999999998"/>
    <n v="3503.2159999999999"/>
    <n v="1065.48"/>
    <n v="3.625"/>
    <n v="1795.7439999999999"/>
    <x v="0"/>
    <x v="7"/>
    <n v="35"/>
    <x v="0"/>
  </r>
  <r>
    <x v="0"/>
    <x v="1"/>
    <s v="GV110"/>
    <s v="GV1-11-160319"/>
    <x v="0"/>
    <d v="2019-08-29T00:00:00"/>
    <x v="0"/>
    <s v="Vazquez Zamora Rafael"/>
    <n v="43540"/>
    <n v="5.5333333333333332"/>
    <n v="440.5"/>
    <n v="4"/>
    <n v="14316.25"/>
    <n v="9066.8189999999995"/>
    <n v="2266.7049999999999"/>
    <n v="110.125"/>
    <n v="32.5"/>
    <n v="5249.4309999999996"/>
    <x v="0"/>
    <x v="7"/>
    <n v="35"/>
    <x v="0"/>
  </r>
  <r>
    <x v="0"/>
    <x v="1"/>
    <s v="GV110"/>
    <s v="GV1-11-160319"/>
    <x v="0"/>
    <d v="2019-08-29T00:00:00"/>
    <x v="0"/>
    <s v="Vazquez Pelayo Hugo"/>
    <n v="43540"/>
    <n v="5.5333333333333332"/>
    <n v="113"/>
    <n v="1"/>
    <n v="3672.5"/>
    <n v="2266.7049999999999"/>
    <n v="2266.7049999999999"/>
    <n v="113"/>
    <n v="32.5"/>
    <n v="1405.7950000000001"/>
    <x v="0"/>
    <x v="7"/>
    <n v="35"/>
    <x v="0"/>
  </r>
  <r>
    <x v="0"/>
    <x v="1"/>
    <s v="GV110"/>
    <s v="GV1-11-160319"/>
    <x v="0"/>
    <d v="2019-08-29T00:00:00"/>
    <x v="0"/>
    <s v="Cecilia Robles Perez"/>
    <n v="43540"/>
    <n v="5.5333333333333332"/>
    <n v="100"/>
    <n v="1"/>
    <n v="3250"/>
    <n v="2266.7049999999999"/>
    <n v="2266.7049999999999"/>
    <n v="100"/>
    <n v="32.5"/>
    <n v="983.29499999999996"/>
    <x v="0"/>
    <x v="7"/>
    <n v="35"/>
    <x v="0"/>
  </r>
  <r>
    <x v="0"/>
    <x v="1"/>
    <s v="GV110"/>
    <s v="GV1-11-160319"/>
    <x v="0"/>
    <d v="2019-08-29T00:00:00"/>
    <x v="0"/>
    <s v="Innovacion y Comercio"/>
    <n v="43540"/>
    <n v="5.5333333333333332"/>
    <n v="1048"/>
    <n v="10"/>
    <n v="36680"/>
    <n v="22667.046999999999"/>
    <n v="2266.7049999999999"/>
    <n v="104.8"/>
    <n v="35"/>
    <n v="14012.953"/>
    <x v="0"/>
    <x v="7"/>
    <n v="35"/>
    <x v="0"/>
  </r>
  <r>
    <x v="0"/>
    <x v="1"/>
    <s v="GV111"/>
    <s v="GV1-10-090319"/>
    <x v="0"/>
    <d v="2019-08-29T00:00:00"/>
    <x v="0"/>
    <s v="Rafael Osorio Zamora"/>
    <n v="43533"/>
    <n v="5.7666666666666666"/>
    <n v="742.5"/>
    <n v="6"/>
    <n v="24131.25"/>
    <n v="14649.619000000001"/>
    <n v="2441.6030000000001"/>
    <n v="123.75"/>
    <n v="32.5"/>
    <n v="9481.6309999999994"/>
    <x v="0"/>
    <x v="7"/>
    <n v="35"/>
    <x v="0"/>
  </r>
  <r>
    <x v="0"/>
    <x v="2"/>
    <s v="GV412"/>
    <s v="GV4-09-010319"/>
    <x v="0"/>
    <d v="2019-08-29T00:00:00"/>
    <x v="0"/>
    <s v="RODRIGO RODRIGUEZ"/>
    <n v="43525"/>
    <n v="6.0333333333333332"/>
    <n v="700"/>
    <n v="6"/>
    <n v="21350"/>
    <n v="18462.867999999999"/>
    <n v="3077.145"/>
    <n v="116.66666666666667"/>
    <n v="30.5"/>
    <n v="2887.1320000000001"/>
    <x v="0"/>
    <x v="7"/>
    <n v="35"/>
    <x v="0"/>
  </r>
  <r>
    <x v="0"/>
    <x v="2"/>
    <s v="GV412"/>
    <s v="GV4-09-010319"/>
    <x v="0"/>
    <d v="2019-08-29T00:00:00"/>
    <x v="0"/>
    <s v="Edgar Ruiz Lopez"/>
    <n v="43525"/>
    <n v="6.0333333333333332"/>
    <n v="242"/>
    <n v="2"/>
    <n v="7381"/>
    <n v="6154.2889999999998"/>
    <n v="3077.145"/>
    <n v="121"/>
    <n v="30.5"/>
    <n v="1226.711"/>
    <x v="0"/>
    <x v="7"/>
    <n v="35"/>
    <x v="0"/>
  </r>
  <r>
    <x v="0"/>
    <x v="2"/>
    <s v="GV412"/>
    <s v="GV4-09-010319"/>
    <x v="0"/>
    <d v="2019-08-29T00:00:00"/>
    <x v="0"/>
    <s v="Martinez Valdez Hugo Alberto F"/>
    <n v="43525"/>
    <n v="6.0333333333333332"/>
    <n v="350"/>
    <n v="3"/>
    <n v="10675"/>
    <n v="9231.4339999999993"/>
    <n v="3077.145"/>
    <n v="116.66666666666667"/>
    <n v="30.5"/>
    <n v="1443.566"/>
    <x v="0"/>
    <x v="7"/>
    <n v="35"/>
    <x v="0"/>
  </r>
  <r>
    <x v="0"/>
    <x v="2"/>
    <s v="GV412"/>
    <s v="GV4-09-010319"/>
    <x v="0"/>
    <d v="2019-08-29T00:00:00"/>
    <x v="0"/>
    <s v="Cobian Chavez Rodolfo FG"/>
    <n v="43525"/>
    <n v="6.0333333333333332"/>
    <n v="2235"/>
    <n v="18"/>
    <n v="67050"/>
    <n v="55388.605000000003"/>
    <n v="3077.145"/>
    <n v="124.16666666666667"/>
    <n v="30"/>
    <n v="11661.395"/>
    <x v="0"/>
    <x v="7"/>
    <n v="35"/>
    <x v="0"/>
  </r>
  <r>
    <x v="0"/>
    <x v="2"/>
    <s v="GV412"/>
    <s v="GV4-09-010319"/>
    <x v="0"/>
    <d v="2019-08-29T00:00:00"/>
    <x v="0"/>
    <s v="Lopez Jorge FG"/>
    <n v="43525"/>
    <n v="6.0333333333333332"/>
    <n v="242"/>
    <n v="2"/>
    <n v="7381"/>
    <n v="6154.2889999999998"/>
    <n v="3077.145"/>
    <n v="121"/>
    <n v="30.5"/>
    <n v="1226.711"/>
    <x v="0"/>
    <x v="7"/>
    <n v="35"/>
    <x v="0"/>
  </r>
  <r>
    <x v="0"/>
    <x v="2"/>
    <s v="GV412"/>
    <s v="GV4-09-010319"/>
    <x v="0"/>
    <d v="2019-08-29T00:00:00"/>
    <x v="0"/>
    <s v="PUBLICO EN GENERAL"/>
    <n v="43525"/>
    <n v="6.0333333333333332"/>
    <n v="230"/>
    <n v="2"/>
    <n v="7015"/>
    <n v="6154.2889999999998"/>
    <n v="3077.145"/>
    <n v="115"/>
    <n v="30.5"/>
    <n v="860.71100000000001"/>
    <x v="0"/>
    <x v="7"/>
    <n v="35"/>
    <x v="0"/>
  </r>
  <r>
    <x v="0"/>
    <x v="2"/>
    <s v="GV412"/>
    <s v="GV4-09-010319"/>
    <x v="0"/>
    <d v="2019-08-29T00:00:00"/>
    <x v="0"/>
    <s v="Lopez Castro Erica"/>
    <n v="43525"/>
    <n v="6.0333333333333332"/>
    <n v="120"/>
    <n v="1"/>
    <n v="3660"/>
    <n v="3077.145"/>
    <n v="3077.145"/>
    <n v="120"/>
    <n v="30.5"/>
    <n v="582.85500000000002"/>
    <x v="0"/>
    <x v="7"/>
    <n v="35"/>
    <x v="0"/>
  </r>
  <r>
    <x v="0"/>
    <x v="2"/>
    <s v="GV412"/>
    <s v="GV4-09-010319"/>
    <x v="0"/>
    <d v="2019-08-29T00:00:00"/>
    <x v="0"/>
    <s v="Verdin Vizcarra Irma Lucila F"/>
    <n v="43525"/>
    <n v="6.0333333333333332"/>
    <n v="220"/>
    <n v="2"/>
    <n v="6710"/>
    <n v="6154.2889999999998"/>
    <n v="3077.145"/>
    <n v="110"/>
    <n v="30.5"/>
    <n v="555.71100000000001"/>
    <x v="0"/>
    <x v="7"/>
    <n v="35"/>
    <x v="0"/>
  </r>
  <r>
    <x v="0"/>
    <x v="2"/>
    <s v="GV412"/>
    <s v="GV4-09-010319"/>
    <x v="0"/>
    <d v="2019-08-29T00:00:00"/>
    <x v="0"/>
    <s v="Ramos Mejia Juan Diego FG"/>
    <n v="43525"/>
    <n v="6.0333333333333332"/>
    <n v="2504"/>
    <n v="20"/>
    <n v="75120"/>
    <n v="61542.894"/>
    <n v="3077.145"/>
    <n v="125.2"/>
    <n v="30"/>
    <n v="13577.106"/>
    <x v="0"/>
    <x v="7"/>
    <n v="35"/>
    <x v="0"/>
  </r>
  <r>
    <x v="0"/>
    <x v="2"/>
    <s v="GV412"/>
    <s v="GV4-09-010319"/>
    <x v="0"/>
    <d v="2019-08-29T00:00:00"/>
    <x v="0"/>
    <s v="Prado Barajas Aureliano FG"/>
    <n v="43525"/>
    <n v="6.0333333333333332"/>
    <n v="220"/>
    <n v="2"/>
    <n v="6710"/>
    <n v="6154.2889999999998"/>
    <n v="3077.145"/>
    <n v="110"/>
    <n v="30.5"/>
    <n v="555.71100000000001"/>
    <x v="0"/>
    <x v="7"/>
    <n v="35"/>
    <x v="0"/>
  </r>
  <r>
    <x v="0"/>
    <x v="2"/>
    <s v="GV412"/>
    <s v="GV4-09-010319"/>
    <x v="0"/>
    <d v="2019-08-29T00:00:00"/>
    <x v="0"/>
    <s v="Lopez Garcia Martin FG"/>
    <n v="43525"/>
    <n v="6.0333333333333332"/>
    <n v="112"/>
    <n v="1"/>
    <n v="3416"/>
    <n v="3077.145"/>
    <n v="3077.145"/>
    <n v="112"/>
    <n v="30.5"/>
    <n v="338.85500000000002"/>
    <x v="0"/>
    <x v="7"/>
    <n v="35"/>
    <x v="0"/>
  </r>
  <r>
    <x v="0"/>
    <x v="2"/>
    <s v="GV412"/>
    <s v="GV4-09-010319"/>
    <x v="0"/>
    <d v="2019-08-29T00:00:00"/>
    <x v="0"/>
    <s v="Langurain Juan Pablo NA"/>
    <n v="43525"/>
    <n v="6.0333333333333332"/>
    <n v="640"/>
    <n v="5"/>
    <n v="19520"/>
    <n v="15385.724"/>
    <n v="3077.145"/>
    <n v="128"/>
    <n v="30.5"/>
    <n v="4134.2759999999998"/>
    <x v="0"/>
    <x v="7"/>
    <n v="35"/>
    <x v="0"/>
  </r>
  <r>
    <x v="0"/>
    <x v="2"/>
    <s v="GV412"/>
    <s v="GV4-09-010319"/>
    <x v="0"/>
    <d v="2019-08-29T00:00:00"/>
    <x v="0"/>
    <s v="Leonardo Jimenez Chacon"/>
    <n v="43525"/>
    <n v="6.0333333333333332"/>
    <n v="220"/>
    <n v="2"/>
    <n v="6710"/>
    <n v="6154.2889999999998"/>
    <n v="3077.145"/>
    <n v="110"/>
    <n v="30.5"/>
    <n v="555.71100000000001"/>
    <x v="0"/>
    <x v="7"/>
    <n v="35"/>
    <x v="0"/>
  </r>
  <r>
    <x v="0"/>
    <x v="2"/>
    <s v="GV412"/>
    <s v="GV4-09-010319"/>
    <x v="0"/>
    <d v="2019-08-29T00:00:00"/>
    <x v="0"/>
    <s v="Araiza Chavez Diana Rosiquiel FG"/>
    <n v="43525"/>
    <n v="6.0333333333333332"/>
    <n v="262"/>
    <n v="2"/>
    <n v="7860"/>
    <n v="6154.2889999999998"/>
    <n v="3077.145"/>
    <n v="131"/>
    <n v="30"/>
    <n v="1705.711"/>
    <x v="0"/>
    <x v="7"/>
    <n v="35"/>
    <x v="0"/>
  </r>
  <r>
    <x v="0"/>
    <x v="2"/>
    <s v="GV412"/>
    <s v="GV4-09-010319"/>
    <x v="0"/>
    <d v="2019-08-29T00:00:00"/>
    <x v="0"/>
    <s v="Juan Manuel Jacobo"/>
    <n v="43525"/>
    <n v="6.0333333333333332"/>
    <n v="240"/>
    <n v="2"/>
    <n v="7320"/>
    <n v="6154.2889999999998"/>
    <n v="3077.145"/>
    <n v="120"/>
    <n v="30.5"/>
    <n v="1165.711"/>
    <x v="0"/>
    <x v="7"/>
    <n v="35"/>
    <x v="0"/>
  </r>
  <r>
    <x v="0"/>
    <x v="2"/>
    <s v="GV412"/>
    <s v="GV4-09-010319"/>
    <x v="0"/>
    <d v="2019-08-29T00:00:00"/>
    <x v="0"/>
    <s v="Avalos Silva Juan"/>
    <n v="43525"/>
    <n v="6.0333333333333332"/>
    <n v="270"/>
    <n v="2"/>
    <n v="8235"/>
    <n v="6154.2889999999998"/>
    <n v="3077.145"/>
    <n v="135"/>
    <n v="30.5"/>
    <n v="2080.7109999999998"/>
    <x v="0"/>
    <x v="7"/>
    <n v="35"/>
    <x v="0"/>
  </r>
  <r>
    <x v="0"/>
    <x v="2"/>
    <s v="GV412"/>
    <s v="GV4-09-010319"/>
    <x v="0"/>
    <d v="2019-08-29T00:00:00"/>
    <x v="0"/>
    <s v="Salas Nadia"/>
    <n v="43525"/>
    <n v="6.0333333333333332"/>
    <n v="119"/>
    <n v="1"/>
    <n v="3629.5"/>
    <n v="3077.145"/>
    <n v="3077.145"/>
    <n v="119"/>
    <n v="30.5"/>
    <n v="552.35500000000002"/>
    <x v="0"/>
    <x v="7"/>
    <n v="35"/>
    <x v="0"/>
  </r>
  <r>
    <x v="0"/>
    <x v="2"/>
    <s v="GV412"/>
    <s v="GV4-09-010319"/>
    <x v="0"/>
    <d v="2019-08-29T00:00:00"/>
    <x v="0"/>
    <s v="Diaz Araiza Maria Magdalena"/>
    <n v="43525"/>
    <n v="6.0333333333333332"/>
    <n v="109"/>
    <n v="1"/>
    <n v="3324.5"/>
    <n v="3077.145"/>
    <n v="3077.145"/>
    <n v="109"/>
    <n v="30.5"/>
    <n v="247.35499999999999"/>
    <x v="0"/>
    <x v="7"/>
    <n v="35"/>
    <x v="0"/>
  </r>
  <r>
    <x v="0"/>
    <x v="2"/>
    <s v="GV412"/>
    <s v="GV4-09-010319"/>
    <x v="0"/>
    <d v="2019-08-29T00:00:00"/>
    <x v="0"/>
    <s v="Victor Alejandro Flores Pelayo"/>
    <n v="43525"/>
    <n v="6.0333333333333332"/>
    <n v="120"/>
    <n v="1"/>
    <n v="3660"/>
    <n v="3077.145"/>
    <n v="3077.145"/>
    <n v="120"/>
    <n v="30.5"/>
    <n v="582.85500000000002"/>
    <x v="0"/>
    <x v="7"/>
    <n v="35"/>
    <x v="0"/>
  </r>
  <r>
    <x v="0"/>
    <x v="2"/>
    <s v="GV412"/>
    <s v="GV4-09-010319"/>
    <x v="0"/>
    <d v="2019-08-29T00:00:00"/>
    <x v="0"/>
    <s v="Gonzalez Araiza Horacio"/>
    <n v="43525"/>
    <n v="6.0333333333333332"/>
    <n v="222"/>
    <n v="2"/>
    <n v="6660"/>
    <n v="6154.2889999999998"/>
    <n v="3077.145"/>
    <n v="111"/>
    <n v="30"/>
    <n v="505.71100000000001"/>
    <x v="0"/>
    <x v="7"/>
    <n v="35"/>
    <x v="0"/>
  </r>
  <r>
    <x v="0"/>
    <x v="2"/>
    <s v="GV412"/>
    <s v="GV4-09-010319"/>
    <x v="0"/>
    <d v="2019-08-29T00:00:00"/>
    <x v="0"/>
    <s v="Anaya Chavarin Oscar FG"/>
    <n v="43525"/>
    <n v="6.0333333333333332"/>
    <n v="234"/>
    <n v="2"/>
    <n v="7137"/>
    <n v="6154.2889999999998"/>
    <n v="3077.145"/>
    <n v="117"/>
    <n v="30.5"/>
    <n v="982.71100000000001"/>
    <x v="0"/>
    <x v="7"/>
    <n v="35"/>
    <x v="0"/>
  </r>
  <r>
    <x v="0"/>
    <x v="0"/>
    <s v="EMBAR"/>
    <s v="GV1-47-201118"/>
    <x v="0"/>
    <d v="2019-09-02T00:00:00"/>
    <x v="0"/>
    <s v="Carlos Sanchez Camacho"/>
    <n v="43424"/>
    <n v="9.5333333333333332"/>
    <n v="315.5"/>
    <n v="2"/>
    <n v="9149.5"/>
    <n v="5232.2969999999996"/>
    <n v="2616.1480000000001"/>
    <n v="157.75"/>
    <n v="29"/>
    <n v="3917.203"/>
    <x v="0"/>
    <x v="8"/>
    <n v="36"/>
    <x v="0"/>
  </r>
  <r>
    <x v="0"/>
    <x v="0"/>
    <s v="EMBAR"/>
    <s v="GV4-06-080219"/>
    <x v="0"/>
    <d v="2019-09-02T00:00:00"/>
    <x v="0"/>
    <s v="Vazquez Pelayo Hugo"/>
    <n v="43504"/>
    <n v="6.8666666666666663"/>
    <n v="32"/>
    <n v="2"/>
    <n v="7225.6"/>
    <n v="6590.1850000000004"/>
    <n v="3295.0920000000001"/>
    <n v="16"/>
    <n v="225.8"/>
    <n v="635.41499999999996"/>
    <x v="0"/>
    <x v="8"/>
    <n v="36"/>
    <x v="0"/>
  </r>
  <r>
    <x v="0"/>
    <x v="1"/>
    <s v="GV105"/>
    <s v="GV1-12-230319"/>
    <x v="0"/>
    <d v="2019-09-02T00:00:00"/>
    <x v="0"/>
    <s v="Langurain Juan Pablo NA"/>
    <n v="43547"/>
    <n v="5.4333333333333327"/>
    <n v="551"/>
    <n v="6"/>
    <n v="16805.5"/>
    <n v="12842.385"/>
    <n v="2140.3980000000001"/>
    <n v="91.833333333333329"/>
    <n v="30.5"/>
    <n v="3963.1149999999998"/>
    <x v="0"/>
    <x v="8"/>
    <n v="36"/>
    <x v="0"/>
  </r>
  <r>
    <x v="0"/>
    <x v="1"/>
    <s v="GV105"/>
    <s v="GV1-12-230319"/>
    <x v="0"/>
    <d v="2019-09-02T00:00:00"/>
    <x v="0"/>
    <s v="Cobian Chavez Rodolfo FG"/>
    <n v="43547"/>
    <n v="5.4333333333333327"/>
    <n v="3154"/>
    <n v="25"/>
    <n v="94620"/>
    <n v="53509.938999999998"/>
    <n v="2140.3980000000001"/>
    <n v="126.16"/>
    <n v="30"/>
    <n v="41110.061000000002"/>
    <x v="0"/>
    <x v="8"/>
    <n v="36"/>
    <x v="0"/>
  </r>
  <r>
    <x v="0"/>
    <x v="1"/>
    <s v="GV105"/>
    <s v="GV1-12-230319"/>
    <x v="0"/>
    <d v="2019-09-02T00:00:00"/>
    <x v="0"/>
    <s v="Innovacion y Comercio"/>
    <n v="43547"/>
    <n v="5.4333333333333327"/>
    <n v="1738"/>
    <n v="18"/>
    <n v="60830"/>
    <n v="38527.156000000003"/>
    <n v="2140.3980000000001"/>
    <n v="96.555555555555557"/>
    <n v="35"/>
    <n v="22302.844000000001"/>
    <x v="0"/>
    <x v="8"/>
    <n v="36"/>
    <x v="0"/>
  </r>
  <r>
    <x v="0"/>
    <x v="1"/>
    <s v="GV110"/>
    <s v="GV1-11-160319"/>
    <x v="0"/>
    <d v="2019-09-02T00:00:00"/>
    <x v="0"/>
    <s v="Diaz Juan "/>
    <n v="43540"/>
    <n v="5.6666666666666661"/>
    <n v="98"/>
    <n v="1"/>
    <n v="2842"/>
    <n v="2510.4259999999999"/>
    <n v="2510.4259999999999"/>
    <n v="98"/>
    <n v="29"/>
    <n v="331.57400000000001"/>
    <x v="0"/>
    <x v="8"/>
    <n v="36"/>
    <x v="0"/>
  </r>
  <r>
    <x v="0"/>
    <x v="1"/>
    <s v="GV110"/>
    <s v="GV1-11-160319"/>
    <x v="0"/>
    <d v="2019-09-02T00:00:00"/>
    <x v="0"/>
    <s v="Vazquez Pelayo Hugo"/>
    <n v="43540"/>
    <n v="5.6666666666666661"/>
    <n v="117"/>
    <n v="1"/>
    <n v="3744"/>
    <n v="2510.4259999999999"/>
    <n v="2510.4259999999999"/>
    <n v="117"/>
    <n v="32"/>
    <n v="1233.5740000000001"/>
    <x v="0"/>
    <x v="8"/>
    <n v="36"/>
    <x v="0"/>
  </r>
  <r>
    <x v="0"/>
    <x v="1"/>
    <s v="GV110"/>
    <s v="GV1-11-160319"/>
    <x v="0"/>
    <d v="2019-09-02T00:00:00"/>
    <x v="0"/>
    <s v="Innovacion y Comercio"/>
    <n v="43540"/>
    <n v="5.6666666666666661"/>
    <n v="366.5"/>
    <n v="3"/>
    <n v="12827.5"/>
    <n v="7531.2780000000002"/>
    <n v="2510.4259999999999"/>
    <n v="122.16666666666667"/>
    <n v="35"/>
    <n v="5296.2219999999998"/>
    <x v="0"/>
    <x v="8"/>
    <n v="36"/>
    <x v="0"/>
  </r>
  <r>
    <x v="0"/>
    <x v="1"/>
    <s v="GV110"/>
    <s v="GV1-11-160319"/>
    <x v="0"/>
    <d v="2019-09-02T00:00:00"/>
    <x v="0"/>
    <s v="Vazquez Zamora Rafael"/>
    <n v="43540"/>
    <n v="5.6666666666666661"/>
    <n v="343"/>
    <n v="3"/>
    <n v="10976"/>
    <n v="7531.2780000000002"/>
    <n v="2510.4259999999999"/>
    <n v="114.33333333333333"/>
    <n v="32"/>
    <n v="3444.7220000000002"/>
    <x v="0"/>
    <x v="8"/>
    <n v="36"/>
    <x v="0"/>
  </r>
  <r>
    <x v="0"/>
    <x v="1"/>
    <s v="GV110"/>
    <s v="GV1-11-160319"/>
    <x v="0"/>
    <d v="2019-09-02T00:00:00"/>
    <x v="0"/>
    <s v="Rafael Osorio Zamora"/>
    <n v="43540"/>
    <n v="5.6666666666666661"/>
    <n v="371"/>
    <n v="3"/>
    <n v="11872"/>
    <n v="7531.2780000000002"/>
    <n v="2510.4259999999999"/>
    <n v="123.66666666666667"/>
    <n v="32"/>
    <n v="4340.7219999999998"/>
    <x v="0"/>
    <x v="8"/>
    <n v="36"/>
    <x v="0"/>
  </r>
  <r>
    <x v="0"/>
    <x v="1"/>
    <s v="GV110"/>
    <s v="GV1-11-160319"/>
    <x v="0"/>
    <d v="2019-09-02T00:00:00"/>
    <x v="0"/>
    <s v="Cecilia Robles Perez"/>
    <n v="43540"/>
    <n v="5.6666666666666661"/>
    <n v="110.5"/>
    <n v="1"/>
    <n v="3536"/>
    <n v="2510.4259999999999"/>
    <n v="2510.4259999999999"/>
    <n v="110.5"/>
    <n v="32"/>
    <n v="1025.5740000000001"/>
    <x v="0"/>
    <x v="8"/>
    <n v="36"/>
    <x v="0"/>
  </r>
  <r>
    <x v="0"/>
    <x v="1"/>
    <s v="GV110"/>
    <s v="GV1-11-160319"/>
    <x v="0"/>
    <d v="2019-09-02T00:00:00"/>
    <x v="0"/>
    <s v="Arturo Saray"/>
    <n v="43540"/>
    <n v="5.6666666666666661"/>
    <n v="101.5"/>
    <n v="1"/>
    <n v="3248"/>
    <n v="2510.4259999999999"/>
    <n v="2510.4259999999999"/>
    <n v="101.5"/>
    <n v="32"/>
    <n v="737.57399999999996"/>
    <x v="0"/>
    <x v="8"/>
    <n v="36"/>
    <x v="0"/>
  </r>
  <r>
    <x v="0"/>
    <x v="1"/>
    <s v="GV111"/>
    <s v="GV1-10-090319"/>
    <x v="0"/>
    <d v="2019-09-02T00:00:00"/>
    <x v="0"/>
    <s v="Carlos Sanchez Camacho"/>
    <n v="43533"/>
    <n v="5.8999999999999995"/>
    <n v="256"/>
    <n v="2"/>
    <n v="8192"/>
    <n v="4901.1880000000001"/>
    <n v="2450.5940000000001"/>
    <n v="128"/>
    <n v="32"/>
    <n v="3290.8119999999999"/>
    <x v="0"/>
    <x v="8"/>
    <n v="36"/>
    <x v="0"/>
  </r>
  <r>
    <x v="0"/>
    <x v="1"/>
    <s v="GV111"/>
    <s v="GV1-10-090319"/>
    <x v="0"/>
    <d v="2019-09-02T00:00:00"/>
    <x v="0"/>
    <s v="Alvarez Garcia Salvador"/>
    <n v="43533"/>
    <n v="5.8999999999999995"/>
    <n v="896"/>
    <n v="8"/>
    <n v="28672"/>
    <n v="19604.751"/>
    <n v="2450.5940000000001"/>
    <n v="112"/>
    <n v="32"/>
    <n v="9067.2489999999998"/>
    <x v="0"/>
    <x v="8"/>
    <n v="36"/>
    <x v="0"/>
  </r>
  <r>
    <x v="0"/>
    <x v="1"/>
    <s v="GV111"/>
    <s v="GV1-10-090319"/>
    <x v="0"/>
    <d v="2019-09-02T00:00:00"/>
    <x v="0"/>
    <s v="Vazquez Zamora Rafael"/>
    <n v="43533"/>
    <n v="5.8999999999999995"/>
    <n v="103"/>
    <n v="1"/>
    <n v="3296"/>
    <n v="2450.5940000000001"/>
    <n v="2450.5940000000001"/>
    <n v="103"/>
    <n v="32"/>
    <n v="845.40599999999995"/>
    <x v="0"/>
    <x v="8"/>
    <n v="36"/>
    <x v="0"/>
  </r>
  <r>
    <x v="0"/>
    <x v="1"/>
    <s v="GV111"/>
    <s v="GV1-10-090319"/>
    <x v="0"/>
    <d v="2019-09-02T00:00:00"/>
    <x v="0"/>
    <s v="Rafael Osorio Zamora"/>
    <n v="43533"/>
    <n v="5.8999999999999995"/>
    <n v="241.5"/>
    <n v="2"/>
    <n v="7728"/>
    <n v="4901.1880000000001"/>
    <n v="2450.5940000000001"/>
    <n v="120.75"/>
    <n v="32"/>
    <n v="2826.8119999999999"/>
    <x v="0"/>
    <x v="8"/>
    <n v="36"/>
    <x v="0"/>
  </r>
  <r>
    <x v="0"/>
    <x v="1"/>
    <s v="GV111"/>
    <s v="GV1-10-090319"/>
    <x v="0"/>
    <d v="2019-09-02T00:00:00"/>
    <x v="0"/>
    <s v="Cecilia Robles Perez"/>
    <n v="43533"/>
    <n v="5.8999999999999995"/>
    <n v="224"/>
    <n v="2"/>
    <n v="7168"/>
    <n v="4901.1880000000001"/>
    <n v="2450.5940000000001"/>
    <n v="112"/>
    <n v="32"/>
    <n v="2266.8119999999999"/>
    <x v="0"/>
    <x v="8"/>
    <n v="36"/>
    <x v="0"/>
  </r>
  <r>
    <x v="0"/>
    <x v="1"/>
    <s v="GV111"/>
    <s v="GV1-10-090319"/>
    <x v="0"/>
    <d v="2019-09-02T00:00:00"/>
    <x v="0"/>
    <s v="PUBLICO EN GENERAL"/>
    <n v="43533"/>
    <n v="5.8999999999999995"/>
    <n v="121"/>
    <n v="1"/>
    <n v="3872"/>
    <n v="2450.5940000000001"/>
    <n v="2450.5940000000001"/>
    <n v="121"/>
    <n v="32"/>
    <n v="1421.4059999999999"/>
    <x v="0"/>
    <x v="8"/>
    <n v="36"/>
    <x v="0"/>
  </r>
  <r>
    <x v="0"/>
    <x v="1"/>
    <s v="GV111"/>
    <s v="GV1-10-090319"/>
    <x v="0"/>
    <d v="2019-09-02T00:00:00"/>
    <x v="0"/>
    <s v="PUBLICO EN GENERAL"/>
    <n v="43533"/>
    <n v="5.8999999999999995"/>
    <n v="91"/>
    <n v="1"/>
    <n v="2912"/>
    <n v="2450.5940000000001"/>
    <n v="2450.5940000000001"/>
    <n v="91"/>
    <n v="32"/>
    <n v="461.40600000000001"/>
    <x v="0"/>
    <x v="8"/>
    <n v="36"/>
    <x v="0"/>
  </r>
  <r>
    <x v="0"/>
    <x v="1"/>
    <s v="GV111"/>
    <s v="GV1-10-090319"/>
    <x v="0"/>
    <d v="2019-09-02T00:00:00"/>
    <x v="0"/>
    <s v="Innovacion y Comercio"/>
    <n v="43533"/>
    <n v="5.8999999999999995"/>
    <n v="1028.5"/>
    <n v="9"/>
    <n v="35997.5"/>
    <n v="22055.345000000001"/>
    <n v="2450.5940000000001"/>
    <n v="114.27777777777777"/>
    <n v="35"/>
    <n v="13942.155000000001"/>
    <x v="0"/>
    <x v="8"/>
    <n v="36"/>
    <x v="0"/>
  </r>
  <r>
    <x v="0"/>
    <x v="1"/>
    <s v="GV111"/>
    <s v="GV1-10-090319"/>
    <x v="0"/>
    <d v="2019-09-02T00:00:00"/>
    <x v="0"/>
    <s v="Casillas Tapia Alfredo"/>
    <n v="43533"/>
    <n v="5.8999999999999995"/>
    <n v="1144"/>
    <n v="10"/>
    <n v="36036"/>
    <n v="24505.937999999998"/>
    <n v="2450.5940000000001"/>
    <n v="114.4"/>
    <n v="31.5"/>
    <n v="11530.062"/>
    <x v="0"/>
    <x v="8"/>
    <n v="36"/>
    <x v="0"/>
  </r>
  <r>
    <x v="0"/>
    <x v="1"/>
    <s v="GV111"/>
    <s v="GV1-10-090319"/>
    <x v="0"/>
    <d v="2019-09-02T00:00:00"/>
    <x v="0"/>
    <s v="Ricardo Perez Garcia"/>
    <n v="43533"/>
    <n v="5.8999999999999995"/>
    <n v="116"/>
    <n v="1"/>
    <n v="3712"/>
    <n v="2450.5940000000001"/>
    <n v="2450.5940000000001"/>
    <n v="116"/>
    <n v="32"/>
    <n v="1261.4059999999999"/>
    <x v="0"/>
    <x v="8"/>
    <n v="36"/>
    <x v="0"/>
  </r>
  <r>
    <x v="0"/>
    <x v="1"/>
    <s v="GV111"/>
    <s v="GV1-10-090319"/>
    <x v="0"/>
    <d v="2019-09-02T00:00:00"/>
    <x v="0"/>
    <s v="Gutierrez Olivarez Jaime Gibran"/>
    <n v="43533"/>
    <n v="5.8999999999999995"/>
    <n v="242"/>
    <n v="2"/>
    <n v="15488"/>
    <n v="4901.1880000000001"/>
    <n v="2450.5940000000001"/>
    <n v="121"/>
    <n v="64"/>
    <n v="10586.812"/>
    <x v="0"/>
    <x v="8"/>
    <n v="36"/>
    <x v="0"/>
  </r>
  <r>
    <x v="0"/>
    <x v="1"/>
    <s v="GV111"/>
    <s v="GV1-10-090319"/>
    <x v="0"/>
    <d v="2019-09-02T00:00:00"/>
    <x v="0"/>
    <s v="PUBLICO EN GENERAL"/>
    <n v="43533"/>
    <n v="5.8999999999999995"/>
    <n v="119"/>
    <n v="1"/>
    <n v="3808"/>
    <n v="2450.5940000000001"/>
    <n v="2450.5940000000001"/>
    <n v="119"/>
    <n v="32"/>
    <n v="1357.4059999999999"/>
    <x v="0"/>
    <x v="8"/>
    <n v="36"/>
    <x v="0"/>
  </r>
  <r>
    <x v="0"/>
    <x v="1"/>
    <s v="GV111"/>
    <s v="GV1-10-090319"/>
    <x v="0"/>
    <d v="2019-09-02T00:00:00"/>
    <x v="0"/>
    <s v="Innovacion y Comercio"/>
    <n v="43533"/>
    <n v="5.8999999999999995"/>
    <n v="269"/>
    <n v="2"/>
    <n v="9415"/>
    <n v="4901.1880000000001"/>
    <n v="2450.5940000000001"/>
    <n v="134.5"/>
    <n v="35"/>
    <n v="4513.8119999999999"/>
    <x v="0"/>
    <x v="8"/>
    <n v="36"/>
    <x v="0"/>
  </r>
  <r>
    <x v="0"/>
    <x v="1"/>
    <s v="GV111"/>
    <s v="GV1-10-090319"/>
    <x v="0"/>
    <d v="2019-09-02T00:00:00"/>
    <x v="0"/>
    <s v="Carlos Sanchez Camacho"/>
    <n v="43533"/>
    <n v="5.8999999999999995"/>
    <n v="255"/>
    <n v="2"/>
    <n v="8160"/>
    <n v="4901.1880000000001"/>
    <n v="2450.5940000000001"/>
    <n v="127.5"/>
    <n v="32"/>
    <n v="3258.8119999999999"/>
    <x v="0"/>
    <x v="8"/>
    <n v="36"/>
    <x v="0"/>
  </r>
  <r>
    <x v="0"/>
    <x v="1"/>
    <s v="GV111"/>
    <s v="GV1-10-090319"/>
    <x v="0"/>
    <d v="2019-09-02T00:00:00"/>
    <x v="0"/>
    <s v="Carlos Sanchez Camacho"/>
    <n v="43533"/>
    <n v="5.8999999999999995"/>
    <n v="249"/>
    <n v="2"/>
    <n v="7968"/>
    <n v="4901.1880000000001"/>
    <n v="2450.5940000000001"/>
    <n v="124.5"/>
    <n v="32"/>
    <n v="3066.8119999999999"/>
    <x v="0"/>
    <x v="8"/>
    <n v="36"/>
    <x v="0"/>
  </r>
  <r>
    <x v="0"/>
    <x v="1"/>
    <s v="GV1B"/>
    <s v="GV1-26-290619"/>
    <x v="0"/>
    <d v="2019-09-02T00:00:00"/>
    <x v="0"/>
    <s v="PUBLICO EN GENERAL"/>
    <n v="43645"/>
    <n v="2.1666666666666665"/>
    <n v="21"/>
    <n v="1"/>
    <n v="1056"/>
    <n v="1077.808"/>
    <n v="1077.808"/>
    <n v="21"/>
    <n v="50.285699999999999"/>
    <n v="-21.808"/>
    <x v="0"/>
    <x v="8"/>
    <n v="36"/>
    <x v="0"/>
  </r>
  <r>
    <x v="0"/>
    <x v="2"/>
    <s v="GV405"/>
    <s v="GV4-10-150319"/>
    <x v="0"/>
    <d v="2019-09-02T00:00:00"/>
    <x v="0"/>
    <s v="Martinez Valdez Hugo Alberto F"/>
    <n v="43539"/>
    <n v="5.7"/>
    <n v="326"/>
    <n v="3"/>
    <n v="9943"/>
    <n v="8997.1970000000001"/>
    <n v="2999.0659999999998"/>
    <n v="108.66666666666667"/>
    <n v="30.5"/>
    <n v="945.803"/>
    <x v="0"/>
    <x v="8"/>
    <n v="36"/>
    <x v="0"/>
  </r>
  <r>
    <x v="0"/>
    <x v="2"/>
    <s v="GV405"/>
    <s v="GV4-10-150319"/>
    <x v="0"/>
    <d v="2019-09-02T00:00:00"/>
    <x v="0"/>
    <s v="Becerra Bañuelos Norma Elizabeth F"/>
    <n v="43539"/>
    <n v="5.7"/>
    <n v="570"/>
    <n v="5"/>
    <n v="17385"/>
    <n v="14995.328"/>
    <n v="2999.0659999999998"/>
    <n v="114"/>
    <n v="30.5"/>
    <n v="2389.672"/>
    <x v="0"/>
    <x v="8"/>
    <n v="36"/>
    <x v="0"/>
  </r>
  <r>
    <x v="0"/>
    <x v="2"/>
    <s v="GV405"/>
    <s v="GV4-10-150319"/>
    <x v="0"/>
    <d v="2019-09-02T00:00:00"/>
    <x v="0"/>
    <s v="Edgar Ruiz Lopez"/>
    <n v="43539"/>
    <n v="5.7"/>
    <n v="596"/>
    <n v="5"/>
    <n v="18178"/>
    <n v="14995.328"/>
    <n v="2999.0659999999998"/>
    <n v="119.2"/>
    <n v="30.5"/>
    <n v="3182.672"/>
    <x v="0"/>
    <x v="8"/>
    <n v="36"/>
    <x v="0"/>
  </r>
  <r>
    <x v="0"/>
    <x v="2"/>
    <s v="GV405"/>
    <s v="GV4-10-150319"/>
    <x v="0"/>
    <d v="2019-09-02T00:00:00"/>
    <x v="0"/>
    <s v="RODRIGO RODRIGUEZ"/>
    <n v="43539"/>
    <n v="5.7"/>
    <n v="776"/>
    <n v="8"/>
    <n v="23668"/>
    <n v="23992.524000000001"/>
    <n v="2999.0659999999998"/>
    <n v="97"/>
    <n v="30.5"/>
    <n v="-324.524"/>
    <x v="0"/>
    <x v="8"/>
    <n v="36"/>
    <x v="0"/>
  </r>
  <r>
    <x v="0"/>
    <x v="2"/>
    <s v="GV405"/>
    <s v="GV4-10-150319"/>
    <x v="0"/>
    <d v="2019-09-02T00:00:00"/>
    <x v="0"/>
    <s v="Pelayo Sebastian Rosa Maria G"/>
    <n v="43539"/>
    <n v="5.7"/>
    <n v="505"/>
    <n v="4"/>
    <n v="15402.5"/>
    <n v="11996.262000000001"/>
    <n v="2999.0659999999998"/>
    <n v="126.25"/>
    <n v="30.5"/>
    <n v="3406.2379999999998"/>
    <x v="0"/>
    <x v="8"/>
    <n v="36"/>
    <x v="0"/>
  </r>
  <r>
    <x v="0"/>
    <x v="2"/>
    <s v="GV405"/>
    <s v="GV4-10-150319"/>
    <x v="0"/>
    <d v="2019-09-02T00:00:00"/>
    <x v="0"/>
    <s v="Victor Alejandro Flores Pelayo"/>
    <n v="43539"/>
    <n v="5.7"/>
    <n v="106"/>
    <n v="1"/>
    <n v="3233"/>
    <n v="2999.0659999999998"/>
    <n v="2999.0659999999998"/>
    <n v="106"/>
    <n v="30.5"/>
    <n v="233.934"/>
    <x v="0"/>
    <x v="8"/>
    <n v="36"/>
    <x v="0"/>
  </r>
  <r>
    <x v="0"/>
    <x v="2"/>
    <s v="GV405"/>
    <s v="GV4-10-150319"/>
    <x v="0"/>
    <d v="2019-09-02T00:00:00"/>
    <x v="0"/>
    <s v="Verdin Vizcarra Irma Lucila F"/>
    <n v="43539"/>
    <n v="5.7"/>
    <n v="210"/>
    <n v="2"/>
    <n v="6405"/>
    <n v="5998.1310000000003"/>
    <n v="2999.0659999999998"/>
    <n v="105"/>
    <n v="30.5"/>
    <n v="406.86900000000003"/>
    <x v="0"/>
    <x v="8"/>
    <n v="36"/>
    <x v="0"/>
  </r>
  <r>
    <x v="0"/>
    <x v="2"/>
    <s v="GV405"/>
    <s v="GV4-10-150319"/>
    <x v="0"/>
    <d v="2019-09-02T00:00:00"/>
    <x v="0"/>
    <s v="Leonardo Jimenez Chacon"/>
    <n v="43539"/>
    <n v="5.7"/>
    <n v="257"/>
    <n v="2"/>
    <n v="7838.5"/>
    <n v="5998.1310000000003"/>
    <n v="2999.0659999999998"/>
    <n v="128.5"/>
    <n v="30.5"/>
    <n v="1840.3689999999999"/>
    <x v="0"/>
    <x v="8"/>
    <n v="36"/>
    <x v="0"/>
  </r>
  <r>
    <x v="0"/>
    <x v="2"/>
    <s v="GV405"/>
    <s v="GV4-10-150319"/>
    <x v="0"/>
    <d v="2019-09-02T00:00:00"/>
    <x v="0"/>
    <s v="Salas Nadia"/>
    <n v="43539"/>
    <n v="5.7"/>
    <n v="210"/>
    <n v="2"/>
    <n v="6405"/>
    <n v="5998.1310000000003"/>
    <n v="2999.0659999999998"/>
    <n v="105"/>
    <n v="30.5"/>
    <n v="406.86900000000003"/>
    <x v="0"/>
    <x v="8"/>
    <n v="36"/>
    <x v="0"/>
  </r>
  <r>
    <x v="0"/>
    <x v="2"/>
    <s v="GV405"/>
    <s v="GV4-10-150319"/>
    <x v="0"/>
    <d v="2019-09-02T00:00:00"/>
    <x v="0"/>
    <s v="Juan Manuel Jacobo"/>
    <n v="43539"/>
    <n v="5.7"/>
    <n v="370"/>
    <n v="3"/>
    <n v="11285"/>
    <n v="8997.1970000000001"/>
    <n v="2999.0659999999998"/>
    <n v="123.33333333333333"/>
    <n v="30.5"/>
    <n v="2287.8029999999999"/>
    <x v="0"/>
    <x v="8"/>
    <n v="36"/>
    <x v="0"/>
  </r>
  <r>
    <x v="0"/>
    <x v="2"/>
    <s v="GV405"/>
    <s v="GV4-10-150319"/>
    <x v="0"/>
    <d v="2019-09-02T00:00:00"/>
    <x v="0"/>
    <s v="Araiza Chavez Diana Rosiquiel FG"/>
    <n v="43539"/>
    <n v="5.7"/>
    <n v="494"/>
    <n v="4"/>
    <n v="14820"/>
    <n v="11996.262000000001"/>
    <n v="2999.0659999999998"/>
    <n v="123.5"/>
    <n v="30"/>
    <n v="2823.7379999999998"/>
    <x v="0"/>
    <x v="8"/>
    <n v="36"/>
    <x v="0"/>
  </r>
  <r>
    <x v="0"/>
    <x v="2"/>
    <s v="GV405"/>
    <s v="GV4-10-150319"/>
    <x v="0"/>
    <d v="2019-09-02T00:00:00"/>
    <x v="0"/>
    <s v="Prado Barajas Aureliano FG"/>
    <n v="43539"/>
    <n v="5.7"/>
    <n v="90"/>
    <n v="1"/>
    <n v="2745"/>
    <n v="2999.0659999999998"/>
    <n v="2999.0659999999998"/>
    <n v="90"/>
    <n v="30.5"/>
    <n v="-254.066"/>
    <x v="0"/>
    <x v="8"/>
    <n v="36"/>
    <x v="0"/>
  </r>
  <r>
    <x v="0"/>
    <x v="2"/>
    <s v="GV405"/>
    <s v="GV4-10-150319"/>
    <x v="0"/>
    <d v="2019-09-02T00:00:00"/>
    <x v="0"/>
    <s v="Lopez Garcia Martin FG"/>
    <n v="43539"/>
    <n v="5.7"/>
    <n v="110"/>
    <n v="1"/>
    <n v="3355"/>
    <n v="2999.0659999999998"/>
    <n v="2999.0659999999998"/>
    <n v="110"/>
    <n v="30.5"/>
    <n v="355.93400000000003"/>
    <x v="0"/>
    <x v="8"/>
    <n v="36"/>
    <x v="0"/>
  </r>
  <r>
    <x v="0"/>
    <x v="2"/>
    <s v="GV405"/>
    <s v="GV4-10-150319"/>
    <x v="0"/>
    <d v="2019-09-02T00:00:00"/>
    <x v="0"/>
    <s v="Jose Luis Guzman Cornejo"/>
    <n v="43539"/>
    <n v="5.7"/>
    <n v="394"/>
    <n v="3"/>
    <n v="12017"/>
    <n v="8997.1970000000001"/>
    <n v="2999.0659999999998"/>
    <n v="131.33333333333334"/>
    <n v="30.5"/>
    <n v="3019.8029999999999"/>
    <x v="0"/>
    <x v="8"/>
    <n v="36"/>
    <x v="0"/>
  </r>
  <r>
    <x v="0"/>
    <x v="2"/>
    <s v="GV405"/>
    <s v="GV4-10-150319"/>
    <x v="0"/>
    <d v="2019-09-02T00:00:00"/>
    <x v="0"/>
    <s v="Gil Peña Martin FG"/>
    <n v="43539"/>
    <n v="5.7"/>
    <n v="414"/>
    <n v="4"/>
    <n v="12627"/>
    <n v="11996.262000000001"/>
    <n v="2999.0659999999998"/>
    <n v="103.5"/>
    <n v="30.5"/>
    <n v="630.73800000000006"/>
    <x v="0"/>
    <x v="8"/>
    <n v="36"/>
    <x v="0"/>
  </r>
  <r>
    <x v="0"/>
    <x v="2"/>
    <s v="GV405"/>
    <s v="GV4-10-150319"/>
    <x v="0"/>
    <d v="2019-09-02T00:00:00"/>
    <x v="0"/>
    <s v="Coronado Rodriguez Alma Lorena FG"/>
    <n v="43539"/>
    <n v="5.7"/>
    <n v="122"/>
    <n v="1"/>
    <n v="3721"/>
    <n v="2999.0659999999998"/>
    <n v="2999.0659999999998"/>
    <n v="122"/>
    <n v="30.5"/>
    <n v="721.93399999999997"/>
    <x v="0"/>
    <x v="8"/>
    <n v="36"/>
    <x v="0"/>
  </r>
  <r>
    <x v="0"/>
    <x v="2"/>
    <s v="GV405"/>
    <s v="GV4-10-150319"/>
    <x v="0"/>
    <d v="2019-09-02T00:00:00"/>
    <x v="0"/>
    <s v="Silva Rodriguez Jorge Armando"/>
    <n v="43539"/>
    <n v="5.7"/>
    <n v="817"/>
    <n v="8"/>
    <n v="24510"/>
    <n v="23992.524000000001"/>
    <n v="2999.0659999999998"/>
    <n v="102.125"/>
    <n v="30"/>
    <n v="517.476"/>
    <x v="0"/>
    <x v="8"/>
    <n v="36"/>
    <x v="0"/>
  </r>
  <r>
    <x v="0"/>
    <x v="2"/>
    <s v="GV405"/>
    <s v="GV4-10-150319"/>
    <x v="0"/>
    <d v="2019-09-02T00:00:00"/>
    <x v="0"/>
    <s v="Rincon Morett Veronica Guadalupe FG"/>
    <n v="43539"/>
    <n v="5.7"/>
    <n v="340"/>
    <n v="4"/>
    <n v="10370"/>
    <n v="11996.262000000001"/>
    <n v="2999.0659999999998"/>
    <n v="85"/>
    <n v="30.5"/>
    <n v="-1626.2619999999999"/>
    <x v="0"/>
    <x v="8"/>
    <n v="36"/>
    <x v="0"/>
  </r>
  <r>
    <x v="0"/>
    <x v="2"/>
    <s v="GV405"/>
    <s v="GV4-10-150319"/>
    <x v="0"/>
    <d v="2019-09-02T00:00:00"/>
    <x v="0"/>
    <s v="Avalos Silva Juan"/>
    <n v="43539"/>
    <n v="5.7"/>
    <n v="230"/>
    <n v="2"/>
    <n v="7015"/>
    <n v="5998.1310000000003"/>
    <n v="2999.0659999999998"/>
    <n v="115"/>
    <n v="30.5"/>
    <n v="1016.869"/>
    <x v="0"/>
    <x v="8"/>
    <n v="36"/>
    <x v="0"/>
  </r>
  <r>
    <x v="0"/>
    <x v="2"/>
    <s v="GV405"/>
    <s v="GV4-10-150319"/>
    <x v="0"/>
    <d v="2019-09-02T00:00:00"/>
    <x v="0"/>
    <s v="Gonzalez Araiza Horacio"/>
    <n v="43539"/>
    <n v="5.7"/>
    <n v="200"/>
    <n v="2"/>
    <n v="6000"/>
    <n v="5998.1310000000003"/>
    <n v="2999.0659999999998"/>
    <n v="100"/>
    <n v="30"/>
    <n v="1.869"/>
    <x v="0"/>
    <x v="8"/>
    <n v="36"/>
    <x v="0"/>
  </r>
  <r>
    <x v="0"/>
    <x v="2"/>
    <s v="GV405"/>
    <s v="GV4-10-150319"/>
    <x v="0"/>
    <d v="2019-09-02T00:00:00"/>
    <x v="0"/>
    <s v="Innovacion y Comercio"/>
    <n v="43539"/>
    <n v="5.7"/>
    <n v="130"/>
    <n v="1"/>
    <n v="4550"/>
    <n v="2999.0659999999998"/>
    <n v="2999.0659999999998"/>
    <n v="130"/>
    <n v="35"/>
    <n v="1550.934"/>
    <x v="0"/>
    <x v="8"/>
    <n v="36"/>
    <x v="0"/>
  </r>
  <r>
    <x v="0"/>
    <x v="2"/>
    <s v="GV405"/>
    <s v="GV4-10-150319"/>
    <x v="0"/>
    <d v="2019-09-02T00:00:00"/>
    <x v="0"/>
    <s v="Rafael Osorio Zamora"/>
    <n v="43539"/>
    <n v="5.7"/>
    <n v="695"/>
    <n v="6"/>
    <n v="22240"/>
    <n v="17994.393"/>
    <n v="2999.0659999999998"/>
    <n v="115.83333333333333"/>
    <n v="32"/>
    <n v="4245.607"/>
    <x v="0"/>
    <x v="8"/>
    <n v="36"/>
    <x v="0"/>
  </r>
  <r>
    <x v="0"/>
    <x v="2"/>
    <s v="GV405"/>
    <s v="GV4-10-150319"/>
    <x v="0"/>
    <d v="2019-09-02T00:00:00"/>
    <x v="0"/>
    <s v="Cecilia Robles Perez"/>
    <n v="43539"/>
    <n v="5.7"/>
    <n v="120.8"/>
    <n v="1"/>
    <n v="3865.6"/>
    <n v="2999.0659999999998"/>
    <n v="2999.0659999999998"/>
    <n v="120.8"/>
    <n v="32"/>
    <n v="866.53399999999999"/>
    <x v="0"/>
    <x v="8"/>
    <n v="36"/>
    <x v="0"/>
  </r>
  <r>
    <x v="0"/>
    <x v="2"/>
    <s v="GV405"/>
    <s v="GV4-10-150319"/>
    <x v="0"/>
    <d v="2019-09-02T00:00:00"/>
    <x v="0"/>
    <s v="Gutierrez Olivarez Jaime Gibran"/>
    <n v="43539"/>
    <n v="5.7"/>
    <n v="498.2"/>
    <n v="4"/>
    <n v="15942.4"/>
    <n v="11996.262000000001"/>
    <n v="2999.0659999999998"/>
    <n v="124.55"/>
    <n v="32"/>
    <n v="3946.1379999999999"/>
    <x v="0"/>
    <x v="8"/>
    <n v="36"/>
    <x v="0"/>
  </r>
  <r>
    <x v="0"/>
    <x v="2"/>
    <s v="GV405"/>
    <s v="GV4-10-150319"/>
    <x v="0"/>
    <d v="2019-09-02T00:00:00"/>
    <x v="0"/>
    <s v="Innovacion y Comercio"/>
    <n v="43539"/>
    <n v="5.7"/>
    <n v="1184.5999999999999"/>
    <n v="10"/>
    <n v="41461"/>
    <n v="29990.654999999999"/>
    <n v="2999.0659999999998"/>
    <n v="118.46"/>
    <n v="35"/>
    <n v="11470.344999999999"/>
    <x v="0"/>
    <x v="8"/>
    <n v="36"/>
    <x v="0"/>
  </r>
  <r>
    <x v="0"/>
    <x v="2"/>
    <s v="GV405"/>
    <s v="GV4-10-150319"/>
    <x v="0"/>
    <d v="2019-09-02T00:00:00"/>
    <x v="0"/>
    <s v="Casillas Tapia Alfredo"/>
    <n v="43539"/>
    <n v="5.7"/>
    <n v="1200.8"/>
    <n v="10"/>
    <n v="37825.199999999997"/>
    <n v="29990.654999999999"/>
    <n v="2999.0659999999998"/>
    <n v="120.08"/>
    <n v="31.5"/>
    <n v="7834.5450000000001"/>
    <x v="0"/>
    <x v="8"/>
    <n v="36"/>
    <x v="0"/>
  </r>
  <r>
    <x v="0"/>
    <x v="2"/>
    <s v="GV411"/>
    <s v="GV4-08-220219"/>
    <x v="0"/>
    <d v="2019-09-02T00:00:00"/>
    <x v="0"/>
    <s v="Ricardo Perez Garcia"/>
    <n v="43518"/>
    <n v="6.3999999999999995"/>
    <n v="94"/>
    <n v="1"/>
    <n v="3008"/>
    <n v="3503.2159999999999"/>
    <n v="3503.2159999999999"/>
    <n v="94"/>
    <n v="32"/>
    <n v="-495.21600000000001"/>
    <x v="0"/>
    <x v="8"/>
    <n v="36"/>
    <x v="0"/>
  </r>
  <r>
    <x v="0"/>
    <x v="2"/>
    <s v="GV412"/>
    <s v="GV4-09-010319"/>
    <x v="0"/>
    <d v="2019-09-02T00:00:00"/>
    <x v="0"/>
    <s v="Vazquez Zamora Rafael"/>
    <n v="43525"/>
    <n v="6.1666666666666661"/>
    <n v="341.2"/>
    <n v="3"/>
    <n v="10918.4"/>
    <n v="9231.4339999999993"/>
    <n v="3077.145"/>
    <n v="113.73333333333333"/>
    <n v="32"/>
    <n v="1686.9659999999999"/>
    <x v="0"/>
    <x v="8"/>
    <n v="36"/>
    <x v="0"/>
  </r>
  <r>
    <x v="0"/>
    <x v="1"/>
    <s v="GV111"/>
    <s v="GV1-10-090319"/>
    <x v="0"/>
    <d v="2019-09-03T00:00:00"/>
    <x v="0"/>
    <s v="Fletes Castillo Hortencia"/>
    <n v="43533"/>
    <n v="5.9333333333333327"/>
    <n v="1229"/>
    <n v="10"/>
    <n v="38713.5"/>
    <n v="24505.937999999998"/>
    <n v="2450.5940000000001"/>
    <n v="122.9"/>
    <n v="31.5"/>
    <n v="14207.562"/>
    <x v="0"/>
    <x v="8"/>
    <n v="36"/>
    <x v="0"/>
  </r>
  <r>
    <x v="0"/>
    <x v="1"/>
    <s v="GV111"/>
    <s v="GV1-10-090319"/>
    <x v="0"/>
    <d v="2019-09-03T00:00:00"/>
    <x v="0"/>
    <s v="Camacho Monroy Agustin"/>
    <n v="43533"/>
    <n v="5.9333333333333327"/>
    <n v="565"/>
    <n v="5"/>
    <n v="17797.5"/>
    <n v="12252.968999999999"/>
    <n v="2450.5940000000001"/>
    <n v="113"/>
    <n v="31.5"/>
    <n v="5544.5309999999999"/>
    <x v="0"/>
    <x v="8"/>
    <n v="36"/>
    <x v="0"/>
  </r>
  <r>
    <x v="0"/>
    <x v="1"/>
    <s v="GV111"/>
    <s v="GV1-10-090319"/>
    <x v="0"/>
    <d v="2019-09-03T00:00:00"/>
    <x v="0"/>
    <s v="Noe Ramirez Brambila"/>
    <n v="43533"/>
    <n v="5.9333333333333327"/>
    <n v="446"/>
    <n v="4"/>
    <n v="14049"/>
    <n v="9802.375"/>
    <n v="2450.5940000000001"/>
    <n v="111.5"/>
    <n v="31.5"/>
    <n v="4246.625"/>
    <x v="0"/>
    <x v="8"/>
    <n v="36"/>
    <x v="0"/>
  </r>
  <r>
    <x v="0"/>
    <x v="1"/>
    <s v="GV111"/>
    <s v="GV1-10-090319"/>
    <x v="0"/>
    <d v="2019-09-03T00:00:00"/>
    <x v="0"/>
    <s v="Camacho Santana Gabriel"/>
    <n v="43533"/>
    <n v="5.9333333333333327"/>
    <n v="465"/>
    <n v="4"/>
    <n v="14647.5"/>
    <n v="9802.375"/>
    <n v="2450.5940000000001"/>
    <n v="116.25"/>
    <n v="31.5"/>
    <n v="4845.125"/>
    <x v="0"/>
    <x v="8"/>
    <n v="36"/>
    <x v="0"/>
  </r>
  <r>
    <x v="0"/>
    <x v="1"/>
    <s v="GV111"/>
    <s v="GV1-10-090319"/>
    <x v="1"/>
    <d v="2019-09-03T00:00:00"/>
    <x v="0"/>
    <s v="Gutierrez Olivarez Jaime Gibran"/>
    <n v="43533"/>
    <n v="5.9333333333333327"/>
    <n v="-242"/>
    <n v="-2"/>
    <n v="-15488"/>
    <n v="-4901.1880000000001"/>
    <n v="-2450.5940000000001"/>
    <n v="121"/>
    <n v="64"/>
    <n v="-10586.812"/>
    <x v="0"/>
    <x v="8"/>
    <n v="36"/>
    <x v="0"/>
  </r>
  <r>
    <x v="0"/>
    <x v="1"/>
    <s v="GV111"/>
    <s v="GV1-10-090319"/>
    <x v="0"/>
    <d v="2019-09-03T00:00:00"/>
    <x v="0"/>
    <s v="Gutierrez Olivarez Jaime Gibran"/>
    <n v="43533"/>
    <n v="5.9333333333333327"/>
    <n v="242"/>
    <n v="2"/>
    <n v="7744"/>
    <n v="4901.1880000000001"/>
    <n v="2450.5940000000001"/>
    <n v="121"/>
    <n v="32"/>
    <n v="2842.8119999999999"/>
    <x v="0"/>
    <x v="8"/>
    <n v="36"/>
    <x v="0"/>
  </r>
  <r>
    <x v="0"/>
    <x v="0"/>
    <s v="EMBAR"/>
    <s v="GV4-09-010319"/>
    <x v="0"/>
    <d v="2019-09-04T00:00:00"/>
    <x v="0"/>
    <s v="Lepe Barrera Ramon"/>
    <n v="43525"/>
    <n v="6.2333333333333334"/>
    <n v="9845.4"/>
    <n v="20"/>
    <n v="71379.149999999994"/>
    <n v="61542.894"/>
    <n v="3077.145"/>
    <n v="492.27"/>
    <n v="7.25"/>
    <n v="9836.2559999999994"/>
    <x v="0"/>
    <x v="8"/>
    <n v="36"/>
    <x v="0"/>
  </r>
  <r>
    <x v="0"/>
    <x v="0"/>
    <s v="EMBAR"/>
    <s v="GV4-10-150319"/>
    <x v="0"/>
    <d v="2019-09-04T00:00:00"/>
    <x v="0"/>
    <s v="Lepe Barrera Ramon"/>
    <n v="43539"/>
    <n v="5.7666666666666666"/>
    <n v="9845.4"/>
    <n v="60"/>
    <n v="214137.45"/>
    <n v="179943.932"/>
    <n v="2999.0659999999998"/>
    <n v="164.09"/>
    <n v="21.75"/>
    <n v="34193.517999999996"/>
    <x v="0"/>
    <x v="8"/>
    <n v="36"/>
    <x v="0"/>
  </r>
  <r>
    <x v="0"/>
    <x v="2"/>
    <s v="GV405"/>
    <s v="GV4-10-150319"/>
    <x v="0"/>
    <d v="2019-09-04T00:00:00"/>
    <x v="0"/>
    <s v="PUBLICO EN GENERAL"/>
    <n v="43539"/>
    <n v="5.7666666666666666"/>
    <n v="354"/>
    <n v="3"/>
    <n v="10797"/>
    <n v="9027.3230000000003"/>
    <n v="3009.1080000000002"/>
    <n v="118"/>
    <n v="30.5"/>
    <n v="1769.6769999999999"/>
    <x v="0"/>
    <x v="8"/>
    <n v="36"/>
    <x v="0"/>
  </r>
  <r>
    <x v="0"/>
    <x v="2"/>
    <s v="GV405"/>
    <s v="GV4-10-150319"/>
    <x v="0"/>
    <d v="2019-09-04T00:00:00"/>
    <x v="0"/>
    <s v="Edgar Ruiz Lopez"/>
    <n v="43539"/>
    <n v="5.7666666666666666"/>
    <n v="232"/>
    <n v="2"/>
    <n v="7076"/>
    <n v="6018.2150000000001"/>
    <n v="3009.1080000000002"/>
    <n v="116"/>
    <n v="30.5"/>
    <n v="1057.7850000000001"/>
    <x v="0"/>
    <x v="8"/>
    <n v="36"/>
    <x v="0"/>
  </r>
  <r>
    <x v="0"/>
    <x v="2"/>
    <s v="GV405"/>
    <s v="GV4-10-150319"/>
    <x v="0"/>
    <d v="2019-09-04T00:00:00"/>
    <x v="0"/>
    <s v="RODRIGO RODRIGUEZ"/>
    <n v="43539"/>
    <n v="5.7666666666666666"/>
    <n v="603"/>
    <n v="6"/>
    <n v="18391.5"/>
    <n v="18054.646000000001"/>
    <n v="3009.1080000000002"/>
    <n v="100.5"/>
    <n v="30.5"/>
    <n v="336.85399999999998"/>
    <x v="0"/>
    <x v="8"/>
    <n v="36"/>
    <x v="0"/>
  </r>
  <r>
    <x v="0"/>
    <x v="2"/>
    <s v="GV405"/>
    <s v="GV4-10-150319"/>
    <x v="0"/>
    <d v="2019-09-04T00:00:00"/>
    <x v="0"/>
    <s v="Martinez Valdez Hugo Alberto F"/>
    <n v="43539"/>
    <n v="5.7666666666666666"/>
    <n v="330"/>
    <n v="3"/>
    <n v="10065"/>
    <n v="9027.3230000000003"/>
    <n v="3009.1080000000002"/>
    <n v="110"/>
    <n v="30.5"/>
    <n v="1037.6769999999999"/>
    <x v="0"/>
    <x v="8"/>
    <n v="36"/>
    <x v="0"/>
  </r>
  <r>
    <x v="0"/>
    <x v="2"/>
    <s v="GV405"/>
    <s v="GV4-10-150319"/>
    <x v="0"/>
    <d v="2019-09-04T00:00:00"/>
    <x v="0"/>
    <s v="Raul Armando Oregon Herrera"/>
    <n v="43539"/>
    <n v="5.7666666666666666"/>
    <n v="240"/>
    <n v="2"/>
    <n v="7320"/>
    <n v="6018.2150000000001"/>
    <n v="3009.1080000000002"/>
    <n v="120"/>
    <n v="30.5"/>
    <n v="1301.7850000000001"/>
    <x v="0"/>
    <x v="8"/>
    <n v="36"/>
    <x v="0"/>
  </r>
  <r>
    <x v="0"/>
    <x v="2"/>
    <s v="GV405"/>
    <s v="GV4-10-150319"/>
    <x v="0"/>
    <d v="2019-09-04T00:00:00"/>
    <x v="0"/>
    <s v="Lopez Jorge FG"/>
    <n v="43539"/>
    <n v="5.7666666666666666"/>
    <n v="216"/>
    <n v="2"/>
    <n v="6588"/>
    <n v="6018.2150000000001"/>
    <n v="3009.1080000000002"/>
    <n v="108"/>
    <n v="30.5"/>
    <n v="569.78499999999997"/>
    <x v="0"/>
    <x v="8"/>
    <n v="36"/>
    <x v="0"/>
  </r>
  <r>
    <x v="0"/>
    <x v="2"/>
    <s v="GV405"/>
    <s v="GV4-10-150319"/>
    <x v="0"/>
    <d v="2019-09-04T00:00:00"/>
    <x v="0"/>
    <s v="Jose Luis Guzman Cornejo"/>
    <n v="43539"/>
    <n v="5.7666666666666666"/>
    <n v="316"/>
    <n v="3"/>
    <n v="9638"/>
    <n v="9027.3230000000003"/>
    <n v="3009.1080000000002"/>
    <n v="105.33333333333333"/>
    <n v="30.5"/>
    <n v="610.67700000000002"/>
    <x v="0"/>
    <x v="8"/>
    <n v="36"/>
    <x v="0"/>
  </r>
  <r>
    <x v="0"/>
    <x v="2"/>
    <s v="GV405"/>
    <s v="GV4-10-150319"/>
    <x v="0"/>
    <d v="2019-09-04T00:00:00"/>
    <x v="0"/>
    <s v="Gil Peña Martin FG"/>
    <n v="43539"/>
    <n v="5.7666666666666666"/>
    <n v="110"/>
    <n v="1"/>
    <n v="3355"/>
    <n v="3009.1080000000002"/>
    <n v="3009.1080000000002"/>
    <n v="110"/>
    <n v="30.5"/>
    <n v="345.892"/>
    <x v="0"/>
    <x v="8"/>
    <n v="36"/>
    <x v="0"/>
  </r>
  <r>
    <x v="0"/>
    <x v="2"/>
    <s v="GV405"/>
    <s v="GV4-10-150319"/>
    <x v="0"/>
    <d v="2019-09-04T00:00:00"/>
    <x v="0"/>
    <s v="Chavez Barajas Contensina NA"/>
    <n v="43539"/>
    <n v="5.7666666666666666"/>
    <n v="120"/>
    <n v="1"/>
    <n v="3660"/>
    <n v="3009.1080000000002"/>
    <n v="3009.1080000000002"/>
    <n v="120"/>
    <n v="30.5"/>
    <n v="650.89200000000005"/>
    <x v="0"/>
    <x v="8"/>
    <n v="36"/>
    <x v="0"/>
  </r>
  <r>
    <x v="0"/>
    <x v="2"/>
    <s v="GV405"/>
    <s v="GV4-10-150319"/>
    <x v="0"/>
    <d v="2019-09-04T00:00:00"/>
    <x v="0"/>
    <s v="Araiza Chavez Diana Rosiquiel FG"/>
    <n v="43539"/>
    <n v="5.7666666666666666"/>
    <n v="132"/>
    <n v="1"/>
    <n v="3960"/>
    <n v="3009.1080000000002"/>
    <n v="3009.1080000000002"/>
    <n v="132"/>
    <n v="30"/>
    <n v="950.89200000000005"/>
    <x v="0"/>
    <x v="8"/>
    <n v="36"/>
    <x v="0"/>
  </r>
  <r>
    <x v="0"/>
    <x v="2"/>
    <s v="GV405"/>
    <s v="GV4-10-150319"/>
    <x v="0"/>
    <d v="2019-09-04T00:00:00"/>
    <x v="0"/>
    <s v="Araiza Chavez Diana Rosiquiel FG"/>
    <n v="43539"/>
    <n v="5.7666666666666666"/>
    <n v="132"/>
    <n v="1"/>
    <n v="3960"/>
    <n v="3009.1080000000002"/>
    <n v="3009.1080000000002"/>
    <n v="132"/>
    <n v="30"/>
    <n v="950.89200000000005"/>
    <x v="0"/>
    <x v="8"/>
    <n v="36"/>
    <x v="0"/>
  </r>
  <r>
    <x v="0"/>
    <x v="2"/>
    <s v="GV405"/>
    <s v="GV4-10-150319"/>
    <x v="1"/>
    <d v="2019-09-04T00:00:00"/>
    <x v="0"/>
    <s v="Araiza Chavez Diana Rosiquiel FG"/>
    <n v="43539"/>
    <n v="5.7666666666666666"/>
    <n v="-132"/>
    <n v="-1"/>
    <n v="-3960"/>
    <n v="-3009.1080000000002"/>
    <n v="-3009.1080000000002"/>
    <n v="132"/>
    <n v="30"/>
    <n v="-950.89200000000005"/>
    <x v="0"/>
    <x v="8"/>
    <n v="36"/>
    <x v="0"/>
  </r>
  <r>
    <x v="0"/>
    <x v="2"/>
    <s v="GV405"/>
    <s v="GV4-10-150319"/>
    <x v="0"/>
    <d v="2019-09-04T00:00:00"/>
    <x v="0"/>
    <s v="Silva Rodriguez Jorge Armando"/>
    <n v="43539"/>
    <n v="5.7666666666666666"/>
    <n v="750"/>
    <n v="7"/>
    <n v="22500"/>
    <n v="21063.754000000001"/>
    <n v="3009.1080000000002"/>
    <n v="107.14285714285714"/>
    <n v="30"/>
    <n v="1436.2460000000001"/>
    <x v="0"/>
    <x v="8"/>
    <n v="36"/>
    <x v="0"/>
  </r>
  <r>
    <x v="0"/>
    <x v="2"/>
    <s v="GV405"/>
    <s v="GV4-10-150319"/>
    <x v="0"/>
    <d v="2019-09-04T00:00:00"/>
    <x v="0"/>
    <s v="Anaya Chavarin Oscar FG"/>
    <n v="43539"/>
    <n v="5.7666666666666666"/>
    <n v="412"/>
    <n v="4"/>
    <n v="12566"/>
    <n v="12036.431"/>
    <n v="3009.1080000000002"/>
    <n v="103"/>
    <n v="30.5"/>
    <n v="529.56899999999996"/>
    <x v="0"/>
    <x v="8"/>
    <n v="36"/>
    <x v="0"/>
  </r>
  <r>
    <x v="0"/>
    <x v="2"/>
    <s v="GV405"/>
    <s v="GV4-10-150319"/>
    <x v="0"/>
    <d v="2019-09-04T00:00:00"/>
    <x v="0"/>
    <s v="Juan Manuel Jacobo"/>
    <n v="43539"/>
    <n v="5.7666666666666666"/>
    <n v="240"/>
    <n v="2"/>
    <n v="7320"/>
    <n v="6018.2150000000001"/>
    <n v="3009.1080000000002"/>
    <n v="120"/>
    <n v="30.5"/>
    <n v="1301.7850000000001"/>
    <x v="0"/>
    <x v="8"/>
    <n v="36"/>
    <x v="0"/>
  </r>
  <r>
    <x v="0"/>
    <x v="2"/>
    <s v="GV405"/>
    <s v="GV4-10-150319"/>
    <x v="0"/>
    <d v="2019-09-04T00:00:00"/>
    <x v="0"/>
    <s v="Avalos Silva Juan"/>
    <n v="43539"/>
    <n v="5.7666666666666666"/>
    <n v="252"/>
    <n v="2"/>
    <n v="7686"/>
    <n v="6018.2150000000001"/>
    <n v="3009.1080000000002"/>
    <n v="126"/>
    <n v="30.5"/>
    <n v="1667.7850000000001"/>
    <x v="0"/>
    <x v="8"/>
    <n v="36"/>
    <x v="0"/>
  </r>
  <r>
    <x v="0"/>
    <x v="2"/>
    <s v="GV405"/>
    <s v="GV4-10-150319"/>
    <x v="0"/>
    <d v="2019-09-04T00:00:00"/>
    <x v="0"/>
    <s v="Diaz Araiza Maria Magdalena"/>
    <n v="43539"/>
    <n v="5.7666666666666666"/>
    <n v="132"/>
    <n v="1"/>
    <n v="4026"/>
    <n v="3009.1080000000002"/>
    <n v="3009.1080000000002"/>
    <n v="132"/>
    <n v="30.5"/>
    <n v="1016.8920000000001"/>
    <x v="0"/>
    <x v="8"/>
    <n v="36"/>
    <x v="0"/>
  </r>
  <r>
    <x v="0"/>
    <x v="2"/>
    <s v="GV405"/>
    <s v="GV4-10-150319"/>
    <x v="0"/>
    <d v="2019-09-04T00:00:00"/>
    <x v="0"/>
    <s v="Gonzalez Araiza Horacio"/>
    <n v="43539"/>
    <n v="5.7666666666666666"/>
    <n v="114"/>
    <n v="1"/>
    <n v="3420"/>
    <n v="3009.1080000000002"/>
    <n v="3009.1080000000002"/>
    <n v="114"/>
    <n v="30"/>
    <n v="410.892"/>
    <x v="0"/>
    <x v="8"/>
    <n v="36"/>
    <x v="0"/>
  </r>
  <r>
    <x v="0"/>
    <x v="2"/>
    <s v="GV405"/>
    <s v="GV4-10-150319"/>
    <x v="0"/>
    <d v="2019-09-04T00:00:00"/>
    <x v="0"/>
    <s v="PUBLICO EN GENERAL"/>
    <n v="43539"/>
    <n v="5.7666666666666666"/>
    <n v="134"/>
    <n v="1"/>
    <n v="4087"/>
    <n v="3009.1080000000002"/>
    <n v="3009.1080000000002"/>
    <n v="134"/>
    <n v="30.5"/>
    <n v="1077.8920000000001"/>
    <x v="0"/>
    <x v="8"/>
    <n v="36"/>
    <x v="0"/>
  </r>
  <r>
    <x v="0"/>
    <x v="2"/>
    <s v="GV406"/>
    <s v="GV4-11-220319"/>
    <x v="0"/>
    <d v="2019-09-04T00:00:00"/>
    <x v="0"/>
    <s v="Cobian Chavez Rodolfo FG"/>
    <n v="43546"/>
    <n v="5.5333333333333332"/>
    <n v="2012"/>
    <n v="17"/>
    <n v="60360"/>
    <n v="51501.368000000002"/>
    <n v="3029.4920000000002"/>
    <n v="118.35294117647059"/>
    <n v="30"/>
    <n v="8858.6319999999996"/>
    <x v="0"/>
    <x v="8"/>
    <n v="36"/>
    <x v="0"/>
  </r>
  <r>
    <x v="0"/>
    <x v="2"/>
    <s v="GV406"/>
    <s v="GV4-11-220319"/>
    <x v="0"/>
    <d v="2019-09-04T00:00:00"/>
    <x v="0"/>
    <s v="Verdin Vizcarra Irma Lucila F"/>
    <n v="43546"/>
    <n v="5.5333333333333332"/>
    <n v="234"/>
    <n v="2"/>
    <n v="7137"/>
    <n v="6058.9849999999997"/>
    <n v="3029.4920000000002"/>
    <n v="117"/>
    <n v="30.5"/>
    <n v="1078.0150000000001"/>
    <x v="0"/>
    <x v="8"/>
    <n v="36"/>
    <x v="0"/>
  </r>
  <r>
    <x v="0"/>
    <x v="2"/>
    <s v="GV406"/>
    <s v="GV4-11-220319"/>
    <x v="0"/>
    <d v="2019-09-04T00:00:00"/>
    <x v="0"/>
    <s v="PUBLICO EN GENERAL"/>
    <n v="43546"/>
    <n v="5.5333333333333332"/>
    <n v="242"/>
    <n v="2"/>
    <n v="7381"/>
    <n v="6058.9849999999997"/>
    <n v="3029.4920000000002"/>
    <n v="121"/>
    <n v="30.5"/>
    <n v="1322.0150000000001"/>
    <x v="0"/>
    <x v="8"/>
    <n v="36"/>
    <x v="0"/>
  </r>
  <r>
    <x v="0"/>
    <x v="2"/>
    <s v="GV406"/>
    <s v="GV4-11-220319"/>
    <x v="0"/>
    <d v="2019-09-04T00:00:00"/>
    <x v="0"/>
    <s v="Ramos Mejia Juan Diego FG"/>
    <n v="43546"/>
    <n v="5.5333333333333332"/>
    <n v="2356"/>
    <n v="20"/>
    <n v="70680"/>
    <n v="60589.845000000001"/>
    <n v="3029.4920000000002"/>
    <n v="117.8"/>
    <n v="30"/>
    <n v="10090.155000000001"/>
    <x v="0"/>
    <x v="8"/>
    <n v="36"/>
    <x v="0"/>
  </r>
  <r>
    <x v="0"/>
    <x v="2"/>
    <s v="GV406"/>
    <s v="GV4-11-220319"/>
    <x v="0"/>
    <d v="2019-09-04T00:00:00"/>
    <x v="0"/>
    <s v="Lopez Garcia Martin FG"/>
    <n v="43546"/>
    <n v="5.5333333333333332"/>
    <n v="130"/>
    <n v="1"/>
    <n v="3965"/>
    <n v="3029.4920000000002"/>
    <n v="3029.4920000000002"/>
    <n v="130"/>
    <n v="30.5"/>
    <n v="935.50800000000004"/>
    <x v="0"/>
    <x v="8"/>
    <n v="36"/>
    <x v="0"/>
  </r>
  <r>
    <x v="0"/>
    <x v="2"/>
    <s v="GV406"/>
    <s v="GV4-11-220319"/>
    <x v="0"/>
    <d v="2019-09-04T00:00:00"/>
    <x v="0"/>
    <s v="Langurain Juan Pablo NA"/>
    <n v="43546"/>
    <n v="5.5333333333333332"/>
    <n v="1182"/>
    <n v="10"/>
    <n v="36051"/>
    <n v="30294.922999999999"/>
    <n v="3029.4920000000002"/>
    <n v="118.2"/>
    <n v="30.5"/>
    <n v="5756.0770000000002"/>
    <x v="0"/>
    <x v="8"/>
    <n v="36"/>
    <x v="0"/>
  </r>
  <r>
    <x v="0"/>
    <x v="1"/>
    <s v="GV105"/>
    <s v="GV1-12-230319"/>
    <x v="0"/>
    <d v="2019-09-05T00:00:00"/>
    <x v="0"/>
    <s v="Innovacion y Comercio"/>
    <n v="43547"/>
    <n v="5.5333333333333332"/>
    <n v="221.5"/>
    <n v="2"/>
    <n v="7752.5"/>
    <n v="4629.6589999999997"/>
    <n v="2314.8290000000002"/>
    <n v="110.75"/>
    <n v="35"/>
    <n v="3122.8409999999999"/>
    <x v="0"/>
    <x v="8"/>
    <n v="36"/>
    <x v="0"/>
  </r>
  <r>
    <x v="0"/>
    <x v="1"/>
    <s v="GV110"/>
    <s v="GV1-11-160319"/>
    <x v="0"/>
    <d v="2019-09-05T00:00:00"/>
    <x v="0"/>
    <s v="Vazquez Zamora Rafael"/>
    <n v="43540"/>
    <n v="5.7666666666666666"/>
    <n v="105"/>
    <n v="1"/>
    <n v="3307.5"/>
    <n v="2582.8470000000002"/>
    <n v="2582.8470000000002"/>
    <n v="105"/>
    <n v="31.5"/>
    <n v="724.65300000000002"/>
    <x v="0"/>
    <x v="8"/>
    <n v="36"/>
    <x v="0"/>
  </r>
  <r>
    <x v="0"/>
    <x v="1"/>
    <s v="GV110"/>
    <s v="GV1-11-160319"/>
    <x v="0"/>
    <d v="2019-09-05T00:00:00"/>
    <x v="0"/>
    <s v="Rafael Osorio Zamora"/>
    <n v="43540"/>
    <n v="5.7666666666666666"/>
    <n v="353"/>
    <n v="3"/>
    <n v="11119.5"/>
    <n v="7748.5410000000002"/>
    <n v="2582.8470000000002"/>
    <n v="117.66666666666667"/>
    <n v="31.5"/>
    <n v="3370.9589999999998"/>
    <x v="0"/>
    <x v="8"/>
    <n v="36"/>
    <x v="0"/>
  </r>
  <r>
    <x v="0"/>
    <x v="1"/>
    <s v="GV110"/>
    <s v="GV1-11-160319"/>
    <x v="0"/>
    <d v="2019-09-05T00:00:00"/>
    <x v="0"/>
    <s v="Cecilia Robles Perez"/>
    <n v="43540"/>
    <n v="5.7666666666666666"/>
    <n v="116"/>
    <n v="1"/>
    <n v="3654"/>
    <n v="2582.8470000000002"/>
    <n v="2582.8470000000002"/>
    <n v="116"/>
    <n v="31.5"/>
    <n v="1071.153"/>
    <x v="0"/>
    <x v="8"/>
    <n v="36"/>
    <x v="0"/>
  </r>
  <r>
    <x v="0"/>
    <x v="1"/>
    <s v="GV110"/>
    <s v="GV1-11-160319"/>
    <x v="0"/>
    <d v="2019-09-05T00:00:00"/>
    <x v="0"/>
    <s v="PUBLICO EN GENERAL"/>
    <n v="43540"/>
    <n v="5.7666666666666666"/>
    <n v="110"/>
    <n v="1"/>
    <n v="3465"/>
    <n v="2582.8470000000002"/>
    <n v="2582.8470000000002"/>
    <n v="110"/>
    <n v="31.5"/>
    <n v="882.15300000000002"/>
    <x v="0"/>
    <x v="8"/>
    <n v="36"/>
    <x v="0"/>
  </r>
  <r>
    <x v="0"/>
    <x v="1"/>
    <s v="GV110"/>
    <s v="GV1-11-160319"/>
    <x v="0"/>
    <d v="2019-09-05T00:00:00"/>
    <x v="0"/>
    <s v="Innovacion y Comercio"/>
    <n v="43540"/>
    <n v="5.7666666666666666"/>
    <n v="458"/>
    <n v="4"/>
    <n v="16030"/>
    <n v="10331.387000000001"/>
    <n v="2582.8470000000002"/>
    <n v="114.5"/>
    <n v="35"/>
    <n v="5698.6130000000003"/>
    <x v="0"/>
    <x v="8"/>
    <n v="36"/>
    <x v="0"/>
  </r>
  <r>
    <x v="0"/>
    <x v="1"/>
    <s v="GV110"/>
    <s v="GV1-11-160319"/>
    <x v="0"/>
    <d v="2019-09-05T00:00:00"/>
    <x v="0"/>
    <s v="Casillas Tapia Alfredo"/>
    <n v="43540"/>
    <n v="5.7666666666666666"/>
    <n v="1119"/>
    <n v="10"/>
    <n v="34689"/>
    <n v="25828.468000000001"/>
    <n v="2582.8470000000002"/>
    <n v="111.9"/>
    <n v="31"/>
    <n v="8860.5319999999992"/>
    <x v="0"/>
    <x v="8"/>
    <n v="36"/>
    <x v="0"/>
  </r>
  <r>
    <x v="0"/>
    <x v="1"/>
    <s v="GV111"/>
    <s v="GV1-10-090319"/>
    <x v="0"/>
    <d v="2019-09-05T00:00:00"/>
    <x v="0"/>
    <s v="Innovacion y Comercio"/>
    <n v="43533"/>
    <n v="6"/>
    <n v="671.5"/>
    <n v="6"/>
    <n v="23502.5"/>
    <n v="14948.754999999999"/>
    <n v="2491.4589999999998"/>
    <n v="111.91666666666667"/>
    <n v="35"/>
    <n v="8553.7450000000008"/>
    <x v="0"/>
    <x v="8"/>
    <n v="36"/>
    <x v="0"/>
  </r>
  <r>
    <x v="0"/>
    <x v="2"/>
    <s v="GV405"/>
    <s v="GV4-10-150319"/>
    <x v="0"/>
    <d v="2019-09-05T00:00:00"/>
    <x v="0"/>
    <s v="Vazquez Zamora Rafael"/>
    <n v="43539"/>
    <n v="5.8"/>
    <n v="358.2"/>
    <n v="3"/>
    <n v="11283.3"/>
    <n v="9027.3230000000003"/>
    <n v="3009.1080000000002"/>
    <n v="119.39999999999999"/>
    <n v="31.5"/>
    <n v="2255.9769999999999"/>
    <x v="0"/>
    <x v="8"/>
    <n v="36"/>
    <x v="0"/>
  </r>
  <r>
    <x v="0"/>
    <x v="2"/>
    <s v="GV405"/>
    <s v="GV4-10-150319"/>
    <x v="0"/>
    <d v="2019-09-05T00:00:00"/>
    <x v="0"/>
    <s v="Vazquez Pelayo Hugo"/>
    <n v="43539"/>
    <n v="5.8"/>
    <n v="144.4"/>
    <n v="1"/>
    <n v="4548.6000000000004"/>
    <n v="3009.1080000000002"/>
    <n v="3009.1080000000002"/>
    <n v="144.4"/>
    <n v="31.5"/>
    <n v="1539.492"/>
    <x v="0"/>
    <x v="8"/>
    <n v="36"/>
    <x v="0"/>
  </r>
  <r>
    <x v="0"/>
    <x v="2"/>
    <s v="GV405"/>
    <s v="GV4-10-150319"/>
    <x v="0"/>
    <d v="2019-09-05T00:00:00"/>
    <x v="0"/>
    <s v="Rafael Osorio Zamora"/>
    <n v="43539"/>
    <n v="5.8"/>
    <n v="532.4"/>
    <n v="4"/>
    <n v="16770.599999999999"/>
    <n v="12036.431"/>
    <n v="3009.1080000000002"/>
    <n v="133.1"/>
    <n v="31.5"/>
    <n v="4734.1689999999999"/>
    <x v="0"/>
    <x v="8"/>
    <n v="36"/>
    <x v="0"/>
  </r>
  <r>
    <x v="0"/>
    <x v="2"/>
    <s v="GV405"/>
    <s v="GV4-10-150319"/>
    <x v="0"/>
    <d v="2019-09-05T00:00:00"/>
    <x v="0"/>
    <s v="Cecilia Robles Perez"/>
    <n v="43539"/>
    <n v="5.8"/>
    <n v="101.2"/>
    <n v="1"/>
    <n v="3187.8"/>
    <n v="3009.1080000000002"/>
    <n v="3009.1080000000002"/>
    <n v="101.2"/>
    <n v="31.5"/>
    <n v="178.69200000000001"/>
    <x v="0"/>
    <x v="8"/>
    <n v="36"/>
    <x v="0"/>
  </r>
  <r>
    <x v="0"/>
    <x v="2"/>
    <s v="GV405"/>
    <s v="GV4-10-150319"/>
    <x v="0"/>
    <d v="2019-09-05T00:00:00"/>
    <x v="0"/>
    <s v="Gutierrez Olivarez Jaime Gibran"/>
    <n v="43539"/>
    <n v="5.8"/>
    <n v="241.6"/>
    <n v="2"/>
    <n v="7610.4"/>
    <n v="6018.2150000000001"/>
    <n v="3009.1080000000002"/>
    <n v="120.8"/>
    <n v="31.5"/>
    <n v="1592.1849999999999"/>
    <x v="0"/>
    <x v="8"/>
    <n v="36"/>
    <x v="0"/>
  </r>
  <r>
    <x v="0"/>
    <x v="2"/>
    <s v="GV405"/>
    <s v="GV4-10-150319"/>
    <x v="0"/>
    <d v="2019-09-05T00:00:00"/>
    <x v="0"/>
    <s v="Innovacion y Comercio"/>
    <n v="43539"/>
    <n v="5.8"/>
    <n v="2298.8000000000002"/>
    <n v="20"/>
    <n v="80458"/>
    <n v="60182.152999999998"/>
    <n v="3009.1080000000002"/>
    <n v="114.94000000000001"/>
    <n v="35"/>
    <n v="20275.847000000002"/>
    <x v="0"/>
    <x v="8"/>
    <n v="36"/>
    <x v="0"/>
  </r>
  <r>
    <x v="0"/>
    <x v="2"/>
    <s v="GV412"/>
    <s v="GV4-24-160619"/>
    <x v="0"/>
    <d v="2019-09-05T00:00:00"/>
    <x v="0"/>
    <s v="PUBLICO EN GENERAL"/>
    <n v="43632"/>
    <n v="2.6999999999999997"/>
    <n v="135.19999999999999"/>
    <n v="1"/>
    <n v="4258.8"/>
    <n v="1396.8520000000001"/>
    <n v="1396.8520000000001"/>
    <n v="135.19999999999999"/>
    <n v="31.5"/>
    <n v="2861.9479999999999"/>
    <x v="0"/>
    <x v="8"/>
    <n v="36"/>
    <x v="0"/>
  </r>
  <r>
    <x v="0"/>
    <x v="2"/>
    <s v="GV405"/>
    <s v="GV4-10-150319"/>
    <x v="0"/>
    <d v="2019-09-07T00:00:00"/>
    <x v="0"/>
    <s v="Gonzalez Araiza Horacio"/>
    <n v="43539"/>
    <n v="5.8666666666666663"/>
    <n v="314"/>
    <n v="3"/>
    <n v="9420"/>
    <n v="9027.3230000000003"/>
    <n v="3009.1080000000002"/>
    <n v="104.66666666666667"/>
    <n v="30"/>
    <n v="392.67700000000002"/>
    <x v="0"/>
    <x v="8"/>
    <n v="36"/>
    <x v="0"/>
  </r>
  <r>
    <x v="0"/>
    <x v="2"/>
    <s v="GV405"/>
    <s v="GV4-10-150319"/>
    <x v="0"/>
    <d v="2019-09-07T00:00:00"/>
    <x v="0"/>
    <s v="Araiza Chavez Diana Rosiquiel FG"/>
    <n v="43539"/>
    <n v="5.8666666666666663"/>
    <n v="360"/>
    <n v="3"/>
    <n v="10800"/>
    <n v="9027.3230000000003"/>
    <n v="3009.1080000000002"/>
    <n v="120"/>
    <n v="30"/>
    <n v="1772.6769999999999"/>
    <x v="0"/>
    <x v="8"/>
    <n v="36"/>
    <x v="0"/>
  </r>
  <r>
    <x v="0"/>
    <x v="2"/>
    <s v="GV405"/>
    <s v="GV4-10-150319"/>
    <x v="0"/>
    <d v="2019-09-07T00:00:00"/>
    <x v="0"/>
    <s v="Gil Peña Martin FG"/>
    <n v="43539"/>
    <n v="5.8666666666666663"/>
    <n v="460"/>
    <n v="4"/>
    <n v="14030"/>
    <n v="12036.431"/>
    <n v="3009.1080000000002"/>
    <n v="115"/>
    <n v="30.5"/>
    <n v="1993.569"/>
    <x v="0"/>
    <x v="8"/>
    <n v="36"/>
    <x v="0"/>
  </r>
  <r>
    <x v="0"/>
    <x v="2"/>
    <s v="GV406"/>
    <s v="GV4-11-220319"/>
    <x v="0"/>
    <d v="2019-09-07T00:00:00"/>
    <x v="0"/>
    <s v="Araiza Chavez Diana Rosiquiel FG"/>
    <n v="43546"/>
    <n v="5.6333333333333329"/>
    <n v="360"/>
    <n v="3"/>
    <n v="10800"/>
    <n v="9088.4770000000008"/>
    <n v="3029.4920000000002"/>
    <n v="120"/>
    <n v="30"/>
    <n v="1711.5229999999999"/>
    <x v="0"/>
    <x v="8"/>
    <n v="36"/>
    <x v="0"/>
  </r>
  <r>
    <x v="0"/>
    <x v="2"/>
    <s v="GV406"/>
    <s v="GV4-11-220319"/>
    <x v="1"/>
    <d v="2019-09-07T00:00:00"/>
    <x v="0"/>
    <s v="Araiza Chavez Diana Rosiquiel FG"/>
    <n v="43546"/>
    <n v="5.6333333333333329"/>
    <n v="-360"/>
    <n v="-3"/>
    <n v="-10800"/>
    <n v="-9088.4770000000008"/>
    <n v="-3029.4920000000002"/>
    <n v="120"/>
    <n v="30"/>
    <n v="-1711.5229999999999"/>
    <x v="0"/>
    <x v="8"/>
    <n v="36"/>
    <x v="0"/>
  </r>
  <r>
    <x v="0"/>
    <x v="2"/>
    <s v="GV406"/>
    <s v="GV4-11-220319"/>
    <x v="0"/>
    <d v="2019-09-07T00:00:00"/>
    <x v="0"/>
    <s v="Avalos Silva Juan"/>
    <n v="43546"/>
    <n v="5.6333333333333329"/>
    <n v="278"/>
    <n v="2"/>
    <n v="8479"/>
    <n v="6058.9849999999997"/>
    <n v="3029.4920000000002"/>
    <n v="139"/>
    <n v="30.5"/>
    <n v="2420.0149999999999"/>
    <x v="0"/>
    <x v="8"/>
    <n v="36"/>
    <x v="0"/>
  </r>
  <r>
    <x v="0"/>
    <x v="2"/>
    <s v="GV406"/>
    <s v="GV4-11-220319"/>
    <x v="0"/>
    <d v="2019-09-07T00:00:00"/>
    <x v="0"/>
    <s v="Langurain Juan Pablo NA"/>
    <n v="43546"/>
    <n v="5.6333333333333329"/>
    <n v="610"/>
    <n v="5"/>
    <n v="18605"/>
    <n v="15147.460999999999"/>
    <n v="3029.4920000000002"/>
    <n v="122"/>
    <n v="30.5"/>
    <n v="3457.5390000000002"/>
    <x v="0"/>
    <x v="8"/>
    <n v="36"/>
    <x v="0"/>
  </r>
  <r>
    <x v="0"/>
    <x v="2"/>
    <s v="GV406"/>
    <s v="GV4-11-220319"/>
    <x v="0"/>
    <d v="2019-09-07T00:00:00"/>
    <x v="0"/>
    <s v="Rincon Morett Veronica Guadalupe FG"/>
    <n v="43546"/>
    <n v="5.6333333333333329"/>
    <n v="404"/>
    <n v="4"/>
    <n v="12322"/>
    <n v="12117.968999999999"/>
    <n v="3029.4920000000002"/>
    <n v="101"/>
    <n v="30.5"/>
    <n v="204.03100000000001"/>
    <x v="0"/>
    <x v="8"/>
    <n v="36"/>
    <x v="0"/>
  </r>
  <r>
    <x v="0"/>
    <x v="2"/>
    <s v="GV406"/>
    <s v="GV4-11-220319"/>
    <x v="0"/>
    <d v="2019-09-07T00:00:00"/>
    <x v="0"/>
    <s v="Silva Rodriguez Jorge Armando"/>
    <n v="43546"/>
    <n v="5.6333333333333329"/>
    <n v="516"/>
    <n v="5"/>
    <n v="15480"/>
    <n v="15147.460999999999"/>
    <n v="3029.4920000000002"/>
    <n v="103.2"/>
    <n v="30"/>
    <n v="332.53899999999999"/>
    <x v="0"/>
    <x v="8"/>
    <n v="36"/>
    <x v="0"/>
  </r>
  <r>
    <x v="0"/>
    <x v="2"/>
    <s v="GV406"/>
    <s v="GV4-11-220319"/>
    <x v="0"/>
    <d v="2019-09-07T00:00:00"/>
    <x v="0"/>
    <s v="Cobian Chavez Rodolfo FG"/>
    <n v="43546"/>
    <n v="5.6333333333333329"/>
    <n v="2988"/>
    <n v="25"/>
    <n v="89640"/>
    <n v="75737.305999999997"/>
    <n v="3029.4920000000002"/>
    <n v="119.52"/>
    <n v="30"/>
    <n v="13902.694"/>
    <x v="0"/>
    <x v="8"/>
    <n v="36"/>
    <x v="0"/>
  </r>
  <r>
    <x v="0"/>
    <x v="2"/>
    <s v="GV406"/>
    <s v="GV4-11-220319"/>
    <x v="0"/>
    <d v="2019-09-07T00:00:00"/>
    <x v="0"/>
    <s v="Coronado Rodriguez Alma Lorena FG"/>
    <n v="43546"/>
    <n v="5.6333333333333329"/>
    <n v="220"/>
    <n v="2"/>
    <n v="6710"/>
    <n v="6058.9849999999997"/>
    <n v="3029.4920000000002"/>
    <n v="110"/>
    <n v="30.5"/>
    <n v="651.01499999999999"/>
    <x v="0"/>
    <x v="8"/>
    <n v="36"/>
    <x v="0"/>
  </r>
  <r>
    <x v="0"/>
    <x v="2"/>
    <s v="GV406"/>
    <s v="GV4-11-220319"/>
    <x v="0"/>
    <d v="2019-09-07T00:00:00"/>
    <x v="0"/>
    <s v="Jose Luis Guzman Cornejo"/>
    <n v="43546"/>
    <n v="5.6333333333333329"/>
    <n v="350"/>
    <n v="3"/>
    <n v="10675"/>
    <n v="9088.4770000000008"/>
    <n v="3029.4920000000002"/>
    <n v="116.66666666666667"/>
    <n v="30.5"/>
    <n v="1586.5229999999999"/>
    <x v="0"/>
    <x v="8"/>
    <n v="36"/>
    <x v="0"/>
  </r>
  <r>
    <x v="0"/>
    <x v="2"/>
    <s v="GV406"/>
    <s v="GV4-11-220319"/>
    <x v="0"/>
    <d v="2019-09-07T00:00:00"/>
    <x v="0"/>
    <s v="Lopez Garcia Martin FG"/>
    <n v="43546"/>
    <n v="5.6333333333333329"/>
    <n v="134"/>
    <n v="1"/>
    <n v="4087"/>
    <n v="3029.4920000000002"/>
    <n v="3029.4920000000002"/>
    <n v="134"/>
    <n v="30.5"/>
    <n v="1057.508"/>
    <x v="0"/>
    <x v="8"/>
    <n v="36"/>
    <x v="0"/>
  </r>
  <r>
    <x v="0"/>
    <x v="2"/>
    <s v="GV406"/>
    <s v="GV4-11-220319"/>
    <x v="0"/>
    <d v="2019-09-07T00:00:00"/>
    <x v="0"/>
    <s v="Prado Barajas Aureliano FG"/>
    <n v="43546"/>
    <n v="5.6333333333333329"/>
    <n v="216"/>
    <n v="2"/>
    <n v="6588"/>
    <n v="6058.9849999999997"/>
    <n v="3029.4920000000002"/>
    <n v="108"/>
    <n v="30.5"/>
    <n v="529.01499999999999"/>
    <x v="0"/>
    <x v="8"/>
    <n v="36"/>
    <x v="0"/>
  </r>
  <r>
    <x v="0"/>
    <x v="2"/>
    <s v="GV406"/>
    <s v="GV4-11-220319"/>
    <x v="0"/>
    <d v="2019-09-07T00:00:00"/>
    <x v="0"/>
    <s v="Juan Manuel Jacobo"/>
    <n v="43546"/>
    <n v="5.6333333333333329"/>
    <n v="220"/>
    <n v="2"/>
    <n v="6710"/>
    <n v="6058.9849999999997"/>
    <n v="3029.4920000000002"/>
    <n v="110"/>
    <n v="30.5"/>
    <n v="651.01499999999999"/>
    <x v="0"/>
    <x v="8"/>
    <n v="36"/>
    <x v="0"/>
  </r>
  <r>
    <x v="0"/>
    <x v="2"/>
    <s v="GV406"/>
    <s v="GV4-11-220319"/>
    <x v="0"/>
    <d v="2019-09-07T00:00:00"/>
    <x v="0"/>
    <s v="Salas Nadia"/>
    <n v="43546"/>
    <n v="5.6333333333333329"/>
    <n v="324"/>
    <n v="3"/>
    <n v="9882"/>
    <n v="9088.4770000000008"/>
    <n v="3029.4920000000002"/>
    <n v="108"/>
    <n v="30.5"/>
    <n v="793.52300000000002"/>
    <x v="0"/>
    <x v="8"/>
    <n v="36"/>
    <x v="0"/>
  </r>
  <r>
    <x v="0"/>
    <x v="2"/>
    <s v="GV406"/>
    <s v="GV4-11-220319"/>
    <x v="0"/>
    <d v="2019-09-07T00:00:00"/>
    <x v="0"/>
    <s v="Verdin Vizcarra Irma Lucila F"/>
    <n v="43546"/>
    <n v="5.6333333333333329"/>
    <n v="202"/>
    <n v="2"/>
    <n v="6161"/>
    <n v="6058.9849999999997"/>
    <n v="3029.4920000000002"/>
    <n v="101"/>
    <n v="30.5"/>
    <n v="102.015"/>
    <x v="0"/>
    <x v="8"/>
    <n v="36"/>
    <x v="0"/>
  </r>
  <r>
    <x v="0"/>
    <x v="2"/>
    <s v="GV406"/>
    <s v="GV4-11-220319"/>
    <x v="0"/>
    <d v="2019-09-07T00:00:00"/>
    <x v="0"/>
    <s v="Lopez Castro Erica"/>
    <n v="43546"/>
    <n v="5.6333333333333329"/>
    <n v="216"/>
    <n v="2"/>
    <n v="6588"/>
    <n v="6058.9849999999997"/>
    <n v="3029.4920000000002"/>
    <n v="108"/>
    <n v="30.5"/>
    <n v="529.01499999999999"/>
    <x v="0"/>
    <x v="8"/>
    <n v="36"/>
    <x v="0"/>
  </r>
  <r>
    <x v="0"/>
    <x v="2"/>
    <s v="GV406"/>
    <s v="GV4-11-220319"/>
    <x v="0"/>
    <d v="2019-09-07T00:00:00"/>
    <x v="0"/>
    <s v="Martinez Valdez Hugo Alberto F"/>
    <n v="43546"/>
    <n v="5.6333333333333329"/>
    <n v="470"/>
    <n v="4"/>
    <n v="14335"/>
    <n v="12117.968999999999"/>
    <n v="3029.4920000000002"/>
    <n v="117.5"/>
    <n v="30.5"/>
    <n v="2217.0309999999999"/>
    <x v="0"/>
    <x v="8"/>
    <n v="36"/>
    <x v="0"/>
  </r>
  <r>
    <x v="0"/>
    <x v="2"/>
    <s v="GV406"/>
    <s v="GV4-11-220319"/>
    <x v="0"/>
    <d v="2019-09-07T00:00:00"/>
    <x v="0"/>
    <s v="PUBLICO EN GENERAL"/>
    <n v="43546"/>
    <n v="5.6333333333333329"/>
    <n v="116"/>
    <n v="1"/>
    <n v="3538"/>
    <n v="3029.4920000000002"/>
    <n v="3029.4920000000002"/>
    <n v="116"/>
    <n v="30.5"/>
    <n v="508.50799999999998"/>
    <x v="0"/>
    <x v="8"/>
    <n v="36"/>
    <x v="0"/>
  </r>
  <r>
    <x v="0"/>
    <x v="2"/>
    <s v="GV406"/>
    <s v="GV4-11-220319"/>
    <x v="0"/>
    <d v="2019-09-07T00:00:00"/>
    <x v="0"/>
    <s v="Becerra Bañuelos Norma Elizabeth F"/>
    <n v="43546"/>
    <n v="5.6333333333333329"/>
    <n v="630"/>
    <n v="5"/>
    <n v="19215"/>
    <n v="15147.460999999999"/>
    <n v="3029.4920000000002"/>
    <n v="126"/>
    <n v="30.5"/>
    <n v="4067.5390000000002"/>
    <x v="0"/>
    <x v="8"/>
    <n v="36"/>
    <x v="0"/>
  </r>
  <r>
    <x v="0"/>
    <x v="2"/>
    <s v="GV406"/>
    <s v="GV4-11-220319"/>
    <x v="0"/>
    <d v="2019-09-07T00:00:00"/>
    <x v="0"/>
    <s v="RODRIGO RODRIGUEZ"/>
    <n v="43546"/>
    <n v="5.6333333333333329"/>
    <n v="702"/>
    <n v="7"/>
    <n v="21411"/>
    <n v="21206.446"/>
    <n v="3029.4920000000002"/>
    <n v="100.28571428571429"/>
    <n v="30.5"/>
    <n v="204.554"/>
    <x v="0"/>
    <x v="8"/>
    <n v="36"/>
    <x v="0"/>
  </r>
  <r>
    <x v="0"/>
    <x v="2"/>
    <s v="GV406"/>
    <s v="GV4-11-220319"/>
    <x v="0"/>
    <d v="2019-09-07T00:00:00"/>
    <x v="0"/>
    <s v="Edgar Ruiz Lopez"/>
    <n v="43546"/>
    <n v="5.6333333333333329"/>
    <n v="566"/>
    <n v="5"/>
    <n v="17263"/>
    <n v="15147.460999999999"/>
    <n v="3029.4920000000002"/>
    <n v="113.2"/>
    <n v="30.5"/>
    <n v="2115.5390000000002"/>
    <x v="0"/>
    <x v="8"/>
    <n v="36"/>
    <x v="0"/>
  </r>
  <r>
    <x v="0"/>
    <x v="2"/>
    <s v="GV406"/>
    <s v="GV4-11-220319"/>
    <x v="0"/>
    <d v="2019-09-07T00:00:00"/>
    <x v="0"/>
    <s v="Pelayo Sebastian Rosa Maria G"/>
    <n v="43546"/>
    <n v="5.6333333333333329"/>
    <n v="442"/>
    <n v="4"/>
    <n v="13481"/>
    <n v="12117.968999999999"/>
    <n v="3029.4920000000002"/>
    <n v="110.5"/>
    <n v="30.5"/>
    <n v="1363.0309999999999"/>
    <x v="0"/>
    <x v="8"/>
    <n v="36"/>
    <x v="0"/>
  </r>
  <r>
    <x v="0"/>
    <x v="2"/>
    <s v="GV406"/>
    <s v="GV4-11-220319"/>
    <x v="0"/>
    <d v="2019-09-07T00:00:00"/>
    <x v="0"/>
    <s v="PUBLICO EN GENERAL"/>
    <n v="43546"/>
    <n v="5.6333333333333329"/>
    <n v="108"/>
    <n v="1"/>
    <n v="3294"/>
    <n v="3029.4920000000002"/>
    <n v="3029.4920000000002"/>
    <n v="108"/>
    <n v="30.5"/>
    <n v="264.50799999999998"/>
    <x v="0"/>
    <x v="8"/>
    <n v="36"/>
    <x v="0"/>
  </r>
  <r>
    <x v="0"/>
    <x v="2"/>
    <s v="GV406"/>
    <s v="GV4-11-220319"/>
    <x v="0"/>
    <d v="2019-09-07T00:00:00"/>
    <x v="0"/>
    <s v="Victor Alejandro Flores Pelayo"/>
    <n v="43546"/>
    <n v="5.6333333333333329"/>
    <n v="124"/>
    <n v="1"/>
    <n v="3782"/>
    <n v="3029.4920000000002"/>
    <n v="3029.4920000000002"/>
    <n v="124"/>
    <n v="30.5"/>
    <n v="752.50800000000004"/>
    <x v="0"/>
    <x v="8"/>
    <n v="36"/>
    <x v="0"/>
  </r>
  <r>
    <x v="0"/>
    <x v="2"/>
    <s v="GV406"/>
    <s v="GV4-11-220319"/>
    <x v="0"/>
    <d v="2019-09-07T00:00:00"/>
    <x v="0"/>
    <s v="Diaz Araiza Maria Magdalena"/>
    <n v="43546"/>
    <n v="5.6333333333333329"/>
    <n v="130"/>
    <n v="1"/>
    <n v="3965"/>
    <n v="3029.4920000000002"/>
    <n v="3029.4920000000002"/>
    <n v="130"/>
    <n v="30.5"/>
    <n v="935.50800000000004"/>
    <x v="0"/>
    <x v="8"/>
    <n v="36"/>
    <x v="0"/>
  </r>
  <r>
    <x v="0"/>
    <x v="0"/>
    <s v="EMBAR"/>
    <s v="GV4-07-150219"/>
    <x v="0"/>
    <d v="2019-09-10T00:00:00"/>
    <x v="0"/>
    <s v="PUBLICO EN GENERAL"/>
    <n v="43511"/>
    <n v="6.8999999999999995"/>
    <n v="135.19999999999999"/>
    <n v="1"/>
    <n v="4258.8"/>
    <n v="3557.2730000000001"/>
    <n v="3557.2730000000001"/>
    <n v="135.19999999999999"/>
    <n v="31.5"/>
    <n v="701.52700000000004"/>
    <x v="0"/>
    <x v="8"/>
    <n v="37"/>
    <x v="0"/>
  </r>
  <r>
    <x v="0"/>
    <x v="1"/>
    <s v="GV105"/>
    <s v="GV1-12-230319"/>
    <x v="0"/>
    <d v="2019-09-10T00:00:00"/>
    <x v="0"/>
    <s v="Casillas Tapia Alfredo"/>
    <n v="43547"/>
    <n v="5.7"/>
    <n v="977.5"/>
    <n v="10"/>
    <n v="30302.5"/>
    <n v="23148.293000000001"/>
    <n v="2314.8290000000002"/>
    <n v="97.75"/>
    <n v="31"/>
    <n v="7154.2070000000003"/>
    <x v="0"/>
    <x v="8"/>
    <n v="37"/>
    <x v="0"/>
  </r>
  <r>
    <x v="0"/>
    <x v="1"/>
    <s v="GV105"/>
    <s v="GV1-12-230319"/>
    <x v="0"/>
    <d v="2019-09-10T00:00:00"/>
    <x v="0"/>
    <s v="Camacho Monroy Agustin"/>
    <n v="43547"/>
    <n v="5.7"/>
    <n v="899"/>
    <n v="9"/>
    <n v="28318.5"/>
    <n v="20833.463"/>
    <n v="2314.8290000000002"/>
    <n v="99.888888888888886"/>
    <n v="31.5"/>
    <n v="7485.0370000000003"/>
    <x v="0"/>
    <x v="8"/>
    <n v="37"/>
    <x v="0"/>
  </r>
  <r>
    <x v="0"/>
    <x v="1"/>
    <s v="GV105"/>
    <s v="GV1-12-230319"/>
    <x v="0"/>
    <d v="2019-09-10T00:00:00"/>
    <x v="0"/>
    <s v="Camacho Santana Gabriel"/>
    <n v="43547"/>
    <n v="5.7"/>
    <n v="438"/>
    <n v="4"/>
    <n v="13797"/>
    <n v="9259.3169999999991"/>
    <n v="2314.8290000000002"/>
    <n v="109.5"/>
    <n v="31.5"/>
    <n v="4537.683"/>
    <x v="0"/>
    <x v="8"/>
    <n v="37"/>
    <x v="0"/>
  </r>
  <r>
    <x v="0"/>
    <x v="1"/>
    <s v="GV105"/>
    <s v="GV1-12-230319"/>
    <x v="0"/>
    <d v="2019-09-10T00:00:00"/>
    <x v="0"/>
    <s v="Diaz Juan "/>
    <n v="43547"/>
    <n v="5.7"/>
    <n v="101"/>
    <n v="1"/>
    <n v="2929"/>
    <n v="2314.8290000000002"/>
    <n v="2314.8290000000002"/>
    <n v="101"/>
    <n v="29"/>
    <n v="614.17100000000005"/>
    <x v="0"/>
    <x v="8"/>
    <n v="37"/>
    <x v="0"/>
  </r>
  <r>
    <x v="0"/>
    <x v="1"/>
    <s v="GV105"/>
    <s v="GV1-12-230319"/>
    <x v="0"/>
    <d v="2019-09-10T00:00:00"/>
    <x v="0"/>
    <s v="Carlos Sanchez Camacho"/>
    <n v="43547"/>
    <n v="5.7"/>
    <n v="422"/>
    <n v="4"/>
    <n v="13293"/>
    <n v="9259.3169999999991"/>
    <n v="2314.8290000000002"/>
    <n v="105.5"/>
    <n v="31.5"/>
    <n v="4033.683"/>
    <x v="0"/>
    <x v="8"/>
    <n v="37"/>
    <x v="0"/>
  </r>
  <r>
    <x v="0"/>
    <x v="1"/>
    <s v="GV105"/>
    <s v="GV1-12-230319"/>
    <x v="0"/>
    <d v="2019-09-10T00:00:00"/>
    <x v="0"/>
    <s v="Alvarez Garcia Salvador"/>
    <n v="43547"/>
    <n v="5.7"/>
    <n v="709"/>
    <n v="7"/>
    <n v="21979"/>
    <n v="16203.805"/>
    <n v="2314.8290000000002"/>
    <n v="101.28571428571429"/>
    <n v="31"/>
    <n v="5775.1949999999997"/>
    <x v="0"/>
    <x v="8"/>
    <n v="37"/>
    <x v="0"/>
  </r>
  <r>
    <x v="0"/>
    <x v="1"/>
    <s v="GV105"/>
    <s v="GV1-12-230319"/>
    <x v="0"/>
    <d v="2019-09-10T00:00:00"/>
    <x v="0"/>
    <s v="PUBLICO EN GENERAL"/>
    <n v="43547"/>
    <n v="5.7"/>
    <n v="212.5"/>
    <n v="2"/>
    <n v="6162.5"/>
    <n v="4629.6589999999997"/>
    <n v="2314.8290000000002"/>
    <n v="106.25"/>
    <n v="29"/>
    <n v="1532.8409999999999"/>
    <x v="0"/>
    <x v="8"/>
    <n v="37"/>
    <x v="0"/>
  </r>
  <r>
    <x v="0"/>
    <x v="1"/>
    <s v="GV105"/>
    <s v="GV1-12-230319"/>
    <x v="0"/>
    <d v="2019-09-10T00:00:00"/>
    <x v="0"/>
    <s v="Vazquez Zamora Rafael"/>
    <n v="43547"/>
    <n v="5.7"/>
    <n v="190"/>
    <n v="2"/>
    <n v="5985"/>
    <n v="4629.6589999999997"/>
    <n v="2314.8290000000002"/>
    <n v="95"/>
    <n v="31.5"/>
    <n v="1355.3409999999999"/>
    <x v="0"/>
    <x v="8"/>
    <n v="37"/>
    <x v="0"/>
  </r>
  <r>
    <x v="0"/>
    <x v="1"/>
    <s v="GV105"/>
    <s v="GV1-12-230319"/>
    <x v="0"/>
    <d v="2019-09-10T00:00:00"/>
    <x v="0"/>
    <s v="Vazquez Pelayo Hugo"/>
    <n v="43547"/>
    <n v="5.7"/>
    <n v="102.5"/>
    <n v="1"/>
    <n v="3228.75"/>
    <n v="2314.8290000000002"/>
    <n v="2314.8290000000002"/>
    <n v="102.5"/>
    <n v="31.5"/>
    <n v="913.92100000000005"/>
    <x v="0"/>
    <x v="8"/>
    <n v="37"/>
    <x v="0"/>
  </r>
  <r>
    <x v="0"/>
    <x v="1"/>
    <s v="GV105"/>
    <s v="GV1-12-230319"/>
    <x v="0"/>
    <d v="2019-09-10T00:00:00"/>
    <x v="0"/>
    <s v="Rafael Osorio Zamora"/>
    <n v="43547"/>
    <n v="5.7"/>
    <n v="552.5"/>
    <n v="5"/>
    <n v="17403.75"/>
    <n v="11574.146000000001"/>
    <n v="2314.8290000000002"/>
    <n v="110.5"/>
    <n v="31.5"/>
    <n v="5829.6040000000003"/>
    <x v="0"/>
    <x v="8"/>
    <n v="37"/>
    <x v="0"/>
  </r>
  <r>
    <x v="0"/>
    <x v="1"/>
    <s v="GV105"/>
    <s v="GV1-12-230319"/>
    <x v="0"/>
    <d v="2019-09-10T00:00:00"/>
    <x v="0"/>
    <s v="Cecilia Robles Perez"/>
    <n v="43547"/>
    <n v="5.7"/>
    <n v="101.5"/>
    <n v="1"/>
    <n v="3197.25"/>
    <n v="2314.8290000000002"/>
    <n v="2314.8290000000002"/>
    <n v="101.5"/>
    <n v="31.5"/>
    <n v="882.42100000000005"/>
    <x v="0"/>
    <x v="8"/>
    <n v="37"/>
    <x v="0"/>
  </r>
  <r>
    <x v="0"/>
    <x v="1"/>
    <s v="GV105"/>
    <s v="GV1-12-230319"/>
    <x v="0"/>
    <d v="2019-09-10T00:00:00"/>
    <x v="0"/>
    <s v="Ricardo Perez Garcia"/>
    <n v="43547"/>
    <n v="5.7"/>
    <n v="95"/>
    <n v="1"/>
    <n v="2992.5"/>
    <n v="2314.8290000000002"/>
    <n v="2314.8290000000002"/>
    <n v="95"/>
    <n v="31.5"/>
    <n v="677.67100000000005"/>
    <x v="0"/>
    <x v="8"/>
    <n v="37"/>
    <x v="0"/>
  </r>
  <r>
    <x v="0"/>
    <x v="1"/>
    <s v="GV105"/>
    <s v="GV1-12-230319"/>
    <x v="0"/>
    <d v="2019-09-10T00:00:00"/>
    <x v="0"/>
    <s v="Arturo Saray"/>
    <n v="43547"/>
    <n v="5.7"/>
    <n v="100.5"/>
    <n v="1"/>
    <n v="3165.75"/>
    <n v="2314.8290000000002"/>
    <n v="2314.8290000000002"/>
    <n v="100.5"/>
    <n v="31.5"/>
    <n v="850.92100000000005"/>
    <x v="0"/>
    <x v="8"/>
    <n v="37"/>
    <x v="0"/>
  </r>
  <r>
    <x v="0"/>
    <x v="1"/>
    <s v="GV105"/>
    <s v="GV1-12-230319"/>
    <x v="0"/>
    <d v="2019-09-10T00:00:00"/>
    <x v="0"/>
    <s v="Gutierrez Olivarez Jaime Gibran"/>
    <n v="43547"/>
    <n v="5.7"/>
    <n v="420.5"/>
    <n v="4"/>
    <n v="13245.75"/>
    <n v="9259.3169999999991"/>
    <n v="2314.8290000000002"/>
    <n v="105.125"/>
    <n v="31.5"/>
    <n v="3986.433"/>
    <x v="0"/>
    <x v="8"/>
    <n v="37"/>
    <x v="0"/>
  </r>
  <r>
    <x v="0"/>
    <x v="1"/>
    <s v="GV105"/>
    <s v="GV1-12-230319"/>
    <x v="0"/>
    <d v="2019-09-10T00:00:00"/>
    <x v="0"/>
    <s v="Innovacion y Comercio"/>
    <n v="43547"/>
    <n v="5.7"/>
    <n v="1257.5"/>
    <n v="12"/>
    <n v="44012.5"/>
    <n v="27777.951000000001"/>
    <n v="2314.8290000000002"/>
    <n v="104.79166666666667"/>
    <n v="35"/>
    <n v="16234.549000000001"/>
    <x v="0"/>
    <x v="8"/>
    <n v="37"/>
    <x v="0"/>
  </r>
  <r>
    <x v="0"/>
    <x v="1"/>
    <s v="GV110"/>
    <s v="GV1-11-160319"/>
    <x v="0"/>
    <d v="2019-09-10T00:00:00"/>
    <x v="0"/>
    <s v="Carlos Sanchez Camacho"/>
    <n v="43540"/>
    <n v="5.9333333333333327"/>
    <n v="526.5"/>
    <n v="4"/>
    <n v="16584.75"/>
    <n v="10331.387000000001"/>
    <n v="2582.8470000000002"/>
    <n v="131.625"/>
    <n v="31.5"/>
    <n v="6253.3630000000003"/>
    <x v="0"/>
    <x v="8"/>
    <n v="37"/>
    <x v="0"/>
  </r>
  <r>
    <x v="0"/>
    <x v="1"/>
    <s v="GV110"/>
    <s v="GV1-11-160319"/>
    <x v="0"/>
    <d v="2019-09-10T00:00:00"/>
    <x v="0"/>
    <s v="Ricardo Perez Garcia"/>
    <n v="43540"/>
    <n v="5.9333333333333327"/>
    <n v="118.5"/>
    <n v="1"/>
    <n v="3732.75"/>
    <n v="2582.8470000000002"/>
    <n v="2582.8470000000002"/>
    <n v="118.5"/>
    <n v="31.5"/>
    <n v="1149.903"/>
    <x v="0"/>
    <x v="8"/>
    <n v="37"/>
    <x v="0"/>
  </r>
  <r>
    <x v="0"/>
    <x v="1"/>
    <s v="GV110"/>
    <s v="GV1-11-160319"/>
    <x v="0"/>
    <d v="2019-09-10T00:00:00"/>
    <x v="0"/>
    <s v="Arturo Saray"/>
    <n v="43540"/>
    <n v="5.9333333333333327"/>
    <n v="104"/>
    <n v="1"/>
    <n v="3276"/>
    <n v="2582.8470000000002"/>
    <n v="2582.8470000000002"/>
    <n v="104"/>
    <n v="31.5"/>
    <n v="693.15300000000002"/>
    <x v="0"/>
    <x v="8"/>
    <n v="37"/>
    <x v="0"/>
  </r>
  <r>
    <x v="0"/>
    <x v="1"/>
    <s v="GV110"/>
    <s v="GV1-11-160319"/>
    <x v="0"/>
    <d v="2019-09-10T00:00:00"/>
    <x v="0"/>
    <s v="Carlos Sanchez Camacho"/>
    <n v="43540"/>
    <n v="5.9333333333333327"/>
    <n v="231"/>
    <n v="2"/>
    <n v="7276.5"/>
    <n v="5165.6940000000004"/>
    <n v="2582.8470000000002"/>
    <n v="115.5"/>
    <n v="31.5"/>
    <n v="2110.806"/>
    <x v="0"/>
    <x v="8"/>
    <n v="37"/>
    <x v="0"/>
  </r>
  <r>
    <x v="0"/>
    <x v="1"/>
    <s v="GV111"/>
    <s v="GV1-10-090319"/>
    <x v="0"/>
    <d v="2019-09-10T00:00:00"/>
    <x v="0"/>
    <s v="Fletes Castillo Hortencia"/>
    <n v="43533"/>
    <n v="6.1666666666666661"/>
    <n v="1099"/>
    <n v="10"/>
    <n v="34618.5"/>
    <n v="17440.215"/>
    <n v="1744.021"/>
    <n v="109.9"/>
    <n v="31.5"/>
    <n v="17178.285"/>
    <x v="0"/>
    <x v="8"/>
    <n v="37"/>
    <x v="0"/>
  </r>
  <r>
    <x v="0"/>
    <x v="2"/>
    <s v="GV405"/>
    <s v="GV4-10-150319"/>
    <x v="1"/>
    <d v="2019-09-10T00:00:00"/>
    <x v="0"/>
    <s v="Gil Peña Martin FG"/>
    <n v="43539"/>
    <n v="5.9666666666666668"/>
    <n v="-460"/>
    <n v="-4"/>
    <n v="-14030"/>
    <n v="-12036.431"/>
    <n v="-3009.1080000000002"/>
    <n v="115"/>
    <n v="30.5"/>
    <n v="-1993.569"/>
    <x v="0"/>
    <x v="8"/>
    <n v="37"/>
    <x v="0"/>
  </r>
  <r>
    <x v="0"/>
    <x v="2"/>
    <s v="GV405"/>
    <s v="GV4-10-150319"/>
    <x v="0"/>
    <d v="2019-09-10T00:00:00"/>
    <x v="0"/>
    <s v="Ricardo Perez Garcia"/>
    <n v="43539"/>
    <n v="5.9666666666666668"/>
    <n v="107.4"/>
    <n v="1"/>
    <n v="3383.1"/>
    <n v="3009.1080000000002"/>
    <n v="3009.1080000000002"/>
    <n v="107.4"/>
    <n v="31.5"/>
    <n v="373.99200000000002"/>
    <x v="0"/>
    <x v="8"/>
    <n v="37"/>
    <x v="0"/>
  </r>
  <r>
    <x v="0"/>
    <x v="2"/>
    <s v="GV406"/>
    <s v="GV4-11-220319"/>
    <x v="0"/>
    <d v="2019-09-10T00:00:00"/>
    <x v="0"/>
    <s v="Gil Peña Martin FG"/>
    <n v="43546"/>
    <n v="5.7333333333333334"/>
    <n v="460"/>
    <n v="4"/>
    <n v="14030"/>
    <n v="12117.968999999999"/>
    <n v="3029.4920000000002"/>
    <n v="115"/>
    <n v="30.5"/>
    <n v="1912.0309999999999"/>
    <x v="0"/>
    <x v="8"/>
    <n v="37"/>
    <x v="0"/>
  </r>
  <r>
    <x v="0"/>
    <x v="2"/>
    <s v="GV407"/>
    <s v="GV4-12-290319"/>
    <x v="0"/>
    <d v="2019-09-10T00:00:00"/>
    <x v="0"/>
    <s v="Casillas Tapia Alfredo"/>
    <n v="43553"/>
    <n v="5.5"/>
    <n v="1341.4"/>
    <n v="10"/>
    <n v="41583.4"/>
    <n v="32854.69"/>
    <n v="3285.4690000000001"/>
    <n v="134.14000000000001"/>
    <n v="31"/>
    <n v="8728.7099999999991"/>
    <x v="0"/>
    <x v="8"/>
    <n v="37"/>
    <x v="0"/>
  </r>
  <r>
    <x v="0"/>
    <x v="2"/>
    <s v="GV412"/>
    <s v="GV4-24-160619"/>
    <x v="1"/>
    <d v="2019-09-10T00:00:00"/>
    <x v="0"/>
    <s v="PUBLICO EN GENERAL"/>
    <n v="43632"/>
    <n v="2.8666666666666667"/>
    <n v="-135.19999999999999"/>
    <n v="-1"/>
    <n v="-4258.8"/>
    <n v="-1396.8520000000001"/>
    <n v="-1396.8520000000001"/>
    <n v="135.19999999999999"/>
    <n v="31.5"/>
    <n v="-2861.9479999999999"/>
    <x v="0"/>
    <x v="8"/>
    <n v="37"/>
    <x v="0"/>
  </r>
  <r>
    <x v="0"/>
    <x v="2"/>
    <s v="GV406"/>
    <s v="GV4-11-220319"/>
    <x v="0"/>
    <d v="2019-09-12T00:00:00"/>
    <x v="0"/>
    <s v="RODRIGO RODRIGUEZ"/>
    <n v="43546"/>
    <n v="5.8"/>
    <n v="880"/>
    <n v="8"/>
    <n v="26840"/>
    <n v="24371.091"/>
    <n v="3046.386"/>
    <n v="110"/>
    <n v="30.5"/>
    <n v="2468.9090000000001"/>
    <x v="0"/>
    <x v="8"/>
    <n v="37"/>
    <x v="0"/>
  </r>
  <r>
    <x v="0"/>
    <x v="2"/>
    <s v="GV406"/>
    <s v="GV4-11-220319"/>
    <x v="0"/>
    <d v="2019-09-12T00:00:00"/>
    <x v="0"/>
    <s v="Edgar Ruiz Lopez"/>
    <n v="43546"/>
    <n v="5.8"/>
    <n v="350"/>
    <n v="3"/>
    <n v="10675"/>
    <n v="9139.1589999999997"/>
    <n v="3046.386"/>
    <n v="116.66666666666667"/>
    <n v="30.5"/>
    <n v="1535.8409999999999"/>
    <x v="0"/>
    <x v="8"/>
    <n v="37"/>
    <x v="0"/>
  </r>
  <r>
    <x v="0"/>
    <x v="2"/>
    <s v="GV406"/>
    <s v="GV4-11-220319"/>
    <x v="0"/>
    <d v="2019-09-12T00:00:00"/>
    <x v="0"/>
    <s v="Cobian Chavez Rodolfo FG"/>
    <n v="43546"/>
    <n v="5.8"/>
    <n v="2240"/>
    <n v="18"/>
    <n v="67200"/>
    <n v="54834.955000000002"/>
    <n v="3046.386"/>
    <n v="124.44444444444444"/>
    <n v="30"/>
    <n v="12365.045"/>
    <x v="0"/>
    <x v="8"/>
    <n v="37"/>
    <x v="0"/>
  </r>
  <r>
    <x v="0"/>
    <x v="2"/>
    <s v="GV406"/>
    <s v="GV4-11-220319"/>
    <x v="0"/>
    <d v="2019-09-12T00:00:00"/>
    <x v="0"/>
    <s v="Ramos Mejia Juan Diego FG"/>
    <n v="43546"/>
    <n v="5.8"/>
    <n v="2350"/>
    <n v="20"/>
    <n v="70500"/>
    <n v="60927.728000000003"/>
    <n v="3046.386"/>
    <n v="117.5"/>
    <n v="30"/>
    <n v="9572.2720000000008"/>
    <x v="0"/>
    <x v="8"/>
    <n v="37"/>
    <x v="0"/>
  </r>
  <r>
    <x v="0"/>
    <x v="2"/>
    <s v="GV406"/>
    <s v="GV4-11-220319"/>
    <x v="0"/>
    <d v="2019-09-12T00:00:00"/>
    <x v="0"/>
    <s v="Verdin Vizcarra Irma Lucila F"/>
    <n v="43546"/>
    <n v="5.8"/>
    <n v="104"/>
    <n v="1"/>
    <n v="3172"/>
    <n v="3046.386"/>
    <n v="3046.386"/>
    <n v="104"/>
    <n v="30.5"/>
    <n v="125.614"/>
    <x v="0"/>
    <x v="8"/>
    <n v="37"/>
    <x v="0"/>
  </r>
  <r>
    <x v="0"/>
    <x v="2"/>
    <s v="GV406"/>
    <s v="GV4-11-220319"/>
    <x v="0"/>
    <d v="2019-09-12T00:00:00"/>
    <x v="0"/>
    <s v="Lopez Jorge FG"/>
    <n v="43546"/>
    <n v="5.8"/>
    <n v="220"/>
    <n v="2"/>
    <n v="6710.44"/>
    <n v="6092.7730000000001"/>
    <n v="3046.386"/>
    <n v="110"/>
    <n v="30.501999999999999"/>
    <n v="617.66700000000003"/>
    <x v="0"/>
    <x v="8"/>
    <n v="37"/>
    <x v="0"/>
  </r>
  <r>
    <x v="0"/>
    <x v="2"/>
    <s v="GV406"/>
    <s v="GV4-11-220319"/>
    <x v="0"/>
    <d v="2019-09-12T00:00:00"/>
    <x v="0"/>
    <s v="Lopez Garcia Martin FG"/>
    <n v="43546"/>
    <n v="5.8"/>
    <n v="100"/>
    <n v="1"/>
    <n v="3050"/>
    <n v="3046.386"/>
    <n v="3046.386"/>
    <n v="100"/>
    <n v="30.5"/>
    <n v="3.6139999999999999"/>
    <x v="0"/>
    <x v="8"/>
    <n v="37"/>
    <x v="0"/>
  </r>
  <r>
    <x v="0"/>
    <x v="2"/>
    <s v="GV406"/>
    <s v="GV4-11-220319"/>
    <x v="0"/>
    <d v="2019-09-12T00:00:00"/>
    <x v="0"/>
    <s v="Lopez Castro Erica"/>
    <n v="43546"/>
    <n v="5.8"/>
    <n v="95"/>
    <n v="1"/>
    <n v="2897.5"/>
    <n v="3046.386"/>
    <n v="3046.386"/>
    <n v="95"/>
    <n v="30.5"/>
    <n v="-148.886"/>
    <x v="0"/>
    <x v="8"/>
    <n v="37"/>
    <x v="0"/>
  </r>
  <r>
    <x v="0"/>
    <x v="2"/>
    <s v="GV407"/>
    <s v="GV4-12-290319"/>
    <x v="0"/>
    <d v="2019-09-12T00:00:00"/>
    <x v="0"/>
    <s v="Langurain Juan Pablo NA"/>
    <n v="43553"/>
    <n v="5.5666666666666664"/>
    <n v="1168"/>
    <n v="10"/>
    <n v="35624"/>
    <n v="34273.938000000002"/>
    <n v="3427.3939999999998"/>
    <n v="116.8"/>
    <n v="30.5"/>
    <n v="1350.0619999999999"/>
    <x v="0"/>
    <x v="8"/>
    <n v="37"/>
    <x v="0"/>
  </r>
  <r>
    <x v="0"/>
    <x v="2"/>
    <s v="GV407"/>
    <s v="GV4-12-290319"/>
    <x v="0"/>
    <d v="2019-09-12T00:00:00"/>
    <x v="0"/>
    <s v="Leonardo Jimenez Chacon"/>
    <n v="43553"/>
    <n v="5.5666666666666664"/>
    <n v="210"/>
    <n v="2"/>
    <n v="6405"/>
    <n v="6854.7879999999996"/>
    <n v="3427.3939999999998"/>
    <n v="105"/>
    <n v="30.5"/>
    <n v="-449.78800000000001"/>
    <x v="0"/>
    <x v="8"/>
    <n v="37"/>
    <x v="0"/>
  </r>
  <r>
    <x v="0"/>
    <x v="2"/>
    <s v="GV407"/>
    <s v="GV4-12-290319"/>
    <x v="0"/>
    <d v="2019-09-12T00:00:00"/>
    <x v="0"/>
    <s v="Araiza Chavez Diana Rosiquiel FG"/>
    <n v="43553"/>
    <n v="5.5666666666666664"/>
    <n v="372"/>
    <n v="3"/>
    <n v="11160"/>
    <n v="10282.181"/>
    <n v="3427.3939999999998"/>
    <n v="124"/>
    <n v="30"/>
    <n v="877.81899999999996"/>
    <x v="0"/>
    <x v="8"/>
    <n v="37"/>
    <x v="0"/>
  </r>
  <r>
    <x v="0"/>
    <x v="2"/>
    <s v="GV407"/>
    <s v="GV4-12-290319"/>
    <x v="0"/>
    <d v="2019-09-12T00:00:00"/>
    <x v="0"/>
    <s v="Silva Rodriguez Jorge Armando"/>
    <n v="43553"/>
    <n v="5.5666666666666664"/>
    <n v="414"/>
    <n v="4"/>
    <n v="12420"/>
    <n v="13709.575000000001"/>
    <n v="3427.3939999999998"/>
    <n v="103.5"/>
    <n v="30"/>
    <n v="-1289.575"/>
    <x v="0"/>
    <x v="8"/>
    <n v="37"/>
    <x v="0"/>
  </r>
  <r>
    <x v="0"/>
    <x v="2"/>
    <s v="GV407"/>
    <s v="GV4-12-290319"/>
    <x v="0"/>
    <d v="2019-09-12T00:00:00"/>
    <x v="0"/>
    <s v="Anaya Chavarin Oscar FG"/>
    <n v="43553"/>
    <n v="5.5666666666666664"/>
    <n v="492"/>
    <n v="4"/>
    <n v="15006"/>
    <n v="13709.575000000001"/>
    <n v="3427.3939999999998"/>
    <n v="123"/>
    <n v="30.5"/>
    <n v="1296.425"/>
    <x v="0"/>
    <x v="8"/>
    <n v="37"/>
    <x v="0"/>
  </r>
  <r>
    <x v="0"/>
    <x v="2"/>
    <s v="GV407"/>
    <s v="GV4-12-290319"/>
    <x v="0"/>
    <d v="2019-09-12T00:00:00"/>
    <x v="0"/>
    <s v="De Leon Diaz Salvador FG"/>
    <n v="43553"/>
    <n v="5.5666666666666664"/>
    <n v="117"/>
    <n v="1"/>
    <n v="3568.5"/>
    <n v="3427.3939999999998"/>
    <n v="3427.3939999999998"/>
    <n v="117"/>
    <n v="30.5"/>
    <n v="141.10599999999999"/>
    <x v="0"/>
    <x v="8"/>
    <n v="37"/>
    <x v="0"/>
  </r>
  <r>
    <x v="0"/>
    <x v="2"/>
    <s v="GV407"/>
    <s v="GV4-12-290319"/>
    <x v="0"/>
    <d v="2019-09-12T00:00:00"/>
    <x v="0"/>
    <s v="Juan Manuel Jacobo"/>
    <n v="43553"/>
    <n v="5.5666666666666664"/>
    <n v="114"/>
    <n v="1"/>
    <n v="3477"/>
    <n v="3427.3939999999998"/>
    <n v="3427.3939999999998"/>
    <n v="114"/>
    <n v="30.5"/>
    <n v="49.606000000000002"/>
    <x v="0"/>
    <x v="8"/>
    <n v="37"/>
    <x v="0"/>
  </r>
  <r>
    <x v="0"/>
    <x v="2"/>
    <s v="GV407"/>
    <s v="GV4-12-290319"/>
    <x v="0"/>
    <d v="2019-09-12T00:00:00"/>
    <x v="0"/>
    <s v="Avalos Silva Juan"/>
    <n v="43553"/>
    <n v="5.5666666666666664"/>
    <n v="249"/>
    <n v="2"/>
    <n v="7594.5"/>
    <n v="6854.7879999999996"/>
    <n v="3427.3939999999998"/>
    <n v="124.5"/>
    <n v="30.5"/>
    <n v="739.71199999999999"/>
    <x v="0"/>
    <x v="8"/>
    <n v="37"/>
    <x v="0"/>
  </r>
  <r>
    <x v="0"/>
    <x v="1"/>
    <s v="GV107"/>
    <s v="GV1-13-300319"/>
    <x v="0"/>
    <d v="2019-09-13T00:00:00"/>
    <x v="0"/>
    <s v="Carlos Sanchez Camacho"/>
    <n v="43554"/>
    <n v="5.5666666666666664"/>
    <n v="483"/>
    <n v="4"/>
    <n v="14731.5"/>
    <n v="9768.3639999999996"/>
    <n v="2442.0909999999999"/>
    <n v="120.75"/>
    <n v="30.5"/>
    <n v="4963.1360000000004"/>
    <x v="0"/>
    <x v="8"/>
    <n v="37"/>
    <x v="0"/>
  </r>
  <r>
    <x v="0"/>
    <x v="1"/>
    <s v="GV107"/>
    <s v="GV1-13-300319"/>
    <x v="0"/>
    <d v="2019-09-13T00:00:00"/>
    <x v="0"/>
    <s v="Casillas Tapia Alfredo"/>
    <n v="43554"/>
    <n v="5.5666666666666664"/>
    <n v="1123"/>
    <n v="10"/>
    <n v="34251.5"/>
    <n v="24420.91"/>
    <n v="2442.0909999999999"/>
    <n v="112.3"/>
    <n v="30.5"/>
    <n v="9830.59"/>
    <x v="0"/>
    <x v="8"/>
    <n v="37"/>
    <x v="0"/>
  </r>
  <r>
    <x v="0"/>
    <x v="2"/>
    <s v="GV405"/>
    <s v="GV4-25-230619"/>
    <x v="0"/>
    <d v="2019-09-13T00:00:00"/>
    <x v="0"/>
    <s v="Vazquez Zamora Rafael"/>
    <n v="43639"/>
    <n v="2.7333333333333334"/>
    <n v="106.4"/>
    <n v="1"/>
    <n v="3245.2"/>
    <n v="1321.4480000000001"/>
    <n v="1321.4480000000001"/>
    <n v="106.4"/>
    <n v="30.5"/>
    <n v="1923.752"/>
    <x v="0"/>
    <x v="8"/>
    <n v="37"/>
    <x v="0"/>
  </r>
  <r>
    <x v="0"/>
    <x v="2"/>
    <s v="GV405"/>
    <s v="GV4-25-230619"/>
    <x v="0"/>
    <d v="2019-09-13T00:00:00"/>
    <x v="0"/>
    <s v="Vazquez Pelayo Hugo"/>
    <n v="43639"/>
    <n v="2.7333333333333334"/>
    <n v="130.19999999999999"/>
    <n v="1"/>
    <n v="3971.1"/>
    <n v="1321.4480000000001"/>
    <n v="1321.4480000000001"/>
    <n v="130.19999999999999"/>
    <n v="30.5"/>
    <n v="2649.652"/>
    <x v="0"/>
    <x v="8"/>
    <n v="37"/>
    <x v="0"/>
  </r>
  <r>
    <x v="0"/>
    <x v="2"/>
    <s v="GV405"/>
    <s v="GV4-25-230619"/>
    <x v="0"/>
    <d v="2019-09-13T00:00:00"/>
    <x v="0"/>
    <s v="PUBLICO EN GENERAL"/>
    <n v="43639"/>
    <n v="2.7333333333333334"/>
    <n v="86"/>
    <n v="1"/>
    <n v="2623"/>
    <n v="1321.4480000000001"/>
    <n v="1321.4480000000001"/>
    <n v="86"/>
    <n v="30.5"/>
    <n v="1301.5519999999999"/>
    <x v="0"/>
    <x v="8"/>
    <n v="37"/>
    <x v="0"/>
  </r>
  <r>
    <x v="0"/>
    <x v="2"/>
    <s v="GV405"/>
    <s v="GV4-25-230619"/>
    <x v="0"/>
    <d v="2019-09-13T00:00:00"/>
    <x v="0"/>
    <s v="Innovacion y Comercio"/>
    <n v="43639"/>
    <n v="2.7333333333333334"/>
    <n v="811"/>
    <n v="7"/>
    <n v="28385"/>
    <n v="9250.134"/>
    <n v="1321.4480000000001"/>
    <n v="115.85714285714286"/>
    <n v="35"/>
    <n v="19134.866000000002"/>
    <x v="0"/>
    <x v="8"/>
    <n v="37"/>
    <x v="0"/>
  </r>
  <r>
    <x v="0"/>
    <x v="2"/>
    <s v="GV405"/>
    <s v="GV4-25-230619"/>
    <x v="0"/>
    <d v="2019-09-13T00:00:00"/>
    <x v="0"/>
    <s v="Cecilia Robles Perez"/>
    <n v="43639"/>
    <n v="2.7333333333333334"/>
    <n v="103.8"/>
    <n v="1"/>
    <n v="3165.9"/>
    <n v="1321.4480000000001"/>
    <n v="1321.4480000000001"/>
    <n v="103.8"/>
    <n v="30.5"/>
    <n v="1844.452"/>
    <x v="0"/>
    <x v="8"/>
    <n v="37"/>
    <x v="0"/>
  </r>
  <r>
    <x v="0"/>
    <x v="2"/>
    <s v="GV405"/>
    <s v="GV4-25-230619"/>
    <x v="0"/>
    <d v="2019-09-13T00:00:00"/>
    <x v="0"/>
    <s v="PUBLICO EN GENERAL"/>
    <n v="43639"/>
    <n v="2.7333333333333334"/>
    <n v="123"/>
    <n v="1"/>
    <n v="3751.5"/>
    <n v="1321.4480000000001"/>
    <n v="1321.4480000000001"/>
    <n v="123"/>
    <n v="30.5"/>
    <n v="2430.0520000000001"/>
    <x v="0"/>
    <x v="8"/>
    <n v="37"/>
    <x v="0"/>
  </r>
  <r>
    <x v="0"/>
    <x v="2"/>
    <s v="GV405"/>
    <s v="GV4-25-230619"/>
    <x v="0"/>
    <d v="2019-09-13T00:00:00"/>
    <x v="0"/>
    <s v="Innovacion y Comercio"/>
    <n v="43639"/>
    <n v="2.7333333333333334"/>
    <n v="447.8"/>
    <n v="4"/>
    <n v="15673"/>
    <n v="5285.7910000000002"/>
    <n v="1321.4480000000001"/>
    <n v="111.95"/>
    <n v="35"/>
    <n v="10387.209000000001"/>
    <x v="0"/>
    <x v="8"/>
    <n v="37"/>
    <x v="0"/>
  </r>
  <r>
    <x v="0"/>
    <x v="2"/>
    <s v="GV406"/>
    <s v="GV4-11-220319"/>
    <x v="0"/>
    <d v="2019-09-13T00:00:00"/>
    <x v="0"/>
    <s v="Rafael Osorio Zamora"/>
    <n v="43546"/>
    <n v="5.833333333333333"/>
    <n v="397.8"/>
    <n v="3"/>
    <n v="12132.9"/>
    <n v="9139.1589999999997"/>
    <n v="3046.386"/>
    <n v="132.6"/>
    <n v="30.5"/>
    <n v="2993.741"/>
    <x v="0"/>
    <x v="8"/>
    <n v="37"/>
    <x v="0"/>
  </r>
  <r>
    <x v="0"/>
    <x v="2"/>
    <s v="GV406"/>
    <s v="GV4-11-220319"/>
    <x v="0"/>
    <d v="2019-09-13T00:00:00"/>
    <x v="0"/>
    <s v="Cecilia Robles Perez"/>
    <n v="43546"/>
    <n v="5.833333333333333"/>
    <n v="116.8"/>
    <n v="1"/>
    <n v="3562.4"/>
    <n v="3046.386"/>
    <n v="3046.386"/>
    <n v="116.8"/>
    <n v="30.5"/>
    <n v="516.01400000000001"/>
    <x v="0"/>
    <x v="8"/>
    <n v="37"/>
    <x v="0"/>
  </r>
  <r>
    <x v="0"/>
    <x v="2"/>
    <s v="GV406"/>
    <s v="GV4-11-220319"/>
    <x v="0"/>
    <d v="2019-09-13T00:00:00"/>
    <x v="0"/>
    <s v="Vazquez Zamora Rafael"/>
    <n v="43546"/>
    <n v="5.833333333333333"/>
    <n v="293.60000000000002"/>
    <n v="3"/>
    <n v="8954.7999999999993"/>
    <n v="9139.1589999999997"/>
    <n v="3046.386"/>
    <n v="97.866666666666674"/>
    <n v="30.5"/>
    <n v="-184.35900000000001"/>
    <x v="0"/>
    <x v="8"/>
    <n v="37"/>
    <x v="0"/>
  </r>
  <r>
    <x v="0"/>
    <x v="2"/>
    <s v="GV406"/>
    <s v="GV4-11-220319"/>
    <x v="0"/>
    <d v="2019-09-13T00:00:00"/>
    <x v="0"/>
    <s v="Rafael Osorio Zamora"/>
    <n v="43546"/>
    <n v="5.833333333333333"/>
    <n v="348.4"/>
    <n v="3"/>
    <n v="10626.2"/>
    <n v="9139.1589999999997"/>
    <n v="3046.386"/>
    <n v="116.13333333333333"/>
    <n v="30.5"/>
    <n v="1487.0409999999999"/>
    <x v="0"/>
    <x v="8"/>
    <n v="37"/>
    <x v="0"/>
  </r>
  <r>
    <x v="0"/>
    <x v="2"/>
    <s v="GV406"/>
    <s v="GV4-11-220319"/>
    <x v="0"/>
    <d v="2019-09-13T00:00:00"/>
    <x v="0"/>
    <s v="Gutierrez Olivarez Jaime Gibran"/>
    <n v="43546"/>
    <n v="5.833333333333333"/>
    <n v="190.4"/>
    <n v="2"/>
    <n v="5807.2"/>
    <n v="6092.7730000000001"/>
    <n v="3046.386"/>
    <n v="95.2"/>
    <n v="30.5"/>
    <n v="-285.57299999999998"/>
    <x v="0"/>
    <x v="8"/>
    <n v="37"/>
    <x v="0"/>
  </r>
  <r>
    <x v="0"/>
    <x v="2"/>
    <s v="GV406"/>
    <s v="GV4-11-220319"/>
    <x v="0"/>
    <d v="2019-09-13T00:00:00"/>
    <x v="0"/>
    <s v="Innovacion y Comercio"/>
    <n v="43546"/>
    <n v="5.833333333333333"/>
    <n v="463.6"/>
    <n v="4"/>
    <n v="16226"/>
    <n v="12185.546"/>
    <n v="3046.386"/>
    <n v="115.9"/>
    <n v="35"/>
    <n v="4040.4540000000002"/>
    <x v="0"/>
    <x v="8"/>
    <n v="37"/>
    <x v="0"/>
  </r>
  <r>
    <x v="0"/>
    <x v="2"/>
    <s v="GV407"/>
    <s v="GV4-12-290319"/>
    <x v="0"/>
    <d v="2019-09-13T00:00:00"/>
    <x v="0"/>
    <s v="Oregon Rene NA"/>
    <n v="43553"/>
    <n v="5.6"/>
    <n v="110"/>
    <n v="1"/>
    <n v="3355"/>
    <n v="3427.3939999999998"/>
    <n v="3427.3939999999998"/>
    <n v="110"/>
    <n v="30.5"/>
    <n v="-72.394000000000005"/>
    <x v="0"/>
    <x v="8"/>
    <n v="37"/>
    <x v="0"/>
  </r>
  <r>
    <x v="0"/>
    <x v="2"/>
    <s v="GV407"/>
    <s v="GV4-12-290319"/>
    <x v="0"/>
    <d v="2019-09-13T00:00:00"/>
    <x v="0"/>
    <s v="Becerra Bañuelos Norma Elizabeth F"/>
    <n v="43553"/>
    <n v="5.6"/>
    <n v="736"/>
    <n v="6"/>
    <n v="22448"/>
    <n v="20564.363000000001"/>
    <n v="3427.3939999999998"/>
    <n v="122.66666666666667"/>
    <n v="30.5"/>
    <n v="1883.6369999999999"/>
    <x v="0"/>
    <x v="8"/>
    <n v="37"/>
    <x v="0"/>
  </r>
  <r>
    <x v="0"/>
    <x v="2"/>
    <s v="GV407"/>
    <s v="GV4-12-290319"/>
    <x v="0"/>
    <d v="2019-09-13T00:00:00"/>
    <x v="0"/>
    <s v="Martinez Valdez Hugo Alberto F"/>
    <n v="43553"/>
    <n v="5.6"/>
    <n v="420"/>
    <n v="3"/>
    <n v="12810"/>
    <n v="10282.181"/>
    <n v="3427.3939999999998"/>
    <n v="140"/>
    <n v="30.5"/>
    <n v="2527.819"/>
    <x v="0"/>
    <x v="8"/>
    <n v="37"/>
    <x v="0"/>
  </r>
  <r>
    <x v="0"/>
    <x v="2"/>
    <s v="GV407"/>
    <s v="GV4-12-290319"/>
    <x v="0"/>
    <d v="2019-09-13T00:00:00"/>
    <x v="0"/>
    <s v="RODRIGO RODRIGUEZ"/>
    <n v="43553"/>
    <n v="5.6"/>
    <n v="768"/>
    <n v="7"/>
    <n v="23424"/>
    <n v="23991.756000000001"/>
    <n v="3427.3939999999998"/>
    <n v="109.71428571428571"/>
    <n v="30.5"/>
    <n v="-567.75599999999997"/>
    <x v="0"/>
    <x v="8"/>
    <n v="37"/>
    <x v="0"/>
  </r>
  <r>
    <x v="0"/>
    <x v="2"/>
    <s v="GV407"/>
    <s v="GV4-12-290319"/>
    <x v="0"/>
    <d v="2019-09-13T00:00:00"/>
    <x v="0"/>
    <s v="Edgar Ruiz Lopez"/>
    <n v="43553"/>
    <n v="5.6"/>
    <n v="526"/>
    <n v="4"/>
    <n v="16043"/>
    <n v="13709.575000000001"/>
    <n v="3427.3939999999998"/>
    <n v="131.5"/>
    <n v="30.5"/>
    <n v="2333.4250000000002"/>
    <x v="0"/>
    <x v="8"/>
    <n v="37"/>
    <x v="0"/>
  </r>
  <r>
    <x v="0"/>
    <x v="2"/>
    <s v="GV407"/>
    <s v="GV4-12-290319"/>
    <x v="0"/>
    <d v="2019-09-13T00:00:00"/>
    <x v="0"/>
    <s v="Lopez Jorge FG"/>
    <n v="43553"/>
    <n v="5.6"/>
    <n v="124"/>
    <n v="1"/>
    <n v="3782"/>
    <n v="3427.3939999999998"/>
    <n v="3427.3939999999998"/>
    <n v="124"/>
    <n v="30.5"/>
    <n v="354.60599999999999"/>
    <x v="0"/>
    <x v="8"/>
    <n v="37"/>
    <x v="0"/>
  </r>
  <r>
    <x v="0"/>
    <x v="2"/>
    <s v="GV407"/>
    <s v="GV4-12-290319"/>
    <x v="0"/>
    <d v="2019-09-13T00:00:00"/>
    <x v="0"/>
    <s v="PUBLICO EN GENERAL"/>
    <n v="43553"/>
    <n v="5.6"/>
    <n v="125"/>
    <n v="1"/>
    <n v="3812.5"/>
    <n v="3427.3939999999998"/>
    <n v="3427.3939999999998"/>
    <n v="125"/>
    <n v="30.5"/>
    <n v="385.10599999999999"/>
    <x v="0"/>
    <x v="8"/>
    <n v="37"/>
    <x v="0"/>
  </r>
  <r>
    <x v="0"/>
    <x v="2"/>
    <s v="GV407"/>
    <s v="GV4-12-290319"/>
    <x v="0"/>
    <d v="2019-09-13T00:00:00"/>
    <x v="0"/>
    <s v="Lopez Castro Erica"/>
    <n v="43553"/>
    <n v="5.6"/>
    <n v="270"/>
    <n v="2"/>
    <n v="8235"/>
    <n v="6854.7879999999996"/>
    <n v="3427.3939999999998"/>
    <n v="135"/>
    <n v="30.5"/>
    <n v="1380.212"/>
    <x v="0"/>
    <x v="8"/>
    <n v="37"/>
    <x v="0"/>
  </r>
  <r>
    <x v="0"/>
    <x v="2"/>
    <s v="GV407"/>
    <s v="GV4-12-290319"/>
    <x v="0"/>
    <d v="2019-09-13T00:00:00"/>
    <x v="0"/>
    <s v="Salas Nadia"/>
    <n v="43553"/>
    <n v="5.6"/>
    <n v="358"/>
    <n v="3"/>
    <n v="10919"/>
    <n v="10282.181"/>
    <n v="3427.3939999999998"/>
    <n v="119.33333333333333"/>
    <n v="30.5"/>
    <n v="636.81899999999996"/>
    <x v="0"/>
    <x v="8"/>
    <n v="37"/>
    <x v="0"/>
  </r>
  <r>
    <x v="0"/>
    <x v="2"/>
    <s v="GV407"/>
    <s v="GV4-12-290319"/>
    <x v="0"/>
    <d v="2019-09-13T00:00:00"/>
    <x v="0"/>
    <s v="Pelayo Sebastian Rosa Maria G"/>
    <n v="43553"/>
    <n v="5.6"/>
    <n v="558"/>
    <n v="4"/>
    <n v="17019"/>
    <n v="13709.575000000001"/>
    <n v="3427.3939999999998"/>
    <n v="139.5"/>
    <n v="30.5"/>
    <n v="3309.4250000000002"/>
    <x v="0"/>
    <x v="8"/>
    <n v="37"/>
    <x v="0"/>
  </r>
  <r>
    <x v="0"/>
    <x v="2"/>
    <s v="GV407"/>
    <s v="GV4-12-290319"/>
    <x v="0"/>
    <d v="2019-09-13T00:00:00"/>
    <x v="0"/>
    <s v="Juan Manuel Jacobo"/>
    <n v="43553"/>
    <n v="5.6"/>
    <n v="280"/>
    <n v="2"/>
    <n v="8540"/>
    <n v="6854.7879999999996"/>
    <n v="3427.3939999999998"/>
    <n v="140"/>
    <n v="30.5"/>
    <n v="1685.212"/>
    <x v="0"/>
    <x v="8"/>
    <n v="37"/>
    <x v="0"/>
  </r>
  <r>
    <x v="0"/>
    <x v="2"/>
    <s v="GV407"/>
    <s v="GV4-12-290319"/>
    <x v="0"/>
    <d v="2019-09-13T00:00:00"/>
    <x v="0"/>
    <s v="Araiza Chavez Diana Rosiquiel FG"/>
    <n v="43553"/>
    <n v="5.6"/>
    <n v="232"/>
    <n v="2"/>
    <n v="6960"/>
    <n v="6854.7879999999996"/>
    <n v="3427.3939999999998"/>
    <n v="116"/>
    <n v="30"/>
    <n v="105.212"/>
    <x v="0"/>
    <x v="8"/>
    <n v="37"/>
    <x v="0"/>
  </r>
  <r>
    <x v="0"/>
    <x v="2"/>
    <s v="GV407"/>
    <s v="GV4-12-290319"/>
    <x v="0"/>
    <d v="2019-09-13T00:00:00"/>
    <x v="0"/>
    <s v="Verdin Vizcarra Irma Lucila F"/>
    <n v="43553"/>
    <n v="5.6"/>
    <n v="242"/>
    <n v="2"/>
    <n v="7381"/>
    <n v="6854.7879999999996"/>
    <n v="3427.3939999999998"/>
    <n v="121"/>
    <n v="30.5"/>
    <n v="526.21199999999999"/>
    <x v="0"/>
    <x v="8"/>
    <n v="37"/>
    <x v="0"/>
  </r>
  <r>
    <x v="0"/>
    <x v="2"/>
    <s v="GV407"/>
    <s v="GV4-12-290319"/>
    <x v="0"/>
    <d v="2019-09-13T00:00:00"/>
    <x v="0"/>
    <s v="Prado Barajas Aureliano FG"/>
    <n v="43553"/>
    <n v="5.6"/>
    <n v="216"/>
    <n v="2"/>
    <n v="6588"/>
    <n v="6854.7879999999996"/>
    <n v="3427.3939999999998"/>
    <n v="108"/>
    <n v="30.5"/>
    <n v="-266.78800000000001"/>
    <x v="0"/>
    <x v="8"/>
    <n v="37"/>
    <x v="0"/>
  </r>
  <r>
    <x v="0"/>
    <x v="2"/>
    <s v="GV407"/>
    <s v="GV4-12-290319"/>
    <x v="0"/>
    <d v="2019-09-13T00:00:00"/>
    <x v="0"/>
    <s v="Lopez Garcia Martin FG"/>
    <n v="43553"/>
    <n v="5.6"/>
    <n v="140"/>
    <n v="1"/>
    <n v="4270"/>
    <n v="3427.3939999999998"/>
    <n v="3427.3939999999998"/>
    <n v="140"/>
    <n v="30.5"/>
    <n v="842.60599999999999"/>
    <x v="0"/>
    <x v="8"/>
    <n v="37"/>
    <x v="0"/>
  </r>
  <r>
    <x v="0"/>
    <x v="2"/>
    <s v="GV407"/>
    <s v="GV4-12-290319"/>
    <x v="0"/>
    <d v="2019-09-13T00:00:00"/>
    <x v="0"/>
    <s v="Leonardo Jimenez Chacon"/>
    <n v="43553"/>
    <n v="5.6"/>
    <n v="120"/>
    <n v="1"/>
    <n v="3660"/>
    <n v="3427.3939999999998"/>
    <n v="3427.3939999999998"/>
    <n v="120"/>
    <n v="30.5"/>
    <n v="232.60599999999999"/>
    <x v="0"/>
    <x v="8"/>
    <n v="37"/>
    <x v="0"/>
  </r>
  <r>
    <x v="0"/>
    <x v="2"/>
    <s v="GV407"/>
    <s v="GV4-12-290319"/>
    <x v="0"/>
    <d v="2019-09-13T00:00:00"/>
    <x v="0"/>
    <s v="Jose Luis Guzman Cornejo"/>
    <n v="43553"/>
    <n v="5.6"/>
    <n v="250"/>
    <n v="2"/>
    <n v="7625"/>
    <n v="6854.7879999999996"/>
    <n v="3427.3939999999998"/>
    <n v="125"/>
    <n v="30.5"/>
    <n v="770.21199999999999"/>
    <x v="0"/>
    <x v="8"/>
    <n v="37"/>
    <x v="0"/>
  </r>
  <r>
    <x v="0"/>
    <x v="2"/>
    <s v="GV407"/>
    <s v="GV4-12-290319"/>
    <x v="0"/>
    <d v="2019-09-13T00:00:00"/>
    <x v="0"/>
    <s v="Gil Peña Martin FG"/>
    <n v="43553"/>
    <n v="5.6"/>
    <n v="403"/>
    <n v="3"/>
    <n v="12291.5"/>
    <n v="10282.181"/>
    <n v="3427.3939999999998"/>
    <n v="134.33333333333334"/>
    <n v="30.5"/>
    <n v="2009.319"/>
    <x v="0"/>
    <x v="8"/>
    <n v="37"/>
    <x v="0"/>
  </r>
  <r>
    <x v="0"/>
    <x v="2"/>
    <s v="GV407"/>
    <s v="GV4-12-290319"/>
    <x v="0"/>
    <d v="2019-09-13T00:00:00"/>
    <x v="0"/>
    <s v="De Leon Diaz Salvador FG"/>
    <n v="43553"/>
    <n v="5.6"/>
    <n v="128"/>
    <n v="1"/>
    <n v="3904"/>
    <n v="3427.3939999999998"/>
    <n v="3427.3939999999998"/>
    <n v="128"/>
    <n v="30.5"/>
    <n v="476.60599999999999"/>
    <x v="0"/>
    <x v="8"/>
    <n v="37"/>
    <x v="0"/>
  </r>
  <r>
    <x v="0"/>
    <x v="2"/>
    <s v="GV407"/>
    <s v="GV4-12-290319"/>
    <x v="0"/>
    <d v="2019-09-13T00:00:00"/>
    <x v="0"/>
    <s v="Coronado Rodriguez Alma Lorena FG"/>
    <n v="43553"/>
    <n v="5.6"/>
    <n v="236"/>
    <n v="2"/>
    <n v="7198"/>
    <n v="6854.7879999999996"/>
    <n v="3427.3939999999998"/>
    <n v="118"/>
    <n v="30.5"/>
    <n v="343.21199999999999"/>
    <x v="0"/>
    <x v="8"/>
    <n v="37"/>
    <x v="0"/>
  </r>
  <r>
    <x v="0"/>
    <x v="2"/>
    <s v="GV407"/>
    <s v="GV4-12-290319"/>
    <x v="0"/>
    <d v="2019-09-13T00:00:00"/>
    <x v="0"/>
    <s v="Cobian Chavez Rodolfo FG"/>
    <n v="43553"/>
    <n v="5.6"/>
    <n v="3350"/>
    <n v="25"/>
    <n v="100500"/>
    <n v="85684.843999999997"/>
    <n v="3427.3939999999998"/>
    <n v="134"/>
    <n v="30"/>
    <n v="14815.156000000001"/>
    <x v="0"/>
    <x v="8"/>
    <n v="37"/>
    <x v="0"/>
  </r>
  <r>
    <x v="0"/>
    <x v="2"/>
    <s v="GV407"/>
    <s v="GV4-12-290319"/>
    <x v="0"/>
    <d v="2019-09-13T00:00:00"/>
    <x v="0"/>
    <s v="Silva Rodriguez Jorge Armando"/>
    <n v="43553"/>
    <n v="5.6"/>
    <n v="1062"/>
    <n v="9"/>
    <n v="31860"/>
    <n v="30846.544000000002"/>
    <n v="3427.3939999999998"/>
    <n v="118"/>
    <n v="30"/>
    <n v="1013.456"/>
    <x v="0"/>
    <x v="8"/>
    <n v="37"/>
    <x v="0"/>
  </r>
  <r>
    <x v="0"/>
    <x v="2"/>
    <s v="GV407"/>
    <s v="GV4-12-290319"/>
    <x v="0"/>
    <d v="2019-09-13T00:00:00"/>
    <x v="0"/>
    <s v="Gonzalez Araiza Horacio"/>
    <n v="43553"/>
    <n v="5.6"/>
    <n v="330"/>
    <n v="3"/>
    <n v="9900"/>
    <n v="10282.181"/>
    <n v="3427.3939999999998"/>
    <n v="110"/>
    <n v="30"/>
    <n v="-382.18099999999998"/>
    <x v="0"/>
    <x v="8"/>
    <n v="37"/>
    <x v="0"/>
  </r>
  <r>
    <x v="0"/>
    <x v="2"/>
    <s v="GV407"/>
    <s v="GV4-12-290319"/>
    <x v="0"/>
    <d v="2019-09-13T00:00:00"/>
    <x v="0"/>
    <s v="Diaz Araiza Maria Magdalena"/>
    <n v="43553"/>
    <n v="5.6"/>
    <n v="120"/>
    <n v="1"/>
    <n v="3660"/>
    <n v="3427.3939999999998"/>
    <n v="3427.3939999999998"/>
    <n v="120"/>
    <n v="30.5"/>
    <n v="232.60599999999999"/>
    <x v="0"/>
    <x v="8"/>
    <n v="37"/>
    <x v="0"/>
  </r>
  <r>
    <x v="0"/>
    <x v="0"/>
    <s v="EMBAR"/>
    <s v="GV4-10-150319"/>
    <x v="0"/>
    <d v="2019-09-18T00:00:00"/>
    <x v="0"/>
    <s v="Arturo Saray"/>
    <n v="43539"/>
    <n v="6.2333333333333334"/>
    <n v="100.6"/>
    <n v="1"/>
    <n v="3068.3"/>
    <n v="3009.1080000000002"/>
    <n v="3009.1080000000002"/>
    <n v="100.6"/>
    <n v="30.5"/>
    <n v="59.192"/>
    <x v="0"/>
    <x v="8"/>
    <n v="38"/>
    <x v="0"/>
  </r>
  <r>
    <x v="0"/>
    <x v="0"/>
    <s v="EMBAR"/>
    <s v="GV4-11-220319"/>
    <x v="0"/>
    <d v="2019-09-18T00:00:00"/>
    <x v="0"/>
    <s v="Barbosa Iñiguez Salvador"/>
    <n v="43546"/>
    <n v="6"/>
    <n v="7033"/>
    <n v="23"/>
    <n v="70095.566999999995"/>
    <n v="70066.887000000002"/>
    <n v="3046.386"/>
    <n v="305.78260869565219"/>
    <n v="9.9666999999999994"/>
    <n v="28.68"/>
    <x v="0"/>
    <x v="8"/>
    <n v="38"/>
    <x v="0"/>
  </r>
  <r>
    <x v="0"/>
    <x v="0"/>
    <s v="EMBAR"/>
    <s v="GV4-12-290319"/>
    <x v="0"/>
    <d v="2019-09-18T00:00:00"/>
    <x v="0"/>
    <s v="Barbosa Iñiguez Salvador"/>
    <n v="43553"/>
    <n v="5.7666666666666666"/>
    <n v="7033"/>
    <n v="7"/>
    <n v="21333.433000000001"/>
    <n v="23991.756000000001"/>
    <n v="3427.3939999999998"/>
    <n v="1004.7142857142857"/>
    <n v="3.0333000000000001"/>
    <n v="-2658.3229999999999"/>
    <x v="0"/>
    <x v="8"/>
    <n v="38"/>
    <x v="0"/>
  </r>
  <r>
    <x v="0"/>
    <x v="0"/>
    <s v="EMBAR"/>
    <s v="GV4-13-310319"/>
    <x v="0"/>
    <d v="2019-09-18T00:00:00"/>
    <x v="0"/>
    <s v="Barbosa Iñiguez Salvador"/>
    <n v="43555"/>
    <n v="5.7"/>
    <n v="7033"/>
    <n v="16"/>
    <n v="48762.133000000002"/>
    <n v="45739.360999999997"/>
    <n v="2858.71"/>
    <n v="439.5625"/>
    <n v="6.9333"/>
    <n v="3022.7719999999999"/>
    <x v="0"/>
    <x v="8"/>
    <n v="38"/>
    <x v="0"/>
  </r>
  <r>
    <x v="0"/>
    <x v="0"/>
    <s v="EMBAR"/>
    <s v="GV4-14-050419"/>
    <x v="0"/>
    <d v="2019-09-18T00:00:00"/>
    <x v="0"/>
    <s v="Barbosa Iñiguez Salvador"/>
    <n v="43560"/>
    <n v="5.5333333333333332"/>
    <n v="7033"/>
    <n v="14"/>
    <n v="42666.866999999998"/>
    <n v="41540.815000000002"/>
    <n v="2967.201"/>
    <n v="502.35714285714283"/>
    <n v="6.0667"/>
    <n v="1126.0519999999999"/>
    <x v="0"/>
    <x v="8"/>
    <n v="38"/>
    <x v="0"/>
  </r>
  <r>
    <x v="0"/>
    <x v="1"/>
    <s v="GV105"/>
    <s v="GV1-12-230319"/>
    <x v="0"/>
    <d v="2019-09-18T00:00:00"/>
    <x v="0"/>
    <s v="Innovacion y Comercio"/>
    <n v="43547"/>
    <n v="5.9666666666666668"/>
    <n v="100"/>
    <n v="1"/>
    <n v="3400"/>
    <n v="2314.8290000000002"/>
    <n v="2314.8290000000002"/>
    <n v="100"/>
    <n v="34"/>
    <n v="1085.171"/>
    <x v="0"/>
    <x v="8"/>
    <n v="38"/>
    <x v="0"/>
  </r>
  <r>
    <x v="0"/>
    <x v="1"/>
    <s v="GV105"/>
    <s v="GV1-12-230319"/>
    <x v="0"/>
    <d v="2019-09-18T00:00:00"/>
    <x v="0"/>
    <s v="Diaz Juan "/>
    <n v="43547"/>
    <n v="5.9666666666666668"/>
    <n v="117"/>
    <n v="1"/>
    <n v="3276"/>
    <n v="2314.8290000000002"/>
    <n v="2314.8290000000002"/>
    <n v="117"/>
    <n v="28"/>
    <n v="961.17100000000005"/>
    <x v="0"/>
    <x v="8"/>
    <n v="38"/>
    <x v="0"/>
  </r>
  <r>
    <x v="0"/>
    <x v="1"/>
    <s v="GV105"/>
    <s v="GV1-12-230319"/>
    <x v="0"/>
    <d v="2019-09-18T00:00:00"/>
    <x v="0"/>
    <s v="PUBLICO EN GENERAL"/>
    <n v="43547"/>
    <n v="5.9666666666666668"/>
    <n v="258.5"/>
    <n v="2"/>
    <n v="7238"/>
    <n v="4629.6589999999997"/>
    <n v="2314.8290000000002"/>
    <n v="129.25"/>
    <n v="28"/>
    <n v="2608.3409999999999"/>
    <x v="0"/>
    <x v="8"/>
    <n v="38"/>
    <x v="0"/>
  </r>
  <r>
    <x v="0"/>
    <x v="1"/>
    <s v="GV105"/>
    <s v="GV1-12-230319"/>
    <x v="0"/>
    <d v="2019-09-18T00:00:00"/>
    <x v="0"/>
    <s v="Carlos Sanchez Camacho"/>
    <n v="43547"/>
    <n v="5.9666666666666668"/>
    <n v="476.5"/>
    <n v="4"/>
    <n v="14533.25"/>
    <n v="9259.3169999999991"/>
    <n v="2314.8290000000002"/>
    <n v="119.125"/>
    <n v="30.5"/>
    <n v="5273.933"/>
    <x v="0"/>
    <x v="8"/>
    <n v="38"/>
    <x v="0"/>
  </r>
  <r>
    <x v="0"/>
    <x v="1"/>
    <s v="GV105"/>
    <s v="GV1-12-230319"/>
    <x v="0"/>
    <d v="2019-09-18T00:00:00"/>
    <x v="0"/>
    <s v="Gutierrez Olivarez Jaime Gibran"/>
    <n v="43547"/>
    <n v="5.9666666666666668"/>
    <n v="433.5"/>
    <n v="4"/>
    <n v="13221.75"/>
    <n v="9259.3169999999991"/>
    <n v="2314.8290000000002"/>
    <n v="108.375"/>
    <n v="30.5"/>
    <n v="3962.433"/>
    <x v="0"/>
    <x v="8"/>
    <n v="38"/>
    <x v="0"/>
  </r>
  <r>
    <x v="0"/>
    <x v="1"/>
    <s v="GV105"/>
    <s v="GV1-12-230319"/>
    <x v="0"/>
    <d v="2019-09-18T00:00:00"/>
    <x v="0"/>
    <s v="Innovacion y Comercio"/>
    <n v="43547"/>
    <n v="5.9666666666666668"/>
    <n v="616"/>
    <n v="7"/>
    <n v="20944"/>
    <n v="16203.805"/>
    <n v="2314.8290000000002"/>
    <n v="88"/>
    <n v="34"/>
    <n v="4740.1949999999997"/>
    <x v="0"/>
    <x v="8"/>
    <n v="38"/>
    <x v="0"/>
  </r>
  <r>
    <x v="0"/>
    <x v="1"/>
    <s v="GV107"/>
    <s v="GV1-13-300319"/>
    <x v="0"/>
    <d v="2019-09-18T00:00:00"/>
    <x v="0"/>
    <s v="Vazquez Zamora Rafael"/>
    <n v="43554"/>
    <n v="5.7333333333333334"/>
    <n v="190"/>
    <n v="2"/>
    <n v="5795"/>
    <n v="4884.1819999999998"/>
    <n v="2442.0909999999999"/>
    <n v="95"/>
    <n v="30.5"/>
    <n v="910.81799999999998"/>
    <x v="0"/>
    <x v="8"/>
    <n v="38"/>
    <x v="0"/>
  </r>
  <r>
    <x v="0"/>
    <x v="1"/>
    <s v="GV107"/>
    <s v="GV1-13-300319"/>
    <x v="0"/>
    <d v="2019-09-18T00:00:00"/>
    <x v="0"/>
    <s v="Fletes Castillo Hortencia"/>
    <n v="43554"/>
    <n v="5.7333333333333334"/>
    <n v="1109.5"/>
    <n v="10"/>
    <n v="34949.25"/>
    <n v="24420.91"/>
    <n v="2442.0909999999999"/>
    <n v="110.95"/>
    <n v="31.5"/>
    <n v="10528.34"/>
    <x v="0"/>
    <x v="8"/>
    <n v="38"/>
    <x v="0"/>
  </r>
  <r>
    <x v="0"/>
    <x v="1"/>
    <s v="GV107"/>
    <s v="GV1-13-300319"/>
    <x v="0"/>
    <d v="2019-09-18T00:00:00"/>
    <x v="0"/>
    <s v="Carlos Sanchez Camacho"/>
    <n v="43554"/>
    <n v="5.7333333333333334"/>
    <n v="461"/>
    <n v="4"/>
    <n v="14060.5"/>
    <n v="9768.3639999999996"/>
    <n v="2442.0909999999999"/>
    <n v="115.25"/>
    <n v="30.5"/>
    <n v="4292.1360000000004"/>
    <x v="0"/>
    <x v="8"/>
    <n v="38"/>
    <x v="0"/>
  </r>
  <r>
    <x v="0"/>
    <x v="1"/>
    <s v="GV107"/>
    <s v="GV1-13-300319"/>
    <x v="0"/>
    <d v="2019-09-18T00:00:00"/>
    <x v="0"/>
    <s v="Casillas Tapia Alfredo"/>
    <n v="43554"/>
    <n v="5.7333333333333334"/>
    <n v="1040.5"/>
    <n v="10"/>
    <n v="31735.25"/>
    <n v="24420.91"/>
    <n v="2442.0909999999999"/>
    <n v="104.05"/>
    <n v="30.5"/>
    <n v="7314.34"/>
    <x v="0"/>
    <x v="8"/>
    <n v="38"/>
    <x v="0"/>
  </r>
  <r>
    <x v="0"/>
    <x v="1"/>
    <s v="GV107"/>
    <s v="GV1-13-300319"/>
    <x v="0"/>
    <d v="2019-09-18T00:00:00"/>
    <x v="0"/>
    <s v="Vazquez Pelayo Hugo"/>
    <n v="43554"/>
    <n v="5.7333333333333334"/>
    <n v="121"/>
    <n v="1"/>
    <n v="3690.5"/>
    <n v="2442.0909999999999"/>
    <n v="2442.0909999999999"/>
    <n v="121"/>
    <n v="30.5"/>
    <n v="1248.4090000000001"/>
    <x v="0"/>
    <x v="8"/>
    <n v="38"/>
    <x v="0"/>
  </r>
  <r>
    <x v="0"/>
    <x v="1"/>
    <s v="GV107"/>
    <s v="GV1-13-300319"/>
    <x v="0"/>
    <d v="2019-09-18T00:00:00"/>
    <x v="0"/>
    <s v="Rafael Osorio Zamora"/>
    <n v="43554"/>
    <n v="5.7333333333333334"/>
    <n v="748.5"/>
    <n v="7"/>
    <n v="22829.25"/>
    <n v="17094.636999999999"/>
    <n v="2442.0909999999999"/>
    <n v="106.92857142857143"/>
    <n v="30.5"/>
    <n v="5734.6130000000003"/>
    <x v="0"/>
    <x v="8"/>
    <n v="38"/>
    <x v="0"/>
  </r>
  <r>
    <x v="0"/>
    <x v="1"/>
    <s v="GV107"/>
    <s v="GV1-13-300319"/>
    <x v="0"/>
    <d v="2019-09-18T00:00:00"/>
    <x v="0"/>
    <s v="Cecilia Robles Perez"/>
    <n v="43554"/>
    <n v="5.7333333333333334"/>
    <n v="115.5"/>
    <n v="1"/>
    <n v="3522.75"/>
    <n v="2442.0909999999999"/>
    <n v="2442.0909999999999"/>
    <n v="115.5"/>
    <n v="30.5"/>
    <n v="1080.6590000000001"/>
    <x v="0"/>
    <x v="8"/>
    <n v="38"/>
    <x v="0"/>
  </r>
  <r>
    <x v="0"/>
    <x v="1"/>
    <s v="GV107"/>
    <s v="GV1-13-300319"/>
    <x v="0"/>
    <d v="2019-09-18T00:00:00"/>
    <x v="0"/>
    <s v="Ricardo Perez Garcia"/>
    <n v="43554"/>
    <n v="5.7333333333333334"/>
    <n v="108.5"/>
    <n v="1"/>
    <n v="3309.25"/>
    <n v="2442.0909999999999"/>
    <n v="2442.0909999999999"/>
    <n v="108.5"/>
    <n v="30.5"/>
    <n v="867.15899999999999"/>
    <x v="0"/>
    <x v="8"/>
    <n v="38"/>
    <x v="0"/>
  </r>
  <r>
    <x v="0"/>
    <x v="1"/>
    <s v="GV107"/>
    <s v="GV1-13-300319"/>
    <x v="0"/>
    <d v="2019-09-18T00:00:00"/>
    <x v="0"/>
    <s v="Innovacion y Comercio"/>
    <n v="43554"/>
    <n v="5.7333333333333334"/>
    <n v="509.5"/>
    <n v="5"/>
    <n v="17323"/>
    <n v="12210.455"/>
    <n v="2442.0909999999999"/>
    <n v="101.9"/>
    <n v="34"/>
    <n v="5112.5450000000001"/>
    <x v="0"/>
    <x v="8"/>
    <n v="38"/>
    <x v="0"/>
  </r>
  <r>
    <x v="0"/>
    <x v="2"/>
    <s v="GV406"/>
    <s v="GV4-11-220319"/>
    <x v="0"/>
    <d v="2019-09-18T00:00:00"/>
    <x v="0"/>
    <s v="Ricardo Perez Garcia"/>
    <n v="43546"/>
    <n v="6"/>
    <n v="103.6"/>
    <n v="1"/>
    <n v="3159.8"/>
    <n v="3046.386"/>
    <n v="3046.386"/>
    <n v="103.6"/>
    <n v="30.5"/>
    <n v="113.414"/>
    <x v="0"/>
    <x v="8"/>
    <n v="38"/>
    <x v="0"/>
  </r>
  <r>
    <x v="0"/>
    <x v="2"/>
    <s v="GV406"/>
    <s v="GV4-11-220319"/>
    <x v="0"/>
    <d v="2019-09-18T00:00:00"/>
    <x v="0"/>
    <s v="Innovacion y Comercio"/>
    <n v="43546"/>
    <n v="6"/>
    <n v="90.2"/>
    <n v="1"/>
    <n v="3066.8"/>
    <n v="3046.386"/>
    <n v="3046.386"/>
    <n v="90.2"/>
    <n v="34"/>
    <n v="20.414000000000001"/>
    <x v="0"/>
    <x v="8"/>
    <n v="38"/>
    <x v="0"/>
  </r>
  <r>
    <x v="0"/>
    <x v="2"/>
    <s v="GV407"/>
    <s v="GV4-12-290319"/>
    <x v="0"/>
    <d v="2019-09-18T00:00:00"/>
    <x v="0"/>
    <s v="Camacho Monroy Agustin"/>
    <n v="43553"/>
    <n v="5.7666666666666666"/>
    <n v="1108"/>
    <n v="9"/>
    <n v="34348"/>
    <n v="30846.544000000002"/>
    <n v="3427.3939999999998"/>
    <n v="123.11111111111111"/>
    <n v="31"/>
    <n v="3501.4560000000001"/>
    <x v="0"/>
    <x v="8"/>
    <n v="38"/>
    <x v="0"/>
  </r>
  <r>
    <x v="0"/>
    <x v="2"/>
    <s v="GV407"/>
    <s v="GV4-12-290319"/>
    <x v="0"/>
    <d v="2019-09-18T00:00:00"/>
    <x v="0"/>
    <s v="Camacho Santana Gabriel"/>
    <n v="43553"/>
    <n v="5.7666666666666666"/>
    <n v="754"/>
    <n v="6"/>
    <n v="23374"/>
    <n v="20564.363000000001"/>
    <n v="3427.3939999999998"/>
    <n v="125.66666666666667"/>
    <n v="31"/>
    <n v="2809.6370000000002"/>
    <x v="0"/>
    <x v="8"/>
    <n v="38"/>
    <x v="0"/>
  </r>
  <r>
    <x v="0"/>
    <x v="2"/>
    <s v="GV407"/>
    <s v="GV4-12-290319"/>
    <x v="0"/>
    <d v="2019-09-18T00:00:00"/>
    <x v="0"/>
    <s v="Noe Ramirez Brambila"/>
    <n v="43553"/>
    <n v="5.7666666666666666"/>
    <n v="475"/>
    <n v="4"/>
    <n v="14725"/>
    <n v="13709.575000000001"/>
    <n v="3427.3939999999998"/>
    <n v="118.75"/>
    <n v="31"/>
    <n v="1015.425"/>
    <x v="0"/>
    <x v="8"/>
    <n v="38"/>
    <x v="0"/>
  </r>
  <r>
    <x v="0"/>
    <x v="0"/>
    <s v="EMBAR"/>
    <s v="GV4-01-040119"/>
    <x v="0"/>
    <d v="2019-09-19T00:00:00"/>
    <x v="0"/>
    <s v="Innovacion y Comercio"/>
    <n v="43469"/>
    <n v="8.6"/>
    <n v="447.8"/>
    <n v="2"/>
    <n v="7836.5"/>
    <n v="5952.5280000000002"/>
    <n v="2976.2640000000001"/>
    <n v="223.9"/>
    <n v="17.5"/>
    <n v="1883.972"/>
    <x v="0"/>
    <x v="8"/>
    <n v="38"/>
    <x v="0"/>
  </r>
  <r>
    <x v="0"/>
    <x v="0"/>
    <s v="EMBAR"/>
    <s v="GV4-10-150319"/>
    <x v="0"/>
    <d v="2019-09-19T00:00:00"/>
    <x v="0"/>
    <s v="Innovacion y Comercio"/>
    <n v="43539"/>
    <n v="6.2666666666666666"/>
    <n v="811"/>
    <n v="7"/>
    <n v="28385"/>
    <n v="21063.754000000001"/>
    <n v="3009.1080000000002"/>
    <n v="115.85714285714286"/>
    <n v="35"/>
    <n v="7321.2460000000001"/>
    <x v="0"/>
    <x v="8"/>
    <n v="38"/>
    <x v="0"/>
  </r>
  <r>
    <x v="0"/>
    <x v="0"/>
    <s v="EMBAR"/>
    <s v="GV4-10-150319"/>
    <x v="0"/>
    <d v="2019-09-19T00:00:00"/>
    <x v="0"/>
    <s v="Cecilia Robles Perez"/>
    <n v="43539"/>
    <n v="6.2666666666666666"/>
    <n v="103.8"/>
    <n v="1"/>
    <n v="3165.9"/>
    <n v="3009.1080000000002"/>
    <n v="3009.1080000000002"/>
    <n v="103.8"/>
    <n v="30.5"/>
    <n v="156.792"/>
    <x v="0"/>
    <x v="8"/>
    <n v="38"/>
    <x v="0"/>
  </r>
  <r>
    <x v="0"/>
    <x v="0"/>
    <s v="EMBAR"/>
    <s v="GV4-10-150319"/>
    <x v="0"/>
    <d v="2019-09-19T00:00:00"/>
    <x v="0"/>
    <s v="PUBLICO EN GENERAL"/>
    <n v="43539"/>
    <n v="6.2666666666666666"/>
    <n v="123"/>
    <n v="1"/>
    <n v="3751.5"/>
    <n v="3009.1080000000002"/>
    <n v="3009.1080000000002"/>
    <n v="123"/>
    <n v="30.5"/>
    <n v="742.39200000000005"/>
    <x v="0"/>
    <x v="8"/>
    <n v="38"/>
    <x v="0"/>
  </r>
  <r>
    <x v="0"/>
    <x v="0"/>
    <s v="EMBAR"/>
    <s v="GV4-10-150319"/>
    <x v="0"/>
    <d v="2019-09-19T00:00:00"/>
    <x v="0"/>
    <s v="Innovacion y Comercio"/>
    <n v="43539"/>
    <n v="6.2666666666666666"/>
    <n v="447.8"/>
    <n v="2"/>
    <n v="7836.5"/>
    <n v="6018.2150000000001"/>
    <n v="3009.1080000000002"/>
    <n v="223.9"/>
    <n v="17.5"/>
    <n v="1818.2850000000001"/>
    <x v="0"/>
    <x v="8"/>
    <n v="38"/>
    <x v="0"/>
  </r>
  <r>
    <x v="0"/>
    <x v="0"/>
    <s v="EMBAR"/>
    <s v="GV4-10-150319"/>
    <x v="0"/>
    <d v="2019-09-19T00:00:00"/>
    <x v="0"/>
    <s v="Vazquez Zamora Rafael"/>
    <n v="43539"/>
    <n v="6.2666666666666666"/>
    <n v="106.4"/>
    <n v="1"/>
    <n v="3245.2"/>
    <n v="3009.1080000000002"/>
    <n v="3009.1080000000002"/>
    <n v="106.4"/>
    <n v="30.5"/>
    <n v="236.09200000000001"/>
    <x v="0"/>
    <x v="8"/>
    <n v="38"/>
    <x v="0"/>
  </r>
  <r>
    <x v="0"/>
    <x v="0"/>
    <s v="EMBAR"/>
    <s v="GV4-10-150319"/>
    <x v="0"/>
    <d v="2019-09-19T00:00:00"/>
    <x v="0"/>
    <s v="Vazquez Pelayo Hugo"/>
    <n v="43539"/>
    <n v="6.2666666666666666"/>
    <n v="130.19999999999999"/>
    <n v="1"/>
    <n v="3971.1"/>
    <n v="3009.1080000000002"/>
    <n v="3009.1080000000002"/>
    <n v="130.19999999999999"/>
    <n v="30.5"/>
    <n v="961.99199999999996"/>
    <x v="0"/>
    <x v="8"/>
    <n v="38"/>
    <x v="0"/>
  </r>
  <r>
    <x v="0"/>
    <x v="0"/>
    <s v="EMBAR"/>
    <s v="GV4-10-150319"/>
    <x v="0"/>
    <d v="2019-09-19T00:00:00"/>
    <x v="0"/>
    <s v="PUBLICO EN GENERAL"/>
    <n v="43539"/>
    <n v="6.2666666666666666"/>
    <n v="86"/>
    <n v="1"/>
    <n v="2623"/>
    <n v="3009.1080000000002"/>
    <n v="3009.1080000000002"/>
    <n v="86"/>
    <n v="30.5"/>
    <n v="-386.108"/>
    <x v="0"/>
    <x v="8"/>
    <n v="38"/>
    <x v="0"/>
  </r>
  <r>
    <x v="0"/>
    <x v="2"/>
    <s v="GV405"/>
    <s v="GV4-25-230619"/>
    <x v="1"/>
    <d v="2019-09-19T00:00:00"/>
    <x v="0"/>
    <s v="Vazquez Zamora Rafael"/>
    <n v="43639"/>
    <n v="2.9333333333333331"/>
    <n v="-106.4"/>
    <n v="-1"/>
    <n v="-3245.2"/>
    <n v="-1321.4480000000001"/>
    <n v="-1321.4480000000001"/>
    <n v="106.4"/>
    <n v="30.5"/>
    <n v="-1923.752"/>
    <x v="0"/>
    <x v="8"/>
    <n v="38"/>
    <x v="0"/>
  </r>
  <r>
    <x v="0"/>
    <x v="2"/>
    <s v="GV405"/>
    <s v="GV4-25-230619"/>
    <x v="1"/>
    <d v="2019-09-19T00:00:00"/>
    <x v="0"/>
    <s v="Vazquez Pelayo Hugo"/>
    <n v="43639"/>
    <n v="2.9333333333333331"/>
    <n v="-130.19999999999999"/>
    <n v="-1"/>
    <n v="-3971.1"/>
    <n v="-1321.4480000000001"/>
    <n v="-1321.4480000000001"/>
    <n v="130.19999999999999"/>
    <n v="30.5"/>
    <n v="-2649.652"/>
    <x v="0"/>
    <x v="8"/>
    <n v="38"/>
    <x v="0"/>
  </r>
  <r>
    <x v="0"/>
    <x v="2"/>
    <s v="GV405"/>
    <s v="GV4-25-230619"/>
    <x v="1"/>
    <d v="2019-09-19T00:00:00"/>
    <x v="0"/>
    <s v="Innovacion y Comercio"/>
    <n v="43639"/>
    <n v="2.9333333333333331"/>
    <n v="-811"/>
    <n v="-7"/>
    <n v="-28385"/>
    <n v="-9250.134"/>
    <n v="-1321.4480000000001"/>
    <n v="115.85714285714286"/>
    <n v="35"/>
    <n v="-19134.866000000002"/>
    <x v="0"/>
    <x v="8"/>
    <n v="38"/>
    <x v="0"/>
  </r>
  <r>
    <x v="0"/>
    <x v="2"/>
    <s v="GV405"/>
    <s v="GV4-25-230619"/>
    <x v="1"/>
    <d v="2019-09-19T00:00:00"/>
    <x v="0"/>
    <s v="Cecilia Robles Perez"/>
    <n v="43639"/>
    <n v="2.9333333333333331"/>
    <n v="-103.8"/>
    <n v="-1"/>
    <n v="-3165.9"/>
    <n v="-1321.4480000000001"/>
    <n v="-1321.4480000000001"/>
    <n v="103.8"/>
    <n v="30.5"/>
    <n v="-1844.452"/>
    <x v="0"/>
    <x v="8"/>
    <n v="38"/>
    <x v="0"/>
  </r>
  <r>
    <x v="0"/>
    <x v="2"/>
    <s v="GV405"/>
    <s v="GV4-25-230619"/>
    <x v="1"/>
    <d v="2019-09-19T00:00:00"/>
    <x v="0"/>
    <s v="PUBLICO EN GENERAL"/>
    <n v="43639"/>
    <n v="2.9333333333333331"/>
    <n v="-123"/>
    <n v="-1"/>
    <n v="-3751.5"/>
    <n v="-1321.4480000000001"/>
    <n v="-1321.4480000000001"/>
    <n v="123"/>
    <n v="30.5"/>
    <n v="-2430.0520000000001"/>
    <x v="0"/>
    <x v="8"/>
    <n v="38"/>
    <x v="0"/>
  </r>
  <r>
    <x v="0"/>
    <x v="2"/>
    <s v="GV405"/>
    <s v="GV4-25-230619"/>
    <x v="1"/>
    <d v="2019-09-19T00:00:00"/>
    <x v="0"/>
    <s v="Innovacion y Comercio"/>
    <n v="43639"/>
    <n v="2.9333333333333331"/>
    <n v="-447.8"/>
    <n v="-4"/>
    <n v="-15673"/>
    <n v="-5285.7910000000002"/>
    <n v="-1321.4480000000001"/>
    <n v="111.95"/>
    <n v="35"/>
    <n v="-10387.209000000001"/>
    <x v="0"/>
    <x v="8"/>
    <n v="38"/>
    <x v="0"/>
  </r>
  <r>
    <x v="0"/>
    <x v="2"/>
    <s v="GV405"/>
    <s v="GV4-25-230619"/>
    <x v="1"/>
    <d v="2019-09-19T00:00:00"/>
    <x v="0"/>
    <s v="PUBLICO EN GENERAL"/>
    <n v="43639"/>
    <n v="2.9333333333333331"/>
    <n v="-86"/>
    <n v="-1"/>
    <n v="-2623"/>
    <n v="-1321.4480000000001"/>
    <n v="-1321.4480000000001"/>
    <n v="86"/>
    <n v="30.5"/>
    <n v="-1301.5519999999999"/>
    <x v="0"/>
    <x v="8"/>
    <n v="38"/>
    <x v="0"/>
  </r>
  <r>
    <x v="0"/>
    <x v="2"/>
    <s v="GV408"/>
    <s v="GV4-13-310319"/>
    <x v="0"/>
    <d v="2019-09-19T00:00:00"/>
    <x v="0"/>
    <s v="Becerra Bañuelos Norma Elizabeth F"/>
    <n v="43555"/>
    <n v="5.7333333333333334"/>
    <n v="514"/>
    <n v="4"/>
    <n v="15677"/>
    <n v="11942.425999999999"/>
    <n v="2985.6060000000002"/>
    <n v="128.5"/>
    <n v="30.5"/>
    <n v="3734.5740000000001"/>
    <x v="0"/>
    <x v="8"/>
    <n v="38"/>
    <x v="0"/>
  </r>
  <r>
    <x v="0"/>
    <x v="2"/>
    <s v="GV408"/>
    <s v="GV4-13-310319"/>
    <x v="0"/>
    <d v="2019-09-19T00:00:00"/>
    <x v="0"/>
    <s v="Edgar Ruiz Lopez"/>
    <n v="43555"/>
    <n v="5.7333333333333334"/>
    <n v="376"/>
    <n v="3"/>
    <n v="11468"/>
    <n v="8956.8189999999995"/>
    <n v="2985.6060000000002"/>
    <n v="125.33333333333333"/>
    <n v="30.5"/>
    <n v="2511.181"/>
    <x v="0"/>
    <x v="8"/>
    <n v="38"/>
    <x v="0"/>
  </r>
  <r>
    <x v="0"/>
    <x v="2"/>
    <s v="GV408"/>
    <s v="GV4-13-310319"/>
    <x v="0"/>
    <d v="2019-09-19T00:00:00"/>
    <x v="0"/>
    <s v="RODRIGO RODRIGUEZ"/>
    <n v="43555"/>
    <n v="5.7333333333333334"/>
    <n v="820"/>
    <n v="7"/>
    <n v="25010"/>
    <n v="20899.244999999999"/>
    <n v="2985.6060000000002"/>
    <n v="117.14285714285714"/>
    <n v="30.5"/>
    <n v="4110.7550000000001"/>
    <x v="0"/>
    <x v="8"/>
    <n v="38"/>
    <x v="0"/>
  </r>
  <r>
    <x v="0"/>
    <x v="2"/>
    <s v="GV408"/>
    <s v="GV4-13-310319"/>
    <x v="0"/>
    <d v="2019-09-19T00:00:00"/>
    <x v="0"/>
    <s v="Lopez Jorge FG"/>
    <n v="43555"/>
    <n v="5.7333333333333334"/>
    <n v="224"/>
    <n v="2"/>
    <n v="6832"/>
    <n v="5971.2129999999997"/>
    <n v="2985.6060000000002"/>
    <n v="112"/>
    <n v="30.5"/>
    <n v="860.78700000000003"/>
    <x v="0"/>
    <x v="8"/>
    <n v="38"/>
    <x v="0"/>
  </r>
  <r>
    <x v="0"/>
    <x v="2"/>
    <s v="GV408"/>
    <s v="GV4-13-310319"/>
    <x v="0"/>
    <d v="2019-09-19T00:00:00"/>
    <x v="0"/>
    <s v="Ramos Mejia Juan Diego FG"/>
    <n v="43555"/>
    <n v="5.7333333333333334"/>
    <n v="2662"/>
    <n v="22"/>
    <n v="79860"/>
    <n v="65683.341"/>
    <n v="2985.6060000000002"/>
    <n v="121"/>
    <n v="30"/>
    <n v="14176.659"/>
    <x v="0"/>
    <x v="8"/>
    <n v="38"/>
    <x v="0"/>
  </r>
  <r>
    <x v="0"/>
    <x v="2"/>
    <s v="GV408"/>
    <s v="GV4-13-310319"/>
    <x v="0"/>
    <d v="2019-09-19T00:00:00"/>
    <x v="0"/>
    <s v="Cobian Chavez Rodolfo FG"/>
    <n v="43555"/>
    <n v="5.7333333333333334"/>
    <n v="2177"/>
    <n v="18"/>
    <n v="65310"/>
    <n v="53740.915000000001"/>
    <n v="2985.6060000000002"/>
    <n v="120.94444444444444"/>
    <n v="30"/>
    <n v="11569.084999999999"/>
    <x v="0"/>
    <x v="8"/>
    <n v="38"/>
    <x v="0"/>
  </r>
  <r>
    <x v="0"/>
    <x v="2"/>
    <s v="GV408"/>
    <s v="GV4-13-310319"/>
    <x v="0"/>
    <d v="2019-09-19T00:00:00"/>
    <x v="0"/>
    <s v="Verdin Vizcarra Irma Lucila F"/>
    <n v="43555"/>
    <n v="5.7333333333333334"/>
    <n v="146"/>
    <n v="1"/>
    <n v="4453"/>
    <n v="2985.6060000000002"/>
    <n v="2985.6060000000002"/>
    <n v="146"/>
    <n v="30.5"/>
    <n v="1467.394"/>
    <x v="0"/>
    <x v="8"/>
    <n v="38"/>
    <x v="0"/>
  </r>
  <r>
    <x v="0"/>
    <x v="2"/>
    <s v="GV408"/>
    <s v="GV4-13-310319"/>
    <x v="0"/>
    <d v="2019-09-19T00:00:00"/>
    <x v="0"/>
    <s v="Langurain Juan Pablo NA"/>
    <n v="43555"/>
    <n v="5.7333333333333334"/>
    <n v="596"/>
    <n v="5"/>
    <n v="18178"/>
    <n v="14928.031999999999"/>
    <n v="2985.6060000000002"/>
    <n v="119.2"/>
    <n v="30.5"/>
    <n v="3249.9679999999998"/>
    <x v="0"/>
    <x v="8"/>
    <n v="38"/>
    <x v="0"/>
  </r>
  <r>
    <x v="0"/>
    <x v="2"/>
    <s v="GV408"/>
    <s v="GV4-13-310319"/>
    <x v="0"/>
    <d v="2019-09-19T00:00:00"/>
    <x v="0"/>
    <s v="PUBLICO EN GENERAL"/>
    <n v="43555"/>
    <n v="5.7333333333333334"/>
    <n v="240"/>
    <n v="2"/>
    <n v="7320"/>
    <n v="5971.2129999999997"/>
    <n v="2985.6060000000002"/>
    <n v="120"/>
    <n v="30.5"/>
    <n v="1348.787"/>
    <x v="0"/>
    <x v="8"/>
    <n v="38"/>
    <x v="0"/>
  </r>
  <r>
    <x v="0"/>
    <x v="2"/>
    <s v="GV408"/>
    <s v="GV4-13-310319"/>
    <x v="0"/>
    <d v="2019-09-19T00:00:00"/>
    <x v="0"/>
    <s v="Lopez Castro Erica"/>
    <n v="43555"/>
    <n v="5.7333333333333334"/>
    <n v="115"/>
    <n v="1"/>
    <n v="3507.5"/>
    <n v="2985.6060000000002"/>
    <n v="2985.6060000000002"/>
    <n v="115"/>
    <n v="30.5"/>
    <n v="521.89400000000001"/>
    <x v="0"/>
    <x v="8"/>
    <n v="38"/>
    <x v="0"/>
  </r>
  <r>
    <x v="0"/>
    <x v="2"/>
    <s v="GV408"/>
    <s v="GV4-13-310319"/>
    <x v="0"/>
    <d v="2019-09-19T00:00:00"/>
    <x v="0"/>
    <s v="Araiza Chavez Diana Rosiquiel FG"/>
    <n v="43555"/>
    <n v="5.7333333333333334"/>
    <n v="338"/>
    <n v="3"/>
    <n v="10140"/>
    <n v="8956.8189999999995"/>
    <n v="2985.6060000000002"/>
    <n v="112.66666666666667"/>
    <n v="30"/>
    <n v="1183.181"/>
    <x v="0"/>
    <x v="8"/>
    <n v="38"/>
    <x v="0"/>
  </r>
  <r>
    <x v="0"/>
    <x v="2"/>
    <s v="GV408"/>
    <s v="GV4-13-310319"/>
    <x v="0"/>
    <d v="2019-09-19T00:00:00"/>
    <x v="0"/>
    <s v="Anaya Chavarin Oscar FG"/>
    <n v="43555"/>
    <n v="5.7333333333333334"/>
    <n v="256"/>
    <n v="2"/>
    <n v="7808"/>
    <n v="5971.2129999999997"/>
    <n v="2985.6060000000002"/>
    <n v="128"/>
    <n v="30.5"/>
    <n v="1836.787"/>
    <x v="0"/>
    <x v="8"/>
    <n v="38"/>
    <x v="0"/>
  </r>
  <r>
    <x v="0"/>
    <x v="2"/>
    <s v="GV408"/>
    <s v="GV4-13-310319"/>
    <x v="0"/>
    <d v="2019-09-19T00:00:00"/>
    <x v="0"/>
    <s v="Victor Alejandro Flores Pelayo"/>
    <n v="43555"/>
    <n v="5.7333333333333334"/>
    <n v="100"/>
    <n v="1"/>
    <n v="3050"/>
    <n v="2985.6060000000002"/>
    <n v="2985.6060000000002"/>
    <n v="100"/>
    <n v="30.5"/>
    <n v="64.394000000000005"/>
    <x v="0"/>
    <x v="8"/>
    <n v="38"/>
    <x v="0"/>
  </r>
  <r>
    <x v="0"/>
    <x v="2"/>
    <s v="GV408"/>
    <s v="GV4-13-310319"/>
    <x v="0"/>
    <d v="2019-09-19T00:00:00"/>
    <x v="0"/>
    <s v="Juan Manuel Jacobo"/>
    <n v="43555"/>
    <n v="5.7333333333333334"/>
    <n v="124"/>
    <n v="1"/>
    <n v="3782"/>
    <n v="2985.6060000000002"/>
    <n v="2985.6060000000002"/>
    <n v="124"/>
    <n v="30.5"/>
    <n v="796.39400000000001"/>
    <x v="0"/>
    <x v="8"/>
    <n v="38"/>
    <x v="0"/>
  </r>
  <r>
    <x v="0"/>
    <x v="2"/>
    <s v="GV408"/>
    <s v="GV4-13-310319"/>
    <x v="0"/>
    <d v="2019-09-19T00:00:00"/>
    <x v="0"/>
    <s v="Avalos Silva Juan"/>
    <n v="43555"/>
    <n v="5.7333333333333334"/>
    <n v="260"/>
    <n v="2"/>
    <n v="7930"/>
    <n v="5971.2129999999997"/>
    <n v="2985.6060000000002"/>
    <n v="130"/>
    <n v="30.5"/>
    <n v="1958.787"/>
    <x v="0"/>
    <x v="8"/>
    <n v="38"/>
    <x v="0"/>
  </r>
  <r>
    <x v="0"/>
    <x v="2"/>
    <s v="GV408"/>
    <s v="GV4-13-310319"/>
    <x v="0"/>
    <d v="2019-09-19T00:00:00"/>
    <x v="0"/>
    <s v="Diaz Araiza Maria Magdalena"/>
    <n v="43555"/>
    <n v="5.7333333333333334"/>
    <n v="122"/>
    <n v="1"/>
    <n v="3721"/>
    <n v="2985.6060000000002"/>
    <n v="2985.6060000000002"/>
    <n v="122"/>
    <n v="30.5"/>
    <n v="735.39400000000001"/>
    <x v="0"/>
    <x v="8"/>
    <n v="38"/>
    <x v="0"/>
  </r>
  <r>
    <x v="0"/>
    <x v="2"/>
    <s v="GV408"/>
    <s v="GV4-13-310319"/>
    <x v="0"/>
    <d v="2019-09-19T00:00:00"/>
    <x v="0"/>
    <s v="Gonzalez Araiza Horacio"/>
    <n v="43555"/>
    <n v="5.7333333333333334"/>
    <n v="350"/>
    <n v="3"/>
    <n v="10500"/>
    <n v="8956.8189999999995"/>
    <n v="2985.6060000000002"/>
    <n v="116.66666666666667"/>
    <n v="30"/>
    <n v="1543.181"/>
    <x v="0"/>
    <x v="8"/>
    <n v="38"/>
    <x v="0"/>
  </r>
  <r>
    <x v="0"/>
    <x v="2"/>
    <s v="GV408"/>
    <s v="GV4-13-310319"/>
    <x v="0"/>
    <d v="2019-09-19T00:00:00"/>
    <x v="0"/>
    <s v="Silva Rodriguez Jorge Armando"/>
    <n v="43555"/>
    <n v="5.7333333333333334"/>
    <n v="624"/>
    <n v="6"/>
    <n v="18720"/>
    <n v="17913.637999999999"/>
    <n v="2985.6060000000002"/>
    <n v="104"/>
    <n v="30"/>
    <n v="806.36199999999997"/>
    <x v="0"/>
    <x v="8"/>
    <n v="38"/>
    <x v="0"/>
  </r>
  <r>
    <x v="0"/>
    <x v="2"/>
    <s v="GV413"/>
    <s v="GV4-18-050519"/>
    <x v="0"/>
    <d v="2019-09-19T00:00:00"/>
    <x v="0"/>
    <s v="Lopez Mendoza Librado F"/>
    <n v="43590"/>
    <n v="4.5666666666666664"/>
    <n v="430"/>
    <n v="4"/>
    <n v="13115"/>
    <n v="7903.4309999999996"/>
    <n v="1975.8579999999999"/>
    <n v="107.5"/>
    <n v="30.5"/>
    <n v="5211.5690000000004"/>
    <x v="0"/>
    <x v="8"/>
    <n v="38"/>
    <x v="0"/>
  </r>
  <r>
    <x v="0"/>
    <x v="0"/>
    <s v="EMBAR"/>
    <s v="GV4-11-220319"/>
    <x v="0"/>
    <d v="2019-09-23T00:00:00"/>
    <x v="0"/>
    <s v="Carlos Sanchez Camacho"/>
    <n v="43546"/>
    <n v="6.1666666666666661"/>
    <n v="540.20000000000005"/>
    <n v="4"/>
    <n v="16206"/>
    <n v="12185.546"/>
    <n v="3046.386"/>
    <n v="135.05000000000001"/>
    <n v="30"/>
    <n v="4020.4540000000002"/>
    <x v="0"/>
    <x v="8"/>
    <n v="39"/>
    <x v="0"/>
  </r>
  <r>
    <x v="0"/>
    <x v="2"/>
    <s v="GV407"/>
    <s v="GV4-12-290319"/>
    <x v="0"/>
    <d v="2019-09-23T00:00:00"/>
    <x v="0"/>
    <s v="Pelayo Sebastian Rosa Maria G"/>
    <n v="43553"/>
    <n v="5.9333333333333327"/>
    <n v="516"/>
    <n v="4"/>
    <n v="15738"/>
    <n v="14515.272999999999"/>
    <n v="3628.8180000000002"/>
    <n v="129"/>
    <n v="30.5"/>
    <n v="1222.7270000000001"/>
    <x v="0"/>
    <x v="8"/>
    <n v="39"/>
    <x v="0"/>
  </r>
  <r>
    <x v="0"/>
    <x v="2"/>
    <s v="GV407"/>
    <s v="GV4-12-290319"/>
    <x v="0"/>
    <d v="2019-09-23T00:00:00"/>
    <x v="0"/>
    <s v="Carlos Sanchez Camacho"/>
    <n v="43553"/>
    <n v="5.9333333333333327"/>
    <n v="527.4"/>
    <n v="4"/>
    <n v="15822"/>
    <n v="14515.272999999999"/>
    <n v="3628.8180000000002"/>
    <n v="131.85"/>
    <n v="30"/>
    <n v="1306.7270000000001"/>
    <x v="0"/>
    <x v="8"/>
    <n v="39"/>
    <x v="0"/>
  </r>
  <r>
    <x v="0"/>
    <x v="2"/>
    <s v="GV408"/>
    <s v="GV4-13-310319"/>
    <x v="0"/>
    <d v="2019-09-23T00:00:00"/>
    <x v="0"/>
    <s v="RODRIGO RODRIGUEZ"/>
    <n v="43555"/>
    <n v="5.8666666666666663"/>
    <n v="667"/>
    <n v="6"/>
    <n v="20343.5"/>
    <n v="17913.637999999999"/>
    <n v="2985.6060000000002"/>
    <n v="111.16666666666667"/>
    <n v="30.5"/>
    <n v="2429.8620000000001"/>
    <x v="0"/>
    <x v="8"/>
    <n v="39"/>
    <x v="0"/>
  </r>
  <r>
    <x v="0"/>
    <x v="2"/>
    <s v="GV408"/>
    <s v="GV4-13-310319"/>
    <x v="0"/>
    <d v="2019-09-23T00:00:00"/>
    <x v="0"/>
    <s v="Edgar Ruiz Lopez"/>
    <n v="43555"/>
    <n v="5.8666666666666663"/>
    <n v="563"/>
    <n v="5"/>
    <n v="17171.5"/>
    <n v="14928.031999999999"/>
    <n v="2985.6060000000002"/>
    <n v="112.6"/>
    <n v="30.5"/>
    <n v="2243.4679999999998"/>
    <x v="0"/>
    <x v="8"/>
    <n v="39"/>
    <x v="0"/>
  </r>
  <r>
    <x v="0"/>
    <x v="2"/>
    <s v="GV408"/>
    <s v="GV4-13-310319"/>
    <x v="0"/>
    <d v="2019-09-23T00:00:00"/>
    <x v="0"/>
    <s v="Salas Nadia"/>
    <n v="43555"/>
    <n v="5.8666666666666663"/>
    <n v="250"/>
    <n v="2"/>
    <n v="7625"/>
    <n v="5971.2129999999997"/>
    <n v="2985.6060000000002"/>
    <n v="125"/>
    <n v="30.5"/>
    <n v="1653.787"/>
    <x v="0"/>
    <x v="8"/>
    <n v="39"/>
    <x v="0"/>
  </r>
  <r>
    <x v="0"/>
    <x v="2"/>
    <s v="GV408"/>
    <s v="GV4-13-310319"/>
    <x v="0"/>
    <d v="2019-09-23T00:00:00"/>
    <x v="0"/>
    <s v="Juan Manuel Jacobo"/>
    <n v="43555"/>
    <n v="5.8666666666666663"/>
    <n v="136"/>
    <n v="1"/>
    <n v="4148"/>
    <n v="2985.6060000000002"/>
    <n v="2985.6060000000002"/>
    <n v="136"/>
    <n v="30.5"/>
    <n v="1162.394"/>
    <x v="0"/>
    <x v="8"/>
    <n v="39"/>
    <x v="0"/>
  </r>
  <r>
    <x v="0"/>
    <x v="2"/>
    <s v="GV408"/>
    <s v="GV4-13-310319"/>
    <x v="0"/>
    <d v="2019-09-23T00:00:00"/>
    <x v="0"/>
    <s v="Araiza Chavez Diana Rosiquiel FG"/>
    <n v="43555"/>
    <n v="5.8666666666666663"/>
    <n v="250"/>
    <n v="2"/>
    <n v="7625"/>
    <n v="5971.2129999999997"/>
    <n v="2985.6060000000002"/>
    <n v="125"/>
    <n v="30.5"/>
    <n v="1653.787"/>
    <x v="0"/>
    <x v="8"/>
    <n v="39"/>
    <x v="0"/>
  </r>
  <r>
    <x v="0"/>
    <x v="2"/>
    <s v="GV408"/>
    <s v="GV4-13-310319"/>
    <x v="0"/>
    <d v="2019-09-23T00:00:00"/>
    <x v="0"/>
    <s v="Verdin Vizcarra Irma Lucila F"/>
    <n v="43555"/>
    <n v="5.8666666666666663"/>
    <n v="220"/>
    <n v="2"/>
    <n v="6710"/>
    <n v="5971.2129999999997"/>
    <n v="2985.6060000000002"/>
    <n v="110"/>
    <n v="30.5"/>
    <n v="738.78700000000003"/>
    <x v="0"/>
    <x v="8"/>
    <n v="39"/>
    <x v="0"/>
  </r>
  <r>
    <x v="0"/>
    <x v="2"/>
    <s v="GV408"/>
    <s v="GV4-13-310319"/>
    <x v="0"/>
    <d v="2019-09-23T00:00:00"/>
    <x v="0"/>
    <s v="Prado Barajas Aureliano FG"/>
    <n v="43555"/>
    <n v="5.8666666666666663"/>
    <n v="100"/>
    <n v="1"/>
    <n v="3050"/>
    <n v="2985.6060000000002"/>
    <n v="2985.6060000000002"/>
    <n v="100"/>
    <n v="30.5"/>
    <n v="64.394000000000005"/>
    <x v="0"/>
    <x v="8"/>
    <n v="39"/>
    <x v="0"/>
  </r>
  <r>
    <x v="0"/>
    <x v="2"/>
    <s v="GV408"/>
    <s v="GV4-13-310319"/>
    <x v="0"/>
    <d v="2019-09-23T00:00:00"/>
    <x v="0"/>
    <s v="Lopez Castro Erica"/>
    <n v="43555"/>
    <n v="5.8666666666666663"/>
    <n v="258"/>
    <n v="2"/>
    <n v="7869"/>
    <n v="5971.2129999999997"/>
    <n v="2985.6060000000002"/>
    <n v="129"/>
    <n v="30.5"/>
    <n v="1897.787"/>
    <x v="0"/>
    <x v="8"/>
    <n v="39"/>
    <x v="0"/>
  </r>
  <r>
    <x v="0"/>
    <x v="2"/>
    <s v="GV408"/>
    <s v="GV4-13-310319"/>
    <x v="0"/>
    <d v="2019-09-23T00:00:00"/>
    <x v="0"/>
    <s v="Gil Peña Martin FG"/>
    <n v="43555"/>
    <n v="5.8666666666666663"/>
    <n v="580"/>
    <n v="5"/>
    <n v="17690"/>
    <n v="14928.031999999999"/>
    <n v="2985.6060000000002"/>
    <n v="116"/>
    <n v="30.5"/>
    <n v="2761.9679999999998"/>
    <x v="0"/>
    <x v="8"/>
    <n v="39"/>
    <x v="0"/>
  </r>
  <r>
    <x v="0"/>
    <x v="2"/>
    <s v="GV408"/>
    <s v="GV4-13-310319"/>
    <x v="0"/>
    <d v="2019-09-23T00:00:00"/>
    <x v="0"/>
    <s v="Cobian Chavez Rodolfo FG"/>
    <n v="43555"/>
    <n v="5.8666666666666663"/>
    <n v="2562"/>
    <n v="20"/>
    <n v="76860"/>
    <n v="59712.127999999997"/>
    <n v="2985.6060000000002"/>
    <n v="128.1"/>
    <n v="30"/>
    <n v="17147.871999999999"/>
    <x v="0"/>
    <x v="8"/>
    <n v="39"/>
    <x v="0"/>
  </r>
  <r>
    <x v="0"/>
    <x v="2"/>
    <s v="GV408"/>
    <s v="GV4-13-310319"/>
    <x v="0"/>
    <d v="2019-09-23T00:00:00"/>
    <x v="0"/>
    <s v="Chavez Barajas Contensina NA"/>
    <n v="43555"/>
    <n v="5.8666666666666663"/>
    <n v="146"/>
    <n v="1"/>
    <n v="4453"/>
    <n v="2985.6060000000002"/>
    <n v="2985.6060000000002"/>
    <n v="146"/>
    <n v="30.5"/>
    <n v="1467.394"/>
    <x v="0"/>
    <x v="8"/>
    <n v="39"/>
    <x v="0"/>
  </r>
  <r>
    <x v="0"/>
    <x v="2"/>
    <s v="GV408"/>
    <s v="GV4-13-310319"/>
    <x v="0"/>
    <d v="2019-09-23T00:00:00"/>
    <x v="0"/>
    <s v="Silva Rodriguez Jorge Armando"/>
    <n v="43555"/>
    <n v="5.8666666666666663"/>
    <n v="552"/>
    <n v="5"/>
    <n v="16560"/>
    <n v="14928.031999999999"/>
    <n v="2985.6060000000002"/>
    <n v="110.4"/>
    <n v="30"/>
    <n v="1631.9680000000001"/>
    <x v="0"/>
    <x v="8"/>
    <n v="39"/>
    <x v="0"/>
  </r>
  <r>
    <x v="0"/>
    <x v="2"/>
    <s v="GV408"/>
    <s v="GV4-13-310319"/>
    <x v="0"/>
    <d v="2019-09-23T00:00:00"/>
    <x v="0"/>
    <s v="Langurain Juan Pablo NA"/>
    <n v="43555"/>
    <n v="5.8666666666666663"/>
    <n v="1200"/>
    <n v="10"/>
    <n v="36600"/>
    <n v="29856.063999999998"/>
    <n v="2985.6060000000002"/>
    <n v="120"/>
    <n v="30.5"/>
    <n v="6743.9359999999997"/>
    <x v="0"/>
    <x v="8"/>
    <n v="39"/>
    <x v="0"/>
  </r>
  <r>
    <x v="0"/>
    <x v="2"/>
    <s v="GV408"/>
    <s v="GV4-13-310319"/>
    <x v="0"/>
    <d v="2019-09-23T00:00:00"/>
    <x v="0"/>
    <s v="PUBLICO EN GENERAL"/>
    <n v="43555"/>
    <n v="5.8666666666666663"/>
    <n v="110"/>
    <n v="1"/>
    <n v="3355"/>
    <n v="2985.6060000000002"/>
    <n v="2985.6060000000002"/>
    <n v="110"/>
    <n v="30.5"/>
    <n v="369.39400000000001"/>
    <x v="0"/>
    <x v="8"/>
    <n v="39"/>
    <x v="0"/>
  </r>
  <r>
    <x v="0"/>
    <x v="2"/>
    <s v="GV408"/>
    <s v="GV4-13-310319"/>
    <x v="0"/>
    <d v="2019-09-23T00:00:00"/>
    <x v="0"/>
    <s v="PUBLICO EN GENERAL"/>
    <n v="43555"/>
    <n v="5.8666666666666663"/>
    <n v="120"/>
    <n v="1"/>
    <n v="3660"/>
    <n v="2985.6060000000002"/>
    <n v="2985.6060000000002"/>
    <n v="120"/>
    <n v="30.5"/>
    <n v="674.39400000000001"/>
    <x v="0"/>
    <x v="8"/>
    <n v="39"/>
    <x v="0"/>
  </r>
  <r>
    <x v="0"/>
    <x v="2"/>
    <s v="GV408"/>
    <s v="GV4-13-310319"/>
    <x v="0"/>
    <d v="2019-09-23T00:00:00"/>
    <x v="0"/>
    <s v="Avalos Silva Juan"/>
    <n v="43555"/>
    <n v="5.8666666666666663"/>
    <n v="258"/>
    <n v="2"/>
    <n v="7869"/>
    <n v="5971.2129999999997"/>
    <n v="2985.6060000000002"/>
    <n v="129"/>
    <n v="30.5"/>
    <n v="1897.787"/>
    <x v="0"/>
    <x v="8"/>
    <n v="39"/>
    <x v="0"/>
  </r>
  <r>
    <x v="0"/>
    <x v="2"/>
    <s v="GV408"/>
    <s v="GV4-13-310319"/>
    <x v="0"/>
    <d v="2019-09-23T00:00:00"/>
    <x v="0"/>
    <s v="Gonzalez Araiza Horacio"/>
    <n v="43555"/>
    <n v="5.8666666666666663"/>
    <n v="364"/>
    <n v="3"/>
    <n v="10920"/>
    <n v="8956.8189999999995"/>
    <n v="2985.6060000000002"/>
    <n v="121.33333333333333"/>
    <n v="30"/>
    <n v="1963.181"/>
    <x v="0"/>
    <x v="8"/>
    <n v="39"/>
    <x v="0"/>
  </r>
  <r>
    <x v="0"/>
    <x v="2"/>
    <s v="GV408"/>
    <s v="GV4-13-310319"/>
    <x v="0"/>
    <d v="2019-09-23T00:00:00"/>
    <x v="0"/>
    <s v="Lopez Mendoza Librado F"/>
    <n v="43555"/>
    <n v="5.8666666666666663"/>
    <n v="430"/>
    <n v="4"/>
    <n v="13115"/>
    <n v="11942.425999999999"/>
    <n v="2985.6060000000002"/>
    <n v="107.5"/>
    <n v="30.5"/>
    <n v="1172.5740000000001"/>
    <x v="0"/>
    <x v="8"/>
    <n v="39"/>
    <x v="0"/>
  </r>
  <r>
    <x v="0"/>
    <x v="2"/>
    <s v="GV413"/>
    <s v="GV4-18-050519"/>
    <x v="1"/>
    <d v="2019-09-23T00:00:00"/>
    <x v="0"/>
    <s v="Lopez Mendoza Librado F"/>
    <n v="43590"/>
    <n v="4.7"/>
    <n v="-430"/>
    <n v="-4"/>
    <n v="-13115"/>
    <n v="-7903.4309999999996"/>
    <n v="-1975.8579999999999"/>
    <n v="107.5"/>
    <n v="30.5"/>
    <n v="-5211.5690000000004"/>
    <x v="0"/>
    <x v="8"/>
    <n v="39"/>
    <x v="0"/>
  </r>
  <r>
    <x v="0"/>
    <x v="0"/>
    <s v="EMBAR"/>
    <s v="GV4-11-220319"/>
    <x v="0"/>
    <d v="2019-09-24T00:00:00"/>
    <x v="0"/>
    <s v="Cecilia Robles Perez"/>
    <n v="43546"/>
    <n v="6.2"/>
    <n v="108.2"/>
    <n v="1"/>
    <n v="3246"/>
    <n v="3046.386"/>
    <n v="3046.386"/>
    <n v="108.2"/>
    <n v="30"/>
    <n v="199.614"/>
    <x v="0"/>
    <x v="8"/>
    <n v="39"/>
    <x v="0"/>
  </r>
  <r>
    <x v="0"/>
    <x v="0"/>
    <s v="EMBAR"/>
    <s v="GV4-11-220319"/>
    <x v="0"/>
    <d v="2019-09-24T00:00:00"/>
    <x v="0"/>
    <s v="PUBLICO EN GENERAL"/>
    <n v="43546"/>
    <n v="6.2"/>
    <n v="104.6"/>
    <n v="1"/>
    <n v="3138"/>
    <n v="3046.386"/>
    <n v="3046.386"/>
    <n v="104.6"/>
    <n v="30"/>
    <n v="91.614000000000004"/>
    <x v="0"/>
    <x v="8"/>
    <n v="39"/>
    <x v="0"/>
  </r>
  <r>
    <x v="0"/>
    <x v="1"/>
    <s v="GV105"/>
    <s v="GV1-12-230319"/>
    <x v="0"/>
    <d v="2019-09-24T00:00:00"/>
    <x v="0"/>
    <s v="Innovacion y Comercio"/>
    <n v="43547"/>
    <n v="6.1666666666666661"/>
    <n v="116.5"/>
    <n v="1"/>
    <n v="3961"/>
    <n v="2608.2950000000001"/>
    <n v="2608.2950000000001"/>
    <n v="116.5"/>
    <n v="34"/>
    <n v="1352.7049999999999"/>
    <x v="0"/>
    <x v="8"/>
    <n v="39"/>
    <x v="0"/>
  </r>
  <r>
    <x v="0"/>
    <x v="1"/>
    <s v="GV105"/>
    <s v="GV1-12-230319"/>
    <x v="0"/>
    <d v="2019-09-24T00:00:00"/>
    <x v="0"/>
    <s v="PUBLICO EN GENERAL"/>
    <n v="43547"/>
    <n v="6.1666666666666661"/>
    <n v="85"/>
    <n v="1"/>
    <n v="2550"/>
    <n v="2608.2950000000001"/>
    <n v="2608.2950000000001"/>
    <n v="85"/>
    <n v="30"/>
    <n v="-58.295000000000002"/>
    <x v="0"/>
    <x v="8"/>
    <n v="39"/>
    <x v="0"/>
  </r>
  <r>
    <x v="0"/>
    <x v="1"/>
    <s v="GV107"/>
    <s v="GV1-13-300319"/>
    <x v="0"/>
    <d v="2019-09-24T00:00:00"/>
    <x v="0"/>
    <s v="Vazquez Zamora Rafael"/>
    <n v="43554"/>
    <n v="5.9333333333333327"/>
    <n v="399"/>
    <n v="4"/>
    <n v="11970"/>
    <n v="10595.467000000001"/>
    <n v="2648.8670000000002"/>
    <n v="99.75"/>
    <n v="30"/>
    <n v="1374.5329999999999"/>
    <x v="0"/>
    <x v="8"/>
    <n v="39"/>
    <x v="0"/>
  </r>
  <r>
    <x v="0"/>
    <x v="1"/>
    <s v="GV107"/>
    <s v="GV1-13-300319"/>
    <x v="0"/>
    <d v="2019-09-24T00:00:00"/>
    <x v="0"/>
    <s v="Vazquez Pelayo Hugo"/>
    <n v="43554"/>
    <n v="5.9333333333333327"/>
    <n v="109.5"/>
    <n v="1"/>
    <n v="3285"/>
    <n v="2648.8670000000002"/>
    <n v="2648.8670000000002"/>
    <n v="109.5"/>
    <n v="30"/>
    <n v="636.13300000000004"/>
    <x v="0"/>
    <x v="8"/>
    <n v="39"/>
    <x v="0"/>
  </r>
  <r>
    <x v="0"/>
    <x v="1"/>
    <s v="GV107"/>
    <s v="GV1-13-300319"/>
    <x v="0"/>
    <d v="2019-09-24T00:00:00"/>
    <x v="0"/>
    <s v="Rafael Osorio Zamora"/>
    <n v="43554"/>
    <n v="5.9333333333333327"/>
    <n v="330"/>
    <n v="3"/>
    <n v="9900"/>
    <n v="7946.6"/>
    <n v="2648.8670000000002"/>
    <n v="110"/>
    <n v="30"/>
    <n v="1953.4"/>
    <x v="0"/>
    <x v="8"/>
    <n v="39"/>
    <x v="0"/>
  </r>
  <r>
    <x v="0"/>
    <x v="1"/>
    <s v="GV107"/>
    <s v="GV1-13-300319"/>
    <x v="0"/>
    <d v="2019-09-24T00:00:00"/>
    <x v="0"/>
    <s v="Cecilia Robles Perez"/>
    <n v="43554"/>
    <n v="5.9333333333333327"/>
    <n v="95"/>
    <n v="1"/>
    <n v="2850"/>
    <n v="2648.8670000000002"/>
    <n v="2648.8670000000002"/>
    <n v="95"/>
    <n v="30"/>
    <n v="201.13300000000001"/>
    <x v="0"/>
    <x v="8"/>
    <n v="39"/>
    <x v="0"/>
  </r>
  <r>
    <x v="0"/>
    <x v="1"/>
    <s v="GV107"/>
    <s v="GV1-13-300319"/>
    <x v="0"/>
    <d v="2019-09-24T00:00:00"/>
    <x v="0"/>
    <s v="Ricardo Perez Garcia"/>
    <n v="43554"/>
    <n v="5.9333333333333327"/>
    <n v="109"/>
    <n v="1"/>
    <n v="3270"/>
    <n v="2648.8670000000002"/>
    <n v="2648.8670000000002"/>
    <n v="109"/>
    <n v="30"/>
    <n v="621.13300000000004"/>
    <x v="0"/>
    <x v="8"/>
    <n v="39"/>
    <x v="0"/>
  </r>
  <r>
    <x v="0"/>
    <x v="1"/>
    <s v="GV107"/>
    <s v="GV1-13-300319"/>
    <x v="0"/>
    <d v="2019-09-24T00:00:00"/>
    <x v="0"/>
    <s v="Gutierrez Olivarez Jaime Gibran"/>
    <n v="43554"/>
    <n v="5.9333333333333327"/>
    <n v="220.5"/>
    <n v="2"/>
    <n v="6615"/>
    <n v="5297.7340000000004"/>
    <n v="2648.8670000000002"/>
    <n v="110.25"/>
    <n v="30"/>
    <n v="1317.2660000000001"/>
    <x v="0"/>
    <x v="8"/>
    <n v="39"/>
    <x v="0"/>
  </r>
  <r>
    <x v="0"/>
    <x v="1"/>
    <s v="GV107"/>
    <s v="GV1-13-300319"/>
    <x v="0"/>
    <d v="2019-09-24T00:00:00"/>
    <x v="0"/>
    <s v="Innovacion y Comercio"/>
    <n v="43554"/>
    <n v="5.9333333333333327"/>
    <n v="656.5"/>
    <n v="6"/>
    <n v="22321"/>
    <n v="15893.200999999999"/>
    <n v="2648.8670000000002"/>
    <n v="109.41666666666667"/>
    <n v="34"/>
    <n v="6427.799"/>
    <x v="0"/>
    <x v="8"/>
    <n v="39"/>
    <x v="0"/>
  </r>
  <r>
    <x v="0"/>
    <x v="1"/>
    <s v="GV107"/>
    <s v="GV1-13-300319"/>
    <x v="0"/>
    <d v="2019-09-24T00:00:00"/>
    <x v="0"/>
    <s v="Ricardo Perez Garcia"/>
    <n v="43554"/>
    <n v="5.9333333333333327"/>
    <n v="103.5"/>
    <n v="1"/>
    <n v="3105"/>
    <n v="2648.8670000000002"/>
    <n v="2648.8670000000002"/>
    <n v="103.5"/>
    <n v="30"/>
    <n v="456.13299999999998"/>
    <x v="0"/>
    <x v="8"/>
    <n v="39"/>
    <x v="0"/>
  </r>
  <r>
    <x v="0"/>
    <x v="1"/>
    <s v="GV108"/>
    <s v="GV1-14-060419"/>
    <x v="0"/>
    <d v="2019-09-24T00:00:00"/>
    <x v="0"/>
    <s v="Innovacion y Comercio"/>
    <n v="43561"/>
    <n v="5.7"/>
    <n v="921.5"/>
    <n v="9"/>
    <n v="31331"/>
    <n v="20767.527999999998"/>
    <n v="2307.5030000000002"/>
    <n v="102.38888888888889"/>
    <n v="34"/>
    <n v="10563.472"/>
    <x v="0"/>
    <x v="8"/>
    <n v="39"/>
    <x v="0"/>
  </r>
  <r>
    <x v="0"/>
    <x v="1"/>
    <s v="GV1Ia"/>
    <s v="GV1-25-220619"/>
    <x v="0"/>
    <d v="2019-09-24T00:00:00"/>
    <x v="0"/>
    <s v="PUBLICO EN GENERAL"/>
    <n v="43638"/>
    <n v="3.1333333333333333"/>
    <n v="30"/>
    <n v="1"/>
    <n v="1323"/>
    <n v="1351.751"/>
    <n v="1351.751"/>
    <n v="30"/>
    <n v="44.1"/>
    <n v="-28.751000000000001"/>
    <x v="0"/>
    <x v="8"/>
    <n v="39"/>
    <x v="0"/>
  </r>
  <r>
    <x v="0"/>
    <x v="2"/>
    <s v="GV401"/>
    <s v="GV4-14-050419"/>
    <x v="0"/>
    <d v="2019-09-24T00:00:00"/>
    <x v="0"/>
    <s v="Casillas Tapia Alfredo"/>
    <n v="43560"/>
    <n v="5.7333333333333334"/>
    <n v="1188"/>
    <n v="10"/>
    <n v="35640"/>
    <n v="29812.636999999999"/>
    <n v="2981.2640000000001"/>
    <n v="118.8"/>
    <n v="30"/>
    <n v="5827.3630000000003"/>
    <x v="0"/>
    <x v="8"/>
    <n v="39"/>
    <x v="0"/>
  </r>
  <r>
    <x v="0"/>
    <x v="2"/>
    <s v="GV406"/>
    <s v="GV4-26-290619"/>
    <x v="0"/>
    <d v="2019-09-24T00:00:00"/>
    <x v="0"/>
    <s v="PUBLICO EN GENERAL"/>
    <n v="43645"/>
    <n v="2.9"/>
    <n v="228.6"/>
    <n v="2"/>
    <n v="7086.6"/>
    <n v="2361.0349999999999"/>
    <n v="1180.518"/>
    <n v="114.3"/>
    <n v="31"/>
    <n v="4725.5649999999996"/>
    <x v="0"/>
    <x v="8"/>
    <n v="39"/>
    <x v="0"/>
  </r>
  <r>
    <x v="0"/>
    <x v="2"/>
    <s v="GV407"/>
    <s v="GV4-12-290319"/>
    <x v="0"/>
    <d v="2019-09-24T00:00:00"/>
    <x v="0"/>
    <s v="Vazquez Zamora Rafael"/>
    <n v="43553"/>
    <n v="5.9666666666666668"/>
    <n v="210.4"/>
    <n v="2"/>
    <n v="6312"/>
    <n v="7257.6360000000004"/>
    <n v="3628.8180000000002"/>
    <n v="105.2"/>
    <n v="30"/>
    <n v="-945.63599999999997"/>
    <x v="0"/>
    <x v="8"/>
    <n v="39"/>
    <x v="0"/>
  </r>
  <r>
    <x v="0"/>
    <x v="2"/>
    <s v="GV407"/>
    <s v="GV4-12-290319"/>
    <x v="0"/>
    <d v="2019-09-24T00:00:00"/>
    <x v="0"/>
    <s v="Rafael Osorio Zamora"/>
    <n v="43553"/>
    <n v="5.9666666666666668"/>
    <n v="388.2"/>
    <n v="3"/>
    <n v="11646"/>
    <n v="10886.455"/>
    <n v="3628.8180000000002"/>
    <n v="129.4"/>
    <n v="30"/>
    <n v="759.54499999999996"/>
    <x v="0"/>
    <x v="8"/>
    <n v="39"/>
    <x v="0"/>
  </r>
  <r>
    <x v="0"/>
    <x v="2"/>
    <s v="GV407"/>
    <s v="GV4-12-290319"/>
    <x v="0"/>
    <d v="2019-09-24T00:00:00"/>
    <x v="0"/>
    <s v="Arturo Saray"/>
    <n v="43553"/>
    <n v="5.9666666666666668"/>
    <n v="111.8"/>
    <n v="1"/>
    <n v="3354"/>
    <n v="3628.8180000000002"/>
    <n v="3628.8180000000002"/>
    <n v="111.8"/>
    <n v="30"/>
    <n v="-274.81799999999998"/>
    <x v="0"/>
    <x v="8"/>
    <n v="39"/>
    <x v="0"/>
  </r>
  <r>
    <x v="0"/>
    <x v="2"/>
    <s v="GV407"/>
    <s v="GV4-12-290319"/>
    <x v="0"/>
    <d v="2019-09-24T00:00:00"/>
    <x v="0"/>
    <s v="Innovacion y Comercio"/>
    <n v="43553"/>
    <n v="5.9666666666666668"/>
    <n v="899"/>
    <n v="8"/>
    <n v="30566"/>
    <n v="29030.545999999998"/>
    <n v="3628.8180000000002"/>
    <n v="112.375"/>
    <n v="34"/>
    <n v="1535.454"/>
    <x v="0"/>
    <x v="8"/>
    <n v="39"/>
    <x v="0"/>
  </r>
  <r>
    <x v="0"/>
    <x v="2"/>
    <s v="GV408"/>
    <s v="GV4-13-310319"/>
    <x v="0"/>
    <d v="2019-09-24T00:00:00"/>
    <x v="0"/>
    <s v="Diaz Juan "/>
    <n v="43555"/>
    <n v="5.8999999999999995"/>
    <n v="120.4"/>
    <n v="1"/>
    <n v="3250.8"/>
    <n v="2985.6060000000002"/>
    <n v="2985.6060000000002"/>
    <n v="120.4"/>
    <n v="27"/>
    <n v="265.19400000000002"/>
    <x v="0"/>
    <x v="8"/>
    <n v="39"/>
    <x v="0"/>
  </r>
  <r>
    <x v="0"/>
    <x v="2"/>
    <s v="GV408"/>
    <s v="GV4-13-310319"/>
    <x v="0"/>
    <d v="2019-09-24T00:00:00"/>
    <x v="0"/>
    <s v="Casillas Tapia Alfredo"/>
    <n v="43555"/>
    <n v="5.8999999999999995"/>
    <n v="1309"/>
    <n v="10"/>
    <n v="39270"/>
    <n v="29856.063999999998"/>
    <n v="2985.6060000000002"/>
    <n v="130.9"/>
    <n v="30"/>
    <n v="9413.9359999999997"/>
    <x v="0"/>
    <x v="8"/>
    <n v="39"/>
    <x v="0"/>
  </r>
  <r>
    <x v="0"/>
    <x v="2"/>
    <s v="GV408"/>
    <s v="GV4-13-310319"/>
    <x v="0"/>
    <d v="2019-09-24T00:00:00"/>
    <x v="0"/>
    <s v="Camacho Monroy Agustin"/>
    <n v="43555"/>
    <n v="5.8999999999999995"/>
    <n v="866"/>
    <n v="7"/>
    <n v="25980"/>
    <n v="20899.244999999999"/>
    <n v="2985.6060000000002"/>
    <n v="123.71428571428571"/>
    <n v="30"/>
    <n v="5080.7550000000001"/>
    <x v="0"/>
    <x v="8"/>
    <n v="39"/>
    <x v="0"/>
  </r>
  <r>
    <x v="0"/>
    <x v="2"/>
    <s v="GV408"/>
    <s v="GV4-13-310319"/>
    <x v="0"/>
    <d v="2019-09-24T00:00:00"/>
    <x v="0"/>
    <s v="Noe Ramirez Brambila"/>
    <n v="43555"/>
    <n v="5.8999999999999995"/>
    <n v="479"/>
    <n v="4"/>
    <n v="14370"/>
    <n v="11942.425999999999"/>
    <n v="2985.6060000000002"/>
    <n v="119.75"/>
    <n v="30"/>
    <n v="2427.5740000000001"/>
    <x v="0"/>
    <x v="8"/>
    <n v="39"/>
    <x v="0"/>
  </r>
  <r>
    <x v="0"/>
    <x v="2"/>
    <s v="GV408"/>
    <s v="GV4-13-310319"/>
    <x v="0"/>
    <d v="2019-09-24T00:00:00"/>
    <x v="0"/>
    <s v="Camacho Santana Gabriel"/>
    <n v="43555"/>
    <n v="5.8999999999999995"/>
    <n v="388"/>
    <n v="3"/>
    <n v="11640"/>
    <n v="8956.8189999999995"/>
    <n v="2985.6060000000002"/>
    <n v="129.33333333333334"/>
    <n v="30"/>
    <n v="2683.181"/>
    <x v="0"/>
    <x v="8"/>
    <n v="39"/>
    <x v="0"/>
  </r>
  <r>
    <x v="0"/>
    <x v="1"/>
    <s v="GV107"/>
    <s v="GV1-13-300319"/>
    <x v="0"/>
    <d v="2019-09-25T00:00:00"/>
    <x v="0"/>
    <s v="Gutierrez Olivarez Jaime Gibran"/>
    <n v="43554"/>
    <n v="5.9666666666666668"/>
    <n v="445.5"/>
    <n v="4"/>
    <n v="13365"/>
    <n v="10595.467000000001"/>
    <n v="2648.8670000000002"/>
    <n v="111.375"/>
    <n v="30"/>
    <n v="2769.5329999999999"/>
    <x v="0"/>
    <x v="8"/>
    <n v="39"/>
    <x v="0"/>
  </r>
  <r>
    <x v="0"/>
    <x v="2"/>
    <s v="GV407"/>
    <s v="GV4-12-290319"/>
    <x v="0"/>
    <d v="2019-09-25T00:00:00"/>
    <x v="0"/>
    <s v="Camacho Santana Gabriel"/>
    <n v="43553"/>
    <n v="6"/>
    <n v="860"/>
    <n v="6"/>
    <n v="25800"/>
    <n v="21772.909"/>
    <n v="3628.8180000000002"/>
    <n v="143.33333333333334"/>
    <n v="30"/>
    <n v="4027.0909999999999"/>
    <x v="0"/>
    <x v="8"/>
    <n v="39"/>
    <x v="0"/>
  </r>
  <r>
    <x v="0"/>
    <x v="2"/>
    <s v="GV408"/>
    <s v="GV4-13-310319"/>
    <x v="0"/>
    <d v="2019-09-25T00:00:00"/>
    <x v="0"/>
    <s v="Diaz Govea Pablo"/>
    <n v="43555"/>
    <n v="5.9333333333333327"/>
    <n v="3738"/>
    <n v="30"/>
    <n v="108402"/>
    <n v="89568.191999999995"/>
    <n v="2985.6060000000002"/>
    <n v="124.6"/>
    <n v="29"/>
    <n v="18833.808000000001"/>
    <x v="0"/>
    <x v="8"/>
    <n v="39"/>
    <x v="0"/>
  </r>
  <r>
    <x v="0"/>
    <x v="2"/>
    <s v="GV401"/>
    <s v="GV4-14-050419"/>
    <x v="0"/>
    <d v="2019-09-26T00:00:00"/>
    <x v="0"/>
    <s v="RODRIGO RODRIGUEZ"/>
    <n v="43560"/>
    <n v="5.8"/>
    <n v="848"/>
    <n v="7"/>
    <n v="25864"/>
    <n v="22646.334999999999"/>
    <n v="3235.1909999999998"/>
    <n v="121.14285714285714"/>
    <n v="30.5"/>
    <n v="3217.665"/>
    <x v="0"/>
    <x v="8"/>
    <n v="39"/>
    <x v="0"/>
  </r>
  <r>
    <x v="0"/>
    <x v="2"/>
    <s v="GV401"/>
    <s v="GV4-14-050419"/>
    <x v="0"/>
    <d v="2019-09-26T00:00:00"/>
    <x v="0"/>
    <s v="Becerra Bañuelos Norma Elizabeth F"/>
    <n v="43560"/>
    <n v="5.8"/>
    <n v="460"/>
    <n v="4"/>
    <n v="14030"/>
    <n v="12940.763000000001"/>
    <n v="3235.1909999999998"/>
    <n v="115"/>
    <n v="30.5"/>
    <n v="1089.2370000000001"/>
    <x v="0"/>
    <x v="8"/>
    <n v="39"/>
    <x v="0"/>
  </r>
  <r>
    <x v="0"/>
    <x v="2"/>
    <s v="GV401"/>
    <s v="GV4-14-050419"/>
    <x v="0"/>
    <d v="2019-09-26T00:00:00"/>
    <x v="0"/>
    <s v="Verdin Vizcarra Irma Lucila F"/>
    <n v="43560"/>
    <n v="5.8"/>
    <n v="220"/>
    <n v="2"/>
    <n v="6710"/>
    <n v="6470.3810000000003"/>
    <n v="3235.1909999999998"/>
    <n v="110"/>
    <n v="30.5"/>
    <n v="239.619"/>
    <x v="0"/>
    <x v="8"/>
    <n v="39"/>
    <x v="0"/>
  </r>
  <r>
    <x v="0"/>
    <x v="2"/>
    <s v="GV401"/>
    <s v="GV4-14-050419"/>
    <x v="0"/>
    <d v="2019-09-26T00:00:00"/>
    <x v="0"/>
    <s v="Lopez Mendoza Librado F"/>
    <n v="43560"/>
    <n v="5.8"/>
    <n v="486"/>
    <n v="4"/>
    <n v="14823"/>
    <n v="12940.763000000001"/>
    <n v="3235.1909999999998"/>
    <n v="121.5"/>
    <n v="30.5"/>
    <n v="1882.2370000000001"/>
    <x v="0"/>
    <x v="8"/>
    <n v="39"/>
    <x v="0"/>
  </r>
  <r>
    <x v="0"/>
    <x v="2"/>
    <s v="GV401"/>
    <s v="GV4-14-050419"/>
    <x v="0"/>
    <d v="2019-09-26T00:00:00"/>
    <x v="0"/>
    <s v="Becerra Bañuelos Norma Elizabeth F"/>
    <n v="43560"/>
    <n v="5.8"/>
    <n v="130"/>
    <n v="1"/>
    <n v="3965"/>
    <n v="3235.1909999999998"/>
    <n v="3235.1909999999998"/>
    <n v="130"/>
    <n v="30.5"/>
    <n v="729.80899999999997"/>
    <x v="0"/>
    <x v="8"/>
    <n v="39"/>
    <x v="0"/>
  </r>
  <r>
    <x v="0"/>
    <x v="2"/>
    <s v="GV401"/>
    <s v="GV4-14-050419"/>
    <x v="0"/>
    <d v="2019-09-26T00:00:00"/>
    <x v="0"/>
    <s v="Raul Armando Oregon Herrera"/>
    <n v="43560"/>
    <n v="5.8"/>
    <n v="250"/>
    <n v="2"/>
    <n v="7625"/>
    <n v="6470.3810000000003"/>
    <n v="3235.1909999999998"/>
    <n v="125"/>
    <n v="30.5"/>
    <n v="1154.6189999999999"/>
    <x v="0"/>
    <x v="8"/>
    <n v="39"/>
    <x v="0"/>
  </r>
  <r>
    <x v="0"/>
    <x v="2"/>
    <s v="GV401"/>
    <s v="GV4-14-050419"/>
    <x v="0"/>
    <d v="2019-09-26T00:00:00"/>
    <x v="0"/>
    <s v="Cobian Chavez Rodolfo FG"/>
    <n v="43560"/>
    <n v="5.8"/>
    <n v="1890"/>
    <n v="15"/>
    <n v="56700"/>
    <n v="48527.86"/>
    <n v="3235.1909999999998"/>
    <n v="126"/>
    <n v="30"/>
    <n v="8172.14"/>
    <x v="0"/>
    <x v="8"/>
    <n v="39"/>
    <x v="0"/>
  </r>
  <r>
    <x v="0"/>
    <x v="2"/>
    <s v="GV401"/>
    <s v="GV4-14-050419"/>
    <x v="0"/>
    <d v="2019-09-26T00:00:00"/>
    <x v="0"/>
    <s v="PUBLICO EN GENERAL"/>
    <n v="43560"/>
    <n v="5.8"/>
    <n v="268"/>
    <n v="2"/>
    <n v="8174"/>
    <n v="6470.3810000000003"/>
    <n v="3235.1909999999998"/>
    <n v="134"/>
    <n v="30.5"/>
    <n v="1703.6189999999999"/>
    <x v="0"/>
    <x v="8"/>
    <n v="39"/>
    <x v="0"/>
  </r>
  <r>
    <x v="0"/>
    <x v="2"/>
    <s v="GV401"/>
    <s v="GV4-14-050419"/>
    <x v="0"/>
    <d v="2019-09-26T00:00:00"/>
    <x v="0"/>
    <s v="PUBLICO EN GENERAL"/>
    <n v="43560"/>
    <n v="5.8"/>
    <n v="323"/>
    <n v="3"/>
    <n v="9851.5"/>
    <n v="9705.5720000000001"/>
    <n v="3235.1909999999998"/>
    <n v="107.66666666666667"/>
    <n v="30.5"/>
    <n v="145.928"/>
    <x v="0"/>
    <x v="8"/>
    <n v="39"/>
    <x v="0"/>
  </r>
  <r>
    <x v="0"/>
    <x v="2"/>
    <s v="GV401"/>
    <s v="GV4-14-050419"/>
    <x v="0"/>
    <d v="2019-09-26T00:00:00"/>
    <x v="0"/>
    <s v="Ramos Mejia Juan Diego FG"/>
    <n v="43560"/>
    <n v="5.8"/>
    <n v="2715"/>
    <n v="22"/>
    <n v="81450"/>
    <n v="71174.195000000007"/>
    <n v="3235.1909999999998"/>
    <n v="123.40909090909091"/>
    <n v="30"/>
    <n v="10275.805"/>
    <x v="0"/>
    <x v="8"/>
    <n v="39"/>
    <x v="0"/>
  </r>
  <r>
    <x v="0"/>
    <x v="2"/>
    <s v="GV401"/>
    <s v="GV4-14-050419"/>
    <x v="0"/>
    <d v="2019-09-26T00:00:00"/>
    <x v="0"/>
    <s v="Prado Barajas Aureliano FG"/>
    <n v="43560"/>
    <n v="5.8"/>
    <n v="192"/>
    <n v="2"/>
    <n v="5856"/>
    <n v="6470.3810000000003"/>
    <n v="3235.1909999999998"/>
    <n v="96"/>
    <n v="30.5"/>
    <n v="-614.38099999999997"/>
    <x v="0"/>
    <x v="8"/>
    <n v="39"/>
    <x v="0"/>
  </r>
  <r>
    <x v="0"/>
    <x v="2"/>
    <s v="GV401"/>
    <s v="GV4-14-050419"/>
    <x v="0"/>
    <d v="2019-09-26T00:00:00"/>
    <x v="0"/>
    <s v="Lopez Jorge FG"/>
    <n v="43560"/>
    <n v="5.8"/>
    <n v="235"/>
    <n v="2"/>
    <n v="7167.5"/>
    <n v="6470.3810000000003"/>
    <n v="3235.1909999999998"/>
    <n v="117.5"/>
    <n v="30.5"/>
    <n v="697.11900000000003"/>
    <x v="0"/>
    <x v="8"/>
    <n v="39"/>
    <x v="0"/>
  </r>
  <r>
    <x v="0"/>
    <x v="2"/>
    <s v="GV401"/>
    <s v="GV4-14-050419"/>
    <x v="0"/>
    <d v="2019-09-26T00:00:00"/>
    <x v="0"/>
    <s v="Lopez Garcia Martin FG"/>
    <n v="43560"/>
    <n v="5.8"/>
    <n v="142"/>
    <n v="1"/>
    <n v="4331"/>
    <n v="3235.1909999999998"/>
    <n v="3235.1909999999998"/>
    <n v="142"/>
    <n v="30.5"/>
    <n v="1095.809"/>
    <x v="0"/>
    <x v="8"/>
    <n v="39"/>
    <x v="0"/>
  </r>
  <r>
    <x v="0"/>
    <x v="2"/>
    <s v="GV401"/>
    <s v="GV4-14-050419"/>
    <x v="0"/>
    <d v="2019-09-26T00:00:00"/>
    <x v="0"/>
    <s v="Langurain Juan Pablo NA"/>
    <n v="43560"/>
    <n v="5.8"/>
    <n v="665"/>
    <n v="5"/>
    <n v="20282.5"/>
    <n v="16175.953"/>
    <n v="3235.1909999999998"/>
    <n v="133"/>
    <n v="30.5"/>
    <n v="4106.5469999999996"/>
    <x v="0"/>
    <x v="8"/>
    <n v="39"/>
    <x v="0"/>
  </r>
  <r>
    <x v="0"/>
    <x v="2"/>
    <s v="GV401"/>
    <s v="GV4-14-050419"/>
    <x v="0"/>
    <d v="2019-09-26T00:00:00"/>
    <x v="0"/>
    <s v="Leonardo Jimenez Chacon"/>
    <n v="43560"/>
    <n v="5.8"/>
    <n v="242"/>
    <n v="2"/>
    <n v="7381"/>
    <n v="6470.3810000000003"/>
    <n v="3235.1909999999998"/>
    <n v="121"/>
    <n v="30.5"/>
    <n v="910.61900000000003"/>
    <x v="0"/>
    <x v="8"/>
    <n v="39"/>
    <x v="0"/>
  </r>
  <r>
    <x v="0"/>
    <x v="2"/>
    <s v="GV401"/>
    <s v="GV4-14-050419"/>
    <x v="0"/>
    <d v="2019-09-26T00:00:00"/>
    <x v="0"/>
    <s v="Jose Luis Guzman Cornejo"/>
    <n v="43560"/>
    <n v="5.8"/>
    <n v="358"/>
    <n v="3"/>
    <n v="10919"/>
    <n v="9705.5720000000001"/>
    <n v="3235.1909999999998"/>
    <n v="119.33333333333333"/>
    <n v="30.5"/>
    <n v="1213.4280000000001"/>
    <x v="0"/>
    <x v="8"/>
    <n v="39"/>
    <x v="0"/>
  </r>
  <r>
    <x v="0"/>
    <x v="2"/>
    <s v="GV401"/>
    <s v="GV4-14-050419"/>
    <x v="0"/>
    <d v="2019-09-26T00:00:00"/>
    <x v="0"/>
    <s v="Coronado Rodriguez Alma Lorena FG"/>
    <n v="43560"/>
    <n v="5.8"/>
    <n v="132"/>
    <n v="1"/>
    <n v="4026"/>
    <n v="3235.1909999999998"/>
    <n v="3235.1909999999998"/>
    <n v="132"/>
    <n v="30.5"/>
    <n v="790.80899999999997"/>
    <x v="0"/>
    <x v="8"/>
    <n v="39"/>
    <x v="0"/>
  </r>
  <r>
    <x v="0"/>
    <x v="2"/>
    <s v="GV401"/>
    <s v="GV4-14-050419"/>
    <x v="0"/>
    <d v="2019-09-26T00:00:00"/>
    <x v="0"/>
    <s v="Araiza Chavez Diana Rosiquiel FG"/>
    <n v="43560"/>
    <n v="5.8"/>
    <n v="236"/>
    <n v="2"/>
    <n v="7080"/>
    <n v="6470.3810000000003"/>
    <n v="3235.1909999999998"/>
    <n v="118"/>
    <n v="30"/>
    <n v="609.61900000000003"/>
    <x v="0"/>
    <x v="8"/>
    <n v="39"/>
    <x v="0"/>
  </r>
  <r>
    <x v="0"/>
    <x v="2"/>
    <s v="GV401"/>
    <s v="GV4-14-050419"/>
    <x v="0"/>
    <d v="2019-09-26T00:00:00"/>
    <x v="0"/>
    <s v="Silva Rodriguez Jorge Armando"/>
    <n v="43560"/>
    <n v="5.8"/>
    <n v="546"/>
    <n v="5"/>
    <n v="16380"/>
    <n v="16175.953"/>
    <n v="3235.1909999999998"/>
    <n v="109.2"/>
    <n v="30"/>
    <n v="204.047"/>
    <x v="0"/>
    <x v="8"/>
    <n v="39"/>
    <x v="0"/>
  </r>
  <r>
    <x v="0"/>
    <x v="2"/>
    <s v="GV401"/>
    <s v="GV4-14-050419"/>
    <x v="0"/>
    <d v="2019-09-26T00:00:00"/>
    <x v="0"/>
    <s v="De Leon Diaz Salvador FG"/>
    <n v="43560"/>
    <n v="5.8"/>
    <n v="120"/>
    <n v="1"/>
    <n v="3660"/>
    <n v="3235.1909999999998"/>
    <n v="3235.1909999999998"/>
    <n v="120"/>
    <n v="30.5"/>
    <n v="424.80900000000003"/>
    <x v="0"/>
    <x v="8"/>
    <n v="39"/>
    <x v="0"/>
  </r>
  <r>
    <x v="0"/>
    <x v="2"/>
    <s v="GV401"/>
    <s v="GV4-14-050419"/>
    <x v="0"/>
    <d v="2019-09-26T00:00:00"/>
    <x v="0"/>
    <s v="Juan Manuel Jacobo"/>
    <n v="43560"/>
    <n v="5.8"/>
    <n v="242"/>
    <n v="2"/>
    <n v="7381"/>
    <n v="6470.3810000000003"/>
    <n v="3235.1909999999998"/>
    <n v="121"/>
    <n v="30.5"/>
    <n v="910.61900000000003"/>
    <x v="0"/>
    <x v="8"/>
    <n v="39"/>
    <x v="0"/>
  </r>
  <r>
    <x v="0"/>
    <x v="2"/>
    <s v="GV401"/>
    <s v="GV4-14-050419"/>
    <x v="0"/>
    <d v="2019-09-26T00:00:00"/>
    <x v="0"/>
    <s v="Diaz Araiza Maria Magdalena"/>
    <n v="43560"/>
    <n v="5.8"/>
    <n v="136"/>
    <n v="1"/>
    <n v="4148"/>
    <n v="3235.1909999999998"/>
    <n v="3235.1909999999998"/>
    <n v="136"/>
    <n v="30.5"/>
    <n v="912.80899999999997"/>
    <x v="0"/>
    <x v="8"/>
    <n v="39"/>
    <x v="0"/>
  </r>
  <r>
    <x v="0"/>
    <x v="2"/>
    <s v="GV401"/>
    <s v="GV4-14-050419"/>
    <x v="0"/>
    <d v="2019-09-26T00:00:00"/>
    <x v="0"/>
    <s v="Victor Alejandro Flores Pelayo"/>
    <n v="43560"/>
    <n v="5.8"/>
    <n v="122"/>
    <n v="1"/>
    <n v="3721"/>
    <n v="3235.1909999999998"/>
    <n v="3235.1909999999998"/>
    <n v="122"/>
    <n v="30.5"/>
    <n v="485.80900000000003"/>
    <x v="0"/>
    <x v="8"/>
    <n v="39"/>
    <x v="0"/>
  </r>
  <r>
    <x v="0"/>
    <x v="2"/>
    <s v="GV401"/>
    <s v="GV4-14-050419"/>
    <x v="0"/>
    <d v="2019-09-26T00:00:00"/>
    <x v="0"/>
    <s v="PUBLICO EN GENERAL"/>
    <n v="43560"/>
    <n v="5.8"/>
    <n v="130"/>
    <n v="1"/>
    <n v="3965"/>
    <n v="3235.1909999999998"/>
    <n v="3235.1909999999998"/>
    <n v="130"/>
    <n v="30.5"/>
    <n v="729.80899999999997"/>
    <x v="0"/>
    <x v="8"/>
    <n v="39"/>
    <x v="0"/>
  </r>
  <r>
    <x v="0"/>
    <x v="0"/>
    <s v="EMBAR"/>
    <s v="GV1-12-230319"/>
    <x v="0"/>
    <d v="2019-09-28T00:00:00"/>
    <x v="0"/>
    <s v="Vazquez Pelayo Hugo"/>
    <n v="43547"/>
    <n v="6.3"/>
    <n v="118"/>
    <n v="1"/>
    <n v="3540"/>
    <n v="2608.2950000000001"/>
    <n v="2608.2950000000001"/>
    <n v="118"/>
    <n v="30"/>
    <n v="931.70500000000004"/>
    <x v="0"/>
    <x v="8"/>
    <n v="39"/>
    <x v="0"/>
  </r>
  <r>
    <x v="0"/>
    <x v="0"/>
    <s v="EMBAR"/>
    <s v="GV1-12-230319"/>
    <x v="0"/>
    <d v="2019-09-28T00:00:00"/>
    <x v="0"/>
    <s v="Cecilia Robles Perez"/>
    <n v="43547"/>
    <n v="6.3"/>
    <n v="91"/>
    <n v="1"/>
    <n v="2730"/>
    <n v="2608.2950000000001"/>
    <n v="2608.2950000000001"/>
    <n v="91"/>
    <n v="30"/>
    <n v="121.705"/>
    <x v="0"/>
    <x v="8"/>
    <n v="39"/>
    <x v="0"/>
  </r>
  <r>
    <x v="0"/>
    <x v="0"/>
    <s v="EMBAR"/>
    <s v="GV1-12-230319"/>
    <x v="0"/>
    <d v="2019-09-28T00:00:00"/>
    <x v="0"/>
    <s v="PUBLICO EN GENERAL"/>
    <n v="43547"/>
    <n v="6.3"/>
    <n v="93"/>
    <n v="1"/>
    <n v="2790"/>
    <n v="2608.2950000000001"/>
    <n v="2608.2950000000001"/>
    <n v="93"/>
    <n v="30"/>
    <n v="181.70500000000001"/>
    <x v="0"/>
    <x v="8"/>
    <n v="39"/>
    <x v="0"/>
  </r>
  <r>
    <x v="0"/>
    <x v="0"/>
    <s v="EMBAR"/>
    <s v="GV4-07-150219"/>
    <x v="0"/>
    <d v="2019-09-28T00:00:00"/>
    <x v="0"/>
    <s v="Lepe Barrera Ramon"/>
    <n v="43511"/>
    <n v="7.5"/>
    <n v="13478"/>
    <n v="16"/>
    <n v="53912"/>
    <n v="56916.374000000003"/>
    <n v="3557.2730000000001"/>
    <n v="842.375"/>
    <n v="4"/>
    <n v="-3004.3739999999998"/>
    <x v="0"/>
    <x v="8"/>
    <n v="39"/>
    <x v="0"/>
  </r>
  <r>
    <x v="0"/>
    <x v="0"/>
    <s v="EMBAR"/>
    <s v="GV4-12-290319"/>
    <x v="0"/>
    <d v="2019-09-28T00:00:00"/>
    <x v="0"/>
    <s v="Lepe Barrera Ramon"/>
    <n v="43553"/>
    <n v="6.1"/>
    <n v="13478"/>
    <n v="44"/>
    <n v="148258"/>
    <n v="163296.821"/>
    <n v="3711.2910000000002"/>
    <n v="306.31818181818181"/>
    <n v="11"/>
    <n v="-15038.821"/>
    <x v="0"/>
    <x v="8"/>
    <n v="39"/>
    <x v="0"/>
  </r>
  <r>
    <x v="0"/>
    <x v="0"/>
    <s v="EMBAR"/>
    <s v="GV4-13-310319"/>
    <x v="0"/>
    <d v="2019-09-28T00:00:00"/>
    <x v="0"/>
    <s v="Lepe Barrera Ramon"/>
    <n v="43555"/>
    <n v="6.0333333333333332"/>
    <n v="13478"/>
    <n v="48"/>
    <n v="161736"/>
    <n v="143309.10800000001"/>
    <n v="2985.6060000000002"/>
    <n v="280.79166666666669"/>
    <n v="12"/>
    <n v="18426.892"/>
    <x v="0"/>
    <x v="8"/>
    <n v="39"/>
    <x v="0"/>
  </r>
  <r>
    <x v="0"/>
    <x v="1"/>
    <s v="GV107"/>
    <s v="GV1-13-300319"/>
    <x v="0"/>
    <d v="2019-09-28T00:00:00"/>
    <x v="0"/>
    <s v="Vazquez Zamora Rafael"/>
    <n v="43554"/>
    <n v="6.0666666666666664"/>
    <n v="107"/>
    <n v="4"/>
    <n v="12840"/>
    <n v="11532.700999999999"/>
    <n v="2883.1750000000002"/>
    <n v="26.75"/>
    <n v="120"/>
    <n v="1307.299"/>
    <x v="0"/>
    <x v="8"/>
    <n v="39"/>
    <x v="0"/>
  </r>
  <r>
    <x v="0"/>
    <x v="1"/>
    <s v="GV107"/>
    <s v="GV1-13-300319"/>
    <x v="0"/>
    <d v="2019-09-28T00:00:00"/>
    <x v="0"/>
    <s v="Vazquez Pelayo Hugo"/>
    <n v="43554"/>
    <n v="6.0666666666666664"/>
    <n v="107"/>
    <n v="1"/>
    <n v="3210"/>
    <n v="2883.1750000000002"/>
    <n v="2883.1750000000002"/>
    <n v="107"/>
    <n v="30"/>
    <n v="326.82499999999999"/>
    <x v="0"/>
    <x v="8"/>
    <n v="39"/>
    <x v="0"/>
  </r>
  <r>
    <x v="0"/>
    <x v="1"/>
    <s v="GV107"/>
    <s v="GV1-13-300319"/>
    <x v="0"/>
    <d v="2019-09-28T00:00:00"/>
    <x v="0"/>
    <s v="Rafael Osorio Zamora"/>
    <n v="43554"/>
    <n v="6.0666666666666664"/>
    <n v="728.5"/>
    <n v="6"/>
    <n v="21855"/>
    <n v="17299.050999999999"/>
    <n v="2883.1750000000002"/>
    <n v="121.41666666666667"/>
    <n v="30"/>
    <n v="4555.9489999999996"/>
    <x v="0"/>
    <x v="8"/>
    <n v="39"/>
    <x v="0"/>
  </r>
  <r>
    <x v="0"/>
    <x v="1"/>
    <s v="GV107"/>
    <s v="GV1-13-300319"/>
    <x v="0"/>
    <d v="2019-09-28T00:00:00"/>
    <x v="0"/>
    <s v="Cecilia Robles Perez"/>
    <n v="43554"/>
    <n v="6.0666666666666664"/>
    <n v="98"/>
    <n v="1"/>
    <n v="2940"/>
    <n v="2883.1750000000002"/>
    <n v="2883.1750000000002"/>
    <n v="98"/>
    <n v="30"/>
    <n v="56.825000000000003"/>
    <x v="0"/>
    <x v="8"/>
    <n v="39"/>
    <x v="0"/>
  </r>
  <r>
    <x v="0"/>
    <x v="1"/>
    <s v="GV107"/>
    <s v="GV1-13-300319"/>
    <x v="0"/>
    <d v="2019-09-28T00:00:00"/>
    <x v="0"/>
    <s v="Casillas Tapia Alfredo"/>
    <n v="43554"/>
    <n v="6.0666666666666664"/>
    <n v="1110.5"/>
    <n v="10"/>
    <n v="32759.75"/>
    <n v="28831.752"/>
    <n v="2883.1750000000002"/>
    <n v="111.05"/>
    <n v="29.5"/>
    <n v="3927.998"/>
    <x v="0"/>
    <x v="8"/>
    <n v="39"/>
    <x v="0"/>
  </r>
  <r>
    <x v="0"/>
    <x v="1"/>
    <s v="GV107"/>
    <s v="GV1-13-300319"/>
    <x v="0"/>
    <d v="2019-09-28T00:00:00"/>
    <x v="0"/>
    <s v="Rafael Osorio Zamora"/>
    <n v="43554"/>
    <n v="6.0666666666666664"/>
    <n v="332"/>
    <n v="3"/>
    <n v="9960"/>
    <n v="8649.5259999999998"/>
    <n v="2883.1750000000002"/>
    <n v="110.66666666666667"/>
    <n v="30"/>
    <n v="1310.4739999999999"/>
    <x v="0"/>
    <x v="8"/>
    <n v="39"/>
    <x v="0"/>
  </r>
  <r>
    <x v="0"/>
    <x v="1"/>
    <s v="GV107"/>
    <s v="GV1-13-300319"/>
    <x v="0"/>
    <d v="2019-09-28T00:00:00"/>
    <x v="0"/>
    <s v="Alvarez Garcia Salvador"/>
    <n v="43554"/>
    <n v="6.0666666666666664"/>
    <n v="776.5"/>
    <n v="7"/>
    <n v="22906.75"/>
    <n v="20182.226999999999"/>
    <n v="2883.1750000000002"/>
    <n v="110.92857142857143"/>
    <n v="29.5"/>
    <n v="2724.5230000000001"/>
    <x v="0"/>
    <x v="8"/>
    <n v="39"/>
    <x v="0"/>
  </r>
  <r>
    <x v="0"/>
    <x v="1"/>
    <s v="GV107"/>
    <s v="GV1-13-300319"/>
    <x v="0"/>
    <d v="2019-09-28T00:00:00"/>
    <x v="0"/>
    <s v="Vazquez Zamora Rafael"/>
    <n v="43554"/>
    <n v="6.0666666666666664"/>
    <n v="335"/>
    <n v="3"/>
    <n v="10050"/>
    <n v="8649.5259999999998"/>
    <n v="2883.1750000000002"/>
    <n v="111.66666666666667"/>
    <n v="30"/>
    <n v="1400.4739999999999"/>
    <x v="0"/>
    <x v="8"/>
    <n v="39"/>
    <x v="0"/>
  </r>
  <r>
    <x v="0"/>
    <x v="1"/>
    <s v="GV107"/>
    <s v="GV1-13-300319"/>
    <x v="0"/>
    <d v="2019-09-28T00:00:00"/>
    <x v="0"/>
    <s v="Rafael Osorio Zamora"/>
    <n v="43554"/>
    <n v="6.0666666666666664"/>
    <n v="338.5"/>
    <n v="3"/>
    <n v="11655"/>
    <n v="8649.5259999999998"/>
    <n v="2883.1750000000002"/>
    <n v="112.83333333333333"/>
    <n v="34.4313"/>
    <n v="3005.4740000000002"/>
    <x v="0"/>
    <x v="8"/>
    <n v="39"/>
    <x v="0"/>
  </r>
  <r>
    <x v="0"/>
    <x v="1"/>
    <s v="GV107"/>
    <s v="GV1-13-300319"/>
    <x v="0"/>
    <d v="2019-09-28T00:00:00"/>
    <x v="0"/>
    <s v="Cecilia Robles Perez"/>
    <n v="43554"/>
    <n v="6.0666666666666664"/>
    <n v="104"/>
    <n v="1"/>
    <n v="3120"/>
    <n v="2883.1750000000002"/>
    <n v="2883.1750000000002"/>
    <n v="104"/>
    <n v="30"/>
    <n v="236.82499999999999"/>
    <x v="0"/>
    <x v="8"/>
    <n v="39"/>
    <x v="0"/>
  </r>
  <r>
    <x v="0"/>
    <x v="1"/>
    <s v="GV107"/>
    <s v="GV1-13-300319"/>
    <x v="0"/>
    <d v="2019-09-28T00:00:00"/>
    <x v="0"/>
    <s v="Gutierrez Olivarez Jaime Gibran"/>
    <n v="43554"/>
    <n v="6.0666666666666664"/>
    <n v="253.5"/>
    <n v="2"/>
    <n v="7605"/>
    <n v="5766.35"/>
    <n v="2883.1750000000002"/>
    <n v="126.75"/>
    <n v="30"/>
    <n v="1838.65"/>
    <x v="0"/>
    <x v="8"/>
    <n v="39"/>
    <x v="0"/>
  </r>
  <r>
    <x v="0"/>
    <x v="1"/>
    <s v="GV107"/>
    <s v="GV1-13-300319"/>
    <x v="0"/>
    <d v="2019-09-28T00:00:00"/>
    <x v="0"/>
    <s v="PUBLICO EN GENERAL"/>
    <n v="43554"/>
    <n v="6.0666666666666664"/>
    <n v="98"/>
    <n v="1"/>
    <n v="2940"/>
    <n v="2883.1750000000002"/>
    <n v="2883.1750000000002"/>
    <n v="98"/>
    <n v="30"/>
    <n v="56.825000000000003"/>
    <x v="0"/>
    <x v="8"/>
    <n v="39"/>
    <x v="0"/>
  </r>
  <r>
    <x v="0"/>
    <x v="1"/>
    <s v="GV107"/>
    <s v="GV1-13-300319"/>
    <x v="0"/>
    <d v="2019-09-28T00:00:00"/>
    <x v="0"/>
    <s v="Carlos Sanchez Camacho"/>
    <n v="43554"/>
    <n v="6.0666666666666664"/>
    <n v="478"/>
    <n v="4"/>
    <n v="14340"/>
    <n v="11532.700999999999"/>
    <n v="2883.1750000000002"/>
    <n v="119.5"/>
    <n v="30"/>
    <n v="2807.299"/>
    <x v="0"/>
    <x v="8"/>
    <n v="39"/>
    <x v="0"/>
  </r>
  <r>
    <x v="0"/>
    <x v="1"/>
    <s v="GV108"/>
    <s v="GV1-14-060419"/>
    <x v="0"/>
    <d v="2019-09-28T00:00:00"/>
    <x v="0"/>
    <s v="Innovacion y Comercio"/>
    <n v="43561"/>
    <n v="5.833333333333333"/>
    <n v="674.5"/>
    <n v="8"/>
    <n v="22933"/>
    <n v="19330.84"/>
    <n v="2416.355"/>
    <n v="84.3125"/>
    <n v="34"/>
    <n v="3602.16"/>
    <x v="0"/>
    <x v="8"/>
    <n v="39"/>
    <x v="0"/>
  </r>
  <r>
    <x v="0"/>
    <x v="1"/>
    <s v="GV108"/>
    <s v="GV1-14-060419"/>
    <x v="0"/>
    <d v="2019-09-28T00:00:00"/>
    <x v="0"/>
    <s v="Innovacion y Comercio"/>
    <n v="43561"/>
    <n v="5.833333333333333"/>
    <n v="541.5"/>
    <n v="5"/>
    <n v="18411"/>
    <n v="12081.775"/>
    <n v="2416.355"/>
    <n v="108.3"/>
    <n v="34"/>
    <n v="6329.2250000000004"/>
    <x v="0"/>
    <x v="8"/>
    <n v="39"/>
    <x v="0"/>
  </r>
  <r>
    <x v="0"/>
    <x v="1"/>
    <s v="GV110"/>
    <s v="GV1-16-200419"/>
    <x v="0"/>
    <d v="2019-09-28T00:00:00"/>
    <x v="0"/>
    <s v="Innovacion y Comercio"/>
    <n v="43575"/>
    <n v="5.3666666666666663"/>
    <n v="672.5"/>
    <n v="8"/>
    <n v="22865"/>
    <n v="16997.23"/>
    <n v="2124.654"/>
    <n v="84.0625"/>
    <n v="34"/>
    <n v="5867.77"/>
    <x v="0"/>
    <x v="8"/>
    <n v="39"/>
    <x v="0"/>
  </r>
  <r>
    <x v="0"/>
    <x v="1"/>
    <s v="GV110"/>
    <s v="GV1-16-200419"/>
    <x v="0"/>
    <d v="2019-09-28T00:00:00"/>
    <x v="0"/>
    <s v="Innovacion y Comercio"/>
    <n v="43575"/>
    <n v="5.3666666666666663"/>
    <n v="433"/>
    <n v="5"/>
    <n v="14722"/>
    <n v="10623.268"/>
    <n v="2124.654"/>
    <n v="86.6"/>
    <n v="34"/>
    <n v="4098.732"/>
    <x v="0"/>
    <x v="8"/>
    <n v="39"/>
    <x v="0"/>
  </r>
  <r>
    <x v="0"/>
    <x v="2"/>
    <s v="GV401"/>
    <s v="GV4-14-050419"/>
    <x v="0"/>
    <d v="2019-09-28T00:00:00"/>
    <x v="0"/>
    <s v="Casillas Tapia Alfredo"/>
    <n v="43560"/>
    <n v="5.8666666666666663"/>
    <n v="1174"/>
    <n v="10"/>
    <n v="35220"/>
    <n v="32351.906999999999"/>
    <n v="3235.1909999999998"/>
    <n v="117.4"/>
    <n v="30"/>
    <n v="2868.0929999999998"/>
    <x v="0"/>
    <x v="8"/>
    <n v="39"/>
    <x v="0"/>
  </r>
  <r>
    <x v="0"/>
    <x v="2"/>
    <s v="GV401"/>
    <s v="GV4-14-050419"/>
    <x v="0"/>
    <d v="2019-09-28T00:00:00"/>
    <x v="0"/>
    <s v="Innovacion y Comercio"/>
    <n v="43560"/>
    <n v="5.8666666666666663"/>
    <n v="889"/>
    <n v="9"/>
    <n v="30226"/>
    <n v="29116.716"/>
    <n v="3235.1909999999998"/>
    <n v="98.777777777777771"/>
    <n v="34"/>
    <n v="1109.2840000000001"/>
    <x v="0"/>
    <x v="8"/>
    <n v="39"/>
    <x v="0"/>
  </r>
  <r>
    <x v="0"/>
    <x v="2"/>
    <s v="GV402"/>
    <s v="GV4-14-120419"/>
    <x v="0"/>
    <d v="2019-09-28T00:00:00"/>
    <x v="0"/>
    <s v="Carlos Sanchez Camacho"/>
    <n v="43567"/>
    <n v="5.6333333333333329"/>
    <n v="524.6"/>
    <n v="4"/>
    <n v="15738"/>
    <n v="12607.317999999999"/>
    <n v="3151.83"/>
    <n v="131.15"/>
    <n v="30"/>
    <n v="3130.6819999999998"/>
    <x v="0"/>
    <x v="8"/>
    <n v="39"/>
    <x v="0"/>
  </r>
  <r>
    <x v="0"/>
    <x v="2"/>
    <s v="GV402"/>
    <s v="GV4-14-120419"/>
    <x v="0"/>
    <d v="2019-09-28T00:00:00"/>
    <x v="0"/>
    <s v="Vazquez Zamora Rafael"/>
    <n v="43567"/>
    <n v="5.6333333333333329"/>
    <n v="395.4"/>
    <n v="3"/>
    <n v="11862"/>
    <n v="9455.4889999999996"/>
    <n v="3151.83"/>
    <n v="131.79999999999998"/>
    <n v="30"/>
    <n v="2406.511"/>
    <x v="0"/>
    <x v="8"/>
    <n v="39"/>
    <x v="0"/>
  </r>
  <r>
    <x v="0"/>
    <x v="2"/>
    <s v="GV402"/>
    <s v="GV4-14-120419"/>
    <x v="0"/>
    <d v="2019-09-28T00:00:00"/>
    <x v="0"/>
    <s v="Vazquez Pelayo Hugo"/>
    <n v="43567"/>
    <n v="5.6333333333333329"/>
    <n v="117.4"/>
    <n v="1"/>
    <n v="3522"/>
    <n v="3151.83"/>
    <n v="3151.83"/>
    <n v="117.4"/>
    <n v="30"/>
    <n v="370.17"/>
    <x v="0"/>
    <x v="8"/>
    <n v="39"/>
    <x v="0"/>
  </r>
  <r>
    <x v="0"/>
    <x v="2"/>
    <s v="GV402"/>
    <s v="GV4-14-120419"/>
    <x v="0"/>
    <d v="2019-09-28T00:00:00"/>
    <x v="0"/>
    <s v="Rafael Osorio Zamora"/>
    <n v="43567"/>
    <n v="5.6333333333333329"/>
    <n v="720.2"/>
    <n v="6"/>
    <n v="21606"/>
    <n v="18910.976999999999"/>
    <n v="3151.83"/>
    <n v="120.03333333333335"/>
    <n v="30"/>
    <n v="2695.0230000000001"/>
    <x v="0"/>
    <x v="8"/>
    <n v="39"/>
    <x v="0"/>
  </r>
  <r>
    <x v="0"/>
    <x v="2"/>
    <s v="GV402"/>
    <s v="GV4-14-120419"/>
    <x v="0"/>
    <d v="2019-09-28T00:00:00"/>
    <x v="0"/>
    <s v="Cecilia Robles Perez"/>
    <n v="43567"/>
    <n v="5.6333333333333329"/>
    <n v="109.8"/>
    <n v="1"/>
    <n v="3294"/>
    <n v="3151.83"/>
    <n v="3151.83"/>
    <n v="109.8"/>
    <n v="30"/>
    <n v="142.16999999999999"/>
    <x v="0"/>
    <x v="8"/>
    <n v="39"/>
    <x v="0"/>
  </r>
  <r>
    <x v="0"/>
    <x v="2"/>
    <s v="GV402"/>
    <s v="GV4-14-120419"/>
    <x v="0"/>
    <d v="2019-09-28T00:00:00"/>
    <x v="0"/>
    <s v="Vazquez Zamora Rafael"/>
    <n v="43567"/>
    <n v="5.6333333333333329"/>
    <n v="111.6"/>
    <n v="1"/>
    <n v="3348"/>
    <n v="3151.83"/>
    <n v="3151.83"/>
    <n v="111.6"/>
    <n v="30"/>
    <n v="196.17"/>
    <x v="0"/>
    <x v="8"/>
    <n v="39"/>
    <x v="0"/>
  </r>
  <r>
    <x v="0"/>
    <x v="2"/>
    <s v="GV402"/>
    <s v="GV4-14-120419"/>
    <x v="0"/>
    <d v="2019-09-28T00:00:00"/>
    <x v="0"/>
    <s v="Gutierrez Olivarez Jaime Gibran"/>
    <n v="43567"/>
    <n v="5.6333333333333329"/>
    <n v="416.2"/>
    <n v="4"/>
    <n v="12486"/>
    <n v="12607.317999999999"/>
    <n v="3151.83"/>
    <n v="104.05"/>
    <n v="30"/>
    <n v="-121.318"/>
    <x v="0"/>
    <x v="8"/>
    <n v="39"/>
    <x v="0"/>
  </r>
  <r>
    <x v="0"/>
    <x v="2"/>
    <s v="GV408"/>
    <s v="GV4-13-310319"/>
    <x v="0"/>
    <d v="2019-09-28T00:00:00"/>
    <x v="0"/>
    <s v="Innovacion y Comercio"/>
    <n v="43555"/>
    <n v="6.0333333333333332"/>
    <n v="616"/>
    <n v="6"/>
    <n v="20944"/>
    <n v="19091.891"/>
    <n v="3181.982"/>
    <n v="102.66666666666667"/>
    <n v="34"/>
    <n v="1852.1089999999999"/>
    <x v="0"/>
    <x v="8"/>
    <n v="39"/>
    <x v="0"/>
  </r>
  <r>
    <x v="0"/>
    <x v="1"/>
    <s v="GV107"/>
    <s v="GV1-13-300319"/>
    <x v="1"/>
    <d v="2019-09-29T00:00:00"/>
    <x v="0"/>
    <s v="Vazquez Zamora Rafael"/>
    <n v="43554"/>
    <n v="6.1"/>
    <n v="-107"/>
    <n v="-4"/>
    <n v="-12840"/>
    <n v="-11532.700999999999"/>
    <n v="-2883.1750000000002"/>
    <n v="26.75"/>
    <n v="120"/>
    <n v="-1307.299"/>
    <x v="0"/>
    <x v="8"/>
    <n v="40"/>
    <x v="0"/>
  </r>
  <r>
    <x v="0"/>
    <x v="1"/>
    <s v="GV107"/>
    <s v="GV1-13-300319"/>
    <x v="0"/>
    <d v="2019-09-29T00:00:00"/>
    <x v="0"/>
    <s v="Vazquez Zamora Rafael"/>
    <n v="43554"/>
    <n v="6.1"/>
    <n v="388"/>
    <n v="4"/>
    <n v="11640"/>
    <n v="11532.700999999999"/>
    <n v="2883.1750000000002"/>
    <n v="97"/>
    <n v="30"/>
    <n v="107.29900000000001"/>
    <x v="0"/>
    <x v="8"/>
    <n v="40"/>
    <x v="0"/>
  </r>
  <r>
    <x v="0"/>
    <x v="2"/>
    <s v="GV401"/>
    <s v="GV4-14-050419"/>
    <x v="0"/>
    <d v="2019-09-30T00:00:00"/>
    <x v="0"/>
    <s v="Casillas Tapia Alfredo"/>
    <n v="43560"/>
    <n v="5.9333333333333327"/>
    <n v="1174"/>
    <n v="10"/>
    <n v="34633"/>
    <n v="32351.906999999999"/>
    <n v="3235.1909999999998"/>
    <n v="117.4"/>
    <n v="29.5"/>
    <n v="2281.0929999999998"/>
    <x v="0"/>
    <x v="8"/>
    <n v="40"/>
    <x v="0"/>
  </r>
  <r>
    <x v="0"/>
    <x v="2"/>
    <s v="GV402"/>
    <s v="GV4-14-120419"/>
    <x v="0"/>
    <d v="2019-09-30T00:00:00"/>
    <x v="0"/>
    <s v="Martinez Valdez Hugo Alberto F"/>
    <n v="43567"/>
    <n v="5.7"/>
    <n v="464"/>
    <n v="4"/>
    <n v="14152"/>
    <n v="12607.317999999999"/>
    <n v="3151.83"/>
    <n v="116"/>
    <n v="30.5"/>
    <n v="1544.682"/>
    <x v="0"/>
    <x v="8"/>
    <n v="40"/>
    <x v="0"/>
  </r>
  <r>
    <x v="0"/>
    <x v="2"/>
    <s v="GV402"/>
    <s v="GV4-14-120419"/>
    <x v="0"/>
    <d v="2019-09-30T00:00:00"/>
    <x v="0"/>
    <s v="Edgar Ruiz Lopez"/>
    <n v="43567"/>
    <n v="5.7"/>
    <n v="524"/>
    <n v="5"/>
    <n v="15982"/>
    <n v="15759.147999999999"/>
    <n v="3151.83"/>
    <n v="104.8"/>
    <n v="30.5"/>
    <n v="222.852"/>
    <x v="0"/>
    <x v="8"/>
    <n v="40"/>
    <x v="0"/>
  </r>
  <r>
    <x v="0"/>
    <x v="2"/>
    <s v="GV402"/>
    <s v="GV4-14-120419"/>
    <x v="0"/>
    <d v="2019-09-30T00:00:00"/>
    <x v="0"/>
    <s v="RODRIGO RODRIGUEZ"/>
    <n v="43567"/>
    <n v="5.7"/>
    <n v="740"/>
    <n v="7"/>
    <n v="22570"/>
    <n v="22062.807000000001"/>
    <n v="3151.83"/>
    <n v="105.71428571428571"/>
    <n v="30.5"/>
    <n v="507.19299999999998"/>
    <x v="0"/>
    <x v="8"/>
    <n v="40"/>
    <x v="0"/>
  </r>
  <r>
    <x v="0"/>
    <x v="2"/>
    <s v="GV402"/>
    <s v="GV4-14-120419"/>
    <x v="0"/>
    <d v="2019-09-30T00:00:00"/>
    <x v="0"/>
    <s v="Lopez Jorge FG"/>
    <n v="43567"/>
    <n v="5.7"/>
    <n v="115"/>
    <n v="1"/>
    <n v="3507.5"/>
    <n v="3151.83"/>
    <n v="3151.83"/>
    <n v="115"/>
    <n v="30.5"/>
    <n v="355.67"/>
    <x v="0"/>
    <x v="8"/>
    <n v="40"/>
    <x v="0"/>
  </r>
  <r>
    <x v="0"/>
    <x v="2"/>
    <s v="GV402"/>
    <s v="GV4-14-120419"/>
    <x v="0"/>
    <d v="2019-09-30T00:00:00"/>
    <x v="0"/>
    <s v="Gil Peña Martin FG"/>
    <n v="43567"/>
    <n v="5.7"/>
    <n v="460"/>
    <n v="4"/>
    <n v="14030"/>
    <n v="12607.317999999999"/>
    <n v="3151.83"/>
    <n v="115"/>
    <n v="30.5"/>
    <n v="1422.682"/>
    <x v="0"/>
    <x v="8"/>
    <n v="40"/>
    <x v="0"/>
  </r>
  <r>
    <x v="0"/>
    <x v="2"/>
    <s v="GV402"/>
    <s v="GV4-14-120419"/>
    <x v="0"/>
    <d v="2019-09-30T00:00:00"/>
    <x v="0"/>
    <s v="Salas Nadia"/>
    <n v="43567"/>
    <n v="5.7"/>
    <n v="220"/>
    <n v="2"/>
    <n v="6710"/>
    <n v="6303.6589999999997"/>
    <n v="3151.83"/>
    <n v="110"/>
    <n v="30.5"/>
    <n v="406.34100000000001"/>
    <x v="0"/>
    <x v="8"/>
    <n v="40"/>
    <x v="0"/>
  </r>
  <r>
    <x v="0"/>
    <x v="2"/>
    <s v="GV402"/>
    <s v="GV4-14-120419"/>
    <x v="0"/>
    <d v="2019-09-30T00:00:00"/>
    <x v="0"/>
    <s v="Pelayo Sebastian Rosa Maria G"/>
    <n v="43567"/>
    <n v="5.7"/>
    <n v="360"/>
    <n v="3"/>
    <n v="10980"/>
    <n v="9455.4889999999996"/>
    <n v="3151.83"/>
    <n v="120"/>
    <n v="30.5"/>
    <n v="1524.511"/>
    <x v="0"/>
    <x v="8"/>
    <n v="40"/>
    <x v="0"/>
  </r>
  <r>
    <x v="0"/>
    <x v="2"/>
    <s v="GV402"/>
    <s v="GV4-14-120419"/>
    <x v="0"/>
    <d v="2019-09-30T00:00:00"/>
    <x v="0"/>
    <s v="Juan Manuel Jacobo"/>
    <n v="43567"/>
    <n v="5.7"/>
    <n v="383"/>
    <n v="3"/>
    <n v="11490"/>
    <n v="9455.4889999999996"/>
    <n v="3151.83"/>
    <n v="127.66666666666667"/>
    <n v="30"/>
    <n v="2034.511"/>
    <x v="0"/>
    <x v="8"/>
    <n v="40"/>
    <x v="0"/>
  </r>
  <r>
    <x v="0"/>
    <x v="2"/>
    <s v="GV402"/>
    <s v="GV4-14-120419"/>
    <x v="0"/>
    <d v="2019-09-30T00:00:00"/>
    <x v="0"/>
    <s v="Araiza Chavez Diana Rosiquiel FG"/>
    <n v="43567"/>
    <n v="5.7"/>
    <n v="369"/>
    <n v="3"/>
    <n v="11070"/>
    <n v="9455.4889999999996"/>
    <n v="3151.83"/>
    <n v="123"/>
    <n v="30"/>
    <n v="1614.511"/>
    <x v="0"/>
    <x v="8"/>
    <n v="40"/>
    <x v="0"/>
  </r>
  <r>
    <x v="0"/>
    <x v="2"/>
    <s v="GV402"/>
    <s v="GV4-14-120419"/>
    <x v="0"/>
    <d v="2019-09-30T00:00:00"/>
    <x v="0"/>
    <s v="Leonardo Jimenez Chacon"/>
    <n v="43567"/>
    <n v="5.7"/>
    <n v="252"/>
    <n v="2"/>
    <n v="7686"/>
    <n v="6303.6589999999997"/>
    <n v="3151.83"/>
    <n v="126"/>
    <n v="30.5"/>
    <n v="1382.3409999999999"/>
    <x v="0"/>
    <x v="8"/>
    <n v="40"/>
    <x v="0"/>
  </r>
  <r>
    <x v="0"/>
    <x v="2"/>
    <s v="GV402"/>
    <s v="GV4-14-120419"/>
    <x v="0"/>
    <d v="2019-09-30T00:00:00"/>
    <x v="0"/>
    <s v="Lopez Castro Erica"/>
    <n v="43567"/>
    <n v="5.7"/>
    <n v="218"/>
    <n v="2"/>
    <n v="6649"/>
    <n v="6303.6589999999997"/>
    <n v="3151.83"/>
    <n v="109"/>
    <n v="30.5"/>
    <n v="345.34100000000001"/>
    <x v="0"/>
    <x v="8"/>
    <n v="40"/>
    <x v="0"/>
  </r>
  <r>
    <x v="0"/>
    <x v="2"/>
    <s v="GV402"/>
    <s v="GV4-14-120419"/>
    <x v="0"/>
    <d v="2019-09-30T00:00:00"/>
    <x v="0"/>
    <s v="Coronado Rodriguez Alma Lorena FG"/>
    <n v="43567"/>
    <n v="5.7"/>
    <n v="326"/>
    <n v="3"/>
    <n v="9943"/>
    <n v="9455.4889999999996"/>
    <n v="3151.83"/>
    <n v="108.66666666666667"/>
    <n v="30.5"/>
    <n v="487.51100000000002"/>
    <x v="0"/>
    <x v="8"/>
    <n v="40"/>
    <x v="0"/>
  </r>
  <r>
    <x v="0"/>
    <x v="2"/>
    <s v="GV402"/>
    <s v="GV4-14-120419"/>
    <x v="0"/>
    <d v="2019-09-30T00:00:00"/>
    <x v="0"/>
    <s v="Cobian Chavez Rodolfo FG"/>
    <n v="43567"/>
    <n v="5.7"/>
    <n v="2903"/>
    <n v="25"/>
    <n v="87090"/>
    <n v="78795.737999999998"/>
    <n v="3151.83"/>
    <n v="116.12"/>
    <n v="30"/>
    <n v="8294.2620000000006"/>
    <x v="0"/>
    <x v="8"/>
    <n v="40"/>
    <x v="0"/>
  </r>
  <r>
    <x v="0"/>
    <x v="2"/>
    <s v="GV402"/>
    <s v="GV4-14-120419"/>
    <x v="0"/>
    <d v="2019-09-30T00:00:00"/>
    <x v="0"/>
    <s v="Silva Rodriguez Jorge Armando"/>
    <n v="43567"/>
    <n v="5.7"/>
    <n v="769"/>
    <n v="7"/>
    <n v="23070"/>
    <n v="22062.807000000001"/>
    <n v="3151.83"/>
    <n v="109.85714285714286"/>
    <n v="30"/>
    <n v="1007.193"/>
    <x v="0"/>
    <x v="8"/>
    <n v="40"/>
    <x v="0"/>
  </r>
  <r>
    <x v="0"/>
    <x v="2"/>
    <s v="GV402"/>
    <s v="GV4-14-120419"/>
    <x v="0"/>
    <d v="2019-09-30T00:00:00"/>
    <x v="0"/>
    <s v="Langurain Juan Pablo NA"/>
    <n v="43567"/>
    <n v="5.7"/>
    <n v="1130"/>
    <n v="10"/>
    <n v="34465"/>
    <n v="31518.294999999998"/>
    <n v="3151.83"/>
    <n v="113"/>
    <n v="30.5"/>
    <n v="2946.7049999999999"/>
    <x v="0"/>
    <x v="8"/>
    <n v="40"/>
    <x v="0"/>
  </r>
  <r>
    <x v="0"/>
    <x v="2"/>
    <s v="GV402"/>
    <s v="GV4-14-120419"/>
    <x v="0"/>
    <d v="2019-09-30T00:00:00"/>
    <x v="0"/>
    <s v="Gonzalez Araiza Horacio"/>
    <n v="43567"/>
    <n v="5.7"/>
    <n v="216"/>
    <n v="2"/>
    <n v="6480"/>
    <n v="6303.6589999999997"/>
    <n v="3151.83"/>
    <n v="108"/>
    <n v="30"/>
    <n v="176.34100000000001"/>
    <x v="0"/>
    <x v="8"/>
    <n v="40"/>
    <x v="0"/>
  </r>
  <r>
    <x v="0"/>
    <x v="2"/>
    <s v="GV402"/>
    <s v="GV4-14-120419"/>
    <x v="0"/>
    <d v="2019-09-30T00:00:00"/>
    <x v="0"/>
    <s v="Anaya Chavarin Oscar FG"/>
    <n v="43567"/>
    <n v="5.7"/>
    <n v="354"/>
    <n v="3"/>
    <n v="10797"/>
    <n v="9455.4889999999996"/>
    <n v="3151.83"/>
    <n v="118"/>
    <n v="30.5"/>
    <n v="1341.511"/>
    <x v="0"/>
    <x v="8"/>
    <n v="40"/>
    <x v="0"/>
  </r>
  <r>
    <x v="0"/>
    <x v="2"/>
    <s v="GV402"/>
    <s v="GV4-14-120419"/>
    <x v="0"/>
    <d v="2019-09-30T00:00:00"/>
    <x v="0"/>
    <s v="PUBLICO EN GENERAL"/>
    <n v="43567"/>
    <n v="5.7"/>
    <n v="238"/>
    <n v="2"/>
    <n v="7259"/>
    <n v="6303.6589999999997"/>
    <n v="3151.83"/>
    <n v="119"/>
    <n v="30.5"/>
    <n v="955.34100000000001"/>
    <x v="0"/>
    <x v="8"/>
    <n v="40"/>
    <x v="0"/>
  </r>
  <r>
    <x v="0"/>
    <x v="2"/>
    <s v="GV402"/>
    <s v="GV4-14-120419"/>
    <x v="0"/>
    <d v="2019-09-30T00:00:00"/>
    <x v="0"/>
    <s v="PUBLICO EN GENERAL"/>
    <n v="43567"/>
    <n v="5.7"/>
    <n v="110"/>
    <n v="1"/>
    <n v="3355"/>
    <n v="3151.83"/>
    <n v="3151.83"/>
    <n v="110"/>
    <n v="30.5"/>
    <n v="203.17"/>
    <x v="0"/>
    <x v="8"/>
    <n v="40"/>
    <x v="0"/>
  </r>
  <r>
    <x v="0"/>
    <x v="2"/>
    <s v="GV402"/>
    <s v="GV4-14-120419"/>
    <x v="0"/>
    <d v="2019-09-30T00:00:00"/>
    <x v="0"/>
    <s v="Diaz Araiza Maria Magdalena"/>
    <n v="43567"/>
    <n v="5.7"/>
    <n v="106"/>
    <n v="1"/>
    <n v="3233"/>
    <n v="3151.83"/>
    <n v="3151.83"/>
    <n v="106"/>
    <n v="30.5"/>
    <n v="81.17"/>
    <x v="0"/>
    <x v="8"/>
    <n v="40"/>
    <x v="0"/>
  </r>
  <r>
    <x v="0"/>
    <x v="2"/>
    <s v="GV402"/>
    <s v="GV4-14-120419"/>
    <x v="0"/>
    <d v="2019-09-30T00:00:00"/>
    <x v="0"/>
    <s v="Verdin Vizcarra Irma Lucila F"/>
    <n v="43567"/>
    <n v="5.7"/>
    <n v="210"/>
    <n v="2"/>
    <n v="6405"/>
    <n v="6303.6589999999997"/>
    <n v="3151.83"/>
    <n v="105"/>
    <n v="30.5"/>
    <n v="101.34099999999999"/>
    <x v="0"/>
    <x v="8"/>
    <n v="40"/>
    <x v="0"/>
  </r>
  <r>
    <x v="0"/>
    <x v="2"/>
    <s v="GV402"/>
    <s v="GV4-14-120419"/>
    <x v="0"/>
    <d v="2019-09-30T00:00:00"/>
    <x v="0"/>
    <s v="Chavez Barajas Contensina NA"/>
    <n v="43567"/>
    <n v="5.7"/>
    <n v="107"/>
    <n v="1"/>
    <n v="3263.5"/>
    <n v="3151.83"/>
    <n v="3151.83"/>
    <n v="107"/>
    <n v="30.5"/>
    <n v="111.67"/>
    <x v="0"/>
    <x v="8"/>
    <n v="40"/>
    <x v="0"/>
  </r>
  <r>
    <x v="0"/>
    <x v="2"/>
    <s v="GV401"/>
    <s v="GV4-14-050419"/>
    <x v="1"/>
    <d v="2019-10-01T00:00:00"/>
    <x v="0"/>
    <s v="Casillas Tapia Alfredo"/>
    <n v="43560"/>
    <n v="5.9666666666666668"/>
    <n v="-1174"/>
    <n v="-10"/>
    <n v="-35220"/>
    <n v="-32351.906999999999"/>
    <n v="-3235.1909999999998"/>
    <n v="117.4"/>
    <n v="30"/>
    <n v="-2868.0929999999998"/>
    <x v="0"/>
    <x v="9"/>
    <n v="40"/>
    <x v="0"/>
  </r>
  <r>
    <x v="0"/>
    <x v="2"/>
    <s v="GV401"/>
    <s v="GV4-14-050419"/>
    <x v="0"/>
    <d v="2019-10-01T00:00:00"/>
    <x v="0"/>
    <s v="Empacadora De Carnes Selectas De Arenal"/>
    <n v="43560"/>
    <n v="5.9666666666666668"/>
    <n v="7785"/>
    <n v="64"/>
    <n v="229657.5"/>
    <n v="207052.20300000001"/>
    <n v="3235.1909999999998"/>
    <n v="121.640625"/>
    <n v="29.5"/>
    <n v="22605.296999999999"/>
    <x v="0"/>
    <x v="9"/>
    <n v="40"/>
    <x v="0"/>
  </r>
  <r>
    <x v="0"/>
    <x v="2"/>
    <s v="GV401"/>
    <s v="GV4-14-050419"/>
    <x v="0"/>
    <d v="2019-10-01T00:00:00"/>
    <x v="0"/>
    <s v="Fletes Castillo Hortencia"/>
    <n v="43560"/>
    <n v="5.9666666666666668"/>
    <n v="1242"/>
    <n v="10"/>
    <n v="37260"/>
    <n v="32351.906999999999"/>
    <n v="3235.1909999999998"/>
    <n v="124.2"/>
    <n v="30"/>
    <n v="4908.0929999999998"/>
    <x v="0"/>
    <x v="9"/>
    <n v="40"/>
    <x v="0"/>
  </r>
  <r>
    <x v="0"/>
    <x v="2"/>
    <s v="GV402"/>
    <s v="GV4-14-120419"/>
    <x v="0"/>
    <d v="2019-10-01T00:00:00"/>
    <x v="0"/>
    <s v="Camacho Monroy Agustin"/>
    <n v="43567"/>
    <n v="5.7333333333333334"/>
    <n v="916"/>
    <n v="8"/>
    <n v="27480"/>
    <n v="25214.635999999999"/>
    <n v="3151.83"/>
    <n v="114.5"/>
    <n v="30"/>
    <n v="2265.364"/>
    <x v="0"/>
    <x v="9"/>
    <n v="40"/>
    <x v="0"/>
  </r>
  <r>
    <x v="0"/>
    <x v="2"/>
    <s v="GV402"/>
    <s v="GV4-14-120419"/>
    <x v="0"/>
    <d v="2019-10-01T00:00:00"/>
    <x v="0"/>
    <s v="Camacho Santana Gabriel"/>
    <n v="43567"/>
    <n v="5.7333333333333334"/>
    <n v="947"/>
    <n v="8"/>
    <n v="28410"/>
    <n v="25214.635999999999"/>
    <n v="3151.83"/>
    <n v="118.375"/>
    <n v="30"/>
    <n v="3195.364"/>
    <x v="0"/>
    <x v="9"/>
    <n v="40"/>
    <x v="0"/>
  </r>
  <r>
    <x v="0"/>
    <x v="2"/>
    <s v="GV401"/>
    <s v="GV4-14-050419"/>
    <x v="0"/>
    <d v="2019-10-02T00:00:00"/>
    <x v="0"/>
    <s v="Carlos Sanchez Camacho"/>
    <n v="43560"/>
    <n v="6"/>
    <n v="484.4"/>
    <n v="4"/>
    <n v="14532"/>
    <n v="12940.763000000001"/>
    <n v="3235.1909999999998"/>
    <n v="121.1"/>
    <n v="30"/>
    <n v="1591.2370000000001"/>
    <x v="0"/>
    <x v="9"/>
    <n v="40"/>
    <x v="0"/>
  </r>
  <r>
    <x v="0"/>
    <x v="0"/>
    <s v="EMBAR"/>
    <s v="GV1-01-030119"/>
    <x v="0"/>
    <d v="2019-10-03T00:00:00"/>
    <x v="0"/>
    <s v="PUBLICO EN GENERAL"/>
    <n v="43468"/>
    <n v="9.1"/>
    <n v="140.4"/>
    <n v="1"/>
    <n v="3790.8"/>
    <n v="2869.3989999999999"/>
    <n v="2869.3989999999999"/>
    <n v="140.4"/>
    <n v="27"/>
    <n v="921.40099999999995"/>
    <x v="0"/>
    <x v="9"/>
    <n v="40"/>
    <x v="0"/>
  </r>
  <r>
    <x v="0"/>
    <x v="0"/>
    <s v="EMBAR"/>
    <s v="GV1-01-030119"/>
    <x v="0"/>
    <d v="2019-10-03T00:00:00"/>
    <x v="0"/>
    <s v="Innovacion y Comercio"/>
    <n v="43468"/>
    <n v="9.1"/>
    <n v="327.5"/>
    <n v="1"/>
    <n v="5567.5"/>
    <n v="2869.3989999999999"/>
    <n v="2869.3989999999999"/>
    <n v="327.5"/>
    <n v="17"/>
    <n v="2698.1010000000001"/>
    <x v="0"/>
    <x v="9"/>
    <n v="40"/>
    <x v="0"/>
  </r>
  <r>
    <x v="0"/>
    <x v="0"/>
    <s v="EMBAR"/>
    <s v="GV1-02-120119"/>
    <x v="0"/>
    <d v="2019-10-03T00:00:00"/>
    <x v="0"/>
    <s v="Innovacion y Comercio"/>
    <n v="43477"/>
    <n v="8.7999999999999989"/>
    <n v="327.5"/>
    <n v="1"/>
    <n v="5567.5"/>
    <n v="2844.288"/>
    <n v="2844.288"/>
    <n v="327.5"/>
    <n v="17"/>
    <n v="2723.212"/>
    <x v="0"/>
    <x v="9"/>
    <n v="40"/>
    <x v="0"/>
  </r>
  <r>
    <x v="0"/>
    <x v="0"/>
    <s v="EMBAR"/>
    <s v="GV1-13-300319"/>
    <x v="0"/>
    <d v="2019-10-03T00:00:00"/>
    <x v="0"/>
    <s v="Arturo Saray"/>
    <n v="43554"/>
    <n v="6.2333333333333334"/>
    <n v="103"/>
    <n v="1"/>
    <n v="3090"/>
    <n v="2883.1750000000002"/>
    <n v="2883.1750000000002"/>
    <n v="103"/>
    <n v="30"/>
    <n v="206.82499999999999"/>
    <x v="0"/>
    <x v="9"/>
    <n v="40"/>
    <x v="0"/>
  </r>
  <r>
    <x v="0"/>
    <x v="0"/>
    <s v="EMBAR"/>
    <s v="GV1-13-300319"/>
    <x v="0"/>
    <d v="2019-10-03T00:00:00"/>
    <x v="0"/>
    <s v="Ricardo Perez Garcia"/>
    <n v="43554"/>
    <n v="6.2333333333333334"/>
    <n v="208.5"/>
    <n v="2"/>
    <n v="6255"/>
    <n v="5766.35"/>
    <n v="2883.1750000000002"/>
    <n v="104.25"/>
    <n v="30"/>
    <n v="488.65"/>
    <x v="0"/>
    <x v="9"/>
    <n v="40"/>
    <x v="0"/>
  </r>
  <r>
    <x v="0"/>
    <x v="0"/>
    <s v="EMBAR"/>
    <s v="GV1-13-300319"/>
    <x v="0"/>
    <d v="2019-10-03T00:00:00"/>
    <x v="0"/>
    <s v="Rafael Osorio Zamora"/>
    <n v="43554"/>
    <n v="6.2333333333333334"/>
    <n v="357"/>
    <n v="3"/>
    <n v="10710"/>
    <n v="8649.5259999999998"/>
    <n v="2883.1750000000002"/>
    <n v="119"/>
    <n v="30"/>
    <n v="2060.4740000000002"/>
    <x v="0"/>
    <x v="9"/>
    <n v="40"/>
    <x v="0"/>
  </r>
  <r>
    <x v="0"/>
    <x v="0"/>
    <s v="EMBAR"/>
    <s v="GV1-13-300319"/>
    <x v="0"/>
    <d v="2019-10-03T00:00:00"/>
    <x v="0"/>
    <s v="PUBLICO EN GENERAL"/>
    <n v="43554"/>
    <n v="6.2333333333333334"/>
    <n v="118"/>
    <n v="1"/>
    <n v="3540"/>
    <n v="2883.1750000000002"/>
    <n v="2883.1750000000002"/>
    <n v="118"/>
    <n v="30"/>
    <n v="656.82500000000005"/>
    <x v="0"/>
    <x v="9"/>
    <n v="40"/>
    <x v="0"/>
  </r>
  <r>
    <x v="0"/>
    <x v="0"/>
    <s v="EMBAR"/>
    <s v="GV1-13-300319"/>
    <x v="0"/>
    <d v="2019-10-03T00:00:00"/>
    <x v="0"/>
    <s v="Innovacion y Comercio"/>
    <n v="43554"/>
    <n v="6.2333333333333334"/>
    <n v="258.5"/>
    <n v="2"/>
    <n v="8789"/>
    <n v="5766.35"/>
    <n v="2883.1750000000002"/>
    <n v="129.25"/>
    <n v="34"/>
    <n v="3022.65"/>
    <x v="0"/>
    <x v="9"/>
    <n v="40"/>
    <x v="0"/>
  </r>
  <r>
    <x v="0"/>
    <x v="0"/>
    <s v="EMBAR"/>
    <s v="GV4-11-220319"/>
    <x v="0"/>
    <d v="2019-10-03T00:00:00"/>
    <x v="0"/>
    <s v="Arturo Saray"/>
    <n v="43546"/>
    <n v="6.5"/>
    <n v="111"/>
    <n v="1"/>
    <n v="3330"/>
    <n v="3046.386"/>
    <n v="3046.386"/>
    <n v="111"/>
    <n v="30"/>
    <n v="283.61399999999998"/>
    <x v="0"/>
    <x v="9"/>
    <n v="40"/>
    <x v="0"/>
  </r>
  <r>
    <x v="0"/>
    <x v="1"/>
    <s v="GV108"/>
    <s v="GV1-14-060419"/>
    <x v="0"/>
    <d v="2019-10-03T00:00:00"/>
    <x v="0"/>
    <s v="Martinez Valdez Hugo Alberto F"/>
    <n v="43561"/>
    <n v="6"/>
    <n v="234"/>
    <n v="2"/>
    <n v="7137"/>
    <n v="4832.71"/>
    <n v="2416.355"/>
    <n v="117"/>
    <n v="30.5"/>
    <n v="2304.29"/>
    <x v="0"/>
    <x v="9"/>
    <n v="40"/>
    <x v="0"/>
  </r>
  <r>
    <x v="0"/>
    <x v="1"/>
    <s v="GV108"/>
    <s v="GV1-14-060419"/>
    <x v="0"/>
    <d v="2019-10-03T00:00:00"/>
    <x v="0"/>
    <s v="RODRIGO RODRIGUEZ"/>
    <n v="43561"/>
    <n v="6"/>
    <n v="830"/>
    <n v="8"/>
    <n v="25315"/>
    <n v="19330.84"/>
    <n v="2416.355"/>
    <n v="103.75"/>
    <n v="30.5"/>
    <n v="5984.16"/>
    <x v="0"/>
    <x v="9"/>
    <n v="40"/>
    <x v="0"/>
  </r>
  <r>
    <x v="0"/>
    <x v="1"/>
    <s v="GV108"/>
    <s v="GV1-14-060419"/>
    <x v="0"/>
    <d v="2019-10-03T00:00:00"/>
    <x v="0"/>
    <s v="Edgar Ruiz Lopez"/>
    <n v="43561"/>
    <n v="6"/>
    <n v="346"/>
    <n v="3"/>
    <n v="10553"/>
    <n v="7249.0649999999996"/>
    <n v="2416.355"/>
    <n v="115.33333333333333"/>
    <n v="30.5"/>
    <n v="3303.9349999999999"/>
    <x v="0"/>
    <x v="9"/>
    <n v="40"/>
    <x v="0"/>
  </r>
  <r>
    <x v="0"/>
    <x v="1"/>
    <s v="GV108"/>
    <s v="GV1-14-060419"/>
    <x v="0"/>
    <d v="2019-10-03T00:00:00"/>
    <x v="0"/>
    <s v="Ramos Mejia Juan Diego FG"/>
    <n v="43561"/>
    <n v="6"/>
    <n v="2307"/>
    <n v="20"/>
    <n v="69210"/>
    <n v="48327.101000000002"/>
    <n v="2416.355"/>
    <n v="115.35"/>
    <n v="30"/>
    <n v="20882.899000000001"/>
    <x v="0"/>
    <x v="9"/>
    <n v="40"/>
    <x v="0"/>
  </r>
  <r>
    <x v="0"/>
    <x v="1"/>
    <s v="GV108"/>
    <s v="GV1-14-060419"/>
    <x v="0"/>
    <d v="2019-10-03T00:00:00"/>
    <x v="0"/>
    <s v="Cobian Chavez Rodolfo FG"/>
    <n v="43561"/>
    <n v="6"/>
    <n v="1184"/>
    <n v="10"/>
    <n v="35520"/>
    <n v="24163.55"/>
    <n v="2416.355"/>
    <n v="118.4"/>
    <n v="30"/>
    <n v="11356.45"/>
    <x v="0"/>
    <x v="9"/>
    <n v="40"/>
    <x v="0"/>
  </r>
  <r>
    <x v="0"/>
    <x v="1"/>
    <s v="GV108"/>
    <s v="GV1-14-060419"/>
    <x v="0"/>
    <d v="2019-10-03T00:00:00"/>
    <x v="0"/>
    <s v="Verdin Vizcarra Irma Lucila F"/>
    <n v="43561"/>
    <n v="6"/>
    <n v="205"/>
    <n v="2"/>
    <n v="6252.5"/>
    <n v="4832.71"/>
    <n v="2416.355"/>
    <n v="102.5"/>
    <n v="30.5"/>
    <n v="1419.79"/>
    <x v="0"/>
    <x v="9"/>
    <n v="40"/>
    <x v="0"/>
  </r>
  <r>
    <x v="0"/>
    <x v="1"/>
    <s v="GV108"/>
    <s v="GV1-14-060419"/>
    <x v="0"/>
    <d v="2019-10-03T00:00:00"/>
    <x v="0"/>
    <s v="Prado Barajas Aureliano FG"/>
    <n v="43561"/>
    <n v="6"/>
    <n v="206"/>
    <n v="2"/>
    <n v="6283"/>
    <n v="4832.71"/>
    <n v="2416.355"/>
    <n v="103"/>
    <n v="30.5"/>
    <n v="1450.29"/>
    <x v="0"/>
    <x v="9"/>
    <n v="40"/>
    <x v="0"/>
  </r>
  <r>
    <x v="0"/>
    <x v="1"/>
    <s v="GV108"/>
    <s v="GV1-14-060419"/>
    <x v="0"/>
    <d v="2019-10-03T00:00:00"/>
    <x v="0"/>
    <s v="Lopez Jorge FG"/>
    <n v="43561"/>
    <n v="6"/>
    <n v="225"/>
    <n v="2"/>
    <n v="6862.5"/>
    <n v="4832.71"/>
    <n v="2416.355"/>
    <n v="112.5"/>
    <n v="30.5"/>
    <n v="2029.79"/>
    <x v="0"/>
    <x v="9"/>
    <n v="40"/>
    <x v="0"/>
  </r>
  <r>
    <x v="0"/>
    <x v="1"/>
    <s v="GV108"/>
    <s v="GV1-14-060419"/>
    <x v="0"/>
    <d v="2019-10-03T00:00:00"/>
    <x v="0"/>
    <s v="Lopez Garcia Martin FG"/>
    <n v="43561"/>
    <n v="6"/>
    <n v="118"/>
    <n v="1"/>
    <n v="3599"/>
    <n v="2416.355"/>
    <n v="2416.355"/>
    <n v="118"/>
    <n v="30.5"/>
    <n v="1182.645"/>
    <x v="0"/>
    <x v="9"/>
    <n v="40"/>
    <x v="0"/>
  </r>
  <r>
    <x v="0"/>
    <x v="1"/>
    <s v="GV108"/>
    <s v="GV1-14-060419"/>
    <x v="0"/>
    <d v="2019-10-03T00:00:00"/>
    <x v="0"/>
    <s v="Leonardo Jimenez Chacon"/>
    <n v="43561"/>
    <n v="6"/>
    <n v="240"/>
    <n v="2"/>
    <n v="7320"/>
    <n v="4832.71"/>
    <n v="2416.355"/>
    <n v="120"/>
    <n v="30.5"/>
    <n v="2487.29"/>
    <x v="0"/>
    <x v="9"/>
    <n v="40"/>
    <x v="0"/>
  </r>
  <r>
    <x v="0"/>
    <x v="1"/>
    <s v="GV108"/>
    <s v="GV1-14-060419"/>
    <x v="0"/>
    <d v="2019-10-03T00:00:00"/>
    <x v="0"/>
    <s v="Jose Luis Guzman Cornejo"/>
    <n v="43561"/>
    <n v="6"/>
    <n v="460"/>
    <n v="4"/>
    <n v="14030"/>
    <n v="9665.42"/>
    <n v="2416.355"/>
    <n v="115"/>
    <n v="30.5"/>
    <n v="4364.58"/>
    <x v="0"/>
    <x v="9"/>
    <n v="40"/>
    <x v="0"/>
  </r>
  <r>
    <x v="0"/>
    <x v="1"/>
    <s v="GV108"/>
    <s v="GV1-14-060419"/>
    <x v="0"/>
    <d v="2019-10-03T00:00:00"/>
    <x v="0"/>
    <s v="Gil Peña Martin FG"/>
    <n v="43561"/>
    <n v="6"/>
    <n v="92"/>
    <n v="1"/>
    <n v="2806"/>
    <n v="2416.355"/>
    <n v="2416.355"/>
    <n v="92"/>
    <n v="30.5"/>
    <n v="389.64499999999998"/>
    <x v="0"/>
    <x v="9"/>
    <n v="40"/>
    <x v="0"/>
  </r>
  <r>
    <x v="0"/>
    <x v="1"/>
    <s v="GV108"/>
    <s v="GV1-14-060419"/>
    <x v="0"/>
    <d v="2019-10-03T00:00:00"/>
    <x v="0"/>
    <s v="Becerra Bañuelos Norma Elizabeth F"/>
    <n v="43561"/>
    <n v="6"/>
    <n v="460"/>
    <n v="4"/>
    <n v="14030"/>
    <n v="9665.42"/>
    <n v="2416.355"/>
    <n v="115"/>
    <n v="30.5"/>
    <n v="4364.58"/>
    <x v="0"/>
    <x v="9"/>
    <n v="40"/>
    <x v="0"/>
  </r>
  <r>
    <x v="0"/>
    <x v="1"/>
    <s v="GV108"/>
    <s v="GV1-14-060419"/>
    <x v="0"/>
    <d v="2019-10-03T00:00:00"/>
    <x v="0"/>
    <s v="Araiza Chavez Diana Rosiquiel FG"/>
    <n v="43561"/>
    <n v="6"/>
    <n v="138"/>
    <n v="1"/>
    <n v="4140"/>
    <n v="2416.355"/>
    <n v="2416.355"/>
    <n v="138"/>
    <n v="30"/>
    <n v="1723.645"/>
    <x v="0"/>
    <x v="9"/>
    <n v="40"/>
    <x v="0"/>
  </r>
  <r>
    <x v="0"/>
    <x v="1"/>
    <s v="GV108"/>
    <s v="GV1-14-060419"/>
    <x v="0"/>
    <d v="2019-10-03T00:00:00"/>
    <x v="0"/>
    <s v="Silva Rodriguez Jorge Armando"/>
    <n v="43561"/>
    <n v="6"/>
    <n v="320"/>
    <n v="3"/>
    <n v="9600"/>
    <n v="7249.0649999999996"/>
    <n v="2416.355"/>
    <n v="106.66666666666667"/>
    <n v="30"/>
    <n v="2350.9349999999999"/>
    <x v="0"/>
    <x v="9"/>
    <n v="40"/>
    <x v="0"/>
  </r>
  <r>
    <x v="0"/>
    <x v="1"/>
    <s v="GV108"/>
    <s v="GV1-14-060419"/>
    <x v="0"/>
    <d v="2019-10-03T00:00:00"/>
    <x v="0"/>
    <s v="Juan Manuel Jacobo"/>
    <n v="43561"/>
    <n v="6"/>
    <n v="220"/>
    <n v="2"/>
    <n v="6710"/>
    <n v="4832.71"/>
    <n v="2416.355"/>
    <n v="110"/>
    <n v="30.5"/>
    <n v="1877.29"/>
    <x v="0"/>
    <x v="9"/>
    <n v="40"/>
    <x v="0"/>
  </r>
  <r>
    <x v="0"/>
    <x v="1"/>
    <s v="GV108"/>
    <s v="GV1-14-060419"/>
    <x v="0"/>
    <d v="2019-10-03T00:00:00"/>
    <x v="0"/>
    <s v="De Leon Diaz Salvador FG"/>
    <n v="43561"/>
    <n v="6"/>
    <n v="110"/>
    <n v="1"/>
    <n v="3355"/>
    <n v="2416.355"/>
    <n v="2416.355"/>
    <n v="110"/>
    <n v="30.5"/>
    <n v="938.64499999999998"/>
    <x v="0"/>
    <x v="9"/>
    <n v="40"/>
    <x v="0"/>
  </r>
  <r>
    <x v="0"/>
    <x v="1"/>
    <s v="GV108"/>
    <s v="GV1-14-060419"/>
    <x v="0"/>
    <d v="2019-10-03T00:00:00"/>
    <x v="0"/>
    <s v="Diaz Araiza Maria Magdalena"/>
    <n v="43561"/>
    <n v="6"/>
    <n v="130"/>
    <n v="1"/>
    <n v="3965"/>
    <n v="2416.355"/>
    <n v="2416.355"/>
    <n v="130"/>
    <n v="30.5"/>
    <n v="1548.645"/>
    <x v="0"/>
    <x v="9"/>
    <n v="40"/>
    <x v="0"/>
  </r>
  <r>
    <x v="0"/>
    <x v="1"/>
    <s v="GV108"/>
    <s v="GV1-14-060419"/>
    <x v="0"/>
    <d v="2019-10-03T00:00:00"/>
    <x v="0"/>
    <s v="Victor Alejandro Flores Pelayo"/>
    <n v="43561"/>
    <n v="6"/>
    <n v="106"/>
    <n v="1"/>
    <n v="3233"/>
    <n v="2416.355"/>
    <n v="2416.355"/>
    <n v="106"/>
    <n v="30.5"/>
    <n v="816.64499999999998"/>
    <x v="0"/>
    <x v="9"/>
    <n v="40"/>
    <x v="0"/>
  </r>
  <r>
    <x v="0"/>
    <x v="1"/>
    <s v="GV108"/>
    <s v="GV1-14-060419"/>
    <x v="0"/>
    <d v="2019-10-03T00:00:00"/>
    <x v="0"/>
    <s v="Anaya Chavarin Oscar FG"/>
    <n v="43561"/>
    <n v="6"/>
    <n v="117"/>
    <n v="1"/>
    <n v="3568.5"/>
    <n v="2416.355"/>
    <n v="2416.355"/>
    <n v="117"/>
    <n v="30.5"/>
    <n v="1152.145"/>
    <x v="0"/>
    <x v="9"/>
    <n v="40"/>
    <x v="0"/>
  </r>
  <r>
    <x v="0"/>
    <x v="1"/>
    <s v="GV108"/>
    <s v="GV1-14-060419"/>
    <x v="0"/>
    <d v="2019-10-03T00:00:00"/>
    <x v="0"/>
    <s v="PUBLICO EN GENERAL"/>
    <n v="43561"/>
    <n v="6"/>
    <n v="218"/>
    <n v="2"/>
    <n v="6649"/>
    <n v="4832.71"/>
    <n v="2416.355"/>
    <n v="109"/>
    <n v="30.5"/>
    <n v="1816.29"/>
    <x v="0"/>
    <x v="9"/>
    <n v="40"/>
    <x v="0"/>
  </r>
  <r>
    <x v="0"/>
    <x v="1"/>
    <s v="GV108"/>
    <s v="GV1-14-060419"/>
    <x v="0"/>
    <d v="2019-10-03T00:00:00"/>
    <x v="0"/>
    <s v="PUBLICO EN GENERAL"/>
    <n v="43561"/>
    <n v="6"/>
    <n v="106"/>
    <n v="1"/>
    <n v="3233"/>
    <n v="2416.355"/>
    <n v="2416.355"/>
    <n v="106"/>
    <n v="30.5"/>
    <n v="816.64499999999998"/>
    <x v="0"/>
    <x v="9"/>
    <n v="40"/>
    <x v="0"/>
  </r>
  <r>
    <x v="0"/>
    <x v="1"/>
    <s v="GV108"/>
    <s v="GV1-14-060419"/>
    <x v="0"/>
    <d v="2019-10-03T00:00:00"/>
    <x v="0"/>
    <s v="Ricardo Perez Garcia"/>
    <n v="43561"/>
    <n v="6"/>
    <n v="100.4"/>
    <n v="1"/>
    <n v="3012"/>
    <n v="2431.6990000000001"/>
    <n v="2431.6990000000001"/>
    <n v="100.4"/>
    <n v="30"/>
    <n v="580.30100000000004"/>
    <x v="0"/>
    <x v="9"/>
    <n v="40"/>
    <x v="0"/>
  </r>
  <r>
    <x v="0"/>
    <x v="1"/>
    <s v="GV108"/>
    <s v="GV1-14-060419"/>
    <x v="0"/>
    <d v="2019-10-03T00:00:00"/>
    <x v="0"/>
    <s v="Casillas Tapia Alfredo"/>
    <n v="43561"/>
    <n v="6"/>
    <n v="1169.5"/>
    <n v="10"/>
    <n v="34500.25"/>
    <n v="24316.986000000001"/>
    <n v="2431.6990000000001"/>
    <n v="116.95"/>
    <n v="29.5"/>
    <n v="10183.263999999999"/>
    <x v="0"/>
    <x v="9"/>
    <n v="40"/>
    <x v="0"/>
  </r>
  <r>
    <x v="0"/>
    <x v="1"/>
    <s v="GV108"/>
    <s v="GV1-14-060419"/>
    <x v="0"/>
    <d v="2019-10-03T00:00:00"/>
    <x v="0"/>
    <s v="Vazquez Zamora Rafael"/>
    <n v="43561"/>
    <n v="6"/>
    <n v="104.5"/>
    <n v="1"/>
    <n v="3135"/>
    <n v="2431.6990000000001"/>
    <n v="2431.6990000000001"/>
    <n v="104.5"/>
    <n v="30"/>
    <n v="703.30100000000004"/>
    <x v="0"/>
    <x v="9"/>
    <n v="40"/>
    <x v="0"/>
  </r>
  <r>
    <x v="0"/>
    <x v="1"/>
    <s v="GV108"/>
    <s v="GV1-14-060419"/>
    <x v="0"/>
    <d v="2019-10-03T00:00:00"/>
    <x v="0"/>
    <s v="Vazquez Pelayo Hugo"/>
    <n v="43561"/>
    <n v="6"/>
    <n v="121"/>
    <n v="1"/>
    <n v="3630"/>
    <n v="2431.6990000000001"/>
    <n v="2431.6990000000001"/>
    <n v="121"/>
    <n v="30"/>
    <n v="1198.3009999999999"/>
    <x v="0"/>
    <x v="9"/>
    <n v="40"/>
    <x v="0"/>
  </r>
  <r>
    <x v="0"/>
    <x v="1"/>
    <s v="GV108"/>
    <s v="GV1-14-060419"/>
    <x v="0"/>
    <d v="2019-10-03T00:00:00"/>
    <x v="0"/>
    <s v="Cecilia Robles Perez"/>
    <n v="43561"/>
    <n v="6"/>
    <n v="113.5"/>
    <n v="1"/>
    <n v="3405"/>
    <n v="2431.6990000000001"/>
    <n v="2431.6990000000001"/>
    <n v="113.5"/>
    <n v="30"/>
    <n v="973.30100000000004"/>
    <x v="0"/>
    <x v="9"/>
    <n v="40"/>
    <x v="0"/>
  </r>
  <r>
    <x v="0"/>
    <x v="1"/>
    <s v="GV108"/>
    <s v="GV1-14-060419"/>
    <x v="0"/>
    <d v="2019-10-03T00:00:00"/>
    <x v="0"/>
    <s v="Innovacion y Comercio"/>
    <n v="43561"/>
    <n v="6"/>
    <n v="128"/>
    <n v="1"/>
    <n v="4352"/>
    <n v="2431.6990000000001"/>
    <n v="2431.6990000000001"/>
    <n v="128"/>
    <n v="34"/>
    <n v="1920.3009999999999"/>
    <x v="0"/>
    <x v="9"/>
    <n v="40"/>
    <x v="0"/>
  </r>
  <r>
    <x v="0"/>
    <x v="1"/>
    <s v="GV108"/>
    <s v="GV1-14-060419"/>
    <x v="0"/>
    <d v="2019-10-03T00:00:00"/>
    <x v="0"/>
    <s v="Casillas Tapia Alfredo"/>
    <n v="43561"/>
    <n v="6"/>
    <n v="1154"/>
    <n v="10"/>
    <n v="33466"/>
    <n v="24316.986000000001"/>
    <n v="2431.6990000000001"/>
    <n v="115.4"/>
    <n v="29"/>
    <n v="9149.0139999999992"/>
    <x v="0"/>
    <x v="9"/>
    <n v="40"/>
    <x v="0"/>
  </r>
  <r>
    <x v="0"/>
    <x v="1"/>
    <s v="GV108"/>
    <s v="GV1-14-060419"/>
    <x v="0"/>
    <d v="2019-10-03T00:00:00"/>
    <x v="0"/>
    <s v="Vazquez Zamora Rafael"/>
    <n v="43561"/>
    <n v="6"/>
    <n v="300"/>
    <n v="3"/>
    <n v="8850"/>
    <n v="7295.0959999999995"/>
    <n v="2431.6990000000001"/>
    <n v="100"/>
    <n v="29.5"/>
    <n v="1554.904"/>
    <x v="0"/>
    <x v="9"/>
    <n v="40"/>
    <x v="0"/>
  </r>
  <r>
    <x v="0"/>
    <x v="1"/>
    <s v="GV108"/>
    <s v="GV1-14-060419"/>
    <x v="0"/>
    <d v="2019-10-03T00:00:00"/>
    <x v="0"/>
    <s v="Vazquez Pelayo Hugo"/>
    <n v="43561"/>
    <n v="6"/>
    <n v="130"/>
    <n v="1"/>
    <n v="3835"/>
    <n v="2431.6990000000001"/>
    <n v="2431.6990000000001"/>
    <n v="130"/>
    <n v="29.5"/>
    <n v="1403.3009999999999"/>
    <x v="0"/>
    <x v="9"/>
    <n v="40"/>
    <x v="0"/>
  </r>
  <r>
    <x v="0"/>
    <x v="1"/>
    <s v="GV108"/>
    <s v="GV1-14-060419"/>
    <x v="0"/>
    <d v="2019-10-03T00:00:00"/>
    <x v="0"/>
    <s v="Rafael Osorio Zamora"/>
    <n v="43561"/>
    <n v="6"/>
    <n v="516"/>
    <n v="4"/>
    <n v="15222"/>
    <n v="9726.7939999999999"/>
    <n v="2431.6990000000001"/>
    <n v="129"/>
    <n v="29.5"/>
    <n v="5495.2060000000001"/>
    <x v="0"/>
    <x v="9"/>
    <n v="40"/>
    <x v="0"/>
  </r>
  <r>
    <x v="0"/>
    <x v="1"/>
    <s v="GV108"/>
    <s v="GV1-14-060419"/>
    <x v="0"/>
    <d v="2019-10-03T00:00:00"/>
    <x v="0"/>
    <s v="Cecilia Robles Perez"/>
    <n v="43561"/>
    <n v="6"/>
    <n v="103"/>
    <n v="1"/>
    <n v="3038.5"/>
    <n v="2431.6990000000001"/>
    <n v="2431.6990000000001"/>
    <n v="103"/>
    <n v="29.5"/>
    <n v="606.80100000000004"/>
    <x v="0"/>
    <x v="9"/>
    <n v="40"/>
    <x v="0"/>
  </r>
  <r>
    <x v="0"/>
    <x v="1"/>
    <s v="GV108"/>
    <s v="GV1-14-060419"/>
    <x v="0"/>
    <d v="2019-10-03T00:00:00"/>
    <x v="0"/>
    <s v="Gutierrez Olivarez Jaime Gibran"/>
    <n v="43561"/>
    <n v="6"/>
    <n v="224"/>
    <n v="2"/>
    <n v="6608"/>
    <n v="4863.3969999999999"/>
    <n v="2431.6990000000001"/>
    <n v="112"/>
    <n v="29.5"/>
    <n v="1744.6030000000001"/>
    <x v="0"/>
    <x v="9"/>
    <n v="40"/>
    <x v="0"/>
  </r>
  <r>
    <x v="0"/>
    <x v="1"/>
    <s v="GV108"/>
    <s v="GV1-14-060419"/>
    <x v="0"/>
    <d v="2019-10-03T00:00:00"/>
    <x v="0"/>
    <s v="PUBLICO EN GENERAL"/>
    <n v="43561"/>
    <n v="6"/>
    <n v="104"/>
    <n v="1"/>
    <n v="3068"/>
    <n v="2431.6990000000001"/>
    <n v="2431.6990000000001"/>
    <n v="104"/>
    <n v="29.5"/>
    <n v="636.30100000000004"/>
    <x v="0"/>
    <x v="9"/>
    <n v="40"/>
    <x v="0"/>
  </r>
  <r>
    <x v="0"/>
    <x v="1"/>
    <s v="GV110"/>
    <s v="GV1-16-200419"/>
    <x v="0"/>
    <d v="2019-10-03T00:00:00"/>
    <x v="0"/>
    <s v="Innovacion y Comercio"/>
    <n v="43575"/>
    <n v="5.5333333333333332"/>
    <n v="970"/>
    <n v="10"/>
    <n v="32980"/>
    <n v="22986.77"/>
    <n v="2298.6770000000001"/>
    <n v="97"/>
    <n v="34"/>
    <n v="9993.23"/>
    <x v="0"/>
    <x v="9"/>
    <n v="40"/>
    <x v="0"/>
  </r>
  <r>
    <x v="0"/>
    <x v="2"/>
    <s v="GV402"/>
    <s v="GV4-14-120419"/>
    <x v="0"/>
    <d v="2019-10-05T00:00:00"/>
    <x v="0"/>
    <s v="RODRIGO RODRIGUEZ"/>
    <n v="43567"/>
    <n v="5.8666666666666663"/>
    <n v="620"/>
    <n v="6"/>
    <n v="18600"/>
    <n v="18987.333999999999"/>
    <n v="3164.556"/>
    <n v="103.33333333333333"/>
    <n v="30"/>
    <n v="-387.334"/>
    <x v="0"/>
    <x v="9"/>
    <n v="40"/>
    <x v="0"/>
  </r>
  <r>
    <x v="0"/>
    <x v="2"/>
    <s v="GV402"/>
    <s v="GV4-14-120419"/>
    <x v="0"/>
    <d v="2019-10-05T00:00:00"/>
    <x v="0"/>
    <s v="Edgar Ruiz Lopez"/>
    <n v="43567"/>
    <n v="5.8666666666666663"/>
    <n v="530"/>
    <n v="5"/>
    <n v="15900"/>
    <n v="15822.778"/>
    <n v="3164.556"/>
    <n v="106"/>
    <n v="30"/>
    <n v="77.221999999999994"/>
    <x v="0"/>
    <x v="9"/>
    <n v="40"/>
    <x v="0"/>
  </r>
  <r>
    <x v="0"/>
    <x v="2"/>
    <s v="GV402"/>
    <s v="GV4-14-120419"/>
    <x v="0"/>
    <d v="2019-10-05T00:00:00"/>
    <x v="0"/>
    <s v="Martinez Valdez Hugo Alberto F"/>
    <n v="43567"/>
    <n v="5.8666666666666663"/>
    <n v="310"/>
    <n v="3"/>
    <n v="9300"/>
    <n v="9493.6669999999995"/>
    <n v="3164.556"/>
    <n v="103.33333333333333"/>
    <n v="30"/>
    <n v="-193.667"/>
    <x v="0"/>
    <x v="9"/>
    <n v="40"/>
    <x v="0"/>
  </r>
  <r>
    <x v="0"/>
    <x v="2"/>
    <s v="GV402"/>
    <s v="GV4-14-120419"/>
    <x v="0"/>
    <d v="2019-10-05T00:00:00"/>
    <x v="0"/>
    <s v="Lopez Jorge FG"/>
    <n v="43567"/>
    <n v="5.8666666666666663"/>
    <n v="115"/>
    <n v="1"/>
    <n v="3450"/>
    <n v="3164.556"/>
    <n v="3164.556"/>
    <n v="115"/>
    <n v="30"/>
    <n v="285.44400000000002"/>
    <x v="0"/>
    <x v="9"/>
    <n v="40"/>
    <x v="0"/>
  </r>
  <r>
    <x v="0"/>
    <x v="2"/>
    <s v="GV402"/>
    <s v="GV4-14-120419"/>
    <x v="0"/>
    <d v="2019-10-05T00:00:00"/>
    <x v="0"/>
    <s v="Prado Barajas Aureliano FG"/>
    <n v="43567"/>
    <n v="5.8666666666666663"/>
    <n v="102"/>
    <n v="1"/>
    <n v="3060"/>
    <n v="3164.556"/>
    <n v="3164.556"/>
    <n v="102"/>
    <n v="30"/>
    <n v="-104.556"/>
    <x v="0"/>
    <x v="9"/>
    <n v="40"/>
    <x v="0"/>
  </r>
  <r>
    <x v="0"/>
    <x v="2"/>
    <s v="GV402"/>
    <s v="GV4-14-120419"/>
    <x v="0"/>
    <d v="2019-10-05T00:00:00"/>
    <x v="0"/>
    <s v="Langurain Juan Pablo NA"/>
    <n v="43567"/>
    <n v="5.8666666666666663"/>
    <n v="1190"/>
    <n v="10"/>
    <n v="35700"/>
    <n v="31645.557000000001"/>
    <n v="3164.556"/>
    <n v="119"/>
    <n v="30"/>
    <n v="4054.4430000000002"/>
    <x v="0"/>
    <x v="9"/>
    <n v="40"/>
    <x v="0"/>
  </r>
  <r>
    <x v="0"/>
    <x v="2"/>
    <s v="GV402"/>
    <s v="GV4-14-120419"/>
    <x v="0"/>
    <d v="2019-10-05T00:00:00"/>
    <x v="0"/>
    <s v="Lopez Castro Erica"/>
    <n v="43567"/>
    <n v="5.8666666666666663"/>
    <n v="240"/>
    <n v="2"/>
    <n v="7200"/>
    <n v="6329.1109999999999"/>
    <n v="3164.556"/>
    <n v="120"/>
    <n v="30"/>
    <n v="870.88900000000001"/>
    <x v="0"/>
    <x v="9"/>
    <n v="40"/>
    <x v="0"/>
  </r>
  <r>
    <x v="0"/>
    <x v="2"/>
    <s v="GV402"/>
    <s v="GV4-14-120419"/>
    <x v="0"/>
    <d v="2019-10-05T00:00:00"/>
    <x v="0"/>
    <s v="Coronado Rodriguez Alma Lorena FG"/>
    <n v="43567"/>
    <n v="5.8666666666666663"/>
    <n v="130"/>
    <n v="1"/>
    <n v="3900"/>
    <n v="3164.556"/>
    <n v="3164.556"/>
    <n v="130"/>
    <n v="30"/>
    <n v="735.44399999999996"/>
    <x v="0"/>
    <x v="9"/>
    <n v="40"/>
    <x v="0"/>
  </r>
  <r>
    <x v="0"/>
    <x v="2"/>
    <s v="GV402"/>
    <s v="GV4-14-120419"/>
    <x v="0"/>
    <d v="2019-10-05T00:00:00"/>
    <x v="0"/>
    <s v="Diaz Araiza Maria Magdalena"/>
    <n v="43567"/>
    <n v="5.8666666666666663"/>
    <n v="112"/>
    <n v="1"/>
    <n v="3360"/>
    <n v="3164.556"/>
    <n v="3164.556"/>
    <n v="112"/>
    <n v="30"/>
    <n v="195.44399999999999"/>
    <x v="0"/>
    <x v="9"/>
    <n v="40"/>
    <x v="0"/>
  </r>
  <r>
    <x v="0"/>
    <x v="2"/>
    <s v="GV402"/>
    <s v="GV4-14-120419"/>
    <x v="0"/>
    <d v="2019-10-05T00:00:00"/>
    <x v="0"/>
    <s v="Verdin Vizcarra Irma Lucila F"/>
    <n v="43567"/>
    <n v="5.8666666666666663"/>
    <n v="205"/>
    <n v="2"/>
    <n v="6150"/>
    <n v="6329.1109999999999"/>
    <n v="3164.556"/>
    <n v="102.5"/>
    <n v="30"/>
    <n v="-179.11099999999999"/>
    <x v="0"/>
    <x v="9"/>
    <n v="40"/>
    <x v="0"/>
  </r>
  <r>
    <x v="0"/>
    <x v="2"/>
    <s v="GV402"/>
    <s v="GV4-14-120419"/>
    <x v="0"/>
    <d v="2019-10-05T00:00:00"/>
    <x v="0"/>
    <s v="Gonzalez Araiza Horacio"/>
    <n v="43567"/>
    <n v="5.8666666666666663"/>
    <n v="466"/>
    <n v="4"/>
    <n v="13980"/>
    <n v="12658.223"/>
    <n v="3164.556"/>
    <n v="116.5"/>
    <n v="30"/>
    <n v="1321.777"/>
    <x v="0"/>
    <x v="9"/>
    <n v="40"/>
    <x v="0"/>
  </r>
  <r>
    <x v="0"/>
    <x v="2"/>
    <s v="GV403"/>
    <s v="GV4-16-190419"/>
    <x v="0"/>
    <d v="2019-10-05T00:00:00"/>
    <x v="0"/>
    <s v="Cobian Chavez Rodolfo FG"/>
    <n v="43574"/>
    <n v="5.6333333333333329"/>
    <n v="3010"/>
    <n v="25"/>
    <n v="88795"/>
    <n v="79138.240000000005"/>
    <n v="3165.53"/>
    <n v="120.4"/>
    <n v="29.5"/>
    <n v="9656.76"/>
    <x v="0"/>
    <x v="9"/>
    <n v="40"/>
    <x v="0"/>
  </r>
  <r>
    <x v="0"/>
    <x v="2"/>
    <s v="GV403"/>
    <s v="GV4-16-190419"/>
    <x v="0"/>
    <d v="2019-10-05T00:00:00"/>
    <x v="0"/>
    <s v="Salas Nadia"/>
    <n v="43574"/>
    <n v="5.6333333333333329"/>
    <n v="250"/>
    <n v="2"/>
    <n v="7500"/>
    <n v="6331.0590000000002"/>
    <n v="3165.53"/>
    <n v="125"/>
    <n v="30"/>
    <n v="1168.941"/>
    <x v="0"/>
    <x v="9"/>
    <n v="40"/>
    <x v="0"/>
  </r>
  <r>
    <x v="0"/>
    <x v="2"/>
    <s v="GV403"/>
    <s v="GV4-16-190419"/>
    <x v="0"/>
    <d v="2019-10-05T00:00:00"/>
    <x v="0"/>
    <s v="Pelayo Sebastian Rosa Maria G"/>
    <n v="43574"/>
    <n v="5.6333333333333329"/>
    <n v="362"/>
    <n v="3"/>
    <n v="10860"/>
    <n v="9496.5889999999999"/>
    <n v="3165.53"/>
    <n v="120.66666666666667"/>
    <n v="30"/>
    <n v="1363.4110000000001"/>
    <x v="0"/>
    <x v="9"/>
    <n v="40"/>
    <x v="0"/>
  </r>
  <r>
    <x v="0"/>
    <x v="2"/>
    <s v="GV403"/>
    <s v="GV4-16-190419"/>
    <x v="0"/>
    <d v="2019-10-05T00:00:00"/>
    <x v="0"/>
    <s v="Juan Manuel Jacobo"/>
    <n v="43574"/>
    <n v="5.6333333333333329"/>
    <n v="258"/>
    <n v="2"/>
    <n v="7740"/>
    <n v="6331.0590000000002"/>
    <n v="3165.53"/>
    <n v="129"/>
    <n v="30"/>
    <n v="1408.941"/>
    <x v="0"/>
    <x v="9"/>
    <n v="40"/>
    <x v="0"/>
  </r>
  <r>
    <x v="0"/>
    <x v="2"/>
    <s v="GV403"/>
    <s v="GV4-16-190419"/>
    <x v="0"/>
    <d v="2019-10-05T00:00:00"/>
    <x v="0"/>
    <s v="Araiza Chavez Diana Rosiquiel FG"/>
    <n v="43574"/>
    <n v="5.6333333333333329"/>
    <n v="404"/>
    <n v="3"/>
    <n v="11918"/>
    <n v="9496.5889999999999"/>
    <n v="3165.53"/>
    <n v="134.66666666666666"/>
    <n v="29.5"/>
    <n v="2421.4110000000001"/>
    <x v="0"/>
    <x v="9"/>
    <n v="40"/>
    <x v="0"/>
  </r>
  <r>
    <x v="0"/>
    <x v="2"/>
    <s v="GV403"/>
    <s v="GV4-16-190419"/>
    <x v="0"/>
    <d v="2019-10-05T00:00:00"/>
    <x v="0"/>
    <s v="Gil Peña Martin FG"/>
    <n v="43574"/>
    <n v="5.6333333333333329"/>
    <n v="474"/>
    <n v="4"/>
    <n v="14220"/>
    <n v="12662.118"/>
    <n v="3165.53"/>
    <n v="118.5"/>
    <n v="30"/>
    <n v="1557.8820000000001"/>
    <x v="0"/>
    <x v="9"/>
    <n v="40"/>
    <x v="0"/>
  </r>
  <r>
    <x v="0"/>
    <x v="2"/>
    <s v="GV403"/>
    <s v="GV4-16-190419"/>
    <x v="0"/>
    <d v="2019-10-05T00:00:00"/>
    <x v="0"/>
    <s v="Silva Rodriguez Jorge Armando"/>
    <n v="43574"/>
    <n v="5.6333333333333329"/>
    <n v="880"/>
    <n v="8"/>
    <n v="25960"/>
    <n v="25324.237000000001"/>
    <n v="3165.53"/>
    <n v="110"/>
    <n v="29.5"/>
    <n v="635.76300000000003"/>
    <x v="0"/>
    <x v="9"/>
    <n v="40"/>
    <x v="0"/>
  </r>
  <r>
    <x v="0"/>
    <x v="2"/>
    <s v="GV403"/>
    <s v="GV4-16-190419"/>
    <x v="0"/>
    <d v="2019-10-05T00:00:00"/>
    <x v="0"/>
    <s v="PUBLICO EN GENERAL"/>
    <n v="43574"/>
    <n v="5.6333333333333329"/>
    <n v="114"/>
    <n v="1"/>
    <n v="3420"/>
    <n v="3165.53"/>
    <n v="3165.53"/>
    <n v="114"/>
    <n v="30"/>
    <n v="254.47"/>
    <x v="0"/>
    <x v="9"/>
    <n v="40"/>
    <x v="0"/>
  </r>
  <r>
    <x v="0"/>
    <x v="2"/>
    <s v="GV403"/>
    <s v="GV4-16-190419"/>
    <x v="0"/>
    <d v="2019-10-05T00:00:00"/>
    <x v="0"/>
    <s v="Chavez Barajas Contensina NA"/>
    <n v="43574"/>
    <n v="5.6333333333333329"/>
    <n v="110"/>
    <n v="1"/>
    <n v="3300"/>
    <n v="3165.53"/>
    <n v="3165.53"/>
    <n v="110"/>
    <n v="30"/>
    <n v="134.47"/>
    <x v="0"/>
    <x v="9"/>
    <n v="40"/>
    <x v="0"/>
  </r>
  <r>
    <x v="0"/>
    <x v="0"/>
    <s v="EMBAR"/>
    <s v="GV4-11-220319"/>
    <x v="0"/>
    <d v="2019-10-07T00:00:00"/>
    <x v="0"/>
    <s v="PUBLICO EN GENERAL"/>
    <n v="43546"/>
    <n v="6.6333333333333329"/>
    <n v="228.6"/>
    <n v="2"/>
    <n v="7086.6"/>
    <n v="6092.7730000000001"/>
    <n v="3046.386"/>
    <n v="114.3"/>
    <n v="31"/>
    <n v="993.827"/>
    <x v="0"/>
    <x v="9"/>
    <n v="41"/>
    <x v="0"/>
  </r>
  <r>
    <x v="0"/>
    <x v="2"/>
    <s v="GV406"/>
    <s v="GV4-26-290619"/>
    <x v="1"/>
    <d v="2019-10-07T00:00:00"/>
    <x v="0"/>
    <s v="PUBLICO EN GENERAL"/>
    <n v="43645"/>
    <n v="3.333333333333333"/>
    <n v="-228.6"/>
    <n v="-2"/>
    <n v="-7086.6"/>
    <n v="-2361.0349999999999"/>
    <n v="-1180.518"/>
    <n v="114.3"/>
    <n v="31"/>
    <n v="-4725.5649999999996"/>
    <x v="0"/>
    <x v="9"/>
    <n v="41"/>
    <x v="0"/>
  </r>
  <r>
    <x v="0"/>
    <x v="0"/>
    <s v="EMBAR"/>
    <s v="GV1-01-030119"/>
    <x v="1"/>
    <d v="2019-10-08T00:00:00"/>
    <x v="0"/>
    <s v="PUBLICO EN GENERAL"/>
    <n v="43468"/>
    <n v="9.2666666666666657"/>
    <n v="-140.4"/>
    <n v="-1"/>
    <n v="-3790.8"/>
    <n v="-2869.3989999999999"/>
    <n v="-2869.3989999999999"/>
    <n v="140.4"/>
    <n v="27"/>
    <n v="-921.40099999999995"/>
    <x v="0"/>
    <x v="9"/>
    <n v="41"/>
    <x v="0"/>
  </r>
  <r>
    <x v="0"/>
    <x v="0"/>
    <s v="EMBAR"/>
    <s v="GV1-01-030119"/>
    <x v="0"/>
    <d v="2019-10-08T00:00:00"/>
    <x v="0"/>
    <s v="Arturo Saray"/>
    <n v="43468"/>
    <n v="9.2666666666666657"/>
    <n v="103"/>
    <n v="1"/>
    <n v="3038.5"/>
    <n v="2869.3989999999999"/>
    <n v="2869.3989999999999"/>
    <n v="103"/>
    <n v="29.5"/>
    <n v="169.101"/>
    <x v="0"/>
    <x v="9"/>
    <n v="41"/>
    <x v="0"/>
  </r>
  <r>
    <x v="0"/>
    <x v="0"/>
    <s v="EMBAR"/>
    <s v="GV1-13-300319"/>
    <x v="0"/>
    <d v="2019-10-08T00:00:00"/>
    <x v="0"/>
    <s v="PUBLICO EN GENERAL"/>
    <n v="43554"/>
    <n v="6.3999999999999995"/>
    <n v="95.5"/>
    <n v="1"/>
    <n v="3247"/>
    <n v="2883.1750000000002"/>
    <n v="2883.1750000000002"/>
    <n v="95.5"/>
    <n v="34"/>
    <n v="363.82499999999999"/>
    <x v="0"/>
    <x v="9"/>
    <n v="41"/>
    <x v="0"/>
  </r>
  <r>
    <x v="0"/>
    <x v="0"/>
    <s v="EMBAR"/>
    <s v="GV4-07-150219"/>
    <x v="0"/>
    <d v="2019-10-08T00:00:00"/>
    <x v="0"/>
    <s v="PUBLICO EN GENERAL"/>
    <n v="43511"/>
    <n v="7.833333333333333"/>
    <n v="140.4"/>
    <n v="1"/>
    <n v="3790.8"/>
    <n v="3557.2730000000001"/>
    <n v="3557.2730000000001"/>
    <n v="140.4"/>
    <n v="27"/>
    <n v="233.52699999999999"/>
    <x v="0"/>
    <x v="9"/>
    <n v="41"/>
    <x v="0"/>
  </r>
  <r>
    <x v="0"/>
    <x v="1"/>
    <s v="GV108"/>
    <s v="GV1-14-060419"/>
    <x v="0"/>
    <d v="2019-10-08T00:00:00"/>
    <x v="0"/>
    <s v="Innovacion y Comercio"/>
    <n v="43561"/>
    <n v="6.1666666666666661"/>
    <n v="100"/>
    <n v="1"/>
    <n v="3400"/>
    <n v="2431.6990000000001"/>
    <n v="2431.6990000000001"/>
    <n v="100"/>
    <n v="34"/>
    <n v="968.30100000000004"/>
    <x v="0"/>
    <x v="9"/>
    <n v="41"/>
    <x v="0"/>
  </r>
  <r>
    <x v="0"/>
    <x v="1"/>
    <s v="GV108"/>
    <s v="GV1-14-060419"/>
    <x v="0"/>
    <d v="2019-10-08T00:00:00"/>
    <x v="0"/>
    <s v="Ricardo Perez Garcia"/>
    <n v="43561"/>
    <n v="6.1666666666666661"/>
    <n v="110"/>
    <n v="1"/>
    <n v="3245"/>
    <n v="2431.6990000000001"/>
    <n v="2431.6990000000001"/>
    <n v="110"/>
    <n v="29.5"/>
    <n v="813.30100000000004"/>
    <x v="0"/>
    <x v="9"/>
    <n v="41"/>
    <x v="0"/>
  </r>
  <r>
    <x v="0"/>
    <x v="1"/>
    <s v="GV108"/>
    <s v="GV1-14-060419"/>
    <x v="1"/>
    <d v="2019-10-08T00:00:00"/>
    <x v="0"/>
    <s v="Casillas Tapia Alfredo"/>
    <n v="43561"/>
    <n v="6.1666666666666661"/>
    <n v="-1154"/>
    <n v="-10"/>
    <n v="-33466"/>
    <n v="-24316.986000000001"/>
    <n v="-2431.6990000000001"/>
    <n v="115.4"/>
    <n v="29"/>
    <n v="-9149.0139999999992"/>
    <x v="0"/>
    <x v="9"/>
    <n v="41"/>
    <x v="0"/>
  </r>
  <r>
    <x v="0"/>
    <x v="1"/>
    <s v="GV108"/>
    <s v="GV1-14-060419"/>
    <x v="1"/>
    <d v="2019-10-08T00:00:00"/>
    <x v="0"/>
    <s v="Ricardo Perez Garcia"/>
    <n v="43561"/>
    <n v="6.1666666666666661"/>
    <n v="-100.4"/>
    <n v="-1"/>
    <n v="-3012"/>
    <n v="-2431.6990000000001"/>
    <n v="-2431.6990000000001"/>
    <n v="100.4"/>
    <n v="30"/>
    <n v="-580.30100000000004"/>
    <x v="0"/>
    <x v="9"/>
    <n v="41"/>
    <x v="0"/>
  </r>
  <r>
    <x v="0"/>
    <x v="1"/>
    <s v="GV108"/>
    <s v="GV1-14-060419"/>
    <x v="0"/>
    <d v="2019-10-08T00:00:00"/>
    <x v="0"/>
    <s v="Diaz Juan "/>
    <n v="43561"/>
    <n v="6.1666666666666661"/>
    <n v="114.5"/>
    <n v="1"/>
    <n v="3435"/>
    <n v="2431.6990000000001"/>
    <n v="2431.6990000000001"/>
    <n v="114.5"/>
    <n v="30"/>
    <n v="1003.301"/>
    <x v="0"/>
    <x v="9"/>
    <n v="41"/>
    <x v="0"/>
  </r>
  <r>
    <x v="0"/>
    <x v="1"/>
    <s v="GV110"/>
    <s v="GV1-16-200419"/>
    <x v="0"/>
    <d v="2019-10-08T00:00:00"/>
    <x v="0"/>
    <s v="Madres Adoratrices"/>
    <n v="43575"/>
    <n v="5.7"/>
    <n v="193"/>
    <n v="2"/>
    <n v="5693.5"/>
    <n v="4597.3540000000003"/>
    <n v="2298.6770000000001"/>
    <n v="96.5"/>
    <n v="29.5"/>
    <n v="1096.146"/>
    <x v="0"/>
    <x v="9"/>
    <n v="41"/>
    <x v="0"/>
  </r>
  <r>
    <x v="0"/>
    <x v="1"/>
    <s v="GV111"/>
    <s v="GV1-15-130419"/>
    <x v="0"/>
    <d v="2019-10-08T00:00:00"/>
    <x v="0"/>
    <s v="Carlos Sanchez Camacho"/>
    <n v="43568"/>
    <n v="5.9333333333333327"/>
    <n v="253"/>
    <n v="2"/>
    <n v="7463.5"/>
    <n v="5048.2290000000003"/>
    <n v="2524.1149999999998"/>
    <n v="126.5"/>
    <n v="29.5"/>
    <n v="2415.2710000000002"/>
    <x v="0"/>
    <x v="9"/>
    <n v="41"/>
    <x v="0"/>
  </r>
  <r>
    <x v="0"/>
    <x v="2"/>
    <s v="GV401"/>
    <s v="GV4-14-050419"/>
    <x v="0"/>
    <d v="2019-10-08T00:00:00"/>
    <x v="0"/>
    <s v="Innovacion y Comercio"/>
    <n v="43560"/>
    <n v="6.2"/>
    <n v="845"/>
    <n v="7"/>
    <n v="28730"/>
    <n v="22646.334999999999"/>
    <n v="3235.1909999999998"/>
    <n v="120.71428571428571"/>
    <n v="34"/>
    <n v="6083.665"/>
    <x v="0"/>
    <x v="9"/>
    <n v="41"/>
    <x v="0"/>
  </r>
  <r>
    <x v="0"/>
    <x v="2"/>
    <s v="GV401"/>
    <s v="GV4-14-050419"/>
    <x v="0"/>
    <d v="2019-10-08T00:00:00"/>
    <x v="0"/>
    <s v="Diaz Juan "/>
    <n v="43560"/>
    <n v="6.2"/>
    <n v="114"/>
    <n v="1"/>
    <n v="2964"/>
    <n v="3235.1909999999998"/>
    <n v="3235.1909999999998"/>
    <n v="114"/>
    <n v="26"/>
    <n v="-271.19099999999997"/>
    <x v="0"/>
    <x v="9"/>
    <n v="41"/>
    <x v="0"/>
  </r>
  <r>
    <x v="0"/>
    <x v="2"/>
    <s v="GV401"/>
    <s v="GV4-14-050419"/>
    <x v="0"/>
    <d v="2019-10-08T00:00:00"/>
    <x v="0"/>
    <s v="Ricardo Perez Garcia"/>
    <n v="43560"/>
    <n v="6.2"/>
    <n v="104.2"/>
    <n v="1"/>
    <n v="3073.9"/>
    <n v="3235.1909999999998"/>
    <n v="3235.1909999999998"/>
    <n v="104.2"/>
    <n v="29.5"/>
    <n v="-161.291"/>
    <x v="0"/>
    <x v="9"/>
    <n v="41"/>
    <x v="0"/>
  </r>
  <r>
    <x v="0"/>
    <x v="2"/>
    <s v="GV402"/>
    <s v="GV4-14-120419"/>
    <x v="0"/>
    <d v="2019-10-08T00:00:00"/>
    <x v="0"/>
    <s v="Carlos Sanchez Camacho"/>
    <n v="43567"/>
    <n v="5.9666666666666668"/>
    <n v="472.2"/>
    <n v="4"/>
    <n v="14166"/>
    <n v="12658.223"/>
    <n v="3164.556"/>
    <n v="118.05"/>
    <n v="30"/>
    <n v="1507.777"/>
    <x v="0"/>
    <x v="9"/>
    <n v="41"/>
    <x v="0"/>
  </r>
  <r>
    <x v="0"/>
    <x v="2"/>
    <s v="GV402"/>
    <s v="GV4-14-120419"/>
    <x v="0"/>
    <d v="2019-10-08T00:00:00"/>
    <x v="0"/>
    <s v="Innovacion y Comercio"/>
    <n v="43567"/>
    <n v="5.9666666666666668"/>
    <n v="110"/>
    <n v="1"/>
    <n v="3740"/>
    <n v="3164.556"/>
    <n v="3164.556"/>
    <n v="110"/>
    <n v="34"/>
    <n v="575.44399999999996"/>
    <x v="0"/>
    <x v="9"/>
    <n v="41"/>
    <x v="0"/>
  </r>
  <r>
    <x v="0"/>
    <x v="2"/>
    <s v="GV402"/>
    <s v="GV4-14-120419"/>
    <x v="0"/>
    <d v="2019-10-08T00:00:00"/>
    <x v="0"/>
    <s v="Casillas Tapia Alfredo"/>
    <n v="43567"/>
    <n v="5.9666666666666668"/>
    <n v="1127.4000000000001"/>
    <n v="10"/>
    <n v="33258.300000000003"/>
    <n v="31645.557000000001"/>
    <n v="3164.556"/>
    <n v="112.74000000000001"/>
    <n v="29.5"/>
    <n v="1612.7429999999999"/>
    <x v="0"/>
    <x v="9"/>
    <n v="41"/>
    <x v="0"/>
  </r>
  <r>
    <x v="0"/>
    <x v="2"/>
    <s v="GV402"/>
    <s v="GV4-14-120419"/>
    <x v="0"/>
    <d v="2019-10-08T00:00:00"/>
    <x v="0"/>
    <s v="Vazquez Zamora Rafael"/>
    <n v="43567"/>
    <n v="5.9666666666666668"/>
    <n v="410.8"/>
    <n v="4"/>
    <n v="12118.6"/>
    <n v="12658.223"/>
    <n v="3164.556"/>
    <n v="102.7"/>
    <n v="29.5"/>
    <n v="-539.62300000000005"/>
    <x v="0"/>
    <x v="9"/>
    <n v="41"/>
    <x v="0"/>
  </r>
  <r>
    <x v="0"/>
    <x v="2"/>
    <s v="GV402"/>
    <s v="GV4-14-120419"/>
    <x v="0"/>
    <d v="2019-10-08T00:00:00"/>
    <x v="0"/>
    <s v="Vazquez Pelayo Hugo"/>
    <n v="43567"/>
    <n v="5.9666666666666668"/>
    <n v="131.19999999999999"/>
    <n v="1"/>
    <n v="3870.4"/>
    <n v="3164.556"/>
    <n v="3164.556"/>
    <n v="131.19999999999999"/>
    <n v="29.5"/>
    <n v="705.84400000000005"/>
    <x v="0"/>
    <x v="9"/>
    <n v="41"/>
    <x v="0"/>
  </r>
  <r>
    <x v="0"/>
    <x v="2"/>
    <s v="GV402"/>
    <s v="GV4-14-120419"/>
    <x v="0"/>
    <d v="2019-10-08T00:00:00"/>
    <x v="0"/>
    <s v="Rafael Osorio Zamora"/>
    <n v="43567"/>
    <n v="5.9666666666666668"/>
    <n v="833.4"/>
    <n v="7"/>
    <n v="24585.3"/>
    <n v="22151.89"/>
    <n v="3164.556"/>
    <n v="119.05714285714285"/>
    <n v="29.5"/>
    <n v="2433.41"/>
    <x v="0"/>
    <x v="9"/>
    <n v="41"/>
    <x v="0"/>
  </r>
  <r>
    <x v="0"/>
    <x v="2"/>
    <s v="GV402"/>
    <s v="GV4-14-120419"/>
    <x v="0"/>
    <d v="2019-10-08T00:00:00"/>
    <x v="0"/>
    <s v="Cecilia Robles Perez"/>
    <n v="43567"/>
    <n v="5.9666666666666668"/>
    <n v="92"/>
    <n v="1"/>
    <n v="2714"/>
    <n v="3164.556"/>
    <n v="3164.556"/>
    <n v="92"/>
    <n v="29.5"/>
    <n v="-450.55599999999998"/>
    <x v="0"/>
    <x v="9"/>
    <n v="41"/>
    <x v="0"/>
  </r>
  <r>
    <x v="0"/>
    <x v="2"/>
    <s v="GV402"/>
    <s v="GV4-14-120419"/>
    <x v="0"/>
    <d v="2019-10-08T00:00:00"/>
    <x v="0"/>
    <s v="Gutierrez Olivarez Jaime Gibran"/>
    <n v="43567"/>
    <n v="5.9666666666666668"/>
    <n v="467.4"/>
    <n v="4"/>
    <n v="13788.3"/>
    <n v="12658.223"/>
    <n v="3164.556"/>
    <n v="116.85"/>
    <n v="29.5"/>
    <n v="1130.077"/>
    <x v="0"/>
    <x v="9"/>
    <n v="41"/>
    <x v="0"/>
  </r>
  <r>
    <x v="0"/>
    <x v="2"/>
    <s v="GV402"/>
    <s v="GV4-14-120419"/>
    <x v="0"/>
    <d v="2019-10-08T00:00:00"/>
    <x v="0"/>
    <s v="Innovacion y Comercio"/>
    <n v="43567"/>
    <n v="5.9666666666666668"/>
    <n v="845"/>
    <n v="7"/>
    <n v="28730"/>
    <n v="22151.89"/>
    <n v="3164.556"/>
    <n v="120.71428571428571"/>
    <n v="34"/>
    <n v="6578.11"/>
    <x v="0"/>
    <x v="9"/>
    <n v="41"/>
    <x v="0"/>
  </r>
  <r>
    <x v="0"/>
    <x v="2"/>
    <s v="GV402"/>
    <s v="GV4-14-120419"/>
    <x v="0"/>
    <d v="2019-10-08T00:00:00"/>
    <x v="0"/>
    <s v="Innovacion y Comercio"/>
    <n v="43567"/>
    <n v="5.9666666666666668"/>
    <n v="807.4"/>
    <n v="8"/>
    <n v="27451.599999999999"/>
    <n v="25316.445"/>
    <n v="3164.556"/>
    <n v="100.925"/>
    <n v="34"/>
    <n v="2135.1550000000002"/>
    <x v="0"/>
    <x v="9"/>
    <n v="41"/>
    <x v="0"/>
  </r>
  <r>
    <x v="0"/>
    <x v="2"/>
    <s v="GV402"/>
    <s v="GV4-14-120419"/>
    <x v="0"/>
    <d v="2019-10-08T00:00:00"/>
    <x v="0"/>
    <s v="Camacho Monroy Agustin"/>
    <n v="43567"/>
    <n v="5.9666666666666668"/>
    <n v="1032"/>
    <n v="9"/>
    <n v="30444"/>
    <n v="28481.001"/>
    <n v="3164.556"/>
    <n v="114.66666666666667"/>
    <n v="29.5"/>
    <n v="1962.999"/>
    <x v="0"/>
    <x v="9"/>
    <n v="41"/>
    <x v="0"/>
  </r>
  <r>
    <x v="0"/>
    <x v="2"/>
    <s v="GV402"/>
    <s v="GV4-14-120419"/>
    <x v="0"/>
    <d v="2019-10-08T00:00:00"/>
    <x v="0"/>
    <s v="PUBLICO EN GENERAL"/>
    <n v="43567"/>
    <n v="5.9666666666666668"/>
    <n v="105"/>
    <n v="1"/>
    <n v="3097.5"/>
    <n v="3164.556"/>
    <n v="3164.556"/>
    <n v="105"/>
    <n v="29.5"/>
    <n v="-67.055999999999997"/>
    <x v="0"/>
    <x v="9"/>
    <n v="41"/>
    <x v="0"/>
  </r>
  <r>
    <x v="0"/>
    <x v="2"/>
    <s v="GV402"/>
    <s v="GV4-14-120419"/>
    <x v="1"/>
    <d v="2019-10-08T00:00:00"/>
    <x v="0"/>
    <s v="Vazquez Zamora Rafael"/>
    <n v="43567"/>
    <n v="5.9666666666666668"/>
    <n v="-410.8"/>
    <n v="-4"/>
    <n v="-12118.6"/>
    <n v="-12658.223"/>
    <n v="-3164.556"/>
    <n v="102.7"/>
    <n v="29.5"/>
    <n v="539.62300000000005"/>
    <x v="0"/>
    <x v="9"/>
    <n v="41"/>
    <x v="0"/>
  </r>
  <r>
    <x v="0"/>
    <x v="2"/>
    <s v="GV402"/>
    <s v="GV4-14-120419"/>
    <x v="1"/>
    <d v="2019-10-08T00:00:00"/>
    <x v="0"/>
    <s v="Vazquez Pelayo Hugo"/>
    <n v="43567"/>
    <n v="5.9666666666666668"/>
    <n v="-131.19999999999999"/>
    <n v="-1"/>
    <n v="-3870.4"/>
    <n v="-3164.556"/>
    <n v="-3164.556"/>
    <n v="131.19999999999999"/>
    <n v="29.5"/>
    <n v="-705.84400000000005"/>
    <x v="0"/>
    <x v="9"/>
    <n v="41"/>
    <x v="0"/>
  </r>
  <r>
    <x v="0"/>
    <x v="2"/>
    <s v="GV402"/>
    <s v="GV4-14-120419"/>
    <x v="1"/>
    <d v="2019-10-08T00:00:00"/>
    <x v="0"/>
    <s v="Rafael Osorio Zamora"/>
    <n v="43567"/>
    <n v="5.9666666666666668"/>
    <n v="-833.4"/>
    <n v="-7"/>
    <n v="-24585.3"/>
    <n v="-22151.89"/>
    <n v="-3164.556"/>
    <n v="119.05714285714285"/>
    <n v="29.5"/>
    <n v="-2433.41"/>
    <x v="0"/>
    <x v="9"/>
    <n v="41"/>
    <x v="0"/>
  </r>
  <r>
    <x v="0"/>
    <x v="2"/>
    <s v="GV402"/>
    <s v="GV4-14-120419"/>
    <x v="1"/>
    <d v="2019-10-08T00:00:00"/>
    <x v="0"/>
    <s v="Gutierrez Olivarez Jaime Gibran"/>
    <n v="43567"/>
    <n v="5.9666666666666668"/>
    <n v="-467.4"/>
    <n v="-4"/>
    <n v="-13788.3"/>
    <n v="-12658.223"/>
    <n v="-3164.556"/>
    <n v="116.85"/>
    <n v="29.5"/>
    <n v="-1130.077"/>
    <x v="0"/>
    <x v="9"/>
    <n v="41"/>
    <x v="0"/>
  </r>
  <r>
    <x v="0"/>
    <x v="2"/>
    <s v="GV402"/>
    <s v="GV4-14-120419"/>
    <x v="1"/>
    <d v="2019-10-08T00:00:00"/>
    <x v="0"/>
    <s v="Innovacion y Comercio"/>
    <n v="43567"/>
    <n v="5.9666666666666668"/>
    <n v="-845"/>
    <n v="-7"/>
    <n v="-28730"/>
    <n v="-22151.89"/>
    <n v="-3164.556"/>
    <n v="120.71428571428571"/>
    <n v="34"/>
    <n v="-6578.11"/>
    <x v="0"/>
    <x v="9"/>
    <n v="41"/>
    <x v="0"/>
  </r>
  <r>
    <x v="0"/>
    <x v="2"/>
    <s v="GV402"/>
    <s v="GV4-14-120419"/>
    <x v="0"/>
    <d v="2019-10-08T00:00:00"/>
    <x v="0"/>
    <s v="Noe Ramirez Brambila"/>
    <n v="43567"/>
    <n v="5.9666666666666668"/>
    <n v="310"/>
    <n v="3"/>
    <n v="9145"/>
    <n v="9493.6669999999995"/>
    <n v="3164.556"/>
    <n v="103.33333333333333"/>
    <n v="29.5"/>
    <n v="-348.66699999999997"/>
    <x v="0"/>
    <x v="9"/>
    <n v="41"/>
    <x v="0"/>
  </r>
  <r>
    <x v="0"/>
    <x v="2"/>
    <s v="GV402"/>
    <s v="GV4-14-120419"/>
    <x v="0"/>
    <d v="2019-10-08T00:00:00"/>
    <x v="0"/>
    <s v="Camacho Santana Gabriel"/>
    <n v="43567"/>
    <n v="5.9666666666666668"/>
    <n v="945"/>
    <n v="8"/>
    <n v="27775"/>
    <n v="25316.445"/>
    <n v="3164.556"/>
    <n v="118.125"/>
    <n v="29.391500000000001"/>
    <n v="2458.5549999999998"/>
    <x v="0"/>
    <x v="9"/>
    <n v="41"/>
    <x v="0"/>
  </r>
  <r>
    <x v="0"/>
    <x v="2"/>
    <s v="GV402"/>
    <s v="GV4-14-120419"/>
    <x v="0"/>
    <d v="2019-10-08T00:00:00"/>
    <x v="0"/>
    <s v="PUBLICO EN GENERAL"/>
    <n v="43567"/>
    <n v="5.9666666666666668"/>
    <n v="104.2"/>
    <n v="1"/>
    <n v="3230.2"/>
    <n v="3164.556"/>
    <n v="3164.556"/>
    <n v="104.2"/>
    <n v="31"/>
    <n v="65.644000000000005"/>
    <x v="0"/>
    <x v="9"/>
    <n v="41"/>
    <x v="0"/>
  </r>
  <r>
    <x v="0"/>
    <x v="2"/>
    <s v="GV402"/>
    <s v="GV4-14-120419"/>
    <x v="0"/>
    <d v="2019-10-08T00:00:00"/>
    <x v="0"/>
    <s v="Casillas Tapia Alfredo"/>
    <n v="43567"/>
    <n v="5.9666666666666668"/>
    <n v="1154"/>
    <n v="10"/>
    <n v="33466"/>
    <n v="31645.557000000001"/>
    <n v="3164.556"/>
    <n v="115.4"/>
    <n v="29"/>
    <n v="1820.443"/>
    <x v="0"/>
    <x v="9"/>
    <n v="41"/>
    <x v="0"/>
  </r>
  <r>
    <x v="0"/>
    <x v="2"/>
    <s v="GV402"/>
    <s v="GV4-14-120419"/>
    <x v="0"/>
    <d v="2019-10-08T00:00:00"/>
    <x v="0"/>
    <s v="Ricardo Perez Garcia"/>
    <n v="43567"/>
    <n v="5.9666666666666668"/>
    <n v="100.4"/>
    <n v="1"/>
    <n v="3012"/>
    <n v="3164.556"/>
    <n v="3164.556"/>
    <n v="100.4"/>
    <n v="30"/>
    <n v="-152.55600000000001"/>
    <x v="0"/>
    <x v="9"/>
    <n v="41"/>
    <x v="0"/>
  </r>
  <r>
    <x v="0"/>
    <x v="2"/>
    <s v="GV403"/>
    <s v="GV4-16-190419"/>
    <x v="0"/>
    <d v="2019-10-08T00:00:00"/>
    <x v="0"/>
    <s v="Vazquez Zamora Rafael"/>
    <n v="43574"/>
    <n v="5.7333333333333334"/>
    <n v="410.8"/>
    <n v="4"/>
    <n v="12118.6"/>
    <n v="12662.118"/>
    <n v="3165.53"/>
    <n v="102.7"/>
    <n v="29.5"/>
    <n v="-543.51800000000003"/>
    <x v="0"/>
    <x v="9"/>
    <n v="41"/>
    <x v="0"/>
  </r>
  <r>
    <x v="0"/>
    <x v="2"/>
    <s v="GV403"/>
    <s v="GV4-16-190419"/>
    <x v="0"/>
    <d v="2019-10-08T00:00:00"/>
    <x v="0"/>
    <s v="Vazquez Pelayo Hugo"/>
    <n v="43574"/>
    <n v="5.7333333333333334"/>
    <n v="131.19999999999999"/>
    <n v="1"/>
    <n v="3870.4"/>
    <n v="3165.53"/>
    <n v="3165.53"/>
    <n v="131.19999999999999"/>
    <n v="29.5"/>
    <n v="704.87"/>
    <x v="0"/>
    <x v="9"/>
    <n v="41"/>
    <x v="0"/>
  </r>
  <r>
    <x v="0"/>
    <x v="2"/>
    <s v="GV403"/>
    <s v="GV4-16-190419"/>
    <x v="0"/>
    <d v="2019-10-08T00:00:00"/>
    <x v="0"/>
    <s v="Rafael Osorio Zamora"/>
    <n v="43574"/>
    <n v="5.7333333333333334"/>
    <n v="833.4"/>
    <n v="7"/>
    <n v="24585.3"/>
    <n v="22158.706999999999"/>
    <n v="3165.53"/>
    <n v="119.05714285714285"/>
    <n v="29.5"/>
    <n v="2426.5929999999998"/>
    <x v="0"/>
    <x v="9"/>
    <n v="41"/>
    <x v="0"/>
  </r>
  <r>
    <x v="0"/>
    <x v="2"/>
    <s v="GV403"/>
    <s v="GV4-16-190419"/>
    <x v="0"/>
    <d v="2019-10-08T00:00:00"/>
    <x v="0"/>
    <s v="Gutierrez Olivarez Jaime Gibran"/>
    <n v="43574"/>
    <n v="5.7333333333333334"/>
    <n v="467.4"/>
    <n v="4"/>
    <n v="13788.3"/>
    <n v="12662.118"/>
    <n v="3165.53"/>
    <n v="116.85"/>
    <n v="29.5"/>
    <n v="1126.182"/>
    <x v="0"/>
    <x v="9"/>
    <n v="41"/>
    <x v="0"/>
  </r>
  <r>
    <x v="0"/>
    <x v="0"/>
    <s v="EMBAR"/>
    <s v="GV1-09-020319"/>
    <x v="0"/>
    <d v="2019-10-11T00:00:00"/>
    <x v="0"/>
    <s v="Casillas Tapia Alfredo"/>
    <n v="43526"/>
    <n v="7.4333333333333327"/>
    <n v="1364"/>
    <n v="4"/>
    <n v="16095.2"/>
    <n v="10087.728999999999"/>
    <n v="2521.9319999999998"/>
    <n v="341"/>
    <n v="11.8"/>
    <n v="6007.4709999999995"/>
    <x v="0"/>
    <x v="9"/>
    <n v="41"/>
    <x v="0"/>
  </r>
  <r>
    <x v="0"/>
    <x v="0"/>
    <s v="EMBAR"/>
    <s v="GV1-11-160319"/>
    <x v="0"/>
    <d v="2019-10-11T00:00:00"/>
    <x v="0"/>
    <s v="Casillas Tapia Alfredo"/>
    <n v="43540"/>
    <n v="6.9666666666666668"/>
    <n v="1364"/>
    <n v="6"/>
    <n v="24142.799999999999"/>
    <n v="15497.081"/>
    <n v="2582.8470000000002"/>
    <n v="227.33333333333334"/>
    <n v="17.7"/>
    <n v="8645.7189999999991"/>
    <x v="0"/>
    <x v="9"/>
    <n v="41"/>
    <x v="0"/>
  </r>
  <r>
    <x v="0"/>
    <x v="0"/>
    <s v="EMBAR"/>
    <s v="GV4-04-250119"/>
    <x v="0"/>
    <d v="2019-10-11T00:00:00"/>
    <x v="0"/>
    <s v="Innovacion y Comercio"/>
    <n v="43490"/>
    <n v="8.6333333333333329"/>
    <n v="377"/>
    <n v="1"/>
    <n v="2780.375"/>
    <n v="3673.1109999999999"/>
    <n v="3673.1109999999999"/>
    <n v="377"/>
    <n v="7.375"/>
    <n v="-892.73599999999999"/>
    <x v="0"/>
    <x v="9"/>
    <n v="41"/>
    <x v="0"/>
  </r>
  <r>
    <x v="0"/>
    <x v="0"/>
    <s v="EMBAR"/>
    <s v="GV4-14-050419"/>
    <x v="0"/>
    <d v="2019-10-11T00:00:00"/>
    <x v="0"/>
    <s v="Innovacion y Comercio"/>
    <n v="43560"/>
    <n v="6.3"/>
    <n v="377"/>
    <n v="3"/>
    <n v="8341.125"/>
    <n v="9705.5720000000001"/>
    <n v="3235.1909999999998"/>
    <n v="125.66666666666667"/>
    <n v="22.125"/>
    <n v="-1364.4469999999999"/>
    <x v="0"/>
    <x v="9"/>
    <n v="41"/>
    <x v="0"/>
  </r>
  <r>
    <x v="0"/>
    <x v="1"/>
    <s v="GV110"/>
    <s v="GV1-16-200419"/>
    <x v="0"/>
    <d v="2019-10-11T00:00:00"/>
    <x v="0"/>
    <s v="Vazquez Zamora Rafael"/>
    <n v="43575"/>
    <n v="5.8"/>
    <n v="96"/>
    <n v="1"/>
    <n v="2832"/>
    <n v="2411.3069999999998"/>
    <n v="2411.3069999999998"/>
    <n v="96"/>
    <n v="29.5"/>
    <n v="420.69299999999998"/>
    <x v="0"/>
    <x v="9"/>
    <n v="41"/>
    <x v="0"/>
  </r>
  <r>
    <x v="0"/>
    <x v="1"/>
    <s v="GV110"/>
    <s v="GV1-16-200419"/>
    <x v="0"/>
    <d v="2019-10-11T00:00:00"/>
    <x v="0"/>
    <s v="Rafael Osorio Zamora"/>
    <n v="43575"/>
    <n v="5.8"/>
    <n v="209.5"/>
    <n v="2"/>
    <n v="6180.25"/>
    <n v="4822.6139999999996"/>
    <n v="2411.3069999999998"/>
    <n v="104.75"/>
    <n v="29.5"/>
    <n v="1357.636"/>
    <x v="0"/>
    <x v="9"/>
    <n v="41"/>
    <x v="0"/>
  </r>
  <r>
    <x v="0"/>
    <x v="1"/>
    <s v="GV110"/>
    <s v="GV1-16-200419"/>
    <x v="0"/>
    <d v="2019-10-11T00:00:00"/>
    <x v="0"/>
    <s v="Cecilia Robles Perez"/>
    <n v="43575"/>
    <n v="5.8"/>
    <n v="200"/>
    <n v="2"/>
    <n v="5900"/>
    <n v="4822.6139999999996"/>
    <n v="2411.3069999999998"/>
    <n v="100"/>
    <n v="29.5"/>
    <n v="1077.386"/>
    <x v="0"/>
    <x v="9"/>
    <n v="41"/>
    <x v="0"/>
  </r>
  <r>
    <x v="0"/>
    <x v="1"/>
    <s v="GV110"/>
    <s v="GV1-16-200419"/>
    <x v="0"/>
    <d v="2019-10-11T00:00:00"/>
    <x v="0"/>
    <s v="PUBLICO EN GENERAL"/>
    <n v="43575"/>
    <n v="5.8"/>
    <n v="91"/>
    <n v="1"/>
    <n v="2684.5"/>
    <n v="2411.3069999999998"/>
    <n v="2411.3069999999998"/>
    <n v="91"/>
    <n v="29.5"/>
    <n v="273.19299999999998"/>
    <x v="0"/>
    <x v="9"/>
    <n v="41"/>
    <x v="0"/>
  </r>
  <r>
    <x v="0"/>
    <x v="1"/>
    <s v="GV110"/>
    <s v="GV1-16-200419"/>
    <x v="0"/>
    <d v="2019-10-11T00:00:00"/>
    <x v="0"/>
    <s v="Innovacion y Comercio"/>
    <n v="43575"/>
    <n v="5.8"/>
    <n v="641"/>
    <n v="7"/>
    <n v="18909.5"/>
    <n v="16879.150000000001"/>
    <n v="2411.3069999999998"/>
    <n v="91.571428571428569"/>
    <n v="29.5"/>
    <n v="2030.35"/>
    <x v="0"/>
    <x v="9"/>
    <n v="41"/>
    <x v="0"/>
  </r>
  <r>
    <x v="0"/>
    <x v="1"/>
    <s v="GV110"/>
    <s v="GV1-16-200419"/>
    <x v="0"/>
    <d v="2019-10-11T00:00:00"/>
    <x v="0"/>
    <s v="Vazquez Zamora Rafael"/>
    <n v="43575"/>
    <n v="5.8"/>
    <n v="469.8"/>
    <n v="4"/>
    <n v="13859.1"/>
    <n v="9645.2279999999992"/>
    <n v="2411.3069999999998"/>
    <n v="117.45"/>
    <n v="29.5"/>
    <n v="4213.8720000000003"/>
    <x v="0"/>
    <x v="9"/>
    <n v="41"/>
    <x v="0"/>
  </r>
  <r>
    <x v="0"/>
    <x v="1"/>
    <s v="GV110"/>
    <s v="GV1-16-200419"/>
    <x v="1"/>
    <d v="2019-10-11T00:00:00"/>
    <x v="0"/>
    <s v="Vazquez Zamora Rafael"/>
    <n v="43575"/>
    <n v="5.8"/>
    <n v="-469.8"/>
    <n v="-4"/>
    <n v="-13859.1"/>
    <n v="-9645.2279999999992"/>
    <n v="-2411.3069999999998"/>
    <n v="117.45"/>
    <n v="29.5"/>
    <n v="-4213.8720000000003"/>
    <x v="0"/>
    <x v="9"/>
    <n v="41"/>
    <x v="0"/>
  </r>
  <r>
    <x v="0"/>
    <x v="1"/>
    <s v="GV111"/>
    <s v="GV1-15-130419"/>
    <x v="0"/>
    <d v="2019-10-11T00:00:00"/>
    <x v="0"/>
    <s v="Becerra Bañuelos Norma Elizabeth F"/>
    <n v="43568"/>
    <n v="6.0333333333333332"/>
    <n v="409"/>
    <n v="4"/>
    <n v="12270"/>
    <n v="10505.392"/>
    <n v="2626.348"/>
    <n v="102.25"/>
    <n v="30"/>
    <n v="1764.6079999999999"/>
    <x v="0"/>
    <x v="9"/>
    <n v="41"/>
    <x v="0"/>
  </r>
  <r>
    <x v="0"/>
    <x v="1"/>
    <s v="GV111"/>
    <s v="GV1-15-130419"/>
    <x v="0"/>
    <d v="2019-10-11T00:00:00"/>
    <x v="0"/>
    <s v="RODRIGO RODRIGUEZ"/>
    <n v="43568"/>
    <n v="6.0333333333333332"/>
    <n v="879"/>
    <n v="8"/>
    <n v="26370"/>
    <n v="21010.785"/>
    <n v="2626.348"/>
    <n v="109.875"/>
    <n v="30"/>
    <n v="5359.2150000000001"/>
    <x v="0"/>
    <x v="9"/>
    <n v="41"/>
    <x v="0"/>
  </r>
  <r>
    <x v="0"/>
    <x v="1"/>
    <s v="GV111"/>
    <s v="GV1-15-130419"/>
    <x v="0"/>
    <d v="2019-10-11T00:00:00"/>
    <x v="0"/>
    <s v="Edgar Ruiz Lopez"/>
    <n v="43568"/>
    <n v="6.0333333333333332"/>
    <n v="222"/>
    <n v="2"/>
    <n v="6660"/>
    <n v="5252.6959999999999"/>
    <n v="2626.348"/>
    <n v="111"/>
    <n v="30"/>
    <n v="1407.3040000000001"/>
    <x v="0"/>
    <x v="9"/>
    <n v="41"/>
    <x v="0"/>
  </r>
  <r>
    <x v="0"/>
    <x v="1"/>
    <s v="GV111"/>
    <s v="GV1-15-130419"/>
    <x v="0"/>
    <d v="2019-10-11T00:00:00"/>
    <x v="0"/>
    <s v="Martinez Valdez Hugo Alberto F"/>
    <n v="43568"/>
    <n v="6.0333333333333332"/>
    <n v="410"/>
    <n v="4"/>
    <n v="12300"/>
    <n v="10505.392"/>
    <n v="2626.348"/>
    <n v="102.5"/>
    <n v="30"/>
    <n v="1794.6079999999999"/>
    <x v="0"/>
    <x v="9"/>
    <n v="41"/>
    <x v="0"/>
  </r>
  <r>
    <x v="0"/>
    <x v="1"/>
    <s v="GV111"/>
    <s v="GV1-15-130419"/>
    <x v="0"/>
    <d v="2019-10-11T00:00:00"/>
    <x v="0"/>
    <s v="Ramos Mejia Juan Diego FG"/>
    <n v="43568"/>
    <n v="6.0333333333333332"/>
    <n v="1690"/>
    <n v="15"/>
    <n v="49855"/>
    <n v="39395.222000000002"/>
    <n v="2626.348"/>
    <n v="112.66666666666667"/>
    <n v="29.5"/>
    <n v="10459.778"/>
    <x v="0"/>
    <x v="9"/>
    <n v="41"/>
    <x v="0"/>
  </r>
  <r>
    <x v="0"/>
    <x v="1"/>
    <s v="GV111"/>
    <s v="GV1-15-130419"/>
    <x v="0"/>
    <d v="2019-10-11T00:00:00"/>
    <x v="0"/>
    <s v="Verdin Vizcarra Irma Lucila F"/>
    <n v="43568"/>
    <n v="6.0333333333333332"/>
    <n v="105"/>
    <n v="1"/>
    <n v="3150"/>
    <n v="2626.348"/>
    <n v="2626.348"/>
    <n v="105"/>
    <n v="30"/>
    <n v="523.65200000000004"/>
    <x v="0"/>
    <x v="9"/>
    <n v="41"/>
    <x v="0"/>
  </r>
  <r>
    <x v="0"/>
    <x v="1"/>
    <s v="GV111"/>
    <s v="GV1-15-130419"/>
    <x v="0"/>
    <d v="2019-10-11T00:00:00"/>
    <x v="0"/>
    <s v="Prado Barajas Aureliano FG"/>
    <n v="43568"/>
    <n v="6.0333333333333332"/>
    <n v="206"/>
    <n v="2"/>
    <n v="6180"/>
    <n v="5252.6959999999999"/>
    <n v="2626.348"/>
    <n v="103"/>
    <n v="30"/>
    <n v="927.30399999999997"/>
    <x v="0"/>
    <x v="9"/>
    <n v="41"/>
    <x v="0"/>
  </r>
  <r>
    <x v="0"/>
    <x v="1"/>
    <s v="GV111"/>
    <s v="GV1-15-130419"/>
    <x v="0"/>
    <d v="2019-10-11T00:00:00"/>
    <x v="0"/>
    <s v="Lopez Mendoza Librado F"/>
    <n v="43568"/>
    <n v="6.0333333333333332"/>
    <n v="200"/>
    <n v="2"/>
    <n v="6000"/>
    <n v="5252.6959999999999"/>
    <n v="2626.348"/>
    <n v="100"/>
    <n v="30"/>
    <n v="747.30399999999997"/>
    <x v="0"/>
    <x v="9"/>
    <n v="41"/>
    <x v="0"/>
  </r>
  <r>
    <x v="0"/>
    <x v="1"/>
    <s v="GV111"/>
    <s v="GV1-15-130419"/>
    <x v="0"/>
    <d v="2019-10-11T00:00:00"/>
    <x v="0"/>
    <s v="Lopez Jorge FG"/>
    <n v="43568"/>
    <n v="6.0333333333333332"/>
    <n v="205"/>
    <n v="2"/>
    <n v="6150"/>
    <n v="5252.6959999999999"/>
    <n v="2626.348"/>
    <n v="102.5"/>
    <n v="30"/>
    <n v="897.30399999999997"/>
    <x v="0"/>
    <x v="9"/>
    <n v="41"/>
    <x v="0"/>
  </r>
  <r>
    <x v="0"/>
    <x v="1"/>
    <s v="GV111"/>
    <s v="GV1-15-130419"/>
    <x v="0"/>
    <d v="2019-10-11T00:00:00"/>
    <x v="0"/>
    <s v="Lopez Garcia Martin FG"/>
    <n v="43568"/>
    <n v="6.0333333333333332"/>
    <n v="111"/>
    <n v="1"/>
    <n v="3330"/>
    <n v="2626.348"/>
    <n v="2626.348"/>
    <n v="111"/>
    <n v="30"/>
    <n v="703.65200000000004"/>
    <x v="0"/>
    <x v="9"/>
    <n v="41"/>
    <x v="0"/>
  </r>
  <r>
    <x v="0"/>
    <x v="1"/>
    <s v="GV111"/>
    <s v="GV1-15-130419"/>
    <x v="0"/>
    <d v="2019-10-11T00:00:00"/>
    <x v="0"/>
    <s v="Leonardo Jimenez Chacon"/>
    <n v="43568"/>
    <n v="6.0333333333333332"/>
    <n v="240"/>
    <n v="2"/>
    <n v="7200"/>
    <n v="5252.6959999999999"/>
    <n v="2626.348"/>
    <n v="120"/>
    <n v="30"/>
    <n v="1947.3040000000001"/>
    <x v="0"/>
    <x v="9"/>
    <n v="41"/>
    <x v="0"/>
  </r>
  <r>
    <x v="0"/>
    <x v="1"/>
    <s v="GV111"/>
    <s v="GV1-15-130419"/>
    <x v="0"/>
    <d v="2019-10-11T00:00:00"/>
    <x v="0"/>
    <s v="Gil Peña Martin FG"/>
    <n v="43568"/>
    <n v="6.0333333333333332"/>
    <n v="106"/>
    <n v="1"/>
    <n v="3180"/>
    <n v="2626.348"/>
    <n v="2626.348"/>
    <n v="106"/>
    <n v="30"/>
    <n v="553.65200000000004"/>
    <x v="0"/>
    <x v="9"/>
    <n v="41"/>
    <x v="0"/>
  </r>
  <r>
    <x v="0"/>
    <x v="1"/>
    <s v="GV111"/>
    <s v="GV1-15-130419"/>
    <x v="0"/>
    <d v="2019-10-11T00:00:00"/>
    <x v="0"/>
    <s v="Coronado Rodriguez Alma Lorena FG"/>
    <n v="43568"/>
    <n v="6.0333333333333332"/>
    <n v="106"/>
    <n v="1"/>
    <n v="3180"/>
    <n v="2626.348"/>
    <n v="2626.348"/>
    <n v="106"/>
    <n v="30"/>
    <n v="553.65200000000004"/>
    <x v="0"/>
    <x v="9"/>
    <n v="41"/>
    <x v="0"/>
  </r>
  <r>
    <x v="0"/>
    <x v="1"/>
    <s v="GV111"/>
    <s v="GV1-15-130419"/>
    <x v="0"/>
    <d v="2019-10-11T00:00:00"/>
    <x v="0"/>
    <s v="Cobian Chavez Rodolfo FG"/>
    <n v="43568"/>
    <n v="6.0333333333333332"/>
    <n v="2403"/>
    <n v="20"/>
    <n v="70888.5"/>
    <n v="52526.962"/>
    <n v="2626.348"/>
    <n v="120.15"/>
    <n v="29.5"/>
    <n v="18361.538"/>
    <x v="0"/>
    <x v="9"/>
    <n v="41"/>
    <x v="0"/>
  </r>
  <r>
    <x v="0"/>
    <x v="1"/>
    <s v="GV111"/>
    <s v="GV1-15-130419"/>
    <x v="0"/>
    <d v="2019-10-11T00:00:00"/>
    <x v="0"/>
    <s v="Araiza Chavez Diana Rosiquiel FG"/>
    <n v="43568"/>
    <n v="6.0333333333333332"/>
    <n v="234"/>
    <n v="2"/>
    <n v="6903"/>
    <n v="5252.6959999999999"/>
    <n v="2626.348"/>
    <n v="117"/>
    <n v="29.5"/>
    <n v="1650.3040000000001"/>
    <x v="0"/>
    <x v="9"/>
    <n v="41"/>
    <x v="0"/>
  </r>
  <r>
    <x v="0"/>
    <x v="1"/>
    <s v="GV111"/>
    <s v="GV1-15-130419"/>
    <x v="0"/>
    <d v="2019-10-11T00:00:00"/>
    <x v="0"/>
    <s v="Silva Rodriguez Jorge Armando"/>
    <n v="43568"/>
    <n v="6.0333333333333332"/>
    <n v="540"/>
    <n v="5"/>
    <n v="15930"/>
    <n v="13131.741"/>
    <n v="2626.348"/>
    <n v="108"/>
    <n v="29.5"/>
    <n v="2798.259"/>
    <x v="0"/>
    <x v="9"/>
    <n v="41"/>
    <x v="0"/>
  </r>
  <r>
    <x v="0"/>
    <x v="1"/>
    <s v="GV111"/>
    <s v="GV1-15-130419"/>
    <x v="0"/>
    <d v="2019-10-11T00:00:00"/>
    <x v="0"/>
    <s v="Anaya Chavarin Oscar FG"/>
    <n v="43568"/>
    <n v="6.0333333333333332"/>
    <n v="432"/>
    <n v="4"/>
    <n v="12960"/>
    <n v="10505.392"/>
    <n v="2626.348"/>
    <n v="108"/>
    <n v="30"/>
    <n v="2454.6080000000002"/>
    <x v="0"/>
    <x v="9"/>
    <n v="41"/>
    <x v="0"/>
  </r>
  <r>
    <x v="0"/>
    <x v="1"/>
    <s v="GV111"/>
    <s v="GV1-15-130419"/>
    <x v="0"/>
    <d v="2019-10-11T00:00:00"/>
    <x v="0"/>
    <s v="PUBLICO EN GENERAL"/>
    <n v="43568"/>
    <n v="6.0333333333333332"/>
    <n v="109"/>
    <n v="1"/>
    <n v="3270"/>
    <n v="2626.348"/>
    <n v="2626.348"/>
    <n v="109"/>
    <n v="30"/>
    <n v="643.65200000000004"/>
    <x v="0"/>
    <x v="9"/>
    <n v="41"/>
    <x v="0"/>
  </r>
  <r>
    <x v="0"/>
    <x v="1"/>
    <s v="GV111"/>
    <s v="GV1-15-130419"/>
    <x v="0"/>
    <d v="2019-10-11T00:00:00"/>
    <x v="0"/>
    <s v="Juan Manuel Jacobo"/>
    <n v="43568"/>
    <n v="6.0333333333333332"/>
    <n v="98"/>
    <n v="1"/>
    <n v="2940"/>
    <n v="2626.348"/>
    <n v="2626.348"/>
    <n v="98"/>
    <n v="30"/>
    <n v="313.65199999999999"/>
    <x v="0"/>
    <x v="9"/>
    <n v="41"/>
    <x v="0"/>
  </r>
  <r>
    <x v="0"/>
    <x v="1"/>
    <s v="GV111"/>
    <s v="GV1-15-130419"/>
    <x v="0"/>
    <d v="2019-10-11T00:00:00"/>
    <x v="0"/>
    <s v="Victor Alejandro Flores Pelayo"/>
    <n v="43568"/>
    <n v="6.0333333333333332"/>
    <n v="108"/>
    <n v="1"/>
    <n v="3240"/>
    <n v="2626.348"/>
    <n v="2626.348"/>
    <n v="108"/>
    <n v="30"/>
    <n v="613.65200000000004"/>
    <x v="0"/>
    <x v="9"/>
    <n v="41"/>
    <x v="0"/>
  </r>
  <r>
    <x v="0"/>
    <x v="1"/>
    <s v="GV111"/>
    <s v="GV1-15-130419"/>
    <x v="0"/>
    <d v="2019-10-11T00:00:00"/>
    <x v="0"/>
    <s v="Gonzalez Araiza Horacio"/>
    <n v="43568"/>
    <n v="6.0333333333333332"/>
    <n v="210"/>
    <n v="2"/>
    <n v="6195"/>
    <n v="5252.6959999999999"/>
    <n v="2626.348"/>
    <n v="105"/>
    <n v="29.5"/>
    <n v="942.30399999999997"/>
    <x v="0"/>
    <x v="9"/>
    <n v="41"/>
    <x v="0"/>
  </r>
  <r>
    <x v="0"/>
    <x v="1"/>
    <s v="GV111"/>
    <s v="GV1-15-130419"/>
    <x v="0"/>
    <d v="2019-10-11T00:00:00"/>
    <x v="0"/>
    <s v="PUBLICO EN GENERAL"/>
    <n v="43568"/>
    <n v="6.0333333333333332"/>
    <n v="340"/>
    <n v="3"/>
    <n v="10200"/>
    <n v="7879.0439999999999"/>
    <n v="2626.348"/>
    <n v="113.33333333333333"/>
    <n v="30"/>
    <n v="2320.9560000000001"/>
    <x v="0"/>
    <x v="9"/>
    <n v="41"/>
    <x v="0"/>
  </r>
  <r>
    <x v="0"/>
    <x v="1"/>
    <s v="GV111"/>
    <s v="GV1-15-130419"/>
    <x v="0"/>
    <d v="2019-10-11T00:00:00"/>
    <x v="0"/>
    <s v="Diaz Araiza Maria Magdalena"/>
    <n v="43568"/>
    <n v="6.0333333333333332"/>
    <n v="208"/>
    <n v="2"/>
    <n v="6240"/>
    <n v="5252.6959999999999"/>
    <n v="2626.348"/>
    <n v="104"/>
    <n v="30"/>
    <n v="987.30399999999997"/>
    <x v="0"/>
    <x v="9"/>
    <n v="41"/>
    <x v="0"/>
  </r>
  <r>
    <x v="0"/>
    <x v="1"/>
    <s v="GV112"/>
    <s v="GV1-14-060419"/>
    <x v="0"/>
    <d v="2019-10-11T00:00:00"/>
    <x v="0"/>
    <s v="Innovacion y Comercio"/>
    <n v="43561"/>
    <n v="6.2666666666666666"/>
    <n v="79.5"/>
    <n v="1"/>
    <n v="2345.25"/>
    <n v="2552.8310000000001"/>
    <n v="2552.8310000000001"/>
    <n v="79.5"/>
    <n v="29.5"/>
    <n v="-207.58099999999999"/>
    <x v="0"/>
    <x v="9"/>
    <n v="41"/>
    <x v="0"/>
  </r>
  <r>
    <x v="0"/>
    <x v="2"/>
    <s v="GV403"/>
    <s v="GV4-16-190419"/>
    <x v="0"/>
    <d v="2019-10-11T00:00:00"/>
    <x v="0"/>
    <s v="Vazquez Zamora Rafael"/>
    <n v="43574"/>
    <n v="5.833333333333333"/>
    <n v="469.8"/>
    <n v="4"/>
    <n v="13859.1"/>
    <n v="13185.239"/>
    <n v="3296.31"/>
    <n v="117.45"/>
    <n v="29.5"/>
    <n v="673.86099999999999"/>
    <x v="0"/>
    <x v="9"/>
    <n v="41"/>
    <x v="0"/>
  </r>
  <r>
    <x v="0"/>
    <x v="2"/>
    <s v="GV403"/>
    <s v="GV4-16-190419"/>
    <x v="0"/>
    <d v="2019-10-11T00:00:00"/>
    <x v="0"/>
    <s v="Vazquez Pelayo Hugo"/>
    <n v="43574"/>
    <n v="5.833333333333333"/>
    <n v="258"/>
    <n v="2"/>
    <n v="7611"/>
    <n v="6592.62"/>
    <n v="3296.31"/>
    <n v="129"/>
    <n v="29.5"/>
    <n v="1018.38"/>
    <x v="0"/>
    <x v="9"/>
    <n v="41"/>
    <x v="0"/>
  </r>
  <r>
    <x v="0"/>
    <x v="2"/>
    <s v="GV403"/>
    <s v="GV4-16-190419"/>
    <x v="0"/>
    <d v="2019-10-11T00:00:00"/>
    <x v="0"/>
    <s v="Rafael Osorio Zamora"/>
    <n v="43574"/>
    <n v="5.833333333333333"/>
    <n v="485.6"/>
    <n v="4"/>
    <n v="14325.2"/>
    <n v="13185.239"/>
    <n v="3296.31"/>
    <n v="121.4"/>
    <n v="29.5"/>
    <n v="1139.961"/>
    <x v="0"/>
    <x v="9"/>
    <n v="41"/>
    <x v="0"/>
  </r>
  <r>
    <x v="0"/>
    <x v="2"/>
    <s v="GV403"/>
    <s v="GV4-16-190419"/>
    <x v="0"/>
    <d v="2019-10-11T00:00:00"/>
    <x v="0"/>
    <s v="Cecilia Robles Perez"/>
    <n v="43574"/>
    <n v="5.833333333333333"/>
    <n v="117.4"/>
    <n v="1"/>
    <n v="3463.3"/>
    <n v="3296.31"/>
    <n v="3296.31"/>
    <n v="117.4"/>
    <n v="29.5"/>
    <n v="166.99"/>
    <x v="0"/>
    <x v="9"/>
    <n v="41"/>
    <x v="0"/>
  </r>
  <r>
    <x v="0"/>
    <x v="2"/>
    <s v="GV403"/>
    <s v="GV4-16-190419"/>
    <x v="0"/>
    <d v="2019-10-11T00:00:00"/>
    <x v="0"/>
    <s v="Gutierrez Olivarez Jaime Gibran"/>
    <n v="43574"/>
    <n v="5.833333333333333"/>
    <n v="239.8"/>
    <n v="2"/>
    <n v="7074.1"/>
    <n v="6592.62"/>
    <n v="3296.31"/>
    <n v="119.9"/>
    <n v="29.5"/>
    <n v="481.48"/>
    <x v="0"/>
    <x v="9"/>
    <n v="41"/>
    <x v="0"/>
  </r>
  <r>
    <x v="0"/>
    <x v="2"/>
    <s v="GV403"/>
    <s v="GV4-16-190419"/>
    <x v="0"/>
    <d v="2019-10-11T00:00:00"/>
    <x v="0"/>
    <s v="PUBLICO EN GENERAL"/>
    <n v="43574"/>
    <n v="5.833333333333333"/>
    <n v="94.2"/>
    <n v="1"/>
    <n v="2778.9"/>
    <n v="3296.31"/>
    <n v="3296.31"/>
    <n v="94.2"/>
    <n v="29.5"/>
    <n v="-517.41"/>
    <x v="0"/>
    <x v="9"/>
    <n v="41"/>
    <x v="0"/>
  </r>
  <r>
    <x v="0"/>
    <x v="2"/>
    <s v="GV403"/>
    <s v="GV4-16-190419"/>
    <x v="0"/>
    <d v="2019-10-11T00:00:00"/>
    <x v="0"/>
    <s v="Innovacion y Comercio"/>
    <n v="43574"/>
    <n v="5.833333333333333"/>
    <n v="635.79999999999995"/>
    <n v="6"/>
    <n v="18756.099999999999"/>
    <n v="19777.859"/>
    <n v="3296.31"/>
    <n v="105.96666666666665"/>
    <n v="29.5"/>
    <n v="-1021.759"/>
    <x v="0"/>
    <x v="9"/>
    <n v="41"/>
    <x v="0"/>
  </r>
  <r>
    <x v="0"/>
    <x v="2"/>
    <s v="GV404"/>
    <s v="GV4-17-260419"/>
    <x v="0"/>
    <d v="2019-10-11T00:00:00"/>
    <x v="0"/>
    <s v="PUBLICO EN GENERAL"/>
    <n v="43581"/>
    <n v="5.6"/>
    <n v="107"/>
    <n v="1"/>
    <n v="3210"/>
    <n v="3227.1379999999999"/>
    <n v="3227.1379999999999"/>
    <n v="107"/>
    <n v="30"/>
    <n v="-17.138000000000002"/>
    <x v="0"/>
    <x v="9"/>
    <n v="41"/>
    <x v="0"/>
  </r>
  <r>
    <x v="0"/>
    <x v="2"/>
    <s v="GV404"/>
    <s v="GV4-17-260419"/>
    <x v="0"/>
    <d v="2019-10-11T00:00:00"/>
    <x v="0"/>
    <s v="Ramos Mejia Juan Diego FG"/>
    <n v="43581"/>
    <n v="5.6"/>
    <n v="744"/>
    <n v="7"/>
    <n v="21948"/>
    <n v="22589.963"/>
    <n v="3227.1379999999999"/>
    <n v="106.28571428571429"/>
    <n v="29.5"/>
    <n v="-641.96299999999997"/>
    <x v="0"/>
    <x v="9"/>
    <n v="41"/>
    <x v="0"/>
  </r>
  <r>
    <x v="0"/>
    <x v="2"/>
    <s v="GV404"/>
    <s v="GV4-17-260419"/>
    <x v="0"/>
    <d v="2019-10-11T00:00:00"/>
    <x v="0"/>
    <s v="Silva Rodriguez Jorge Armando"/>
    <n v="43581"/>
    <n v="5.6"/>
    <n v="530"/>
    <n v="5"/>
    <n v="15635"/>
    <n v="16135.688"/>
    <n v="3227.1379999999999"/>
    <n v="106"/>
    <n v="29.5"/>
    <n v="-500.68799999999999"/>
    <x v="0"/>
    <x v="9"/>
    <n v="41"/>
    <x v="0"/>
  </r>
  <r>
    <x v="0"/>
    <x v="2"/>
    <s v="GV404"/>
    <s v="GV4-17-260419"/>
    <x v="0"/>
    <d v="2019-10-11T00:00:00"/>
    <x v="0"/>
    <s v="Gil Peña Martin FG"/>
    <n v="43581"/>
    <n v="5.6"/>
    <n v="440"/>
    <n v="4"/>
    <n v="13200"/>
    <n v="12908.55"/>
    <n v="3227.1379999999999"/>
    <n v="110"/>
    <n v="30"/>
    <n v="291.45"/>
    <x v="0"/>
    <x v="9"/>
    <n v="41"/>
    <x v="0"/>
  </r>
  <r>
    <x v="0"/>
    <x v="2"/>
    <s v="GV404"/>
    <s v="GV4-17-260419"/>
    <x v="0"/>
    <d v="2019-10-11T00:00:00"/>
    <x v="0"/>
    <s v="Jose Luis Guzman Cornejo"/>
    <n v="43581"/>
    <n v="5.6"/>
    <n v="326"/>
    <n v="3"/>
    <n v="9780"/>
    <n v="9681.4130000000005"/>
    <n v="3227.1379999999999"/>
    <n v="108.66666666666667"/>
    <n v="30"/>
    <n v="98.587000000000003"/>
    <x v="0"/>
    <x v="9"/>
    <n v="41"/>
    <x v="0"/>
  </r>
  <r>
    <x v="0"/>
    <x v="0"/>
    <s v="EMBAR"/>
    <s v="GV4-04-250119"/>
    <x v="1"/>
    <d v="2019-10-12T00:00:00"/>
    <x v="0"/>
    <s v="Innovacion y Comercio"/>
    <n v="43490"/>
    <n v="8.6666666666666661"/>
    <n v="-377"/>
    <n v="-1"/>
    <n v="-2780.375"/>
    <n v="-3673.1109999999999"/>
    <n v="-3673.1109999999999"/>
    <n v="377"/>
    <n v="7.375"/>
    <n v="892.73599999999999"/>
    <x v="0"/>
    <x v="9"/>
    <n v="41"/>
    <x v="0"/>
  </r>
  <r>
    <x v="0"/>
    <x v="0"/>
    <s v="EMBAR"/>
    <s v="GV4-04-250119"/>
    <x v="0"/>
    <d v="2019-10-12T00:00:00"/>
    <x v="0"/>
    <s v="Innovacion y Comercio"/>
    <n v="43490"/>
    <n v="8.6666666666666661"/>
    <n v="377"/>
    <n v="1"/>
    <n v="3204.5"/>
    <n v="3673.1109999999999"/>
    <n v="3673.1109999999999"/>
    <n v="377"/>
    <n v="8.5"/>
    <n v="-468.61099999999999"/>
    <x v="0"/>
    <x v="9"/>
    <n v="41"/>
    <x v="0"/>
  </r>
  <r>
    <x v="0"/>
    <x v="0"/>
    <s v="EMBAR"/>
    <s v="GV4-14-050419"/>
    <x v="1"/>
    <d v="2019-10-12T00:00:00"/>
    <x v="0"/>
    <s v="Innovacion y Comercio"/>
    <n v="43560"/>
    <n v="6.333333333333333"/>
    <n v="-377"/>
    <n v="-3"/>
    <n v="-8341.125"/>
    <n v="-9705.5720000000001"/>
    <n v="-3235.1909999999998"/>
    <n v="125.66666666666667"/>
    <n v="22.125"/>
    <n v="1364.4469999999999"/>
    <x v="0"/>
    <x v="9"/>
    <n v="41"/>
    <x v="0"/>
  </r>
  <r>
    <x v="0"/>
    <x v="0"/>
    <s v="EMBAR"/>
    <s v="GV4-14-050419"/>
    <x v="0"/>
    <d v="2019-10-12T00:00:00"/>
    <x v="0"/>
    <s v="Innovacion y Comercio"/>
    <n v="43560"/>
    <n v="6.333333333333333"/>
    <n v="377"/>
    <n v="3"/>
    <n v="9613.5"/>
    <n v="9705.5720000000001"/>
    <n v="3235.1909999999998"/>
    <n v="125.66666666666667"/>
    <n v="25.5"/>
    <n v="-92.072000000000003"/>
    <x v="0"/>
    <x v="9"/>
    <n v="41"/>
    <x v="0"/>
  </r>
  <r>
    <x v="0"/>
    <x v="1"/>
    <s v="GV110"/>
    <s v="GV1-16-200419"/>
    <x v="0"/>
    <d v="2019-10-12T00:00:00"/>
    <x v="0"/>
    <s v="Vazquez Zamora Rafael"/>
    <n v="43575"/>
    <n v="5.833333333333333"/>
    <n v="213.5"/>
    <n v="2"/>
    <n v="6298.25"/>
    <n v="4822.6139999999996"/>
    <n v="2411.3069999999998"/>
    <n v="106.75"/>
    <n v="29.5"/>
    <n v="1475.636"/>
    <x v="0"/>
    <x v="9"/>
    <n v="41"/>
    <x v="0"/>
  </r>
  <r>
    <x v="0"/>
    <x v="1"/>
    <s v="GV110"/>
    <s v="GV1-16-200419"/>
    <x v="0"/>
    <d v="2019-10-12T00:00:00"/>
    <x v="0"/>
    <s v="Vazquez Pelayo Hugo"/>
    <n v="43575"/>
    <n v="5.833333333333333"/>
    <n v="138"/>
    <n v="1"/>
    <n v="4071"/>
    <n v="2411.3069999999998"/>
    <n v="2411.3069999999998"/>
    <n v="138"/>
    <n v="29.5"/>
    <n v="1659.693"/>
    <x v="0"/>
    <x v="9"/>
    <n v="41"/>
    <x v="0"/>
  </r>
  <r>
    <x v="0"/>
    <x v="1"/>
    <s v="GV110"/>
    <s v="GV1-16-200419"/>
    <x v="0"/>
    <d v="2019-10-12T00:00:00"/>
    <x v="0"/>
    <s v="Gutierrez Olivarez Jaime Gibran"/>
    <n v="43575"/>
    <n v="5.833333333333333"/>
    <n v="447"/>
    <n v="4"/>
    <n v="13186.5"/>
    <n v="9645.2279999999992"/>
    <n v="2411.3069999999998"/>
    <n v="111.75"/>
    <n v="29.5"/>
    <n v="3541.2719999999999"/>
    <x v="0"/>
    <x v="9"/>
    <n v="41"/>
    <x v="0"/>
  </r>
  <r>
    <x v="0"/>
    <x v="1"/>
    <s v="GV110"/>
    <s v="GV1-16-200419"/>
    <x v="0"/>
    <d v="2019-10-12T00:00:00"/>
    <x v="0"/>
    <s v="Innovacion y Comercio"/>
    <n v="43575"/>
    <n v="5.833333333333333"/>
    <n v="1424"/>
    <n v="14"/>
    <n v="42008"/>
    <n v="33758.300000000003"/>
    <n v="2411.3069999999998"/>
    <n v="101.71428571428571"/>
    <n v="29.5"/>
    <n v="8249.7000000000007"/>
    <x v="0"/>
    <x v="9"/>
    <n v="41"/>
    <x v="0"/>
  </r>
  <r>
    <x v="0"/>
    <x v="1"/>
    <s v="GV110"/>
    <s v="GV1-16-200419"/>
    <x v="1"/>
    <d v="2019-10-12T00:00:00"/>
    <x v="0"/>
    <s v="Innovacion y Comercio"/>
    <n v="43575"/>
    <n v="5.833333333333333"/>
    <n v="-641"/>
    <n v="-7"/>
    <n v="-18909.5"/>
    <n v="-16879.150000000001"/>
    <n v="-2411.3069999999998"/>
    <n v="91.571428571428569"/>
    <n v="29.5"/>
    <n v="-2030.35"/>
    <x v="0"/>
    <x v="9"/>
    <n v="41"/>
    <x v="0"/>
  </r>
  <r>
    <x v="0"/>
    <x v="1"/>
    <s v="GV110"/>
    <s v="GV1-16-200419"/>
    <x v="0"/>
    <d v="2019-10-12T00:00:00"/>
    <x v="0"/>
    <s v="Innovacion y Comercio"/>
    <n v="43575"/>
    <n v="5.833333333333333"/>
    <n v="641"/>
    <n v="7"/>
    <n v="21794"/>
    <n v="16879.150000000001"/>
    <n v="2411.3069999999998"/>
    <n v="91.571428571428569"/>
    <n v="34"/>
    <n v="4914.8500000000004"/>
    <x v="0"/>
    <x v="9"/>
    <n v="41"/>
    <x v="0"/>
  </r>
  <r>
    <x v="0"/>
    <x v="1"/>
    <s v="GV110"/>
    <s v="GV1-16-200419"/>
    <x v="1"/>
    <d v="2019-10-12T00:00:00"/>
    <x v="0"/>
    <s v="Innovacion y Comercio"/>
    <n v="43575"/>
    <n v="5.833333333333333"/>
    <n v="-1424"/>
    <n v="-14"/>
    <n v="-42008"/>
    <n v="-33758.300000000003"/>
    <n v="-2411.3069999999998"/>
    <n v="101.71428571428571"/>
    <n v="29.5"/>
    <n v="-8249.7000000000007"/>
    <x v="0"/>
    <x v="9"/>
    <n v="41"/>
    <x v="0"/>
  </r>
  <r>
    <x v="0"/>
    <x v="1"/>
    <s v="GV110"/>
    <s v="GV1-16-200419"/>
    <x v="0"/>
    <d v="2019-10-12T00:00:00"/>
    <x v="0"/>
    <s v="Innovacion y Comercio"/>
    <n v="43575"/>
    <n v="5.833333333333333"/>
    <n v="1424"/>
    <n v="14"/>
    <n v="48416"/>
    <n v="33758.300000000003"/>
    <n v="2411.3069999999998"/>
    <n v="101.71428571428571"/>
    <n v="34"/>
    <n v="14657.7"/>
    <x v="0"/>
    <x v="9"/>
    <n v="41"/>
    <x v="0"/>
  </r>
  <r>
    <x v="0"/>
    <x v="1"/>
    <s v="GV111"/>
    <s v="GV1-15-130419"/>
    <x v="0"/>
    <d v="2019-10-12T00:00:00"/>
    <x v="0"/>
    <s v="Alvarez Lopez Salvador (Padre)"/>
    <n v="43568"/>
    <n v="6.0666666666666664"/>
    <n v="1750"/>
    <n v="15"/>
    <n v="50750"/>
    <n v="39395.222000000002"/>
    <n v="2626.348"/>
    <n v="116.66666666666667"/>
    <n v="29"/>
    <n v="11354.778"/>
    <x v="0"/>
    <x v="9"/>
    <n v="41"/>
    <x v="0"/>
  </r>
  <r>
    <x v="0"/>
    <x v="1"/>
    <s v="GV111"/>
    <s v="GV1-15-130419"/>
    <x v="0"/>
    <d v="2019-10-12T00:00:00"/>
    <x v="0"/>
    <s v="Casillas Tapia Alfredo"/>
    <n v="43568"/>
    <n v="6.0666666666666664"/>
    <n v="1136.5"/>
    <n v="10"/>
    <n v="33526.75"/>
    <n v="26263.481"/>
    <n v="2626.348"/>
    <n v="113.65"/>
    <n v="29.5"/>
    <n v="7263.2690000000002"/>
    <x v="0"/>
    <x v="9"/>
    <n v="41"/>
    <x v="0"/>
  </r>
  <r>
    <x v="0"/>
    <x v="1"/>
    <s v="GV111"/>
    <s v="GV1-15-130419"/>
    <x v="0"/>
    <d v="2019-10-12T00:00:00"/>
    <x v="0"/>
    <s v="Rafael Osorio Zamora"/>
    <n v="43568"/>
    <n v="6.0666666666666664"/>
    <n v="809.5"/>
    <n v="7"/>
    <n v="23880.25"/>
    <n v="18384.437000000002"/>
    <n v="2626.348"/>
    <n v="115.64285714285714"/>
    <n v="29.5"/>
    <n v="5495.8130000000001"/>
    <x v="0"/>
    <x v="9"/>
    <n v="41"/>
    <x v="0"/>
  </r>
  <r>
    <x v="0"/>
    <x v="1"/>
    <s v="GV111"/>
    <s v="GV1-15-130419"/>
    <x v="0"/>
    <d v="2019-10-12T00:00:00"/>
    <x v="0"/>
    <s v="Cecilia Robles Perez"/>
    <n v="43568"/>
    <n v="6.0666666666666664"/>
    <n v="94.5"/>
    <n v="1"/>
    <n v="2787.75"/>
    <n v="2626.348"/>
    <n v="2626.348"/>
    <n v="94.5"/>
    <n v="29.5"/>
    <n v="161.40199999999999"/>
    <x v="0"/>
    <x v="9"/>
    <n v="41"/>
    <x v="0"/>
  </r>
  <r>
    <x v="0"/>
    <x v="1"/>
    <s v="GV111"/>
    <s v="GV1-15-130419"/>
    <x v="0"/>
    <d v="2019-10-12T00:00:00"/>
    <x v="0"/>
    <s v="Innovacion y Comercio"/>
    <n v="43568"/>
    <n v="6.0666666666666664"/>
    <n v="115.5"/>
    <n v="1"/>
    <n v="3407.25"/>
    <n v="2626.348"/>
    <n v="2626.348"/>
    <n v="115.5"/>
    <n v="29.5"/>
    <n v="780.90200000000004"/>
    <x v="0"/>
    <x v="9"/>
    <n v="41"/>
    <x v="0"/>
  </r>
  <r>
    <x v="0"/>
    <x v="1"/>
    <s v="GV112"/>
    <s v="GV1-14-060419"/>
    <x v="1"/>
    <d v="2019-10-12T00:00:00"/>
    <x v="0"/>
    <s v="Innovacion y Comercio"/>
    <n v="43561"/>
    <n v="6.3"/>
    <n v="-79.5"/>
    <n v="-1"/>
    <n v="-2345.25"/>
    <n v="-2552.8310000000001"/>
    <n v="-2552.8310000000001"/>
    <n v="79.5"/>
    <n v="29.5"/>
    <n v="207.58099999999999"/>
    <x v="0"/>
    <x v="9"/>
    <n v="41"/>
    <x v="0"/>
  </r>
  <r>
    <x v="0"/>
    <x v="1"/>
    <s v="GV112"/>
    <s v="GV1-14-060419"/>
    <x v="0"/>
    <d v="2019-10-12T00:00:00"/>
    <x v="0"/>
    <s v="Innovacion y Comercio"/>
    <n v="43561"/>
    <n v="6.3"/>
    <n v="79.5"/>
    <n v="1"/>
    <n v="2703"/>
    <n v="2552.8310000000001"/>
    <n v="2552.8310000000001"/>
    <n v="79.5"/>
    <n v="34"/>
    <n v="150.16900000000001"/>
    <x v="0"/>
    <x v="9"/>
    <n v="41"/>
    <x v="0"/>
  </r>
  <r>
    <x v="0"/>
    <x v="2"/>
    <s v="GV403"/>
    <s v="GV4-16-190419"/>
    <x v="1"/>
    <d v="2019-10-12T00:00:00"/>
    <x v="0"/>
    <s v="Innovacion y Comercio"/>
    <n v="43574"/>
    <n v="5.8666666666666663"/>
    <n v="-635.79999999999995"/>
    <n v="-6"/>
    <n v="-18756.099999999999"/>
    <n v="-19777.859"/>
    <n v="-3296.31"/>
    <n v="105.96666666666665"/>
    <n v="29.5"/>
    <n v="1021.759"/>
    <x v="0"/>
    <x v="9"/>
    <n v="41"/>
    <x v="0"/>
  </r>
  <r>
    <x v="0"/>
    <x v="2"/>
    <s v="GV403"/>
    <s v="GV4-16-190419"/>
    <x v="0"/>
    <d v="2019-10-12T00:00:00"/>
    <x v="0"/>
    <s v="Innovacion y Comercio"/>
    <n v="43574"/>
    <n v="5.8666666666666663"/>
    <n v="635.79999999999995"/>
    <n v="6"/>
    <n v="21617.200000000001"/>
    <n v="19777.859"/>
    <n v="3296.31"/>
    <n v="105.96666666666665"/>
    <n v="34"/>
    <n v="1839.3409999999999"/>
    <x v="0"/>
    <x v="9"/>
    <n v="41"/>
    <x v="0"/>
  </r>
  <r>
    <x v="0"/>
    <x v="2"/>
    <s v="GV404"/>
    <s v="GV4-17-260419"/>
    <x v="0"/>
    <d v="2019-10-12T00:00:00"/>
    <x v="0"/>
    <s v="Leonardo Jimenez Chacon"/>
    <n v="43581"/>
    <n v="5.6333333333333329"/>
    <n v="218"/>
    <n v="2"/>
    <n v="6540"/>
    <n v="6454.2749999999996"/>
    <n v="3227.1379999999999"/>
    <n v="109"/>
    <n v="30"/>
    <n v="85.724999999999994"/>
    <x v="0"/>
    <x v="9"/>
    <n v="41"/>
    <x v="0"/>
  </r>
  <r>
    <x v="0"/>
    <x v="2"/>
    <s v="GV404"/>
    <s v="GV4-17-260419"/>
    <x v="0"/>
    <d v="2019-10-12T00:00:00"/>
    <x v="0"/>
    <s v="Lopez Jorge FG"/>
    <n v="43581"/>
    <n v="5.6333333333333329"/>
    <n v="121"/>
    <n v="1"/>
    <n v="3630"/>
    <n v="3227.1379999999999"/>
    <n v="3227.1379999999999"/>
    <n v="121"/>
    <n v="30"/>
    <n v="402.86200000000002"/>
    <x v="0"/>
    <x v="9"/>
    <n v="41"/>
    <x v="0"/>
  </r>
  <r>
    <x v="0"/>
    <x v="2"/>
    <s v="GV404"/>
    <s v="GV4-17-260419"/>
    <x v="0"/>
    <d v="2019-10-12T00:00:00"/>
    <x v="0"/>
    <s v="Verdin Vizcarra Irma Lucila F"/>
    <n v="43581"/>
    <n v="5.6333333333333329"/>
    <n v="210"/>
    <n v="2"/>
    <n v="6300"/>
    <n v="6454.2749999999996"/>
    <n v="3227.1379999999999"/>
    <n v="105"/>
    <n v="30"/>
    <n v="-154.27500000000001"/>
    <x v="0"/>
    <x v="9"/>
    <n v="41"/>
    <x v="0"/>
  </r>
  <r>
    <x v="0"/>
    <x v="2"/>
    <s v="GV404"/>
    <s v="GV4-17-260419"/>
    <x v="0"/>
    <d v="2019-10-12T00:00:00"/>
    <x v="0"/>
    <s v="Araiza Chavez Diana Rosiquiel FG"/>
    <n v="43581"/>
    <n v="5.6333333333333329"/>
    <n v="250"/>
    <n v="2"/>
    <n v="7375"/>
    <n v="6454.2749999999996"/>
    <n v="3227.1379999999999"/>
    <n v="125"/>
    <n v="29.5"/>
    <n v="920.72500000000002"/>
    <x v="0"/>
    <x v="9"/>
    <n v="41"/>
    <x v="0"/>
  </r>
  <r>
    <x v="0"/>
    <x v="2"/>
    <s v="GV404"/>
    <s v="GV4-17-260419"/>
    <x v="0"/>
    <d v="2019-10-12T00:00:00"/>
    <x v="0"/>
    <s v="Juan Manuel Jacobo"/>
    <n v="43581"/>
    <n v="5.6333333333333329"/>
    <n v="242"/>
    <n v="2"/>
    <n v="7260"/>
    <n v="6454.2749999999996"/>
    <n v="3227.1379999999999"/>
    <n v="121"/>
    <n v="30"/>
    <n v="805.72500000000002"/>
    <x v="0"/>
    <x v="9"/>
    <n v="41"/>
    <x v="0"/>
  </r>
  <r>
    <x v="0"/>
    <x v="2"/>
    <s v="GV404"/>
    <s v="GV4-17-260419"/>
    <x v="0"/>
    <d v="2019-10-12T00:00:00"/>
    <x v="0"/>
    <s v="Pelayo Sebastian Rosa Maria G"/>
    <n v="43581"/>
    <n v="5.6333333333333329"/>
    <n v="458"/>
    <n v="4"/>
    <n v="13740"/>
    <n v="12908.55"/>
    <n v="3227.1379999999999"/>
    <n v="114.5"/>
    <n v="30"/>
    <n v="831.45"/>
    <x v="0"/>
    <x v="9"/>
    <n v="41"/>
    <x v="0"/>
  </r>
  <r>
    <x v="0"/>
    <x v="2"/>
    <s v="GV404"/>
    <s v="GV4-17-260419"/>
    <x v="0"/>
    <d v="2019-10-12T00:00:00"/>
    <x v="0"/>
    <s v="PUBLICO EN GENERAL"/>
    <n v="43581"/>
    <n v="5.6333333333333329"/>
    <n v="92"/>
    <n v="1"/>
    <n v="2760"/>
    <n v="3227.1379999999999"/>
    <n v="3227.1379999999999"/>
    <n v="92"/>
    <n v="30"/>
    <n v="-467.13799999999998"/>
    <x v="0"/>
    <x v="9"/>
    <n v="41"/>
    <x v="0"/>
  </r>
  <r>
    <x v="0"/>
    <x v="2"/>
    <s v="GV404"/>
    <s v="GV4-17-260419"/>
    <x v="0"/>
    <d v="2019-10-12T00:00:00"/>
    <x v="0"/>
    <s v="Martinez Valdez Hugo Alberto F"/>
    <n v="43581"/>
    <n v="5.6333333333333329"/>
    <n v="312"/>
    <n v="3"/>
    <n v="9360"/>
    <n v="9681.4130000000005"/>
    <n v="3227.1379999999999"/>
    <n v="104"/>
    <n v="30"/>
    <n v="-321.41300000000001"/>
    <x v="0"/>
    <x v="9"/>
    <n v="41"/>
    <x v="0"/>
  </r>
  <r>
    <x v="0"/>
    <x v="2"/>
    <s v="GV404"/>
    <s v="GV4-17-260419"/>
    <x v="0"/>
    <d v="2019-10-12T00:00:00"/>
    <x v="0"/>
    <s v="RODRIGO RODRIGUEZ"/>
    <n v="43581"/>
    <n v="5.6333333333333329"/>
    <n v="718"/>
    <n v="7"/>
    <n v="21540"/>
    <n v="22589.963"/>
    <n v="3227.1379999999999"/>
    <n v="102.57142857142857"/>
    <n v="30"/>
    <n v="-1049.963"/>
    <x v="0"/>
    <x v="9"/>
    <n v="41"/>
    <x v="0"/>
  </r>
  <r>
    <x v="0"/>
    <x v="2"/>
    <s v="GV404"/>
    <s v="GV4-17-260419"/>
    <x v="0"/>
    <d v="2019-10-12T00:00:00"/>
    <x v="0"/>
    <s v="Edgar Ruiz Lopez"/>
    <n v="43581"/>
    <n v="5.6333333333333329"/>
    <n v="430"/>
    <n v="4"/>
    <n v="12900"/>
    <n v="12908.55"/>
    <n v="3227.1379999999999"/>
    <n v="107.5"/>
    <n v="30"/>
    <n v="-8.5500000000000007"/>
    <x v="0"/>
    <x v="9"/>
    <n v="41"/>
    <x v="0"/>
  </r>
  <r>
    <x v="0"/>
    <x v="2"/>
    <s v="GV404"/>
    <s v="GV4-17-260419"/>
    <x v="0"/>
    <d v="2019-10-12T00:00:00"/>
    <x v="0"/>
    <s v="Lopez Garcia Martin FG"/>
    <n v="43581"/>
    <n v="5.6333333333333329"/>
    <n v="116"/>
    <n v="1"/>
    <n v="3480"/>
    <n v="3227.1379999999999"/>
    <n v="3227.1379999999999"/>
    <n v="116"/>
    <n v="30"/>
    <n v="252.86199999999999"/>
    <x v="0"/>
    <x v="9"/>
    <n v="41"/>
    <x v="0"/>
  </r>
  <r>
    <x v="0"/>
    <x v="2"/>
    <s v="GV404"/>
    <s v="GV4-17-260419"/>
    <x v="0"/>
    <d v="2019-10-12T00:00:00"/>
    <x v="0"/>
    <s v="Langurain Juan Pablo NA"/>
    <n v="43581"/>
    <n v="5.6333333333333329"/>
    <n v="1142"/>
    <n v="10"/>
    <n v="34260"/>
    <n v="32271.375"/>
    <n v="3227.1379999999999"/>
    <n v="114.2"/>
    <n v="30"/>
    <n v="1988.625"/>
    <x v="0"/>
    <x v="9"/>
    <n v="41"/>
    <x v="0"/>
  </r>
  <r>
    <x v="0"/>
    <x v="2"/>
    <s v="GV404"/>
    <s v="GV4-17-260419"/>
    <x v="0"/>
    <d v="2019-10-12T00:00:00"/>
    <x v="0"/>
    <s v="Cobian Chavez Rodolfo FG"/>
    <n v="43581"/>
    <n v="5.6333333333333329"/>
    <n v="2794"/>
    <n v="25"/>
    <n v="82423"/>
    <n v="80678.437999999995"/>
    <n v="3227.1379999999999"/>
    <n v="111.76"/>
    <n v="29.5"/>
    <n v="1744.5619999999999"/>
    <x v="0"/>
    <x v="9"/>
    <n v="41"/>
    <x v="0"/>
  </r>
  <r>
    <x v="0"/>
    <x v="2"/>
    <s v="GV404"/>
    <s v="GV4-17-260419"/>
    <x v="0"/>
    <d v="2019-10-12T00:00:00"/>
    <x v="0"/>
    <s v="Diaz Araiza Maria Magdalena"/>
    <n v="43581"/>
    <n v="5.6333333333333329"/>
    <n v="114"/>
    <n v="1"/>
    <n v="3420"/>
    <n v="3227.1379999999999"/>
    <n v="3227.1379999999999"/>
    <n v="114"/>
    <n v="30"/>
    <n v="192.86199999999999"/>
    <x v="0"/>
    <x v="9"/>
    <n v="41"/>
    <x v="0"/>
  </r>
  <r>
    <x v="0"/>
    <x v="2"/>
    <s v="GV404"/>
    <s v="GV4-17-260419"/>
    <x v="0"/>
    <d v="2019-10-12T00:00:00"/>
    <x v="0"/>
    <s v="Chavez Barajas Contensina NA"/>
    <n v="43581"/>
    <n v="5.6333333333333329"/>
    <n v="102"/>
    <n v="1"/>
    <n v="3060"/>
    <n v="3227.1379999999999"/>
    <n v="3227.1379999999999"/>
    <n v="102"/>
    <n v="30"/>
    <n v="-167.13800000000001"/>
    <x v="0"/>
    <x v="9"/>
    <n v="41"/>
    <x v="0"/>
  </r>
  <r>
    <x v="0"/>
    <x v="2"/>
    <s v="GV404"/>
    <s v="GV4-17-260419"/>
    <x v="0"/>
    <d v="2019-10-12T00:00:00"/>
    <x v="0"/>
    <s v="Gonzalez Araiza Horacio"/>
    <n v="43581"/>
    <n v="5.6333333333333329"/>
    <n v="230"/>
    <n v="2"/>
    <n v="6785"/>
    <n v="6454.2749999999996"/>
    <n v="3227.1379999999999"/>
    <n v="115"/>
    <n v="29.5"/>
    <n v="330.72500000000002"/>
    <x v="0"/>
    <x v="9"/>
    <n v="41"/>
    <x v="0"/>
  </r>
  <r>
    <x v="0"/>
    <x v="2"/>
    <s v="GV404"/>
    <s v="GV4-17-260419"/>
    <x v="0"/>
    <d v="2019-10-12T00:00:00"/>
    <x v="0"/>
    <s v="Salas Nadia"/>
    <n v="43581"/>
    <n v="5.6333333333333329"/>
    <n v="320"/>
    <n v="3"/>
    <n v="9600"/>
    <n v="9681.4130000000005"/>
    <n v="3227.1379999999999"/>
    <n v="106.66666666666667"/>
    <n v="30"/>
    <n v="-81.412999999999997"/>
    <x v="0"/>
    <x v="9"/>
    <n v="41"/>
    <x v="0"/>
  </r>
  <r>
    <x v="0"/>
    <x v="0"/>
    <s v="EMBAR"/>
    <s v="GV4-05-260119"/>
    <x v="0"/>
    <d v="2019-10-14T00:00:00"/>
    <x v="0"/>
    <s v="Diaz Juan "/>
    <n v="43491"/>
    <n v="8.6999999999999993"/>
    <n v="96.2"/>
    <n v="1"/>
    <n v="2501.1999999999998"/>
    <n v="3761.7779999999998"/>
    <n v="3761.7779999999998"/>
    <n v="96.2"/>
    <n v="26"/>
    <n v="-1260.578"/>
    <x v="0"/>
    <x v="9"/>
    <n v="42"/>
    <x v="0"/>
  </r>
  <r>
    <x v="0"/>
    <x v="1"/>
    <s v="GV110"/>
    <s v="GV1-16-200419"/>
    <x v="0"/>
    <d v="2019-10-14T00:00:00"/>
    <x v="0"/>
    <s v="Arturo Saray"/>
    <n v="43575"/>
    <n v="5.8999999999999995"/>
    <n v="99"/>
    <n v="1"/>
    <n v="2920.5"/>
    <n v="2411.3069999999998"/>
    <n v="2411.3069999999998"/>
    <n v="99"/>
    <n v="29.5"/>
    <n v="509.19299999999998"/>
    <x v="0"/>
    <x v="9"/>
    <n v="42"/>
    <x v="0"/>
  </r>
  <r>
    <x v="0"/>
    <x v="1"/>
    <s v="GV110"/>
    <s v="GV1-16-200419"/>
    <x v="0"/>
    <d v="2019-10-14T00:00:00"/>
    <x v="0"/>
    <s v="Ricardo Perez Garcia"/>
    <n v="43575"/>
    <n v="5.8999999999999995"/>
    <n v="98"/>
    <n v="1"/>
    <n v="2891"/>
    <n v="2411.3069999999998"/>
    <n v="2411.3069999999998"/>
    <n v="98"/>
    <n v="29.5"/>
    <n v="479.69299999999998"/>
    <x v="0"/>
    <x v="9"/>
    <n v="42"/>
    <x v="0"/>
  </r>
  <r>
    <x v="0"/>
    <x v="1"/>
    <s v="GV110"/>
    <s v="GV1-16-200419"/>
    <x v="0"/>
    <d v="2019-10-14T00:00:00"/>
    <x v="0"/>
    <s v="Carlos Sanchez Camacho"/>
    <n v="43575"/>
    <n v="5.8999999999999995"/>
    <n v="235"/>
    <n v="2"/>
    <n v="6932.5"/>
    <n v="4822.6139999999996"/>
    <n v="2411.3069999999998"/>
    <n v="117.5"/>
    <n v="29.5"/>
    <n v="2109.886"/>
    <x v="0"/>
    <x v="9"/>
    <n v="42"/>
    <x v="0"/>
  </r>
  <r>
    <x v="0"/>
    <x v="1"/>
    <s v="GV111"/>
    <s v="GV1-15-130419"/>
    <x v="0"/>
    <d v="2019-10-14T00:00:00"/>
    <x v="0"/>
    <s v="PUBLICO EN GENERAL"/>
    <n v="43568"/>
    <n v="6.1333333333333329"/>
    <n v="116.5"/>
    <n v="1"/>
    <n v="3495"/>
    <n v="2626.348"/>
    <n v="2626.348"/>
    <n v="116.5"/>
    <n v="30"/>
    <n v="868.65200000000004"/>
    <x v="0"/>
    <x v="9"/>
    <n v="42"/>
    <x v="0"/>
  </r>
  <r>
    <x v="0"/>
    <x v="1"/>
    <s v="GV111"/>
    <s v="GV1-15-130419"/>
    <x v="0"/>
    <d v="2019-10-14T00:00:00"/>
    <x v="0"/>
    <s v="Diaz Juan "/>
    <n v="43568"/>
    <n v="6.1333333333333329"/>
    <n v="121.5"/>
    <n v="1"/>
    <n v="3645"/>
    <n v="2626.348"/>
    <n v="2626.348"/>
    <n v="121.5"/>
    <n v="30"/>
    <n v="1018.652"/>
    <x v="0"/>
    <x v="9"/>
    <n v="42"/>
    <x v="0"/>
  </r>
  <r>
    <x v="0"/>
    <x v="2"/>
    <s v="GV403"/>
    <s v="GV4-16-190419"/>
    <x v="0"/>
    <d v="2019-10-14T00:00:00"/>
    <x v="0"/>
    <s v="Ricardo Perez Garcia"/>
    <n v="43574"/>
    <n v="5.9333333333333327"/>
    <n v="100.8"/>
    <n v="1"/>
    <n v="2973.6"/>
    <n v="3296.31"/>
    <n v="3296.31"/>
    <n v="100.8"/>
    <n v="29.5"/>
    <n v="-322.70999999999998"/>
    <x v="0"/>
    <x v="9"/>
    <n v="42"/>
    <x v="0"/>
  </r>
  <r>
    <x v="0"/>
    <x v="2"/>
    <s v="GV403"/>
    <s v="GV4-16-190419"/>
    <x v="0"/>
    <d v="2019-10-14T00:00:00"/>
    <x v="0"/>
    <s v="Carlos Sanchez Camacho"/>
    <n v="43574"/>
    <n v="5.9333333333333327"/>
    <n v="506.4"/>
    <n v="4"/>
    <n v="14938.8"/>
    <n v="13185.239"/>
    <n v="3296.31"/>
    <n v="126.6"/>
    <n v="29.5"/>
    <n v="1753.5609999999999"/>
    <x v="0"/>
    <x v="9"/>
    <n v="42"/>
    <x v="0"/>
  </r>
  <r>
    <x v="0"/>
    <x v="2"/>
    <s v="GV403"/>
    <s v="GV4-16-190419"/>
    <x v="0"/>
    <d v="2019-10-14T00:00:00"/>
    <x v="0"/>
    <s v="Carlos Sanchez Camacho"/>
    <n v="43574"/>
    <n v="5.9333333333333327"/>
    <n v="355.4"/>
    <n v="3"/>
    <n v="10484.299999999999"/>
    <n v="9888.9290000000001"/>
    <n v="3296.31"/>
    <n v="118.46666666666665"/>
    <n v="29.5"/>
    <n v="595.37099999999998"/>
    <x v="0"/>
    <x v="9"/>
    <n v="42"/>
    <x v="0"/>
  </r>
  <r>
    <x v="0"/>
    <x v="2"/>
    <s v="GV403"/>
    <s v="GV4-16-190419"/>
    <x v="0"/>
    <d v="2019-10-14T00:00:00"/>
    <x v="0"/>
    <s v="Empacadora De Carnes Selectas De Arenal"/>
    <n v="43574"/>
    <n v="5.9333333333333327"/>
    <n v="7570"/>
    <n v="64"/>
    <n v="219530"/>
    <n v="210963.826"/>
    <n v="3296.31"/>
    <n v="118.28125"/>
    <n v="29"/>
    <n v="8566.1740000000009"/>
    <x v="0"/>
    <x v="9"/>
    <n v="42"/>
    <x v="0"/>
  </r>
  <r>
    <x v="0"/>
    <x v="2"/>
    <s v="GV403"/>
    <s v="GV4-16-190419"/>
    <x v="0"/>
    <d v="2019-10-14T00:00:00"/>
    <x v="0"/>
    <s v="Loera Baltazar Carlos"/>
    <n v="43574"/>
    <n v="5.9333333333333327"/>
    <n v="2236.6"/>
    <n v="20"/>
    <n v="65979.7"/>
    <n v="65926.195999999996"/>
    <n v="3296.31"/>
    <n v="111.83"/>
    <n v="29.5"/>
    <n v="53.503999999999998"/>
    <x v="0"/>
    <x v="9"/>
    <n v="42"/>
    <x v="0"/>
  </r>
  <r>
    <x v="0"/>
    <x v="2"/>
    <s v="GV403"/>
    <s v="GV4-16-190419"/>
    <x v="0"/>
    <d v="2019-10-14T00:00:00"/>
    <x v="0"/>
    <s v="PUBLICO EN GENERAL"/>
    <n v="43574"/>
    <n v="5.9333333333333327"/>
    <n v="689"/>
    <n v="6"/>
    <n v="20325.5"/>
    <n v="19777.859"/>
    <n v="3296.31"/>
    <n v="114.83333333333333"/>
    <n v="29.5"/>
    <n v="547.64099999999996"/>
    <x v="0"/>
    <x v="9"/>
    <n v="42"/>
    <x v="0"/>
  </r>
  <r>
    <x v="0"/>
    <x v="2"/>
    <s v="GV403"/>
    <s v="GV4-16-190419"/>
    <x v="0"/>
    <d v="2019-10-14T00:00:00"/>
    <x v="0"/>
    <s v="Noe Ramirez Brambila"/>
    <n v="43574"/>
    <n v="5.9333333333333327"/>
    <n v="490"/>
    <n v="4"/>
    <n v="14455"/>
    <n v="13185.239"/>
    <n v="3296.31"/>
    <n v="122.5"/>
    <n v="29.5"/>
    <n v="1269.761"/>
    <x v="0"/>
    <x v="9"/>
    <n v="42"/>
    <x v="0"/>
  </r>
  <r>
    <x v="0"/>
    <x v="2"/>
    <s v="GV403"/>
    <s v="GV4-16-190419"/>
    <x v="0"/>
    <d v="2019-10-14T00:00:00"/>
    <x v="0"/>
    <s v="Camacho Monroy Agustin"/>
    <n v="43574"/>
    <n v="5.9333333333333327"/>
    <n v="938"/>
    <n v="8"/>
    <n v="27671"/>
    <n v="26370.477999999999"/>
    <n v="3296.31"/>
    <n v="117.25"/>
    <n v="29.5"/>
    <n v="1300.5219999999999"/>
    <x v="0"/>
    <x v="9"/>
    <n v="42"/>
    <x v="0"/>
  </r>
  <r>
    <x v="0"/>
    <x v="2"/>
    <s v="GV403"/>
    <s v="GV4-16-190419"/>
    <x v="0"/>
    <d v="2019-10-14T00:00:00"/>
    <x v="0"/>
    <s v="Camacho Santana Gabriel"/>
    <n v="43574"/>
    <n v="5.9333333333333327"/>
    <n v="678"/>
    <n v="6"/>
    <n v="20001"/>
    <n v="19777.859"/>
    <n v="3296.31"/>
    <n v="113"/>
    <n v="29.5"/>
    <n v="223.14099999999999"/>
    <x v="0"/>
    <x v="9"/>
    <n v="42"/>
    <x v="0"/>
  </r>
  <r>
    <x v="0"/>
    <x v="1"/>
    <s v="GV107"/>
    <s v="GV1-17-270419"/>
    <x v="0"/>
    <d v="2019-10-15T00:00:00"/>
    <x v="0"/>
    <s v="Cobian Chavez Rodolfo FG"/>
    <n v="43582"/>
    <n v="5.7"/>
    <n v="1574"/>
    <n v="15"/>
    <n v="46433"/>
    <n v="34534.673000000003"/>
    <n v="2302.3119999999999"/>
    <n v="104.93333333333334"/>
    <n v="29.5"/>
    <n v="11898.326999999999"/>
    <x v="0"/>
    <x v="9"/>
    <n v="42"/>
    <x v="0"/>
  </r>
  <r>
    <x v="0"/>
    <x v="1"/>
    <s v="GV107"/>
    <s v="GV1-17-270419"/>
    <x v="0"/>
    <d v="2019-10-15T00:00:00"/>
    <x v="0"/>
    <s v="Lopez Garcia Martin FG"/>
    <n v="43582"/>
    <n v="5.7"/>
    <n v="120"/>
    <n v="1"/>
    <n v="3600"/>
    <n v="2302.3119999999999"/>
    <n v="2302.3119999999999"/>
    <n v="120"/>
    <n v="30"/>
    <n v="1297.6880000000001"/>
    <x v="0"/>
    <x v="9"/>
    <n v="42"/>
    <x v="0"/>
  </r>
  <r>
    <x v="0"/>
    <x v="1"/>
    <s v="GV107"/>
    <s v="GV1-17-270419"/>
    <x v="0"/>
    <d v="2019-10-15T00:00:00"/>
    <x v="0"/>
    <s v="Leonardo Jimenez Chacon"/>
    <n v="43582"/>
    <n v="5.7"/>
    <n v="192"/>
    <n v="2"/>
    <n v="5760"/>
    <n v="4604.6229999999996"/>
    <n v="2302.3119999999999"/>
    <n v="96"/>
    <n v="30"/>
    <n v="1155.377"/>
    <x v="0"/>
    <x v="9"/>
    <n v="42"/>
    <x v="0"/>
  </r>
  <r>
    <x v="0"/>
    <x v="1"/>
    <s v="GV107"/>
    <s v="GV1-17-270419"/>
    <x v="0"/>
    <d v="2019-10-15T00:00:00"/>
    <x v="0"/>
    <s v="Araiza Chavez Diana Rosiquiel FG"/>
    <n v="43582"/>
    <n v="5.7"/>
    <n v="324"/>
    <n v="3"/>
    <n v="9558"/>
    <n v="6906.9350000000004"/>
    <n v="2302.3119999999999"/>
    <n v="108"/>
    <n v="29.5"/>
    <n v="2651.0650000000001"/>
    <x v="0"/>
    <x v="9"/>
    <n v="42"/>
    <x v="0"/>
  </r>
  <r>
    <x v="0"/>
    <x v="1"/>
    <s v="GV107"/>
    <s v="GV1-17-270419"/>
    <x v="0"/>
    <d v="2019-10-15T00:00:00"/>
    <x v="0"/>
    <s v="Silva Rodriguez Jorge Armando"/>
    <n v="43582"/>
    <n v="5.7"/>
    <n v="420"/>
    <n v="4"/>
    <n v="12390"/>
    <n v="9209.2459999999992"/>
    <n v="2302.3119999999999"/>
    <n v="105"/>
    <n v="29.5"/>
    <n v="3180.7539999999999"/>
    <x v="0"/>
    <x v="9"/>
    <n v="42"/>
    <x v="0"/>
  </r>
  <r>
    <x v="0"/>
    <x v="1"/>
    <s v="GV107"/>
    <s v="GV1-17-270419"/>
    <x v="0"/>
    <d v="2019-10-15T00:00:00"/>
    <x v="0"/>
    <s v="Anaya Chavarin Oscar FG"/>
    <n v="43582"/>
    <n v="5.7"/>
    <n v="372"/>
    <n v="4"/>
    <n v="11160"/>
    <n v="9209.2459999999992"/>
    <n v="2302.3119999999999"/>
    <n v="93"/>
    <n v="30"/>
    <n v="1950.7539999999999"/>
    <x v="0"/>
    <x v="9"/>
    <n v="42"/>
    <x v="0"/>
  </r>
  <r>
    <x v="0"/>
    <x v="1"/>
    <s v="GV107"/>
    <s v="GV1-17-270419"/>
    <x v="0"/>
    <d v="2019-10-15T00:00:00"/>
    <x v="0"/>
    <s v="De Leon Diaz Salvador FG"/>
    <n v="43582"/>
    <n v="5.7"/>
    <n v="98"/>
    <n v="1"/>
    <n v="2940"/>
    <n v="2302.3119999999999"/>
    <n v="2302.3119999999999"/>
    <n v="98"/>
    <n v="30"/>
    <n v="637.68799999999999"/>
    <x v="0"/>
    <x v="9"/>
    <n v="42"/>
    <x v="0"/>
  </r>
  <r>
    <x v="0"/>
    <x v="1"/>
    <s v="GV107"/>
    <s v="GV1-17-270419"/>
    <x v="0"/>
    <d v="2019-10-15T00:00:00"/>
    <x v="0"/>
    <s v="Juan Manuel Jacobo"/>
    <n v="43582"/>
    <n v="5.7"/>
    <n v="208"/>
    <n v="2"/>
    <n v="6240"/>
    <n v="4604.6229999999996"/>
    <n v="2302.3119999999999"/>
    <n v="104"/>
    <n v="30"/>
    <n v="1635.377"/>
    <x v="0"/>
    <x v="9"/>
    <n v="42"/>
    <x v="0"/>
  </r>
  <r>
    <x v="0"/>
    <x v="1"/>
    <s v="GV107"/>
    <s v="GV1-17-270419"/>
    <x v="0"/>
    <d v="2019-10-15T00:00:00"/>
    <x v="0"/>
    <s v="Victor Alejandro Flores Pelayo"/>
    <n v="43582"/>
    <n v="5.7"/>
    <n v="104"/>
    <n v="1"/>
    <n v="3120"/>
    <n v="2302.3119999999999"/>
    <n v="2302.3119999999999"/>
    <n v="104"/>
    <n v="30"/>
    <n v="817.68799999999999"/>
    <x v="0"/>
    <x v="9"/>
    <n v="42"/>
    <x v="0"/>
  </r>
  <r>
    <x v="0"/>
    <x v="1"/>
    <s v="GV107"/>
    <s v="GV1-17-270419"/>
    <x v="0"/>
    <d v="2019-10-15T00:00:00"/>
    <x v="0"/>
    <s v="Gonzalez Araiza Horacio"/>
    <n v="43582"/>
    <n v="5.7"/>
    <n v="115"/>
    <n v="1"/>
    <n v="3392.5"/>
    <n v="2302.3119999999999"/>
    <n v="2302.3119999999999"/>
    <n v="115"/>
    <n v="29.5"/>
    <n v="1090.1880000000001"/>
    <x v="0"/>
    <x v="9"/>
    <n v="42"/>
    <x v="0"/>
  </r>
  <r>
    <x v="0"/>
    <x v="1"/>
    <s v="GV107"/>
    <s v="GV1-17-270419"/>
    <x v="0"/>
    <d v="2019-10-15T00:00:00"/>
    <x v="0"/>
    <s v="PUBLICO EN GENERAL"/>
    <n v="43582"/>
    <n v="5.7"/>
    <n v="205"/>
    <n v="2"/>
    <n v="6150"/>
    <n v="4604.6229999999996"/>
    <n v="2302.3119999999999"/>
    <n v="102.5"/>
    <n v="30"/>
    <n v="1545.377"/>
    <x v="0"/>
    <x v="9"/>
    <n v="42"/>
    <x v="0"/>
  </r>
  <r>
    <x v="0"/>
    <x v="1"/>
    <s v="GV107"/>
    <s v="GV1-17-270419"/>
    <x v="0"/>
    <d v="2019-10-15T00:00:00"/>
    <x v="0"/>
    <s v="PUBLICO EN GENERAL"/>
    <n v="43582"/>
    <n v="5.7"/>
    <n v="198"/>
    <n v="2"/>
    <n v="5940"/>
    <n v="4604.6229999999996"/>
    <n v="2302.3119999999999"/>
    <n v="99"/>
    <n v="30"/>
    <n v="1335.377"/>
    <x v="0"/>
    <x v="9"/>
    <n v="42"/>
    <x v="0"/>
  </r>
  <r>
    <x v="0"/>
    <x v="1"/>
    <s v="GV107"/>
    <s v="GV1-17-270419"/>
    <x v="0"/>
    <d v="2019-10-15T00:00:00"/>
    <x v="0"/>
    <s v="Diaz Araiza Maria Magdalena"/>
    <n v="43582"/>
    <n v="5.7"/>
    <n v="100"/>
    <n v="1"/>
    <n v="3000"/>
    <n v="2302.3119999999999"/>
    <n v="2302.3119999999999"/>
    <n v="100"/>
    <n v="30"/>
    <n v="697.68799999999999"/>
    <x v="0"/>
    <x v="9"/>
    <n v="42"/>
    <x v="0"/>
  </r>
  <r>
    <x v="0"/>
    <x v="1"/>
    <s v="GV110"/>
    <s v="GV1-16-200419"/>
    <x v="0"/>
    <d v="2019-10-15T00:00:00"/>
    <x v="0"/>
    <s v="RODRIGO RODRIGUEZ"/>
    <n v="43575"/>
    <n v="5.9333333333333327"/>
    <n v="766"/>
    <n v="8"/>
    <n v="22980"/>
    <n v="20318.374"/>
    <n v="2539.797"/>
    <n v="95.75"/>
    <n v="30"/>
    <n v="2661.6260000000002"/>
    <x v="0"/>
    <x v="9"/>
    <n v="42"/>
    <x v="0"/>
  </r>
  <r>
    <x v="0"/>
    <x v="1"/>
    <s v="GV110"/>
    <s v="GV1-16-200419"/>
    <x v="0"/>
    <d v="2019-10-15T00:00:00"/>
    <x v="0"/>
    <s v="Edgar Ruiz Lopez"/>
    <n v="43575"/>
    <n v="5.9333333333333327"/>
    <n v="308"/>
    <n v="3"/>
    <n v="9240"/>
    <n v="7619.39"/>
    <n v="2539.797"/>
    <n v="102.66666666666667"/>
    <n v="30"/>
    <n v="1620.61"/>
    <x v="0"/>
    <x v="9"/>
    <n v="42"/>
    <x v="0"/>
  </r>
  <r>
    <x v="0"/>
    <x v="1"/>
    <s v="GV110"/>
    <s v="GV1-16-200419"/>
    <x v="0"/>
    <d v="2019-10-15T00:00:00"/>
    <x v="0"/>
    <s v="Becerra Bañuelos Norma Elizabeth F"/>
    <n v="43575"/>
    <n v="5.9333333333333327"/>
    <n v="555"/>
    <n v="5"/>
    <n v="16650"/>
    <n v="12698.984"/>
    <n v="2539.797"/>
    <n v="111"/>
    <n v="30"/>
    <n v="3951.0160000000001"/>
    <x v="0"/>
    <x v="9"/>
    <n v="42"/>
    <x v="0"/>
  </r>
  <r>
    <x v="0"/>
    <x v="1"/>
    <s v="GV110"/>
    <s v="GV1-16-200419"/>
    <x v="0"/>
    <d v="2019-10-15T00:00:00"/>
    <x v="0"/>
    <s v="Martinez Valdez Hugo Alberto F"/>
    <n v="43575"/>
    <n v="5.9333333333333327"/>
    <n v="192"/>
    <n v="2"/>
    <n v="5760"/>
    <n v="5079.5940000000001"/>
    <n v="2539.797"/>
    <n v="96"/>
    <n v="30"/>
    <n v="680.40599999999995"/>
    <x v="0"/>
    <x v="9"/>
    <n v="42"/>
    <x v="0"/>
  </r>
  <r>
    <x v="0"/>
    <x v="1"/>
    <s v="GV110"/>
    <s v="GV1-16-200419"/>
    <x v="0"/>
    <d v="2019-10-15T00:00:00"/>
    <x v="0"/>
    <s v="Lopez Jorge FG"/>
    <n v="43575"/>
    <n v="5.9333333333333327"/>
    <n v="217"/>
    <n v="2"/>
    <n v="6510"/>
    <n v="5079.5940000000001"/>
    <n v="2539.797"/>
    <n v="108.5"/>
    <n v="30"/>
    <n v="1430.4059999999999"/>
    <x v="0"/>
    <x v="9"/>
    <n v="42"/>
    <x v="0"/>
  </r>
  <r>
    <x v="0"/>
    <x v="1"/>
    <s v="GV110"/>
    <s v="GV1-16-200419"/>
    <x v="0"/>
    <d v="2019-10-15T00:00:00"/>
    <x v="0"/>
    <s v="Ramos Mejia Juan Diego FG"/>
    <n v="43575"/>
    <n v="5.9333333333333327"/>
    <n v="2594"/>
    <n v="23"/>
    <n v="76523"/>
    <n v="58415.324999999997"/>
    <n v="2539.797"/>
    <n v="112.78260869565217"/>
    <n v="29.5"/>
    <n v="18107.674999999999"/>
    <x v="0"/>
    <x v="9"/>
    <n v="42"/>
    <x v="0"/>
  </r>
  <r>
    <x v="0"/>
    <x v="1"/>
    <s v="GV107"/>
    <s v="GV1-17-270419"/>
    <x v="0"/>
    <d v="2019-10-16T00:00:00"/>
    <x v="0"/>
    <s v="Innovacion y Comercio"/>
    <n v="43582"/>
    <n v="5.7333333333333334"/>
    <n v="982"/>
    <n v="10"/>
    <n v="33388"/>
    <n v="23023.115000000002"/>
    <n v="2302.3119999999999"/>
    <n v="98.2"/>
    <n v="34"/>
    <n v="10364.885"/>
    <x v="0"/>
    <x v="9"/>
    <n v="42"/>
    <x v="0"/>
  </r>
  <r>
    <x v="0"/>
    <x v="1"/>
    <s v="GV110"/>
    <s v="GV1-16-200419"/>
    <x v="0"/>
    <d v="2019-10-16T00:00:00"/>
    <x v="0"/>
    <s v="Casillas Tapia Alfredo"/>
    <n v="43575"/>
    <n v="5.9666666666666668"/>
    <n v="1264.5"/>
    <n v="10"/>
    <n v="36670.5"/>
    <n v="25397.968000000001"/>
    <n v="2539.797"/>
    <n v="126.45"/>
    <n v="29"/>
    <n v="11272.531999999999"/>
    <x v="0"/>
    <x v="9"/>
    <n v="42"/>
    <x v="0"/>
  </r>
  <r>
    <x v="0"/>
    <x v="1"/>
    <s v="GV110"/>
    <s v="GV1-16-200419"/>
    <x v="0"/>
    <d v="2019-10-16T00:00:00"/>
    <x v="0"/>
    <s v="Vazquez Zamora Rafael"/>
    <n v="43575"/>
    <n v="5.9666666666666668"/>
    <n v="107.5"/>
    <n v="1"/>
    <n v="3171.25"/>
    <n v="2539.797"/>
    <n v="2539.797"/>
    <n v="107.5"/>
    <n v="29.5"/>
    <n v="631.45299999999997"/>
    <x v="0"/>
    <x v="9"/>
    <n v="42"/>
    <x v="0"/>
  </r>
  <r>
    <x v="0"/>
    <x v="1"/>
    <s v="GV110"/>
    <s v="GV1-16-200419"/>
    <x v="0"/>
    <d v="2019-10-16T00:00:00"/>
    <x v="0"/>
    <s v="Rafael Osorio Zamora"/>
    <n v="43575"/>
    <n v="5.9666666666666668"/>
    <n v="679.5"/>
    <n v="6"/>
    <n v="20045.25"/>
    <n v="15238.781000000001"/>
    <n v="2539.797"/>
    <n v="113.25"/>
    <n v="29.5"/>
    <n v="4806.4690000000001"/>
    <x v="0"/>
    <x v="9"/>
    <n v="42"/>
    <x v="0"/>
  </r>
  <r>
    <x v="0"/>
    <x v="1"/>
    <s v="GV110"/>
    <s v="GV1-16-200419"/>
    <x v="0"/>
    <d v="2019-10-16T00:00:00"/>
    <x v="0"/>
    <s v="Cecilia Robles Perez"/>
    <n v="43575"/>
    <n v="5.9666666666666668"/>
    <n v="191"/>
    <n v="2"/>
    <n v="5634.5"/>
    <n v="5079.5940000000001"/>
    <n v="2539.797"/>
    <n v="95.5"/>
    <n v="29.5"/>
    <n v="554.90599999999995"/>
    <x v="0"/>
    <x v="9"/>
    <n v="42"/>
    <x v="0"/>
  </r>
  <r>
    <x v="0"/>
    <x v="1"/>
    <s v="GV110"/>
    <s v="GV1-16-200419"/>
    <x v="0"/>
    <d v="2019-10-16T00:00:00"/>
    <x v="0"/>
    <s v="Gutierrez Olivarez Jaime Gibran"/>
    <n v="43575"/>
    <n v="5.9666666666666668"/>
    <n v="120.5"/>
    <n v="1"/>
    <n v="3554.75"/>
    <n v="2539.797"/>
    <n v="2539.797"/>
    <n v="120.5"/>
    <n v="29.5"/>
    <n v="1014.953"/>
    <x v="0"/>
    <x v="9"/>
    <n v="42"/>
    <x v="0"/>
  </r>
  <r>
    <x v="0"/>
    <x v="1"/>
    <s v="GV110"/>
    <s v="GV1-16-200419"/>
    <x v="0"/>
    <d v="2019-10-16T00:00:00"/>
    <x v="0"/>
    <s v="PUBLICO EN GENERAL"/>
    <n v="43575"/>
    <n v="5.9666666666666668"/>
    <n v="114"/>
    <n v="1"/>
    <n v="3363"/>
    <n v="2539.797"/>
    <n v="2539.797"/>
    <n v="114"/>
    <n v="29.5"/>
    <n v="823.20299999999997"/>
    <x v="0"/>
    <x v="9"/>
    <n v="42"/>
    <x v="0"/>
  </r>
  <r>
    <x v="0"/>
    <x v="2"/>
    <s v="GV403"/>
    <s v="GV4-16-190419"/>
    <x v="0"/>
    <d v="2019-10-16T00:00:00"/>
    <x v="0"/>
    <s v="PUBLICO EN GENERAL"/>
    <n v="43574"/>
    <n v="6"/>
    <n v="1100"/>
    <n v="10"/>
    <n v="31900"/>
    <n v="44735.633000000002"/>
    <n v="4473.5630000000001"/>
    <n v="110"/>
    <n v="29"/>
    <n v="-12835.633"/>
    <x v="0"/>
    <x v="9"/>
    <n v="42"/>
    <x v="0"/>
  </r>
  <r>
    <x v="0"/>
    <x v="1"/>
    <s v="GV107"/>
    <s v="GV1-17-270419"/>
    <x v="0"/>
    <d v="2019-10-18T00:00:00"/>
    <x v="0"/>
    <s v="Vazquez Zamora Rafael"/>
    <n v="43582"/>
    <n v="5.8"/>
    <n v="278"/>
    <n v="3"/>
    <n v="8201"/>
    <n v="6906.9350000000004"/>
    <n v="2302.3119999999999"/>
    <n v="92.666666666666671"/>
    <n v="29.5"/>
    <n v="1294.0650000000001"/>
    <x v="0"/>
    <x v="9"/>
    <n v="42"/>
    <x v="0"/>
  </r>
  <r>
    <x v="0"/>
    <x v="1"/>
    <s v="GV107"/>
    <s v="GV1-17-270419"/>
    <x v="0"/>
    <d v="2019-10-18T00:00:00"/>
    <x v="0"/>
    <s v="Vazquez Pelayo Hugo"/>
    <n v="43582"/>
    <n v="5.8"/>
    <n v="115.5"/>
    <n v="1"/>
    <n v="3407.25"/>
    <n v="2302.3119999999999"/>
    <n v="2302.3119999999999"/>
    <n v="115.5"/>
    <n v="29.5"/>
    <n v="1104.9380000000001"/>
    <x v="0"/>
    <x v="9"/>
    <n v="42"/>
    <x v="0"/>
  </r>
  <r>
    <x v="0"/>
    <x v="1"/>
    <s v="GV107"/>
    <s v="GV1-17-270419"/>
    <x v="0"/>
    <d v="2019-10-18T00:00:00"/>
    <x v="0"/>
    <s v="Rafael Osorio Zamora"/>
    <n v="43582"/>
    <n v="5.8"/>
    <n v="324.5"/>
    <n v="3"/>
    <n v="9572.75"/>
    <n v="6906.9350000000004"/>
    <n v="2302.3119999999999"/>
    <n v="108.16666666666667"/>
    <n v="29.5"/>
    <n v="2665.8150000000001"/>
    <x v="0"/>
    <x v="9"/>
    <n v="42"/>
    <x v="0"/>
  </r>
  <r>
    <x v="0"/>
    <x v="1"/>
    <s v="GV107"/>
    <s v="GV1-17-270419"/>
    <x v="0"/>
    <d v="2019-10-18T00:00:00"/>
    <x v="0"/>
    <s v="Cecilia Robles Perez"/>
    <n v="43582"/>
    <n v="5.8"/>
    <n v="116.5"/>
    <n v="1"/>
    <n v="3436.75"/>
    <n v="2302.3119999999999"/>
    <n v="2302.3119999999999"/>
    <n v="116.5"/>
    <n v="29.5"/>
    <n v="1134.4380000000001"/>
    <x v="0"/>
    <x v="9"/>
    <n v="42"/>
    <x v="0"/>
  </r>
  <r>
    <x v="0"/>
    <x v="1"/>
    <s v="GV107"/>
    <s v="GV1-17-270419"/>
    <x v="0"/>
    <d v="2019-10-18T00:00:00"/>
    <x v="0"/>
    <s v="Gutierrez Olivarez Jaime Gibran"/>
    <n v="43582"/>
    <n v="5.8"/>
    <n v="223"/>
    <n v="2"/>
    <n v="6578.5"/>
    <n v="4604.6229999999996"/>
    <n v="2302.3119999999999"/>
    <n v="111.5"/>
    <n v="29.5"/>
    <n v="1973.877"/>
    <x v="0"/>
    <x v="9"/>
    <n v="42"/>
    <x v="0"/>
  </r>
  <r>
    <x v="0"/>
    <x v="1"/>
    <s v="GV107"/>
    <s v="GV1-17-270419"/>
    <x v="0"/>
    <d v="2019-10-18T00:00:00"/>
    <x v="0"/>
    <s v="PUBLICO EN GENERAL"/>
    <n v="43582"/>
    <n v="5.8"/>
    <n v="99"/>
    <n v="1"/>
    <n v="2920.5"/>
    <n v="2302.3119999999999"/>
    <n v="2302.3119999999999"/>
    <n v="99"/>
    <n v="29.5"/>
    <n v="618.18799999999999"/>
    <x v="0"/>
    <x v="9"/>
    <n v="42"/>
    <x v="0"/>
  </r>
  <r>
    <x v="0"/>
    <x v="1"/>
    <s v="GV107"/>
    <s v="GV1-17-270419"/>
    <x v="0"/>
    <d v="2019-10-18T00:00:00"/>
    <x v="0"/>
    <s v="Innovacion y Comercio"/>
    <n v="43582"/>
    <n v="5.8"/>
    <n v="578"/>
    <n v="6"/>
    <n v="19652"/>
    <n v="13813.869000000001"/>
    <n v="2302.3119999999999"/>
    <n v="96.333333333333329"/>
    <n v="34"/>
    <n v="5838.1310000000003"/>
    <x v="0"/>
    <x v="9"/>
    <n v="42"/>
    <x v="0"/>
  </r>
  <r>
    <x v="0"/>
    <x v="1"/>
    <s v="GV110"/>
    <s v="GV1-16-200419"/>
    <x v="0"/>
    <d v="2019-10-18T00:00:00"/>
    <x v="0"/>
    <s v="Innovacion y Comercio"/>
    <n v="43575"/>
    <n v="6.0333333333333332"/>
    <n v="363"/>
    <n v="4"/>
    <n v="12342"/>
    <n v="10159.187"/>
    <n v="2539.797"/>
    <n v="90.75"/>
    <n v="34"/>
    <n v="2182.8130000000001"/>
    <x v="0"/>
    <x v="9"/>
    <n v="42"/>
    <x v="0"/>
  </r>
  <r>
    <x v="0"/>
    <x v="2"/>
    <s v="GV404"/>
    <s v="GV4-17-260419"/>
    <x v="0"/>
    <d v="2019-10-18T00:00:00"/>
    <x v="0"/>
    <s v="Diaz Araiza Maria Magdalena"/>
    <n v="43581"/>
    <n v="5.833333333333333"/>
    <n v="110"/>
    <n v="1"/>
    <n v="3300"/>
    <n v="3261.4"/>
    <n v="3261.4"/>
    <n v="110"/>
    <n v="30"/>
    <n v="38.6"/>
    <x v="0"/>
    <x v="9"/>
    <n v="42"/>
    <x v="0"/>
  </r>
  <r>
    <x v="0"/>
    <x v="2"/>
    <s v="GV404"/>
    <s v="GV4-17-260419"/>
    <x v="0"/>
    <d v="2019-10-18T00:00:00"/>
    <x v="0"/>
    <s v="Verdin Vizcarra Irma Lucila F"/>
    <n v="43581"/>
    <n v="5.833333333333333"/>
    <n v="210"/>
    <n v="2"/>
    <n v="6300"/>
    <n v="6522.8010000000004"/>
    <n v="3261.4"/>
    <n v="105"/>
    <n v="30"/>
    <n v="-222.80099999999999"/>
    <x v="0"/>
    <x v="9"/>
    <n v="42"/>
    <x v="0"/>
  </r>
  <r>
    <x v="0"/>
    <x v="2"/>
    <s v="GV404"/>
    <s v="GV4-17-260419"/>
    <x v="0"/>
    <d v="2019-10-18T00:00:00"/>
    <x v="0"/>
    <s v="PUBLICO EN GENERAL"/>
    <n v="43581"/>
    <n v="5.833333333333333"/>
    <n v="206"/>
    <n v="2"/>
    <n v="6180"/>
    <n v="6522.8010000000004"/>
    <n v="3261.4"/>
    <n v="103"/>
    <n v="30"/>
    <n v="-342.80099999999999"/>
    <x v="0"/>
    <x v="9"/>
    <n v="42"/>
    <x v="0"/>
  </r>
  <r>
    <x v="0"/>
    <x v="2"/>
    <s v="GV404"/>
    <s v="GV4-17-260419"/>
    <x v="0"/>
    <d v="2019-10-18T00:00:00"/>
    <x v="0"/>
    <s v="Gonzalez Araiza Horacio"/>
    <n v="43581"/>
    <n v="5.833333333333333"/>
    <n v="306"/>
    <n v="3"/>
    <n v="9027"/>
    <n v="9784.2009999999991"/>
    <n v="3261.4"/>
    <n v="102"/>
    <n v="29.5"/>
    <n v="-757.20100000000002"/>
    <x v="0"/>
    <x v="9"/>
    <n v="42"/>
    <x v="0"/>
  </r>
  <r>
    <x v="0"/>
    <x v="2"/>
    <s v="GV404"/>
    <s v="GV4-17-260419"/>
    <x v="0"/>
    <d v="2019-10-18T00:00:00"/>
    <x v="0"/>
    <s v="Salas Nadia"/>
    <n v="43581"/>
    <n v="5.833333333333333"/>
    <n v="304"/>
    <n v="3"/>
    <n v="9120"/>
    <n v="9784.2009999999991"/>
    <n v="3261.4"/>
    <n v="101.33333333333333"/>
    <n v="30"/>
    <n v="-664.20100000000002"/>
    <x v="0"/>
    <x v="9"/>
    <n v="42"/>
    <x v="0"/>
  </r>
  <r>
    <x v="0"/>
    <x v="2"/>
    <s v="GV404"/>
    <s v="GV4-17-260419"/>
    <x v="0"/>
    <d v="2019-10-18T00:00:00"/>
    <x v="0"/>
    <s v="Pelayo Sebastian Rosa Maria G"/>
    <n v="43581"/>
    <n v="5.833333333333333"/>
    <n v="480"/>
    <n v="4"/>
    <n v="14400"/>
    <n v="13045.601000000001"/>
    <n v="3261.4"/>
    <n v="120"/>
    <n v="30"/>
    <n v="1354.3989999999999"/>
    <x v="0"/>
    <x v="9"/>
    <n v="42"/>
    <x v="0"/>
  </r>
  <r>
    <x v="0"/>
    <x v="2"/>
    <s v="GV404"/>
    <s v="GV4-17-260419"/>
    <x v="0"/>
    <d v="2019-10-18T00:00:00"/>
    <x v="0"/>
    <s v="Juan Manuel Jacobo"/>
    <n v="43581"/>
    <n v="5.833333333333333"/>
    <n v="334"/>
    <n v="3"/>
    <n v="10020"/>
    <n v="9784.2009999999991"/>
    <n v="3261.4"/>
    <n v="111.33333333333333"/>
    <n v="30"/>
    <n v="235.79900000000001"/>
    <x v="0"/>
    <x v="9"/>
    <n v="42"/>
    <x v="0"/>
  </r>
  <r>
    <x v="0"/>
    <x v="2"/>
    <s v="GV404"/>
    <s v="GV4-17-260419"/>
    <x v="0"/>
    <d v="2019-10-18T00:00:00"/>
    <x v="0"/>
    <s v="Araiza Chavez Diana Rosiquiel FG"/>
    <n v="43581"/>
    <n v="5.833333333333333"/>
    <n v="358"/>
    <n v="3"/>
    <n v="10561"/>
    <n v="9784.2009999999991"/>
    <n v="3261.4"/>
    <n v="119.33333333333333"/>
    <n v="29.5"/>
    <n v="776.79899999999998"/>
    <x v="0"/>
    <x v="9"/>
    <n v="42"/>
    <x v="0"/>
  </r>
  <r>
    <x v="0"/>
    <x v="2"/>
    <s v="GV404"/>
    <s v="GV4-17-260419"/>
    <x v="0"/>
    <d v="2019-10-18T00:00:00"/>
    <x v="0"/>
    <s v="Lopez Jorge FG"/>
    <n v="43581"/>
    <n v="5.833333333333333"/>
    <n v="102"/>
    <n v="1"/>
    <n v="3060"/>
    <n v="3261.4"/>
    <n v="3261.4"/>
    <n v="102"/>
    <n v="30"/>
    <n v="-201.4"/>
    <x v="0"/>
    <x v="9"/>
    <n v="42"/>
    <x v="0"/>
  </r>
  <r>
    <x v="0"/>
    <x v="2"/>
    <s v="GV404"/>
    <s v="GV4-17-260419"/>
    <x v="0"/>
    <d v="2019-10-18T00:00:00"/>
    <x v="0"/>
    <s v="Leonardo Jimenez Chacon"/>
    <n v="43581"/>
    <n v="5.833333333333333"/>
    <n v="112"/>
    <n v="1"/>
    <n v="3360"/>
    <n v="3261.4"/>
    <n v="3261.4"/>
    <n v="112"/>
    <n v="30"/>
    <n v="98.6"/>
    <x v="0"/>
    <x v="9"/>
    <n v="42"/>
    <x v="0"/>
  </r>
  <r>
    <x v="0"/>
    <x v="2"/>
    <s v="GV404"/>
    <s v="GV4-17-260419"/>
    <x v="0"/>
    <d v="2019-10-18T00:00:00"/>
    <x v="0"/>
    <s v="Jose Luis Guzman Cornejo"/>
    <n v="43581"/>
    <n v="5.833333333333333"/>
    <n v="337"/>
    <n v="3"/>
    <n v="10110"/>
    <n v="9784.2009999999991"/>
    <n v="3261.4"/>
    <n v="112.33333333333333"/>
    <n v="30"/>
    <n v="325.79899999999998"/>
    <x v="0"/>
    <x v="9"/>
    <n v="42"/>
    <x v="0"/>
  </r>
  <r>
    <x v="0"/>
    <x v="2"/>
    <s v="GV404"/>
    <s v="GV4-17-260419"/>
    <x v="0"/>
    <d v="2019-10-18T00:00:00"/>
    <x v="0"/>
    <s v="Gil Peña Martin FG"/>
    <n v="43581"/>
    <n v="5.833333333333333"/>
    <n v="465"/>
    <n v="4"/>
    <n v="13950"/>
    <n v="13045.601000000001"/>
    <n v="3261.4"/>
    <n v="116.25"/>
    <n v="30"/>
    <n v="904.399"/>
    <x v="0"/>
    <x v="9"/>
    <n v="42"/>
    <x v="0"/>
  </r>
  <r>
    <x v="0"/>
    <x v="2"/>
    <s v="GV404"/>
    <s v="GV4-17-260419"/>
    <x v="0"/>
    <d v="2019-10-18T00:00:00"/>
    <x v="0"/>
    <s v="Silva Rodriguez Jorge Armando"/>
    <n v="43581"/>
    <n v="5.833333333333333"/>
    <n v="870"/>
    <n v="8"/>
    <n v="25665"/>
    <n v="26091.203000000001"/>
    <n v="3261.4"/>
    <n v="108.75"/>
    <n v="29.5"/>
    <n v="-426.20299999999997"/>
    <x v="0"/>
    <x v="9"/>
    <n v="42"/>
    <x v="0"/>
  </r>
  <r>
    <x v="0"/>
    <x v="2"/>
    <s v="GV404"/>
    <s v="GV4-17-260419"/>
    <x v="0"/>
    <d v="2019-10-18T00:00:00"/>
    <x v="0"/>
    <s v="PUBLICO EN GENERAL"/>
    <n v="43581"/>
    <n v="5.833333333333333"/>
    <n v="113"/>
    <n v="1"/>
    <n v="3390"/>
    <n v="3261.4"/>
    <n v="3261.4"/>
    <n v="113"/>
    <n v="30"/>
    <n v="128.6"/>
    <x v="0"/>
    <x v="9"/>
    <n v="42"/>
    <x v="0"/>
  </r>
  <r>
    <x v="0"/>
    <x v="2"/>
    <s v="GV404"/>
    <s v="GV4-17-260419"/>
    <x v="0"/>
    <d v="2019-10-18T00:00:00"/>
    <x v="0"/>
    <s v="PUBLICO EN GENERAL"/>
    <n v="43581"/>
    <n v="5.833333333333333"/>
    <n v="226"/>
    <n v="2"/>
    <n v="6780"/>
    <n v="6522.8010000000004"/>
    <n v="3261.4"/>
    <n v="113"/>
    <n v="30"/>
    <n v="257.19900000000001"/>
    <x v="0"/>
    <x v="9"/>
    <n v="42"/>
    <x v="0"/>
  </r>
  <r>
    <x v="0"/>
    <x v="2"/>
    <s v="GV404"/>
    <s v="GV4-17-260419"/>
    <x v="0"/>
    <d v="2019-10-18T00:00:00"/>
    <x v="0"/>
    <s v="PUBLICO EN GENERAL"/>
    <n v="43581"/>
    <n v="5.833333333333333"/>
    <n v="105"/>
    <n v="1"/>
    <n v="1500"/>
    <n v="3261.4"/>
    <n v="3261.4"/>
    <n v="105"/>
    <n v="14.2857"/>
    <n v="-1761.4"/>
    <x v="0"/>
    <x v="9"/>
    <n v="42"/>
    <x v="0"/>
  </r>
  <r>
    <x v="0"/>
    <x v="2"/>
    <s v="GV413"/>
    <s v="GV4-18-050519"/>
    <x v="0"/>
    <d v="2019-10-18T00:00:00"/>
    <x v="0"/>
    <s v="PUBLICO EN GENERAL"/>
    <n v="43590"/>
    <n v="5.5333333333333332"/>
    <n v="76"/>
    <n v="1"/>
    <n v="2280"/>
    <n v="2905.5970000000002"/>
    <n v="2905.5970000000002"/>
    <n v="76"/>
    <n v="30"/>
    <n v="-625.59699999999998"/>
    <x v="0"/>
    <x v="9"/>
    <n v="42"/>
    <x v="0"/>
  </r>
  <r>
    <x v="0"/>
    <x v="2"/>
    <s v="GV413"/>
    <s v="GV4-18-050519"/>
    <x v="0"/>
    <d v="2019-10-18T00:00:00"/>
    <x v="0"/>
    <s v="RODRIGO RODRIGUEZ"/>
    <n v="43590"/>
    <n v="5.5333333333333332"/>
    <n v="488"/>
    <n v="5"/>
    <n v="14640"/>
    <n v="14527.984"/>
    <n v="2905.5970000000002"/>
    <n v="97.6"/>
    <n v="30"/>
    <n v="112.01600000000001"/>
    <x v="0"/>
    <x v="9"/>
    <n v="42"/>
    <x v="0"/>
  </r>
  <r>
    <x v="0"/>
    <x v="2"/>
    <s v="GV413"/>
    <s v="GV4-18-050519"/>
    <x v="0"/>
    <d v="2019-10-18T00:00:00"/>
    <x v="0"/>
    <s v="Edgar Ruiz Lopez"/>
    <n v="43590"/>
    <n v="5.5333333333333332"/>
    <n v="472"/>
    <n v="4"/>
    <n v="14160"/>
    <n v="11622.387000000001"/>
    <n v="2905.5970000000002"/>
    <n v="118"/>
    <n v="30"/>
    <n v="2537.6129999999998"/>
    <x v="0"/>
    <x v="9"/>
    <n v="42"/>
    <x v="0"/>
  </r>
  <r>
    <x v="0"/>
    <x v="2"/>
    <s v="GV413"/>
    <s v="GV4-18-050519"/>
    <x v="0"/>
    <d v="2019-10-18T00:00:00"/>
    <x v="0"/>
    <s v="Martinez Valdez Hugo Alberto F"/>
    <n v="43590"/>
    <n v="5.5333333333333332"/>
    <n v="320"/>
    <n v="3"/>
    <n v="9600"/>
    <n v="8716.7900000000009"/>
    <n v="2905.5970000000002"/>
    <n v="106.66666666666667"/>
    <n v="30"/>
    <n v="883.21"/>
    <x v="0"/>
    <x v="9"/>
    <n v="42"/>
    <x v="0"/>
  </r>
  <r>
    <x v="0"/>
    <x v="2"/>
    <s v="GV413"/>
    <s v="GV4-18-050519"/>
    <x v="0"/>
    <d v="2019-10-18T00:00:00"/>
    <x v="0"/>
    <s v="Raul Armando Oregon Herrera"/>
    <n v="43590"/>
    <n v="5.5333333333333332"/>
    <n v="234"/>
    <n v="2"/>
    <n v="7020"/>
    <n v="5811.1940000000004"/>
    <n v="2905.5970000000002"/>
    <n v="117"/>
    <n v="30"/>
    <n v="1208.806"/>
    <x v="0"/>
    <x v="9"/>
    <n v="42"/>
    <x v="0"/>
  </r>
  <r>
    <x v="0"/>
    <x v="2"/>
    <s v="GV413"/>
    <s v="GV4-18-050519"/>
    <x v="0"/>
    <d v="2019-10-18T00:00:00"/>
    <x v="0"/>
    <s v="Lopez Garcia Martin FG"/>
    <n v="43590"/>
    <n v="5.5333333333333332"/>
    <n v="138"/>
    <n v="1"/>
    <n v="4140"/>
    <n v="2905.5970000000002"/>
    <n v="2905.5970000000002"/>
    <n v="138"/>
    <n v="30"/>
    <n v="1234.403"/>
    <x v="0"/>
    <x v="9"/>
    <n v="42"/>
    <x v="0"/>
  </r>
  <r>
    <x v="0"/>
    <x v="2"/>
    <s v="GV413"/>
    <s v="GV4-18-050519"/>
    <x v="0"/>
    <d v="2019-10-18T00:00:00"/>
    <x v="0"/>
    <s v="Langurain Juan Pablo NA"/>
    <n v="43590"/>
    <n v="5.5333333333333332"/>
    <n v="1192"/>
    <n v="10"/>
    <n v="35760"/>
    <n v="29055.968000000001"/>
    <n v="2905.5970000000002"/>
    <n v="119.2"/>
    <n v="30"/>
    <n v="6704.0320000000002"/>
    <x v="0"/>
    <x v="9"/>
    <n v="42"/>
    <x v="0"/>
  </r>
  <r>
    <x v="0"/>
    <x v="2"/>
    <s v="GV413"/>
    <s v="GV4-18-050519"/>
    <x v="0"/>
    <d v="2019-10-18T00:00:00"/>
    <x v="0"/>
    <s v="Coronado Rodriguez Alma Lorena FG"/>
    <n v="43590"/>
    <n v="5.5333333333333332"/>
    <n v="113"/>
    <n v="1"/>
    <n v="3390"/>
    <n v="2905.5970000000002"/>
    <n v="2905.5970000000002"/>
    <n v="113"/>
    <n v="30"/>
    <n v="484.40300000000002"/>
    <x v="0"/>
    <x v="9"/>
    <n v="42"/>
    <x v="0"/>
  </r>
  <r>
    <x v="0"/>
    <x v="2"/>
    <s v="GV413"/>
    <s v="GV4-18-050519"/>
    <x v="0"/>
    <d v="2019-10-18T00:00:00"/>
    <x v="0"/>
    <s v="Cobian Chavez Rodolfo FG"/>
    <n v="43590"/>
    <n v="5.5333333333333332"/>
    <n v="2910"/>
    <n v="25"/>
    <n v="85845"/>
    <n v="72639.921000000002"/>
    <n v="2905.5970000000002"/>
    <n v="116.4"/>
    <n v="29.5"/>
    <n v="13205.079"/>
    <x v="0"/>
    <x v="9"/>
    <n v="42"/>
    <x v="0"/>
  </r>
  <r>
    <x v="0"/>
    <x v="1"/>
    <s v="GV107"/>
    <s v="GV1-17-270419"/>
    <x v="0"/>
    <d v="2019-10-21T00:00:00"/>
    <x v="0"/>
    <s v="PUBLICO EN GENERAL"/>
    <n v="43582"/>
    <n v="5.8999999999999995"/>
    <n v="218.5"/>
    <n v="2"/>
    <n v="5681"/>
    <n v="4604.6229999999996"/>
    <n v="2302.3119999999999"/>
    <n v="109.25"/>
    <n v="26"/>
    <n v="1076.377"/>
    <x v="0"/>
    <x v="9"/>
    <n v="43"/>
    <x v="0"/>
  </r>
  <r>
    <x v="0"/>
    <x v="1"/>
    <s v="GV107"/>
    <s v="GV1-17-270419"/>
    <x v="0"/>
    <d v="2019-10-21T00:00:00"/>
    <x v="0"/>
    <s v="Ricardo Perez Garcia"/>
    <n v="43582"/>
    <n v="5.8999999999999995"/>
    <n v="100"/>
    <n v="1"/>
    <n v="2950"/>
    <n v="2302.3119999999999"/>
    <n v="2302.3119999999999"/>
    <n v="100"/>
    <n v="29.5"/>
    <n v="647.68799999999999"/>
    <x v="0"/>
    <x v="9"/>
    <n v="43"/>
    <x v="0"/>
  </r>
  <r>
    <x v="0"/>
    <x v="1"/>
    <s v="GV107"/>
    <s v="GV1-17-270419"/>
    <x v="0"/>
    <d v="2019-10-21T00:00:00"/>
    <x v="0"/>
    <s v="Carlos Sanchez Camacho"/>
    <n v="43582"/>
    <n v="5.8999999999999995"/>
    <n v="476.5"/>
    <n v="4"/>
    <n v="14056.75"/>
    <n v="9209.2459999999992"/>
    <n v="2302.3119999999999"/>
    <n v="119.125"/>
    <n v="29.5"/>
    <n v="4847.5039999999999"/>
    <x v="0"/>
    <x v="9"/>
    <n v="43"/>
    <x v="0"/>
  </r>
  <r>
    <x v="0"/>
    <x v="1"/>
    <s v="GV107"/>
    <s v="GV1-17-270419"/>
    <x v="0"/>
    <d v="2019-10-21T00:00:00"/>
    <x v="0"/>
    <s v="Alvarez Garcia Salvador"/>
    <n v="43582"/>
    <n v="5.8999999999999995"/>
    <n v="750"/>
    <n v="7"/>
    <n v="21750"/>
    <n v="16116.181"/>
    <n v="2302.3119999999999"/>
    <n v="107.14285714285714"/>
    <n v="29"/>
    <n v="5633.8190000000004"/>
    <x v="0"/>
    <x v="9"/>
    <n v="43"/>
    <x v="0"/>
  </r>
  <r>
    <x v="0"/>
    <x v="1"/>
    <s v="GV107"/>
    <s v="GV1-17-270419"/>
    <x v="0"/>
    <d v="2019-10-21T00:00:00"/>
    <x v="0"/>
    <s v="Rafael Osorio Zamora"/>
    <n v="43582"/>
    <n v="5.8999999999999995"/>
    <n v="758.5"/>
    <n v="7"/>
    <n v="22375.75"/>
    <n v="16116.181"/>
    <n v="2302.3119999999999"/>
    <n v="108.35714285714286"/>
    <n v="29.5"/>
    <n v="6259.5690000000004"/>
    <x v="0"/>
    <x v="9"/>
    <n v="43"/>
    <x v="0"/>
  </r>
  <r>
    <x v="0"/>
    <x v="1"/>
    <s v="GV107"/>
    <s v="GV1-17-270419"/>
    <x v="0"/>
    <d v="2019-10-21T00:00:00"/>
    <x v="0"/>
    <s v="Ricardo Perez Garcia"/>
    <n v="43582"/>
    <n v="5.8999999999999995"/>
    <n v="98.5"/>
    <n v="1"/>
    <n v="2905.75"/>
    <n v="2302.3119999999999"/>
    <n v="2302.3119999999999"/>
    <n v="98.5"/>
    <n v="29.5"/>
    <n v="603.43799999999999"/>
    <x v="0"/>
    <x v="9"/>
    <n v="43"/>
    <x v="0"/>
  </r>
  <r>
    <x v="0"/>
    <x v="1"/>
    <s v="GV107"/>
    <s v="GV1-17-270419"/>
    <x v="0"/>
    <d v="2019-10-21T00:00:00"/>
    <x v="0"/>
    <s v="Arturo Saray"/>
    <n v="43582"/>
    <n v="5.8999999999999995"/>
    <n v="100"/>
    <n v="1"/>
    <n v="2950"/>
    <n v="2302.3119999999999"/>
    <n v="2302.3119999999999"/>
    <n v="100"/>
    <n v="29.5"/>
    <n v="647.68799999999999"/>
    <x v="0"/>
    <x v="9"/>
    <n v="43"/>
    <x v="0"/>
  </r>
  <r>
    <x v="0"/>
    <x v="1"/>
    <s v="GV107"/>
    <s v="GV1-17-270419"/>
    <x v="0"/>
    <d v="2019-10-21T00:00:00"/>
    <x v="0"/>
    <s v="Gutierrez Olivarez Jaime Gibran"/>
    <n v="43582"/>
    <n v="5.8999999999999995"/>
    <n v="446"/>
    <n v="4"/>
    <n v="13157"/>
    <n v="9209.2459999999992"/>
    <n v="2302.3119999999999"/>
    <n v="111.5"/>
    <n v="29.5"/>
    <n v="3947.7539999999999"/>
    <x v="0"/>
    <x v="9"/>
    <n v="43"/>
    <x v="0"/>
  </r>
  <r>
    <x v="0"/>
    <x v="1"/>
    <s v="GV107"/>
    <s v="GV1-17-270419"/>
    <x v="0"/>
    <d v="2019-10-21T00:00:00"/>
    <x v="0"/>
    <s v="Innovacion y Comercio"/>
    <n v="43582"/>
    <n v="5.8999999999999995"/>
    <n v="1581"/>
    <n v="15"/>
    <n v="53754"/>
    <n v="34534.673000000003"/>
    <n v="2302.3119999999999"/>
    <n v="105.4"/>
    <n v="34"/>
    <n v="19219.327000000001"/>
    <x v="0"/>
    <x v="9"/>
    <n v="43"/>
    <x v="0"/>
  </r>
  <r>
    <x v="0"/>
    <x v="1"/>
    <s v="GV107"/>
    <s v="GV1-17-270419"/>
    <x v="0"/>
    <d v="2019-10-21T00:00:00"/>
    <x v="0"/>
    <s v="Casillas Tapia Alfredo"/>
    <n v="43582"/>
    <n v="5.8999999999999995"/>
    <n v="1180"/>
    <n v="10"/>
    <n v="33984"/>
    <n v="23023.115000000002"/>
    <n v="2302.3119999999999"/>
    <n v="118"/>
    <n v="28.8"/>
    <n v="10960.885"/>
    <x v="0"/>
    <x v="9"/>
    <n v="43"/>
    <x v="0"/>
  </r>
  <r>
    <x v="0"/>
    <x v="1"/>
    <s v="GV110"/>
    <s v="GV1-16-200419"/>
    <x v="0"/>
    <d v="2019-10-21T00:00:00"/>
    <x v="0"/>
    <s v="Carlos Sanchez Camacho"/>
    <n v="43575"/>
    <n v="6.1333333333333329"/>
    <n v="511.5"/>
    <n v="4"/>
    <n v="15089.25"/>
    <n v="10159.187"/>
    <n v="2539.797"/>
    <n v="127.875"/>
    <n v="29.5"/>
    <n v="4930.0630000000001"/>
    <x v="0"/>
    <x v="9"/>
    <n v="43"/>
    <x v="0"/>
  </r>
  <r>
    <x v="0"/>
    <x v="1"/>
    <s v="GV110"/>
    <s v="GV1-16-200419"/>
    <x v="0"/>
    <d v="2019-10-21T00:00:00"/>
    <x v="0"/>
    <s v="Ricardo Perez Garcia"/>
    <n v="43575"/>
    <n v="6.1333333333333329"/>
    <n v="109"/>
    <n v="1"/>
    <n v="3215.5"/>
    <n v="2539.797"/>
    <n v="2539.797"/>
    <n v="109"/>
    <n v="29.5"/>
    <n v="675.70299999999997"/>
    <x v="0"/>
    <x v="9"/>
    <n v="43"/>
    <x v="0"/>
  </r>
  <r>
    <x v="0"/>
    <x v="1"/>
    <s v="GV110"/>
    <s v="GV1-16-200419"/>
    <x v="0"/>
    <d v="2019-10-21T00:00:00"/>
    <x v="0"/>
    <s v="Arturo Saray"/>
    <n v="43575"/>
    <n v="6.1333333333333329"/>
    <n v="105.5"/>
    <n v="1"/>
    <n v="3112.25"/>
    <n v="2539.797"/>
    <n v="2539.797"/>
    <n v="105.5"/>
    <n v="29.5"/>
    <n v="572.45299999999997"/>
    <x v="0"/>
    <x v="9"/>
    <n v="43"/>
    <x v="0"/>
  </r>
  <r>
    <x v="0"/>
    <x v="1"/>
    <s v="GV110"/>
    <s v="GV1-16-200419"/>
    <x v="0"/>
    <d v="2019-10-21T00:00:00"/>
    <x v="0"/>
    <s v="Vazquez Zamora Rafael"/>
    <n v="43575"/>
    <n v="6.1333333333333329"/>
    <n v="408"/>
    <n v="4"/>
    <n v="12036"/>
    <n v="10159.187"/>
    <n v="2539.797"/>
    <n v="102"/>
    <n v="29.5"/>
    <n v="1876.8130000000001"/>
    <x v="0"/>
    <x v="9"/>
    <n v="43"/>
    <x v="0"/>
  </r>
  <r>
    <x v="0"/>
    <x v="1"/>
    <s v="GV110"/>
    <s v="GV1-16-200419"/>
    <x v="0"/>
    <d v="2019-10-21T00:00:00"/>
    <x v="0"/>
    <s v="Vazquez Pelayo Hugo"/>
    <n v="43575"/>
    <n v="6.1333333333333329"/>
    <n v="111.5"/>
    <n v="1"/>
    <n v="3289.25"/>
    <n v="2539.797"/>
    <n v="2539.797"/>
    <n v="111.5"/>
    <n v="29.5"/>
    <n v="749.45299999999997"/>
    <x v="0"/>
    <x v="9"/>
    <n v="43"/>
    <x v="0"/>
  </r>
  <r>
    <x v="0"/>
    <x v="1"/>
    <s v="GV110"/>
    <s v="GV1-16-200419"/>
    <x v="0"/>
    <d v="2019-10-21T00:00:00"/>
    <x v="0"/>
    <s v="Cecilia Robles Perez"/>
    <n v="43575"/>
    <n v="6.1333333333333329"/>
    <n v="112"/>
    <n v="1"/>
    <n v="3304"/>
    <n v="2539.797"/>
    <n v="2539.797"/>
    <n v="112"/>
    <n v="29.5"/>
    <n v="764.20299999999997"/>
    <x v="0"/>
    <x v="9"/>
    <n v="43"/>
    <x v="0"/>
  </r>
  <r>
    <x v="0"/>
    <x v="2"/>
    <s v="GV404"/>
    <s v="GV4-17-260419"/>
    <x v="0"/>
    <d v="2019-10-21T00:00:00"/>
    <x v="0"/>
    <s v="Empacadora De Carnes Selectas De Arenal"/>
    <n v="43581"/>
    <n v="5.9333333333333327"/>
    <n v="7370"/>
    <n v="64"/>
    <n v="213730"/>
    <n v="208729.62299999999"/>
    <n v="3261.4"/>
    <n v="115.15625"/>
    <n v="29"/>
    <n v="5000.3770000000004"/>
    <x v="0"/>
    <x v="9"/>
    <n v="43"/>
    <x v="0"/>
  </r>
  <r>
    <x v="0"/>
    <x v="2"/>
    <s v="GV404"/>
    <s v="GV4-17-260419"/>
    <x v="0"/>
    <d v="2019-10-21T00:00:00"/>
    <x v="0"/>
    <s v="PUBLICO EN GENERAL"/>
    <n v="43581"/>
    <n v="5.9333333333333327"/>
    <n v="460"/>
    <n v="4"/>
    <n v="13570"/>
    <n v="13045.601000000001"/>
    <n v="3261.4"/>
    <n v="115"/>
    <n v="29.5"/>
    <n v="524.399"/>
    <x v="0"/>
    <x v="9"/>
    <n v="43"/>
    <x v="0"/>
  </r>
  <r>
    <x v="0"/>
    <x v="2"/>
    <s v="GV404"/>
    <s v="GV4-17-260419"/>
    <x v="0"/>
    <d v="2019-10-21T00:00:00"/>
    <x v="0"/>
    <s v="Camacho Gomez Maria del Rosario "/>
    <n v="43581"/>
    <n v="5.9333333333333327"/>
    <n v="454"/>
    <n v="4"/>
    <n v="13393"/>
    <n v="13045.601000000001"/>
    <n v="3261.4"/>
    <n v="113.5"/>
    <n v="29.5"/>
    <n v="347.399"/>
    <x v="0"/>
    <x v="9"/>
    <n v="43"/>
    <x v="0"/>
  </r>
  <r>
    <x v="0"/>
    <x v="2"/>
    <s v="GV404"/>
    <s v="GV4-17-260419"/>
    <x v="0"/>
    <d v="2019-10-21T00:00:00"/>
    <x v="0"/>
    <s v="Noe Ramirez Brambila"/>
    <n v="43581"/>
    <n v="5.9333333333333327"/>
    <n v="428.5"/>
    <n v="4"/>
    <n v="12640.75"/>
    <n v="13045.601000000001"/>
    <n v="3261.4"/>
    <n v="107.125"/>
    <n v="29.5"/>
    <n v="-404.851"/>
    <x v="0"/>
    <x v="9"/>
    <n v="43"/>
    <x v="0"/>
  </r>
  <r>
    <x v="0"/>
    <x v="2"/>
    <s v="GV404"/>
    <s v="GV4-17-260419"/>
    <x v="0"/>
    <d v="2019-10-21T00:00:00"/>
    <x v="0"/>
    <s v="Camacho Monroy Agustin"/>
    <n v="43581"/>
    <n v="5.9333333333333327"/>
    <n v="672"/>
    <n v="6"/>
    <n v="19824"/>
    <n v="19568.401999999998"/>
    <n v="3261.4"/>
    <n v="112"/>
    <n v="29.5"/>
    <n v="255.59800000000001"/>
    <x v="0"/>
    <x v="9"/>
    <n v="43"/>
    <x v="0"/>
  </r>
  <r>
    <x v="0"/>
    <x v="2"/>
    <s v="GV413"/>
    <s v="GV4-18-050519"/>
    <x v="0"/>
    <d v="2019-10-21T00:00:00"/>
    <x v="0"/>
    <s v="Alvarez Lopez Salvador (Padre)"/>
    <n v="43590"/>
    <n v="5.6333333333333329"/>
    <n v="1685"/>
    <n v="15"/>
    <n v="48865"/>
    <n v="43583.951999999997"/>
    <n v="2905.5970000000002"/>
    <n v="112.33333333333333"/>
    <n v="29"/>
    <n v="5281.0479999999998"/>
    <x v="0"/>
    <x v="9"/>
    <n v="43"/>
    <x v="0"/>
  </r>
  <r>
    <x v="0"/>
    <x v="1"/>
    <s v="GV108"/>
    <s v="GV1-18-040519"/>
    <x v="0"/>
    <d v="2019-10-23T00:00:00"/>
    <x v="0"/>
    <s v="RODRIGO RODRIGUEZ"/>
    <n v="43589"/>
    <n v="5.7333333333333334"/>
    <n v="681"/>
    <n v="7"/>
    <n v="20430"/>
    <n v="14866.418"/>
    <n v="2123.7739999999999"/>
    <n v="97.285714285714292"/>
    <n v="30"/>
    <n v="5563.5820000000003"/>
    <x v="0"/>
    <x v="9"/>
    <n v="43"/>
    <x v="0"/>
  </r>
  <r>
    <x v="0"/>
    <x v="1"/>
    <s v="GV108"/>
    <s v="GV1-18-040519"/>
    <x v="0"/>
    <d v="2019-10-23T00:00:00"/>
    <x v="0"/>
    <s v="Edgar Ruiz Lopez"/>
    <n v="43589"/>
    <n v="5.7333333333333334"/>
    <n v="190"/>
    <n v="2"/>
    <n v="5700"/>
    <n v="4247.5479999999998"/>
    <n v="2123.7739999999999"/>
    <n v="95"/>
    <n v="30"/>
    <n v="1452.452"/>
    <x v="0"/>
    <x v="9"/>
    <n v="43"/>
    <x v="0"/>
  </r>
  <r>
    <x v="0"/>
    <x v="1"/>
    <s v="GV108"/>
    <s v="GV1-18-040519"/>
    <x v="0"/>
    <d v="2019-10-23T00:00:00"/>
    <x v="0"/>
    <s v="Martinez Valdez Hugo Alberto F"/>
    <n v="43589"/>
    <n v="5.7333333333333334"/>
    <n v="302"/>
    <n v="3"/>
    <n v="9060"/>
    <n v="6371.3220000000001"/>
    <n v="2123.7739999999999"/>
    <n v="100.66666666666667"/>
    <n v="30"/>
    <n v="2688.6779999999999"/>
    <x v="0"/>
    <x v="9"/>
    <n v="43"/>
    <x v="0"/>
  </r>
  <r>
    <x v="0"/>
    <x v="1"/>
    <s v="GV108"/>
    <s v="GV1-18-040519"/>
    <x v="0"/>
    <d v="2019-10-23T00:00:00"/>
    <x v="0"/>
    <s v="Lopez Jorge FG"/>
    <n v="43589"/>
    <n v="5.7333333333333334"/>
    <n v="215"/>
    <n v="2"/>
    <n v="6450"/>
    <n v="4247.5479999999998"/>
    <n v="2123.7739999999999"/>
    <n v="107.5"/>
    <n v="30"/>
    <n v="2202.4520000000002"/>
    <x v="0"/>
    <x v="9"/>
    <n v="43"/>
    <x v="0"/>
  </r>
  <r>
    <x v="0"/>
    <x v="1"/>
    <s v="GV108"/>
    <s v="GV1-18-040519"/>
    <x v="0"/>
    <d v="2019-10-23T00:00:00"/>
    <x v="0"/>
    <s v="Cobian Chavez Rodolfo FG"/>
    <n v="43589"/>
    <n v="5.7333333333333334"/>
    <n v="1689"/>
    <n v="16"/>
    <n v="49825.5"/>
    <n v="33980.383000000002"/>
    <n v="2123.7739999999999"/>
    <n v="105.5625"/>
    <n v="29.5"/>
    <n v="15845.117"/>
    <x v="0"/>
    <x v="9"/>
    <n v="43"/>
    <x v="0"/>
  </r>
  <r>
    <x v="0"/>
    <x v="1"/>
    <s v="GV108"/>
    <s v="GV1-18-040519"/>
    <x v="0"/>
    <d v="2019-10-23T00:00:00"/>
    <x v="0"/>
    <s v="Verdin Vizcarra Irma Lucila F"/>
    <n v="43589"/>
    <n v="5.7333333333333334"/>
    <n v="194"/>
    <n v="2"/>
    <n v="5820"/>
    <n v="4247.5479999999998"/>
    <n v="2123.7739999999999"/>
    <n v="97"/>
    <n v="30"/>
    <n v="1572.452"/>
    <x v="0"/>
    <x v="9"/>
    <n v="43"/>
    <x v="0"/>
  </r>
  <r>
    <x v="0"/>
    <x v="1"/>
    <s v="GV108"/>
    <s v="GV1-18-040519"/>
    <x v="0"/>
    <d v="2019-10-23T00:00:00"/>
    <x v="0"/>
    <s v="Ramos Mejia Juan Diego FG"/>
    <n v="43589"/>
    <n v="5.7333333333333334"/>
    <n v="2160"/>
    <n v="20"/>
    <n v="63720"/>
    <n v="42475.478999999999"/>
    <n v="2123.7739999999999"/>
    <n v="108"/>
    <n v="29.5"/>
    <n v="21244.521000000001"/>
    <x v="0"/>
    <x v="9"/>
    <n v="43"/>
    <x v="0"/>
  </r>
  <r>
    <x v="0"/>
    <x v="1"/>
    <s v="GV108"/>
    <s v="GV1-18-040519"/>
    <x v="0"/>
    <d v="2019-10-23T00:00:00"/>
    <x v="0"/>
    <s v="Lopez Garcia Martin FG"/>
    <n v="43589"/>
    <n v="5.7333333333333334"/>
    <n v="92"/>
    <n v="1"/>
    <n v="2760"/>
    <n v="2123.7739999999999"/>
    <n v="2123.7739999999999"/>
    <n v="92"/>
    <n v="30"/>
    <n v="636.226"/>
    <x v="0"/>
    <x v="9"/>
    <n v="43"/>
    <x v="0"/>
  </r>
  <r>
    <x v="0"/>
    <x v="1"/>
    <s v="GV108"/>
    <s v="GV1-18-040519"/>
    <x v="0"/>
    <d v="2019-10-23T00:00:00"/>
    <x v="0"/>
    <s v="Leonardo Jimenez Chacon"/>
    <n v="43589"/>
    <n v="5.7333333333333334"/>
    <n v="100"/>
    <n v="1"/>
    <n v="3000"/>
    <n v="2123.7739999999999"/>
    <n v="2123.7739999999999"/>
    <n v="100"/>
    <n v="30"/>
    <n v="876.226"/>
    <x v="0"/>
    <x v="9"/>
    <n v="43"/>
    <x v="0"/>
  </r>
  <r>
    <x v="0"/>
    <x v="1"/>
    <s v="GV108"/>
    <s v="GV1-18-040519"/>
    <x v="0"/>
    <d v="2019-10-23T00:00:00"/>
    <x v="0"/>
    <s v="Araiza Chavez Diana Rosiquiel FG"/>
    <n v="43589"/>
    <n v="5.7333333333333334"/>
    <n v="304"/>
    <n v="3"/>
    <n v="8968"/>
    <n v="6371.3220000000001"/>
    <n v="2123.7739999999999"/>
    <n v="101.33333333333333"/>
    <n v="29.5"/>
    <n v="2596.6779999999999"/>
    <x v="0"/>
    <x v="9"/>
    <n v="43"/>
    <x v="0"/>
  </r>
  <r>
    <x v="0"/>
    <x v="1"/>
    <s v="GV108"/>
    <s v="GV1-18-040519"/>
    <x v="0"/>
    <d v="2019-10-23T00:00:00"/>
    <x v="0"/>
    <s v="Silva Rodriguez Jorge Armando"/>
    <n v="43589"/>
    <n v="5.7333333333333334"/>
    <n v="415"/>
    <n v="4"/>
    <n v="12242.5"/>
    <n v="8495.0959999999995"/>
    <n v="2123.7739999999999"/>
    <n v="103.75"/>
    <n v="29.5"/>
    <n v="3747.404"/>
    <x v="0"/>
    <x v="9"/>
    <n v="43"/>
    <x v="0"/>
  </r>
  <r>
    <x v="0"/>
    <x v="1"/>
    <s v="GV108"/>
    <s v="GV1-18-040519"/>
    <x v="0"/>
    <d v="2019-10-23T00:00:00"/>
    <x v="0"/>
    <s v="Anaya Chavarin Oscar FG"/>
    <n v="43589"/>
    <n v="5.7333333333333334"/>
    <n v="404"/>
    <n v="4"/>
    <n v="12120"/>
    <n v="8495.0959999999995"/>
    <n v="2123.7739999999999"/>
    <n v="101"/>
    <n v="30"/>
    <n v="3624.904"/>
    <x v="0"/>
    <x v="9"/>
    <n v="43"/>
    <x v="0"/>
  </r>
  <r>
    <x v="0"/>
    <x v="1"/>
    <s v="GV108"/>
    <s v="GV1-18-040519"/>
    <x v="0"/>
    <d v="2019-10-23T00:00:00"/>
    <x v="0"/>
    <s v="De Leon Diaz Salvador FG"/>
    <n v="43589"/>
    <n v="5.7333333333333334"/>
    <n v="98"/>
    <n v="1"/>
    <n v="2940"/>
    <n v="2123.7739999999999"/>
    <n v="2123.7739999999999"/>
    <n v="98"/>
    <n v="30"/>
    <n v="816.226"/>
    <x v="0"/>
    <x v="9"/>
    <n v="43"/>
    <x v="0"/>
  </r>
  <r>
    <x v="0"/>
    <x v="1"/>
    <s v="GV108"/>
    <s v="GV1-18-040519"/>
    <x v="0"/>
    <d v="2019-10-23T00:00:00"/>
    <x v="0"/>
    <s v="Juan Manuel Jacobo"/>
    <n v="43589"/>
    <n v="5.7333333333333334"/>
    <n v="196"/>
    <n v="2"/>
    <n v="5880"/>
    <n v="4247.5479999999998"/>
    <n v="2123.7739999999999"/>
    <n v="98"/>
    <n v="30"/>
    <n v="1632.452"/>
    <x v="0"/>
    <x v="9"/>
    <n v="43"/>
    <x v="0"/>
  </r>
  <r>
    <x v="0"/>
    <x v="1"/>
    <s v="GV108"/>
    <s v="GV1-18-040519"/>
    <x v="0"/>
    <d v="2019-10-23T00:00:00"/>
    <x v="0"/>
    <s v="Gonzalez Araiza Horacio"/>
    <n v="43589"/>
    <n v="5.7333333333333334"/>
    <n v="106"/>
    <n v="1"/>
    <n v="3127"/>
    <n v="2123.7739999999999"/>
    <n v="2123.7739999999999"/>
    <n v="106"/>
    <n v="29.5"/>
    <n v="1003.226"/>
    <x v="0"/>
    <x v="9"/>
    <n v="43"/>
    <x v="0"/>
  </r>
  <r>
    <x v="0"/>
    <x v="1"/>
    <s v="GV108"/>
    <s v="GV1-18-040519"/>
    <x v="0"/>
    <d v="2019-10-23T00:00:00"/>
    <x v="0"/>
    <s v="PUBLICO EN GENERAL"/>
    <n v="43589"/>
    <n v="5.7333333333333334"/>
    <n v="102"/>
    <n v="1"/>
    <n v="3060"/>
    <n v="2123.7739999999999"/>
    <n v="2123.7739999999999"/>
    <n v="102"/>
    <n v="30"/>
    <n v="936.226"/>
    <x v="0"/>
    <x v="9"/>
    <n v="43"/>
    <x v="0"/>
  </r>
  <r>
    <x v="0"/>
    <x v="1"/>
    <s v="GV108"/>
    <s v="GV1-18-040519"/>
    <x v="0"/>
    <d v="2019-10-23T00:00:00"/>
    <x v="0"/>
    <s v="PUBLICO EN GENERAL"/>
    <n v="43589"/>
    <n v="5.7333333333333334"/>
    <n v="192"/>
    <n v="2"/>
    <n v="5760"/>
    <n v="4247.5479999999998"/>
    <n v="2123.7739999999999"/>
    <n v="96"/>
    <n v="30"/>
    <n v="1512.452"/>
    <x v="0"/>
    <x v="9"/>
    <n v="43"/>
    <x v="0"/>
  </r>
  <r>
    <x v="0"/>
    <x v="1"/>
    <s v="GV108"/>
    <s v="GV1-18-040519"/>
    <x v="0"/>
    <d v="2019-10-23T00:00:00"/>
    <x v="0"/>
    <s v="Diaz Araiza Maria Magdalena"/>
    <n v="43589"/>
    <n v="5.7333333333333334"/>
    <n v="196"/>
    <n v="2"/>
    <n v="5880"/>
    <n v="4247.5479999999998"/>
    <n v="2123.7739999999999"/>
    <n v="98"/>
    <n v="30"/>
    <n v="1632.452"/>
    <x v="0"/>
    <x v="9"/>
    <n v="43"/>
    <x v="0"/>
  </r>
  <r>
    <x v="0"/>
    <x v="2"/>
    <s v="GV413"/>
    <s v="GV4-18-050519"/>
    <x v="0"/>
    <d v="2019-10-23T00:00:00"/>
    <x v="0"/>
    <s v="Casillas Tapia Alfredo"/>
    <n v="43590"/>
    <n v="5.7"/>
    <n v="1142.8"/>
    <n v="10"/>
    <n v="32912.639999999999"/>
    <n v="29189.214"/>
    <n v="2918.9209999999998"/>
    <n v="114.28"/>
    <n v="28.8"/>
    <n v="3723.4259999999999"/>
    <x v="0"/>
    <x v="9"/>
    <n v="43"/>
    <x v="0"/>
  </r>
  <r>
    <x v="0"/>
    <x v="1"/>
    <s v="GV108"/>
    <s v="GV1-18-040519"/>
    <x v="0"/>
    <d v="2019-10-24T00:00:00"/>
    <x v="0"/>
    <s v="Vazquez Zamora Rafael"/>
    <n v="43589"/>
    <n v="5.7666666666666666"/>
    <n v="398"/>
    <n v="4"/>
    <n v="11741"/>
    <n v="8495.0959999999995"/>
    <n v="2123.7739999999999"/>
    <n v="99.5"/>
    <n v="29.5"/>
    <n v="3245.904"/>
    <x v="0"/>
    <x v="9"/>
    <n v="43"/>
    <x v="0"/>
  </r>
  <r>
    <x v="0"/>
    <x v="1"/>
    <s v="GV108"/>
    <s v="GV1-18-040519"/>
    <x v="0"/>
    <d v="2019-10-24T00:00:00"/>
    <x v="0"/>
    <s v="Vazquez Pelayo Hugo"/>
    <n v="43589"/>
    <n v="5.7666666666666666"/>
    <n v="94.5"/>
    <n v="1"/>
    <n v="2787.75"/>
    <n v="2123.7739999999999"/>
    <n v="2123.7739999999999"/>
    <n v="94.5"/>
    <n v="29.5"/>
    <n v="663.976"/>
    <x v="0"/>
    <x v="9"/>
    <n v="43"/>
    <x v="0"/>
  </r>
  <r>
    <x v="0"/>
    <x v="1"/>
    <s v="GV108"/>
    <s v="GV1-18-040519"/>
    <x v="0"/>
    <d v="2019-10-24T00:00:00"/>
    <x v="0"/>
    <s v="Rafael Osorio Zamora"/>
    <n v="43589"/>
    <n v="5.7666666666666666"/>
    <n v="439.5"/>
    <n v="4"/>
    <n v="12965.25"/>
    <n v="8495.0959999999995"/>
    <n v="2123.7739999999999"/>
    <n v="109.875"/>
    <n v="29.5"/>
    <n v="4470.1540000000005"/>
    <x v="0"/>
    <x v="9"/>
    <n v="43"/>
    <x v="0"/>
  </r>
  <r>
    <x v="0"/>
    <x v="1"/>
    <s v="GV108"/>
    <s v="GV1-18-040519"/>
    <x v="0"/>
    <d v="2019-10-24T00:00:00"/>
    <x v="0"/>
    <s v="Cecilia Robles Perez"/>
    <n v="43589"/>
    <n v="5.7666666666666666"/>
    <n v="100"/>
    <n v="1"/>
    <n v="2950"/>
    <n v="2123.7739999999999"/>
    <n v="2123.7739999999999"/>
    <n v="100"/>
    <n v="29.5"/>
    <n v="826.226"/>
    <x v="0"/>
    <x v="9"/>
    <n v="43"/>
    <x v="0"/>
  </r>
  <r>
    <x v="0"/>
    <x v="1"/>
    <s v="GV108"/>
    <s v="GV1-18-040519"/>
    <x v="0"/>
    <d v="2019-10-24T00:00:00"/>
    <x v="0"/>
    <s v="Gutierrez Olivarez Jaime Gibran"/>
    <n v="43589"/>
    <n v="5.7666666666666666"/>
    <n v="194.5"/>
    <n v="2"/>
    <n v="5737.75"/>
    <n v="4247.5479999999998"/>
    <n v="2123.7739999999999"/>
    <n v="97.25"/>
    <n v="29.5"/>
    <n v="1490.202"/>
    <x v="0"/>
    <x v="9"/>
    <n v="43"/>
    <x v="0"/>
  </r>
  <r>
    <x v="0"/>
    <x v="1"/>
    <s v="GV108"/>
    <s v="GV1-18-040519"/>
    <x v="0"/>
    <d v="2019-10-24T00:00:00"/>
    <x v="0"/>
    <s v="PUBLICO EN GENERAL"/>
    <n v="43589"/>
    <n v="5.7666666666666666"/>
    <n v="101"/>
    <n v="1"/>
    <n v="2979.5"/>
    <n v="2123.7739999999999"/>
    <n v="2123.7739999999999"/>
    <n v="101"/>
    <n v="29.5"/>
    <n v="855.726"/>
    <x v="0"/>
    <x v="9"/>
    <n v="43"/>
    <x v="0"/>
  </r>
  <r>
    <x v="0"/>
    <x v="1"/>
    <s v="GV108"/>
    <s v="GV1-18-040519"/>
    <x v="0"/>
    <d v="2019-10-24T00:00:00"/>
    <x v="0"/>
    <s v="Innovacion y Comercio"/>
    <n v="43589"/>
    <n v="5.7666666666666666"/>
    <n v="681"/>
    <n v="7"/>
    <n v="23154"/>
    <n v="14866.418"/>
    <n v="2123.7739999999999"/>
    <n v="97.285714285714292"/>
    <n v="34"/>
    <n v="8287.5820000000003"/>
    <x v="0"/>
    <x v="9"/>
    <n v="43"/>
    <x v="0"/>
  </r>
  <r>
    <x v="0"/>
    <x v="1"/>
    <s v="GV107"/>
    <s v="GV1-17-270419"/>
    <x v="0"/>
    <d v="2019-10-25T00:00:00"/>
    <x v="0"/>
    <s v="Carlos Sanchez Camacho"/>
    <n v="43582"/>
    <n v="6.0333333333333332"/>
    <n v="450"/>
    <n v="4"/>
    <n v="13275"/>
    <n v="9322.5239999999994"/>
    <n v="2330.6309999999999"/>
    <n v="112.5"/>
    <n v="29.5"/>
    <n v="3952.4760000000001"/>
    <x v="0"/>
    <x v="9"/>
    <n v="43"/>
    <x v="0"/>
  </r>
  <r>
    <x v="0"/>
    <x v="1"/>
    <s v="GV107"/>
    <s v="GV1-17-270419"/>
    <x v="0"/>
    <d v="2019-10-25T00:00:00"/>
    <x v="0"/>
    <s v="Vazquez Zamora Rafael"/>
    <n v="43582"/>
    <n v="6.0333333333333332"/>
    <n v="105.5"/>
    <n v="1"/>
    <n v="3112.25"/>
    <n v="2330.6309999999999"/>
    <n v="2330.6309999999999"/>
    <n v="105.5"/>
    <n v="29.5"/>
    <n v="781.61900000000003"/>
    <x v="0"/>
    <x v="9"/>
    <n v="43"/>
    <x v="0"/>
  </r>
  <r>
    <x v="0"/>
    <x v="1"/>
    <s v="GV107"/>
    <s v="GV1-17-270419"/>
    <x v="0"/>
    <d v="2019-10-25T00:00:00"/>
    <x v="0"/>
    <s v="Rafael Osorio Zamora"/>
    <n v="43582"/>
    <n v="6.0333333333333332"/>
    <n v="314"/>
    <n v="3"/>
    <n v="9263"/>
    <n v="6991.893"/>
    <n v="2330.6309999999999"/>
    <n v="104.66666666666667"/>
    <n v="29.5"/>
    <n v="2271.107"/>
    <x v="0"/>
    <x v="9"/>
    <n v="43"/>
    <x v="0"/>
  </r>
  <r>
    <x v="0"/>
    <x v="1"/>
    <s v="GV107"/>
    <s v="GV1-17-270419"/>
    <x v="0"/>
    <d v="2019-10-25T00:00:00"/>
    <x v="0"/>
    <s v="Vazquez Pelayo Hugo"/>
    <n v="43582"/>
    <n v="6.0333333333333332"/>
    <n v="124"/>
    <n v="1"/>
    <n v="3658"/>
    <n v="2330.6309999999999"/>
    <n v="2330.6309999999999"/>
    <n v="124"/>
    <n v="29.5"/>
    <n v="1327.3689999999999"/>
    <x v="0"/>
    <x v="9"/>
    <n v="43"/>
    <x v="0"/>
  </r>
  <r>
    <x v="0"/>
    <x v="1"/>
    <s v="GV107"/>
    <s v="GV1-17-270419"/>
    <x v="0"/>
    <d v="2019-10-25T00:00:00"/>
    <x v="0"/>
    <s v="Cecilia Robles Perez"/>
    <n v="43582"/>
    <n v="6.0333333333333332"/>
    <n v="115.5"/>
    <n v="1"/>
    <n v="3407.25"/>
    <n v="2330.6309999999999"/>
    <n v="2330.6309999999999"/>
    <n v="115.5"/>
    <n v="29.5"/>
    <n v="1076.6189999999999"/>
    <x v="0"/>
    <x v="9"/>
    <n v="43"/>
    <x v="0"/>
  </r>
  <r>
    <x v="0"/>
    <x v="1"/>
    <s v="GV107"/>
    <s v="GV1-17-270419"/>
    <x v="0"/>
    <d v="2019-10-25T00:00:00"/>
    <x v="0"/>
    <s v="Ricardo Perez Garcia"/>
    <n v="43582"/>
    <n v="6.0333333333333332"/>
    <n v="105.5"/>
    <n v="1"/>
    <n v="3112.25"/>
    <n v="2330.6309999999999"/>
    <n v="2330.6309999999999"/>
    <n v="105.5"/>
    <n v="29.5"/>
    <n v="781.61900000000003"/>
    <x v="0"/>
    <x v="9"/>
    <n v="43"/>
    <x v="0"/>
  </r>
  <r>
    <x v="0"/>
    <x v="1"/>
    <s v="GV107"/>
    <s v="GV1-17-270419"/>
    <x v="0"/>
    <d v="2019-10-25T00:00:00"/>
    <x v="0"/>
    <s v="PUBLICO EN GENERAL"/>
    <n v="43582"/>
    <n v="6.0333333333333332"/>
    <n v="114.5"/>
    <n v="1"/>
    <n v="3377.75"/>
    <n v="2330.6309999999999"/>
    <n v="2330.6309999999999"/>
    <n v="114.5"/>
    <n v="29.5"/>
    <n v="1047.1189999999999"/>
    <x v="0"/>
    <x v="9"/>
    <n v="43"/>
    <x v="0"/>
  </r>
  <r>
    <x v="0"/>
    <x v="1"/>
    <s v="GV107"/>
    <s v="GV1-17-270419"/>
    <x v="0"/>
    <d v="2019-10-25T00:00:00"/>
    <x v="0"/>
    <s v="Innovacion y Comercio"/>
    <n v="43582"/>
    <n v="6.0333333333333332"/>
    <n v="447"/>
    <n v="4"/>
    <n v="15198"/>
    <n v="9322.5239999999994"/>
    <n v="2330.6309999999999"/>
    <n v="111.75"/>
    <n v="34"/>
    <n v="5875.4759999999997"/>
    <x v="0"/>
    <x v="9"/>
    <n v="43"/>
    <x v="0"/>
  </r>
  <r>
    <x v="0"/>
    <x v="1"/>
    <s v="GV107"/>
    <s v="GV1-17-270419"/>
    <x v="0"/>
    <d v="2019-10-25T00:00:00"/>
    <x v="0"/>
    <s v="Innovacion y Comercio"/>
    <n v="43582"/>
    <n v="6.0333333333333332"/>
    <n v="410.5"/>
    <n v="4"/>
    <n v="13957"/>
    <n v="9322.5239999999994"/>
    <n v="2330.6309999999999"/>
    <n v="102.625"/>
    <n v="34"/>
    <n v="4634.4759999999997"/>
    <x v="0"/>
    <x v="9"/>
    <n v="43"/>
    <x v="0"/>
  </r>
  <r>
    <x v="0"/>
    <x v="1"/>
    <s v="GV107"/>
    <s v="GV1-17-270419"/>
    <x v="1"/>
    <d v="2019-10-25T00:00:00"/>
    <x v="0"/>
    <s v="Innovacion y Comercio"/>
    <n v="43582"/>
    <n v="6.0333333333333332"/>
    <n v="-410.5"/>
    <n v="-4"/>
    <n v="-13957"/>
    <n v="-9322.5239999999994"/>
    <n v="-2330.6309999999999"/>
    <n v="102.625"/>
    <n v="34"/>
    <n v="-4634.4759999999997"/>
    <x v="0"/>
    <x v="9"/>
    <n v="43"/>
    <x v="0"/>
  </r>
  <r>
    <x v="0"/>
    <x v="1"/>
    <s v="GV108"/>
    <s v="GV1-18-040519"/>
    <x v="0"/>
    <d v="2019-10-25T00:00:00"/>
    <x v="0"/>
    <s v="Ricardo Perez Garcia"/>
    <n v="43589"/>
    <n v="5.8"/>
    <n v="98"/>
    <n v="1"/>
    <n v="2891"/>
    <n v="2123.7739999999999"/>
    <n v="2123.7739999999999"/>
    <n v="98"/>
    <n v="29.5"/>
    <n v="767.226"/>
    <x v="0"/>
    <x v="9"/>
    <n v="43"/>
    <x v="0"/>
  </r>
  <r>
    <x v="0"/>
    <x v="1"/>
    <s v="GV108"/>
    <s v="GV1-18-040519"/>
    <x v="0"/>
    <d v="2019-10-25T00:00:00"/>
    <x v="0"/>
    <s v="Arturo Saray"/>
    <n v="43589"/>
    <n v="5.8"/>
    <n v="98.5"/>
    <n v="1"/>
    <n v="2905.75"/>
    <n v="2123.7739999999999"/>
    <n v="2123.7739999999999"/>
    <n v="98.5"/>
    <n v="29.5"/>
    <n v="781.976"/>
    <x v="0"/>
    <x v="9"/>
    <n v="43"/>
    <x v="0"/>
  </r>
  <r>
    <x v="0"/>
    <x v="1"/>
    <s v="GV108"/>
    <s v="GV1-18-040519"/>
    <x v="0"/>
    <d v="2019-10-25T00:00:00"/>
    <x v="0"/>
    <s v="Innovacion y Comercio"/>
    <n v="43589"/>
    <n v="5.8"/>
    <n v="410.5"/>
    <n v="4"/>
    <n v="96"/>
    <n v="8495.0959999999995"/>
    <n v="2123.7739999999999"/>
    <n v="102.625"/>
    <n v="0.2339"/>
    <n v="-8399.0959999999995"/>
    <x v="0"/>
    <x v="9"/>
    <n v="43"/>
    <x v="0"/>
  </r>
  <r>
    <x v="0"/>
    <x v="1"/>
    <s v="GV108"/>
    <s v="GV1-18-040519"/>
    <x v="1"/>
    <d v="2019-10-25T00:00:00"/>
    <x v="0"/>
    <s v="Innovacion y Comercio"/>
    <n v="43589"/>
    <n v="5.8"/>
    <n v="-410.5"/>
    <n v="-4"/>
    <n v="-96"/>
    <n v="-8495.0959999999995"/>
    <n v="-2123.7739999999999"/>
    <n v="102.625"/>
    <n v="0.2339"/>
    <n v="8399.0959999999995"/>
    <x v="0"/>
    <x v="9"/>
    <n v="43"/>
    <x v="0"/>
  </r>
  <r>
    <x v="0"/>
    <x v="1"/>
    <s v="GV108"/>
    <s v="GV1-18-040519"/>
    <x v="0"/>
    <d v="2019-10-25T00:00:00"/>
    <x v="0"/>
    <s v="Innovacion y Comercio"/>
    <n v="43589"/>
    <n v="5.8"/>
    <n v="410.5"/>
    <n v="4"/>
    <n v="13957"/>
    <n v="8495.0959999999995"/>
    <n v="2123.7739999999999"/>
    <n v="102.625"/>
    <n v="34"/>
    <n v="5461.9040000000005"/>
    <x v="0"/>
    <x v="9"/>
    <n v="43"/>
    <x v="0"/>
  </r>
  <r>
    <x v="0"/>
    <x v="2"/>
    <s v="GV404"/>
    <s v="GV4-17-260419"/>
    <x v="0"/>
    <d v="2019-10-25T00:00:00"/>
    <x v="0"/>
    <s v="PUBLICO EN GENERAL"/>
    <n v="43581"/>
    <n v="6.0666666666666664"/>
    <n v="130"/>
    <n v="2"/>
    <n v="3380"/>
    <n v="6522.8010000000004"/>
    <n v="3261.4"/>
    <n v="65"/>
    <n v="26"/>
    <n v="-3142.8009999999999"/>
    <x v="0"/>
    <x v="9"/>
    <n v="43"/>
    <x v="0"/>
  </r>
  <r>
    <x v="0"/>
    <x v="2"/>
    <s v="GV404"/>
    <s v="GV4-17-260419"/>
    <x v="0"/>
    <d v="2019-10-25T00:00:00"/>
    <x v="0"/>
    <s v="Diaz Juan "/>
    <n v="43581"/>
    <n v="6.0666666666666664"/>
    <n v="119.4"/>
    <n v="1"/>
    <n v="3104.4"/>
    <n v="3261.4"/>
    <n v="3261.4"/>
    <n v="119.4"/>
    <n v="26"/>
    <n v="-157"/>
    <x v="0"/>
    <x v="9"/>
    <n v="43"/>
    <x v="0"/>
  </r>
  <r>
    <x v="0"/>
    <x v="2"/>
    <s v="GV413"/>
    <s v="GV4-18-050519"/>
    <x v="0"/>
    <d v="2019-10-25T00:00:00"/>
    <x v="0"/>
    <s v="Carlos Sanchez Camacho"/>
    <n v="43590"/>
    <n v="5.7666666666666666"/>
    <n v="449.4"/>
    <n v="4"/>
    <n v="13257.3"/>
    <n v="11675.686"/>
    <n v="2918.9209999999998"/>
    <n v="112.35"/>
    <n v="29.5"/>
    <n v="1581.614"/>
    <x v="0"/>
    <x v="9"/>
    <n v="43"/>
    <x v="0"/>
  </r>
  <r>
    <x v="0"/>
    <x v="0"/>
    <s v="EMBAR"/>
    <s v="GV4-05-260119"/>
    <x v="0"/>
    <d v="2019-10-28T00:00:00"/>
    <x v="0"/>
    <s v="Innovacion y Comercio"/>
    <n v="43491"/>
    <n v="9.1666666666666661"/>
    <n v="354.8"/>
    <n v="3"/>
    <n v="9047.4"/>
    <n v="11285.334000000001"/>
    <n v="3761.7779999999998"/>
    <n v="118.26666666666667"/>
    <n v="25.5"/>
    <n v="-2237.9340000000002"/>
    <x v="0"/>
    <x v="9"/>
    <n v="44"/>
    <x v="0"/>
  </r>
  <r>
    <x v="0"/>
    <x v="0"/>
    <s v="EMBAR"/>
    <s v="GV4-17-260419"/>
    <x v="0"/>
    <d v="2019-10-28T00:00:00"/>
    <x v="0"/>
    <s v="Innovacion y Comercio"/>
    <n v="43581"/>
    <n v="6.1666666666666661"/>
    <n v="354.8"/>
    <n v="1"/>
    <n v="3015.8"/>
    <n v="3261.4"/>
    <n v="3261.4"/>
    <n v="354.8"/>
    <n v="8.5"/>
    <n v="-245.6"/>
    <x v="0"/>
    <x v="9"/>
    <n v="44"/>
    <x v="0"/>
  </r>
  <r>
    <x v="0"/>
    <x v="2"/>
    <s v="GV403"/>
    <s v="GV4-31-030819"/>
    <x v="0"/>
    <d v="2019-10-28T00:00:00"/>
    <x v="0"/>
    <s v="Cecilia Robles Perez"/>
    <n v="43680"/>
    <n v="2.8666666666666667"/>
    <n v="116.4"/>
    <n v="1"/>
    <n v="3433.8"/>
    <n v="1148.586"/>
    <n v="1148.586"/>
    <n v="116.4"/>
    <n v="29.5"/>
    <n v="2285.2139999999999"/>
    <x v="0"/>
    <x v="9"/>
    <n v="44"/>
    <x v="0"/>
  </r>
  <r>
    <x v="0"/>
    <x v="2"/>
    <s v="GV404"/>
    <s v="GV4-17-260419"/>
    <x v="0"/>
    <d v="2019-10-28T00:00:00"/>
    <x v="0"/>
    <s v="Gutierrez Olivarez Jaime Gibran"/>
    <n v="43581"/>
    <n v="6.1666666666666661"/>
    <n v="354.8"/>
    <n v="2"/>
    <n v="6543.1"/>
    <n v="6522.8010000000004"/>
    <n v="3261.4"/>
    <n v="177.4"/>
    <n v="18.441700000000001"/>
    <n v="20.298999999999999"/>
    <x v="0"/>
    <x v="9"/>
    <n v="44"/>
    <x v="0"/>
  </r>
  <r>
    <x v="0"/>
    <x v="2"/>
    <s v="GV413"/>
    <s v="GV4-18-050519"/>
    <x v="0"/>
    <d v="2019-10-28T00:00:00"/>
    <x v="0"/>
    <s v="Lopez Garcia Martin FG"/>
    <n v="43590"/>
    <n v="5.8666666666666663"/>
    <n v="118"/>
    <n v="1"/>
    <n v="3540"/>
    <n v="2918.9209999999998"/>
    <n v="2918.9209999999998"/>
    <n v="118"/>
    <n v="30"/>
    <n v="621.07899999999995"/>
    <x v="0"/>
    <x v="9"/>
    <n v="44"/>
    <x v="0"/>
  </r>
  <r>
    <x v="0"/>
    <x v="2"/>
    <s v="GV413"/>
    <s v="GV4-18-050519"/>
    <x v="0"/>
    <d v="2019-10-28T00:00:00"/>
    <x v="0"/>
    <s v="Langurain Juan Pablo NA"/>
    <n v="43590"/>
    <n v="5.8666666666666663"/>
    <n v="949"/>
    <n v="8"/>
    <n v="28470"/>
    <n v="23351.370999999999"/>
    <n v="2918.9209999999998"/>
    <n v="118.625"/>
    <n v="30"/>
    <n v="5118.6289999999999"/>
    <x v="0"/>
    <x v="9"/>
    <n v="44"/>
    <x v="0"/>
  </r>
  <r>
    <x v="0"/>
    <x v="2"/>
    <s v="GV413"/>
    <s v="GV4-18-050519"/>
    <x v="0"/>
    <d v="2019-10-28T00:00:00"/>
    <x v="0"/>
    <s v="Lopez Castro Erica"/>
    <n v="43590"/>
    <n v="5.8666666666666663"/>
    <n v="116"/>
    <n v="1"/>
    <n v="3480"/>
    <n v="2918.9209999999998"/>
    <n v="2918.9209999999998"/>
    <n v="116"/>
    <n v="30"/>
    <n v="561.07899999999995"/>
    <x v="0"/>
    <x v="9"/>
    <n v="44"/>
    <x v="0"/>
  </r>
  <r>
    <x v="0"/>
    <x v="2"/>
    <s v="GV413"/>
    <s v="GV4-18-050519"/>
    <x v="0"/>
    <d v="2019-10-28T00:00:00"/>
    <x v="0"/>
    <s v="Coronado Rodriguez Alma Lorena FG"/>
    <n v="43590"/>
    <n v="5.8666666666666663"/>
    <n v="206"/>
    <n v="2"/>
    <n v="6180"/>
    <n v="5837.8429999999998"/>
    <n v="2918.9209999999998"/>
    <n v="103"/>
    <n v="30"/>
    <n v="342.15699999999998"/>
    <x v="0"/>
    <x v="9"/>
    <n v="44"/>
    <x v="0"/>
  </r>
  <r>
    <x v="0"/>
    <x v="2"/>
    <s v="GV413"/>
    <s v="GV4-18-050519"/>
    <x v="0"/>
    <d v="2019-10-28T00:00:00"/>
    <x v="0"/>
    <s v="Cobian Chavez Rodolfo FG"/>
    <n v="43590"/>
    <n v="5.8666666666666663"/>
    <n v="3102"/>
    <n v="27"/>
    <n v="91509"/>
    <n v="78810.877999999997"/>
    <n v="2918.9209999999998"/>
    <n v="114.88888888888889"/>
    <n v="29.5"/>
    <n v="12698.121999999999"/>
    <x v="0"/>
    <x v="9"/>
    <n v="44"/>
    <x v="0"/>
  </r>
  <r>
    <x v="0"/>
    <x v="2"/>
    <s v="GV413"/>
    <s v="GV4-18-050519"/>
    <x v="0"/>
    <d v="2019-10-28T00:00:00"/>
    <x v="0"/>
    <s v="Chavez Barajas Contensina NA"/>
    <n v="43590"/>
    <n v="5.8666666666666663"/>
    <n v="108"/>
    <n v="1"/>
    <n v="3240"/>
    <n v="2918.9209999999998"/>
    <n v="2918.9209999999998"/>
    <n v="108"/>
    <n v="30"/>
    <n v="321.07900000000001"/>
    <x v="0"/>
    <x v="9"/>
    <n v="44"/>
    <x v="0"/>
  </r>
  <r>
    <x v="0"/>
    <x v="2"/>
    <s v="GV413"/>
    <s v="GV4-18-050519"/>
    <x v="0"/>
    <d v="2019-10-28T00:00:00"/>
    <x v="0"/>
    <s v="Diaz Araiza Maria Magdalena"/>
    <n v="43590"/>
    <n v="5.8666666666666663"/>
    <n v="103"/>
    <n v="1"/>
    <n v="3090"/>
    <n v="2918.9209999999998"/>
    <n v="2918.9209999999998"/>
    <n v="103"/>
    <n v="30"/>
    <n v="171.07900000000001"/>
    <x v="0"/>
    <x v="9"/>
    <n v="44"/>
    <x v="0"/>
  </r>
  <r>
    <x v="0"/>
    <x v="2"/>
    <s v="GV413"/>
    <s v="GV4-18-050519"/>
    <x v="0"/>
    <d v="2019-10-28T00:00:00"/>
    <x v="0"/>
    <s v="Gonzalez Araiza Horacio"/>
    <n v="43590"/>
    <n v="5.8666666666666663"/>
    <n v="358"/>
    <n v="3"/>
    <n v="10561"/>
    <n v="8756.7639999999992"/>
    <n v="2918.9209999999998"/>
    <n v="119.33333333333333"/>
    <n v="29.5"/>
    <n v="1804.2360000000001"/>
    <x v="0"/>
    <x v="9"/>
    <n v="44"/>
    <x v="0"/>
  </r>
  <r>
    <x v="0"/>
    <x v="2"/>
    <s v="GV413"/>
    <s v="GV4-18-050519"/>
    <x v="0"/>
    <d v="2019-10-28T00:00:00"/>
    <x v="0"/>
    <s v="Salas Nadia"/>
    <n v="43590"/>
    <n v="5.8666666666666663"/>
    <n v="370"/>
    <n v="3"/>
    <n v="11100"/>
    <n v="8756.7639999999992"/>
    <n v="2918.9209999999998"/>
    <n v="123.33333333333333"/>
    <n v="30"/>
    <n v="2343.2359999999999"/>
    <x v="0"/>
    <x v="9"/>
    <n v="44"/>
    <x v="0"/>
  </r>
  <r>
    <x v="0"/>
    <x v="2"/>
    <s v="GV413"/>
    <s v="GV4-18-050519"/>
    <x v="0"/>
    <d v="2019-10-28T00:00:00"/>
    <x v="0"/>
    <s v="Pelayo Sebastian Rosa Maria G"/>
    <n v="43590"/>
    <n v="5.8666666666666663"/>
    <n v="516"/>
    <n v="4"/>
    <n v="15480"/>
    <n v="11675.686"/>
    <n v="2918.9209999999998"/>
    <n v="129"/>
    <n v="30"/>
    <n v="3804.3139999999999"/>
    <x v="0"/>
    <x v="9"/>
    <n v="44"/>
    <x v="0"/>
  </r>
  <r>
    <x v="0"/>
    <x v="2"/>
    <s v="GV413"/>
    <s v="GV4-18-050519"/>
    <x v="0"/>
    <d v="2019-10-28T00:00:00"/>
    <x v="0"/>
    <s v="Juan Manuel Jacobo"/>
    <n v="43590"/>
    <n v="5.8666666666666663"/>
    <n v="230"/>
    <n v="2"/>
    <n v="6900"/>
    <n v="5837.8429999999998"/>
    <n v="2918.9209999999998"/>
    <n v="115"/>
    <n v="30"/>
    <n v="1062.1569999999999"/>
    <x v="0"/>
    <x v="9"/>
    <n v="44"/>
    <x v="0"/>
  </r>
  <r>
    <x v="0"/>
    <x v="2"/>
    <s v="GV413"/>
    <s v="GV4-18-050519"/>
    <x v="0"/>
    <d v="2019-10-28T00:00:00"/>
    <x v="0"/>
    <s v="Araiza Chavez Diana Rosiquiel FG"/>
    <n v="43590"/>
    <n v="5.8666666666666663"/>
    <n v="370"/>
    <n v="3"/>
    <n v="10915"/>
    <n v="8756.7639999999992"/>
    <n v="2918.9209999999998"/>
    <n v="123.33333333333333"/>
    <n v="29.5"/>
    <n v="2158.2359999999999"/>
    <x v="0"/>
    <x v="9"/>
    <n v="44"/>
    <x v="0"/>
  </r>
  <r>
    <x v="0"/>
    <x v="2"/>
    <s v="GV413"/>
    <s v="GV4-18-050519"/>
    <x v="0"/>
    <d v="2019-10-28T00:00:00"/>
    <x v="0"/>
    <s v="Jose Luis Guzman Cornejo"/>
    <n v="43590"/>
    <n v="5.8666666666666663"/>
    <n v="100"/>
    <n v="1"/>
    <n v="1500"/>
    <n v="2918.9209999999998"/>
    <n v="2918.9209999999998"/>
    <n v="100"/>
    <n v="15"/>
    <n v="-1418.921"/>
    <x v="0"/>
    <x v="9"/>
    <n v="44"/>
    <x v="0"/>
  </r>
  <r>
    <x v="0"/>
    <x v="2"/>
    <s v="GV413"/>
    <s v="GV4-18-050519"/>
    <x v="0"/>
    <d v="2019-10-28T00:00:00"/>
    <x v="0"/>
    <s v="Leonardo Jimenez Chacon"/>
    <n v="43590"/>
    <n v="5.8666666666666663"/>
    <n v="108"/>
    <n v="1"/>
    <n v="3240"/>
    <n v="2918.9209999999998"/>
    <n v="2918.9209999999998"/>
    <n v="108"/>
    <n v="30"/>
    <n v="321.07900000000001"/>
    <x v="0"/>
    <x v="9"/>
    <n v="44"/>
    <x v="0"/>
  </r>
  <r>
    <x v="0"/>
    <x v="2"/>
    <s v="GV413"/>
    <s v="GV4-18-050519"/>
    <x v="0"/>
    <d v="2019-10-28T00:00:00"/>
    <x v="0"/>
    <s v="Jose Luis Guzman Cornejo"/>
    <n v="43590"/>
    <n v="5.8666666666666663"/>
    <n v="240"/>
    <n v="2"/>
    <n v="7200"/>
    <n v="5837.8429999999998"/>
    <n v="2918.9209999999998"/>
    <n v="120"/>
    <n v="30"/>
    <n v="1362.1569999999999"/>
    <x v="0"/>
    <x v="9"/>
    <n v="44"/>
    <x v="0"/>
  </r>
  <r>
    <x v="0"/>
    <x v="2"/>
    <s v="GV413"/>
    <s v="GV4-18-050519"/>
    <x v="0"/>
    <d v="2019-10-28T00:00:00"/>
    <x v="0"/>
    <s v="Gil Peña Martin FG"/>
    <n v="43590"/>
    <n v="5.8666666666666663"/>
    <n v="458"/>
    <n v="4"/>
    <n v="13740"/>
    <n v="11675.686"/>
    <n v="2918.9209999999998"/>
    <n v="114.5"/>
    <n v="30"/>
    <n v="2064.3139999999999"/>
    <x v="0"/>
    <x v="9"/>
    <n v="44"/>
    <x v="0"/>
  </r>
  <r>
    <x v="0"/>
    <x v="2"/>
    <s v="GV413"/>
    <s v="GV4-18-050519"/>
    <x v="0"/>
    <d v="2019-10-28T00:00:00"/>
    <x v="0"/>
    <s v="Silva Rodriguez Jorge Armando"/>
    <n v="43590"/>
    <n v="5.8666666666666663"/>
    <n v="858"/>
    <n v="8"/>
    <n v="25311"/>
    <n v="23351.370999999999"/>
    <n v="2918.9209999999998"/>
    <n v="107.25"/>
    <n v="29.5"/>
    <n v="1959.6289999999999"/>
    <x v="0"/>
    <x v="9"/>
    <n v="44"/>
    <x v="0"/>
  </r>
  <r>
    <x v="0"/>
    <x v="2"/>
    <s v="GV413"/>
    <s v="GV4-18-050519"/>
    <x v="0"/>
    <d v="2019-10-28T00:00:00"/>
    <x v="0"/>
    <s v="PUBLICO EN GENERAL"/>
    <n v="43590"/>
    <n v="5.8666666666666663"/>
    <n v="113"/>
    <n v="1"/>
    <n v="3390"/>
    <n v="2918.9209999999998"/>
    <n v="2918.9209999999998"/>
    <n v="113"/>
    <n v="30"/>
    <n v="471.07900000000001"/>
    <x v="0"/>
    <x v="9"/>
    <n v="44"/>
    <x v="0"/>
  </r>
  <r>
    <x v="0"/>
    <x v="2"/>
    <s v="GV413"/>
    <s v="GV4-18-050519"/>
    <x v="0"/>
    <d v="2019-10-28T00:00:00"/>
    <x v="0"/>
    <s v="PUBLICO EN GENERAL"/>
    <n v="43590"/>
    <n v="5.8666666666666663"/>
    <n v="236"/>
    <n v="2"/>
    <n v="7080"/>
    <n v="5837.8429999999998"/>
    <n v="2918.9209999999998"/>
    <n v="118"/>
    <n v="30"/>
    <n v="1242.1569999999999"/>
    <x v="0"/>
    <x v="9"/>
    <n v="44"/>
    <x v="0"/>
  </r>
  <r>
    <x v="0"/>
    <x v="2"/>
    <s v="GV413"/>
    <s v="GV4-18-050519"/>
    <x v="0"/>
    <d v="2019-10-28T00:00:00"/>
    <x v="0"/>
    <s v="Casillas Tapia Alfredo"/>
    <n v="43590"/>
    <n v="5.8666666666666663"/>
    <n v="1170.4000000000001"/>
    <n v="10"/>
    <n v="33707.519999999997"/>
    <n v="29189.214"/>
    <n v="2918.9209999999998"/>
    <n v="117.04"/>
    <n v="28.8"/>
    <n v="4518.3059999999996"/>
    <x v="0"/>
    <x v="9"/>
    <n v="44"/>
    <x v="0"/>
  </r>
  <r>
    <x v="0"/>
    <x v="2"/>
    <s v="GV413"/>
    <s v="GV4-18-050519"/>
    <x v="0"/>
    <d v="2019-10-28T00:00:00"/>
    <x v="0"/>
    <s v="Vazquez Zamora Rafael"/>
    <n v="43590"/>
    <n v="5.8666666666666663"/>
    <n v="186"/>
    <n v="2"/>
    <n v="5487"/>
    <n v="5837.8429999999998"/>
    <n v="2918.9209999999998"/>
    <n v="93"/>
    <n v="29.5"/>
    <n v="-350.84300000000002"/>
    <x v="0"/>
    <x v="9"/>
    <n v="44"/>
    <x v="0"/>
  </r>
  <r>
    <x v="0"/>
    <x v="2"/>
    <s v="GV413"/>
    <s v="GV4-18-050519"/>
    <x v="0"/>
    <d v="2019-10-28T00:00:00"/>
    <x v="0"/>
    <s v="Vazquez Pelayo Hugo"/>
    <n v="43590"/>
    <n v="5.8666666666666663"/>
    <n v="115.6"/>
    <n v="1"/>
    <n v="3410.2"/>
    <n v="2918.9209999999998"/>
    <n v="2918.9209999999998"/>
    <n v="115.6"/>
    <n v="29.5"/>
    <n v="491.279"/>
    <x v="0"/>
    <x v="9"/>
    <n v="44"/>
    <x v="0"/>
  </r>
  <r>
    <x v="0"/>
    <x v="2"/>
    <s v="GV413"/>
    <s v="GV4-18-050519"/>
    <x v="0"/>
    <d v="2019-10-28T00:00:00"/>
    <x v="0"/>
    <s v="Rafael Osorio Zamora"/>
    <n v="43590"/>
    <n v="5.8666666666666663"/>
    <n v="767.2"/>
    <n v="7"/>
    <n v="22632.400000000001"/>
    <n v="20432.45"/>
    <n v="2918.9209999999998"/>
    <n v="109.60000000000001"/>
    <n v="29.5"/>
    <n v="2199.9499999999998"/>
    <x v="0"/>
    <x v="9"/>
    <n v="44"/>
    <x v="0"/>
  </r>
  <r>
    <x v="0"/>
    <x v="2"/>
    <s v="GV413"/>
    <s v="GV4-18-050519"/>
    <x v="0"/>
    <d v="2019-10-28T00:00:00"/>
    <x v="0"/>
    <s v="Gutierrez Olivarez Jaime Gibran"/>
    <n v="43590"/>
    <n v="5.8666666666666663"/>
    <n v="245.4"/>
    <n v="2"/>
    <n v="7239.3"/>
    <n v="5837.8429999999998"/>
    <n v="2918.9209999999998"/>
    <n v="122.7"/>
    <n v="29.5"/>
    <n v="1401.4570000000001"/>
    <x v="0"/>
    <x v="9"/>
    <n v="44"/>
    <x v="0"/>
  </r>
  <r>
    <x v="0"/>
    <x v="2"/>
    <s v="GV413"/>
    <s v="GV4-18-050519"/>
    <x v="0"/>
    <d v="2019-10-28T00:00:00"/>
    <x v="0"/>
    <s v="Innovacion y Comercio"/>
    <n v="43590"/>
    <n v="5.8666666666666663"/>
    <n v="901"/>
    <n v="8"/>
    <n v="30634"/>
    <n v="23351.370999999999"/>
    <n v="2918.9209999999998"/>
    <n v="112.625"/>
    <n v="34"/>
    <n v="7282.6289999999999"/>
    <x v="0"/>
    <x v="9"/>
    <n v="44"/>
    <x v="0"/>
  </r>
  <r>
    <x v="0"/>
    <x v="2"/>
    <s v="GV413"/>
    <s v="GV4-18-050519"/>
    <x v="0"/>
    <d v="2019-10-28T00:00:00"/>
    <x v="0"/>
    <s v="Camolinga Maldonado Pedro"/>
    <n v="43590"/>
    <n v="5.8666666666666663"/>
    <n v="2400"/>
    <n v="20"/>
    <n v="64800"/>
    <n v="58378.428"/>
    <n v="2918.9209999999998"/>
    <n v="120"/>
    <n v="27"/>
    <n v="6421.5720000000001"/>
    <x v="0"/>
    <x v="9"/>
    <n v="44"/>
    <x v="0"/>
  </r>
  <r>
    <x v="0"/>
    <x v="2"/>
    <s v="GV413"/>
    <s v="GV4-18-050519"/>
    <x v="0"/>
    <d v="2019-10-28T00:00:00"/>
    <x v="0"/>
    <s v="PUBLICO EN GENERAL"/>
    <n v="43590"/>
    <n v="5.8666666666666663"/>
    <n v="245"/>
    <n v="2"/>
    <n v="7227.5"/>
    <n v="5837.8429999999998"/>
    <n v="2918.9209999999998"/>
    <n v="122.5"/>
    <n v="29.5"/>
    <n v="1389.6569999999999"/>
    <x v="0"/>
    <x v="9"/>
    <n v="44"/>
    <x v="0"/>
  </r>
  <r>
    <x v="0"/>
    <x v="2"/>
    <s v="GV413"/>
    <s v="GV4-18-050519"/>
    <x v="0"/>
    <d v="2019-10-28T00:00:00"/>
    <x v="0"/>
    <s v="Camacho Monroy Agustin"/>
    <n v="43590"/>
    <n v="5.8666666666666663"/>
    <n v="684"/>
    <n v="6"/>
    <n v="20178"/>
    <n v="17513.527999999998"/>
    <n v="2918.9209999999998"/>
    <n v="114"/>
    <n v="29.5"/>
    <n v="2664.4720000000002"/>
    <x v="0"/>
    <x v="9"/>
    <n v="44"/>
    <x v="0"/>
  </r>
  <r>
    <x v="0"/>
    <x v="2"/>
    <s v="GV413"/>
    <s v="GV4-18-050519"/>
    <x v="0"/>
    <d v="2019-10-28T00:00:00"/>
    <x v="0"/>
    <s v="PUBLICO EN GENERAL"/>
    <n v="43590"/>
    <n v="5.8666666666666663"/>
    <n v="678"/>
    <n v="6"/>
    <n v="20001"/>
    <n v="17513.527999999998"/>
    <n v="2918.9209999999998"/>
    <n v="113"/>
    <n v="29.5"/>
    <n v="2487.4720000000002"/>
    <x v="0"/>
    <x v="9"/>
    <n v="44"/>
    <x v="0"/>
  </r>
  <r>
    <x v="0"/>
    <x v="2"/>
    <s v="GV413"/>
    <s v="GV4-18-050519"/>
    <x v="0"/>
    <d v="2019-10-28T00:00:00"/>
    <x v="0"/>
    <s v="Camacho Santana Gabriel"/>
    <n v="43590"/>
    <n v="5.8666666666666663"/>
    <n v="920"/>
    <n v="8"/>
    <n v="27140"/>
    <n v="23351.370999999999"/>
    <n v="2918.9209999999998"/>
    <n v="115"/>
    <n v="29.5"/>
    <n v="3788.6289999999999"/>
    <x v="0"/>
    <x v="9"/>
    <n v="44"/>
    <x v="0"/>
  </r>
  <r>
    <x v="0"/>
    <x v="2"/>
    <s v="GV413"/>
    <s v="GV4-18-050519"/>
    <x v="0"/>
    <d v="2019-10-28T00:00:00"/>
    <x v="0"/>
    <s v="Noe Ramirez Brambila"/>
    <n v="43590"/>
    <n v="5.8666666666666663"/>
    <n v="333"/>
    <n v="3"/>
    <n v="9823.5"/>
    <n v="8756.7639999999992"/>
    <n v="2918.9209999999998"/>
    <n v="111"/>
    <n v="29.5"/>
    <n v="1066.7360000000001"/>
    <x v="0"/>
    <x v="9"/>
    <n v="44"/>
    <x v="0"/>
  </r>
  <r>
    <x v="0"/>
    <x v="2"/>
    <s v="GV414"/>
    <s v="GV4-19-120519"/>
    <x v="0"/>
    <d v="2019-10-28T00:00:00"/>
    <x v="0"/>
    <s v="Edgar Ruiz Lopez"/>
    <n v="43597"/>
    <n v="5.6333333333333329"/>
    <n v="432"/>
    <n v="4"/>
    <n v="12960"/>
    <n v="11350.866"/>
    <n v="2837.7170000000001"/>
    <n v="108"/>
    <n v="30"/>
    <n v="1609.134"/>
    <x v="0"/>
    <x v="9"/>
    <n v="44"/>
    <x v="0"/>
  </r>
  <r>
    <x v="0"/>
    <x v="2"/>
    <s v="GV414"/>
    <s v="GV4-19-120519"/>
    <x v="0"/>
    <d v="2019-10-28T00:00:00"/>
    <x v="0"/>
    <s v="RODRIGO RODRIGUEZ"/>
    <n v="43597"/>
    <n v="5.6333333333333329"/>
    <n v="610"/>
    <n v="6"/>
    <n v="18300"/>
    <n v="17026.3"/>
    <n v="2837.7170000000001"/>
    <n v="101.66666666666667"/>
    <n v="30"/>
    <n v="1273.7"/>
    <x v="0"/>
    <x v="9"/>
    <n v="44"/>
    <x v="0"/>
  </r>
  <r>
    <x v="0"/>
    <x v="2"/>
    <s v="GV414"/>
    <s v="GV4-19-120519"/>
    <x v="0"/>
    <d v="2019-10-28T00:00:00"/>
    <x v="0"/>
    <s v="Becerra Bañuelos Norma Elizabeth F"/>
    <n v="43597"/>
    <n v="5.6333333333333329"/>
    <n v="680"/>
    <n v="6"/>
    <n v="20400"/>
    <n v="17026.3"/>
    <n v="2837.7170000000001"/>
    <n v="113.33333333333333"/>
    <n v="30"/>
    <n v="3373.7"/>
    <x v="0"/>
    <x v="9"/>
    <n v="44"/>
    <x v="0"/>
  </r>
  <r>
    <x v="0"/>
    <x v="2"/>
    <s v="GV414"/>
    <s v="GV4-19-120519"/>
    <x v="0"/>
    <d v="2019-10-28T00:00:00"/>
    <x v="0"/>
    <s v="Martinez Valdez Hugo Alberto F"/>
    <n v="43597"/>
    <n v="5.6333333333333329"/>
    <n v="306"/>
    <n v="3"/>
    <n v="9180"/>
    <n v="8513.15"/>
    <n v="2837.7170000000001"/>
    <n v="102"/>
    <n v="30"/>
    <n v="666.85"/>
    <x v="0"/>
    <x v="9"/>
    <n v="44"/>
    <x v="0"/>
  </r>
  <r>
    <x v="0"/>
    <x v="2"/>
    <s v="GV414"/>
    <s v="GV4-19-120519"/>
    <x v="0"/>
    <d v="2019-10-28T00:00:00"/>
    <x v="0"/>
    <s v="Oregon Rene NA"/>
    <n v="43597"/>
    <n v="5.6333333333333329"/>
    <n v="116"/>
    <n v="1"/>
    <n v="3480"/>
    <n v="2837.7170000000001"/>
    <n v="2837.7170000000001"/>
    <n v="116"/>
    <n v="30"/>
    <n v="642.28300000000002"/>
    <x v="0"/>
    <x v="9"/>
    <n v="44"/>
    <x v="0"/>
  </r>
  <r>
    <x v="0"/>
    <x v="2"/>
    <s v="GV414"/>
    <s v="GV4-19-120519"/>
    <x v="0"/>
    <d v="2019-10-28T00:00:00"/>
    <x v="0"/>
    <s v="Lopez Jorge FG"/>
    <n v="43597"/>
    <n v="5.6333333333333329"/>
    <n v="104"/>
    <n v="1"/>
    <n v="3120"/>
    <n v="2837.7170000000001"/>
    <n v="2837.7170000000001"/>
    <n v="104"/>
    <n v="30"/>
    <n v="282.28300000000002"/>
    <x v="0"/>
    <x v="9"/>
    <n v="44"/>
    <x v="0"/>
  </r>
  <r>
    <x v="0"/>
    <x v="2"/>
    <s v="GV414"/>
    <s v="GV4-19-120519"/>
    <x v="0"/>
    <d v="2019-10-28T00:00:00"/>
    <x v="0"/>
    <s v="Verdin Vizcarra Irma Lucila F"/>
    <n v="43597"/>
    <n v="5.6333333333333329"/>
    <n v="102"/>
    <n v="1"/>
    <n v="3060"/>
    <n v="2837.7170000000001"/>
    <n v="2837.7170000000001"/>
    <n v="102"/>
    <n v="30"/>
    <n v="222.28299999999999"/>
    <x v="0"/>
    <x v="9"/>
    <n v="44"/>
    <x v="0"/>
  </r>
  <r>
    <x v="0"/>
    <x v="2"/>
    <s v="GV414"/>
    <s v="GV4-19-120519"/>
    <x v="0"/>
    <d v="2019-10-28T00:00:00"/>
    <x v="0"/>
    <s v="Prado Barajas Aureliano FG"/>
    <n v="43597"/>
    <n v="5.6333333333333329"/>
    <n v="210"/>
    <n v="2"/>
    <n v="6300"/>
    <n v="5675.433"/>
    <n v="2837.7170000000001"/>
    <n v="105"/>
    <n v="30"/>
    <n v="624.56700000000001"/>
    <x v="0"/>
    <x v="9"/>
    <n v="44"/>
    <x v="0"/>
  </r>
  <r>
    <x v="0"/>
    <x v="2"/>
    <s v="GV414"/>
    <s v="GV4-19-120519"/>
    <x v="0"/>
    <d v="2019-10-28T00:00:00"/>
    <x v="0"/>
    <s v="PUBLICO EN GENERAL"/>
    <n v="43597"/>
    <n v="5.6333333333333329"/>
    <n v="3475"/>
    <n v="30"/>
    <n v="93825"/>
    <n v="85131.498000000007"/>
    <n v="2837.7170000000001"/>
    <n v="115.83333333333333"/>
    <n v="27"/>
    <n v="8693.5020000000004"/>
    <x v="0"/>
    <x v="9"/>
    <n v="44"/>
    <x v="0"/>
  </r>
  <r>
    <x v="0"/>
    <x v="2"/>
    <s v="GV414"/>
    <s v="GV4-19-120519"/>
    <x v="0"/>
    <d v="2019-10-28T00:00:00"/>
    <x v="0"/>
    <s v="Alvarez Lopez Salvador (Padre)"/>
    <n v="43597"/>
    <n v="5.6333333333333329"/>
    <n v="1780"/>
    <n v="15"/>
    <n v="51620"/>
    <n v="42565.749000000003"/>
    <n v="2837.7170000000001"/>
    <n v="118.66666666666667"/>
    <n v="29"/>
    <n v="9054.2510000000002"/>
    <x v="0"/>
    <x v="9"/>
    <n v="44"/>
    <x v="0"/>
  </r>
  <r>
    <x v="0"/>
    <x v="2"/>
    <s v="GV413"/>
    <s v="GV4-18-050519"/>
    <x v="0"/>
    <d v="2019-10-29T00:00:00"/>
    <x v="0"/>
    <s v="Ricardo Perez Garcia"/>
    <n v="43590"/>
    <n v="5.8999999999999995"/>
    <n v="95.8"/>
    <n v="1"/>
    <n v="2826.1"/>
    <n v="2918.9209999999998"/>
    <n v="2918.9209999999998"/>
    <n v="95.8"/>
    <n v="29.5"/>
    <n v="-92.820999999999998"/>
    <x v="0"/>
    <x v="9"/>
    <n v="44"/>
    <x v="0"/>
  </r>
  <r>
    <x v="0"/>
    <x v="2"/>
    <s v="GV413"/>
    <s v="GV4-18-050519"/>
    <x v="0"/>
    <d v="2019-10-29T00:00:00"/>
    <x v="0"/>
    <s v="PUBLICO EN GENERAL"/>
    <n v="43590"/>
    <n v="5.8999999999999995"/>
    <n v="118.6"/>
    <n v="1"/>
    <n v="3083.6"/>
    <n v="2918.9209999999998"/>
    <n v="2918.9209999999998"/>
    <n v="118.6"/>
    <n v="26"/>
    <n v="164.679"/>
    <x v="0"/>
    <x v="9"/>
    <n v="44"/>
    <x v="0"/>
  </r>
  <r>
    <x v="0"/>
    <x v="2"/>
    <s v="GV414"/>
    <s v="GV4-19-120519"/>
    <x v="0"/>
    <d v="2019-10-30T00:00:00"/>
    <x v="0"/>
    <s v="Carlos Sanchez Camacho"/>
    <n v="43597"/>
    <n v="5.7"/>
    <n v="252"/>
    <n v="2"/>
    <n v="7434"/>
    <n v="5675.433"/>
    <n v="2837.7170000000001"/>
    <n v="126"/>
    <n v="29.5"/>
    <n v="1758.567"/>
    <x v="0"/>
    <x v="9"/>
    <n v="44"/>
    <x v="0"/>
  </r>
  <r>
    <x v="0"/>
    <x v="1"/>
    <s v="GV108"/>
    <s v="GV1-18-040519"/>
    <x v="0"/>
    <d v="2019-11-01T00:00:00"/>
    <x v="0"/>
    <s v="Carlos Sanchez Camacho"/>
    <n v="43589"/>
    <n v="6.0333333333333332"/>
    <n v="457"/>
    <n v="4"/>
    <n v="13481.5"/>
    <n v="8532.3040000000001"/>
    <n v="2133.076"/>
    <n v="114.25"/>
    <n v="29.5"/>
    <n v="4949.1959999999999"/>
    <x v="0"/>
    <x v="10"/>
    <n v="44"/>
    <x v="0"/>
  </r>
  <r>
    <x v="0"/>
    <x v="1"/>
    <s v="GV108"/>
    <s v="GV1-18-040519"/>
    <x v="0"/>
    <d v="2019-11-01T00:00:00"/>
    <x v="0"/>
    <s v="Casillas Tapia Alfredo"/>
    <n v="43589"/>
    <n v="6.0333333333333332"/>
    <n v="1090.5"/>
    <n v="10"/>
    <n v="31406.400000000001"/>
    <n v="21330.758999999998"/>
    <n v="2133.076"/>
    <n v="109.05"/>
    <n v="28.8"/>
    <n v="10075.641"/>
    <x v="0"/>
    <x v="10"/>
    <n v="44"/>
    <x v="0"/>
  </r>
  <r>
    <x v="0"/>
    <x v="1"/>
    <s v="GV108"/>
    <s v="GV1-18-040519"/>
    <x v="0"/>
    <d v="2019-11-01T00:00:00"/>
    <x v="0"/>
    <s v="Vazquez Zamora Rafael"/>
    <n v="43589"/>
    <n v="6.0333333333333332"/>
    <n v="294"/>
    <n v="3"/>
    <n v="8673"/>
    <n v="6399.2280000000001"/>
    <n v="2133.076"/>
    <n v="98"/>
    <n v="29.5"/>
    <n v="2273.7719999999999"/>
    <x v="0"/>
    <x v="10"/>
    <n v="44"/>
    <x v="0"/>
  </r>
  <r>
    <x v="0"/>
    <x v="1"/>
    <s v="GV108"/>
    <s v="GV1-18-040519"/>
    <x v="0"/>
    <d v="2019-11-01T00:00:00"/>
    <x v="0"/>
    <s v="Vazquez Pelayo Hugo"/>
    <n v="43589"/>
    <n v="6.0333333333333332"/>
    <n v="111.5"/>
    <n v="1"/>
    <n v="3289.25"/>
    <n v="2133.076"/>
    <n v="2133.076"/>
    <n v="111.5"/>
    <n v="29.5"/>
    <n v="1156.174"/>
    <x v="0"/>
    <x v="10"/>
    <n v="44"/>
    <x v="0"/>
  </r>
  <r>
    <x v="0"/>
    <x v="1"/>
    <s v="GV108"/>
    <s v="GV1-18-040519"/>
    <x v="0"/>
    <d v="2019-11-01T00:00:00"/>
    <x v="0"/>
    <s v="Rafael Osorio Zamora"/>
    <n v="43589"/>
    <n v="6.0333333333333332"/>
    <n v="698"/>
    <n v="6"/>
    <n v="20591"/>
    <n v="12798.455"/>
    <n v="2133.076"/>
    <n v="116.33333333333333"/>
    <n v="29.5"/>
    <n v="7792.5450000000001"/>
    <x v="0"/>
    <x v="10"/>
    <n v="44"/>
    <x v="0"/>
  </r>
  <r>
    <x v="0"/>
    <x v="1"/>
    <s v="GV108"/>
    <s v="GV1-18-040519"/>
    <x v="0"/>
    <d v="2019-11-01T00:00:00"/>
    <x v="0"/>
    <s v="Cecilia Robles Perez"/>
    <n v="43589"/>
    <n v="6.0333333333333332"/>
    <n v="84.5"/>
    <n v="1"/>
    <n v="2492.75"/>
    <n v="2133.076"/>
    <n v="2133.076"/>
    <n v="84.5"/>
    <n v="29.5"/>
    <n v="359.67399999999998"/>
    <x v="0"/>
    <x v="10"/>
    <n v="44"/>
    <x v="0"/>
  </r>
  <r>
    <x v="0"/>
    <x v="1"/>
    <s v="GV108"/>
    <s v="GV1-18-040519"/>
    <x v="0"/>
    <d v="2019-11-01T00:00:00"/>
    <x v="0"/>
    <s v="Gutierrez Olivarez Jaime Gibran"/>
    <n v="43589"/>
    <n v="6.0333333333333332"/>
    <n v="132"/>
    <n v="1"/>
    <n v="3894"/>
    <n v="2133.076"/>
    <n v="2133.076"/>
    <n v="132"/>
    <n v="29.5"/>
    <n v="1760.924"/>
    <x v="0"/>
    <x v="10"/>
    <n v="44"/>
    <x v="0"/>
  </r>
  <r>
    <x v="0"/>
    <x v="1"/>
    <s v="GV108"/>
    <s v="GV1-18-040519"/>
    <x v="0"/>
    <d v="2019-11-01T00:00:00"/>
    <x v="0"/>
    <s v="PUBLICO EN GENERAL"/>
    <n v="43589"/>
    <n v="6.0333333333333332"/>
    <n v="105"/>
    <n v="1"/>
    <n v="3097.5"/>
    <n v="2133.076"/>
    <n v="2133.076"/>
    <n v="105"/>
    <n v="29.5"/>
    <n v="964.42399999999998"/>
    <x v="0"/>
    <x v="10"/>
    <n v="44"/>
    <x v="0"/>
  </r>
  <r>
    <x v="0"/>
    <x v="1"/>
    <s v="GV108"/>
    <s v="GV1-18-040519"/>
    <x v="0"/>
    <d v="2019-11-01T00:00:00"/>
    <x v="0"/>
    <s v="Innovacion y Comercio"/>
    <n v="43589"/>
    <n v="6.0333333333333332"/>
    <n v="539.5"/>
    <n v="6"/>
    <n v="16724.5"/>
    <n v="12798.455"/>
    <n v="2133.076"/>
    <n v="89.916666666666671"/>
    <n v="31"/>
    <n v="3926.0450000000001"/>
    <x v="0"/>
    <x v="10"/>
    <n v="44"/>
    <x v="0"/>
  </r>
  <r>
    <x v="0"/>
    <x v="1"/>
    <s v="GV108"/>
    <s v="GV1-18-040519"/>
    <x v="0"/>
    <d v="2019-11-01T00:00:00"/>
    <x v="0"/>
    <s v="Vazquez Zamora Rafael"/>
    <n v="43589"/>
    <n v="6.0333333333333332"/>
    <n v="294.5"/>
    <n v="3"/>
    <n v="8687.75"/>
    <n v="6399.2280000000001"/>
    <n v="2133.076"/>
    <n v="98.166666666666671"/>
    <n v="29.5"/>
    <n v="2288.5219999999999"/>
    <x v="0"/>
    <x v="10"/>
    <n v="44"/>
    <x v="0"/>
  </r>
  <r>
    <x v="0"/>
    <x v="1"/>
    <s v="GV108"/>
    <s v="GV1-18-040519"/>
    <x v="0"/>
    <d v="2019-11-01T00:00:00"/>
    <x v="0"/>
    <s v="Rafael Osorio Zamora"/>
    <n v="43589"/>
    <n v="6.0333333333333332"/>
    <n v="404.5"/>
    <n v="4"/>
    <n v="11932.75"/>
    <n v="8532.3040000000001"/>
    <n v="2133.076"/>
    <n v="101.125"/>
    <n v="29.5"/>
    <n v="3400.4459999999999"/>
    <x v="0"/>
    <x v="10"/>
    <n v="44"/>
    <x v="0"/>
  </r>
  <r>
    <x v="0"/>
    <x v="1"/>
    <s v="GV108"/>
    <s v="GV1-18-040519"/>
    <x v="0"/>
    <d v="2019-11-01T00:00:00"/>
    <x v="0"/>
    <s v="Cecilia Robles Perez"/>
    <n v="43589"/>
    <n v="6.0333333333333332"/>
    <n v="110.5"/>
    <n v="1"/>
    <n v="3259.75"/>
    <n v="2133.076"/>
    <n v="2133.076"/>
    <n v="110.5"/>
    <n v="29.5"/>
    <n v="1126.674"/>
    <x v="0"/>
    <x v="10"/>
    <n v="44"/>
    <x v="0"/>
  </r>
  <r>
    <x v="0"/>
    <x v="1"/>
    <s v="GV108"/>
    <s v="GV1-18-040519"/>
    <x v="0"/>
    <d v="2019-11-01T00:00:00"/>
    <x v="0"/>
    <s v="PUBLICO EN GENERAL"/>
    <n v="43589"/>
    <n v="6.0333333333333332"/>
    <n v="96"/>
    <n v="1"/>
    <n v="2832"/>
    <n v="2133.076"/>
    <n v="2133.076"/>
    <n v="96"/>
    <n v="29.5"/>
    <n v="698.92399999999998"/>
    <x v="0"/>
    <x v="10"/>
    <n v="44"/>
    <x v="0"/>
  </r>
  <r>
    <x v="0"/>
    <x v="1"/>
    <s v="GV108"/>
    <s v="GV1-18-040519"/>
    <x v="0"/>
    <d v="2019-11-01T00:00:00"/>
    <x v="0"/>
    <s v="Arturo Saray"/>
    <n v="43589"/>
    <n v="6.0333333333333332"/>
    <n v="114"/>
    <n v="1"/>
    <n v="3363"/>
    <n v="2133.076"/>
    <n v="2133.076"/>
    <n v="114"/>
    <n v="29.5"/>
    <n v="1229.924"/>
    <x v="0"/>
    <x v="10"/>
    <n v="44"/>
    <x v="0"/>
  </r>
  <r>
    <x v="0"/>
    <x v="1"/>
    <s v="GV108"/>
    <s v="GV1-18-040519"/>
    <x v="0"/>
    <d v="2019-11-01T00:00:00"/>
    <x v="0"/>
    <s v="Ricardo Perez Garcia"/>
    <n v="43589"/>
    <n v="6.0333333333333332"/>
    <n v="101.5"/>
    <n v="1"/>
    <n v="2994.25"/>
    <n v="2133.076"/>
    <n v="2133.076"/>
    <n v="101.5"/>
    <n v="29.5"/>
    <n v="861.17399999999998"/>
    <x v="0"/>
    <x v="10"/>
    <n v="44"/>
    <x v="0"/>
  </r>
  <r>
    <x v="0"/>
    <x v="1"/>
    <s v="GV109"/>
    <s v="GV1-19-110519"/>
    <x v="0"/>
    <d v="2019-11-01T00:00:00"/>
    <x v="0"/>
    <s v="Innovacion y Comercio"/>
    <n v="43596"/>
    <n v="5.8"/>
    <n v="439.5"/>
    <n v="4"/>
    <n v="13624.5"/>
    <n v="8992.0730000000003"/>
    <n v="2248.018"/>
    <n v="109.875"/>
    <n v="31"/>
    <n v="4632.4269999999997"/>
    <x v="0"/>
    <x v="10"/>
    <n v="44"/>
    <x v="0"/>
  </r>
  <r>
    <x v="0"/>
    <x v="1"/>
    <s v="GV109"/>
    <s v="GV1-19-110519"/>
    <x v="0"/>
    <d v="2019-11-01T00:00:00"/>
    <x v="0"/>
    <s v="Innovacion y Comercio"/>
    <n v="43596"/>
    <n v="5.8"/>
    <n v="1027"/>
    <n v="10"/>
    <n v="31837"/>
    <n v="22480.183000000001"/>
    <n v="2248.018"/>
    <n v="102.7"/>
    <n v="31"/>
    <n v="9356.8169999999991"/>
    <x v="0"/>
    <x v="10"/>
    <n v="44"/>
    <x v="0"/>
  </r>
  <r>
    <x v="0"/>
    <x v="1"/>
    <s v="GV109"/>
    <s v="GV1-19-110519"/>
    <x v="0"/>
    <d v="2019-11-01T00:00:00"/>
    <x v="0"/>
    <s v="Casillas Tapia Alfredo"/>
    <n v="43596"/>
    <n v="5.8"/>
    <n v="1059"/>
    <n v="10"/>
    <n v="30499.200000000001"/>
    <n v="22480.183000000001"/>
    <n v="2248.018"/>
    <n v="105.9"/>
    <n v="28.8"/>
    <n v="8019.0169999999998"/>
    <x v="0"/>
    <x v="10"/>
    <n v="44"/>
    <x v="0"/>
  </r>
  <r>
    <x v="0"/>
    <x v="1"/>
    <s v="GV109"/>
    <s v="GV1-19-110519"/>
    <x v="0"/>
    <d v="2019-11-01T00:00:00"/>
    <x v="0"/>
    <s v="Diaz Juan "/>
    <n v="43596"/>
    <n v="5.8"/>
    <n v="106"/>
    <n v="1"/>
    <n v="2756"/>
    <n v="2248.018"/>
    <n v="2248.018"/>
    <n v="106"/>
    <n v="26"/>
    <n v="507.98200000000003"/>
    <x v="0"/>
    <x v="10"/>
    <n v="44"/>
    <x v="0"/>
  </r>
  <r>
    <x v="0"/>
    <x v="1"/>
    <s v="GV109"/>
    <s v="GV1-19-110519"/>
    <x v="0"/>
    <d v="2019-11-01T00:00:00"/>
    <x v="0"/>
    <s v="PUBLICO EN GENERAL"/>
    <n v="43596"/>
    <n v="5.8"/>
    <n v="102"/>
    <n v="1"/>
    <n v="2652"/>
    <n v="2248.018"/>
    <n v="2248.018"/>
    <n v="102"/>
    <n v="26"/>
    <n v="403.98200000000003"/>
    <x v="0"/>
    <x v="10"/>
    <n v="44"/>
    <x v="0"/>
  </r>
  <r>
    <x v="0"/>
    <x v="1"/>
    <s v="GV109"/>
    <s v="GV1-19-110519"/>
    <x v="0"/>
    <d v="2019-11-01T00:00:00"/>
    <x v="0"/>
    <s v="Carlos Sanchez Camacho"/>
    <n v="43596"/>
    <n v="5.8"/>
    <n v="473.5"/>
    <n v="4"/>
    <n v="13968.25"/>
    <n v="8992.0730000000003"/>
    <n v="2248.018"/>
    <n v="118.375"/>
    <n v="29.5"/>
    <n v="4976.1769999999997"/>
    <x v="0"/>
    <x v="10"/>
    <n v="44"/>
    <x v="0"/>
  </r>
  <r>
    <x v="0"/>
    <x v="1"/>
    <s v="GV109"/>
    <s v="GV1-19-110519"/>
    <x v="0"/>
    <d v="2019-11-01T00:00:00"/>
    <x v="0"/>
    <s v="PUBLICO EN GENERAL"/>
    <n v="43596"/>
    <n v="5.8"/>
    <n v="107"/>
    <n v="1"/>
    <n v="2782"/>
    <n v="2248.018"/>
    <n v="2248.018"/>
    <n v="107"/>
    <n v="26"/>
    <n v="533.98199999999997"/>
    <x v="0"/>
    <x v="10"/>
    <n v="44"/>
    <x v="0"/>
  </r>
  <r>
    <x v="0"/>
    <x v="2"/>
    <s v="GV414"/>
    <s v="GV4-19-120519"/>
    <x v="0"/>
    <d v="2019-11-01T00:00:00"/>
    <x v="0"/>
    <s v="PUBLICO EN GENERAL"/>
    <n v="43597"/>
    <n v="5.7666666666666666"/>
    <n v="88"/>
    <n v="1"/>
    <n v="2640"/>
    <n v="3031.2289999999998"/>
    <n v="3031.2289999999998"/>
    <n v="88"/>
    <n v="30"/>
    <n v="-391.22899999999998"/>
    <x v="0"/>
    <x v="10"/>
    <n v="44"/>
    <x v="0"/>
  </r>
  <r>
    <x v="0"/>
    <x v="2"/>
    <s v="GV414"/>
    <s v="GV4-19-120519"/>
    <x v="0"/>
    <d v="2019-11-01T00:00:00"/>
    <x v="0"/>
    <s v="Martinez Valdez Hugo Alberto F"/>
    <n v="43597"/>
    <n v="5.7666666666666666"/>
    <n v="312"/>
    <n v="3"/>
    <n v="9360"/>
    <n v="9093.6869999999999"/>
    <n v="3031.2289999999998"/>
    <n v="104"/>
    <n v="30"/>
    <n v="266.31299999999999"/>
    <x v="0"/>
    <x v="10"/>
    <n v="44"/>
    <x v="0"/>
  </r>
  <r>
    <x v="0"/>
    <x v="2"/>
    <s v="GV414"/>
    <s v="GV4-19-120519"/>
    <x v="0"/>
    <d v="2019-11-01T00:00:00"/>
    <x v="0"/>
    <s v="RODRIGO RODRIGUEZ"/>
    <n v="43597"/>
    <n v="5.7666666666666666"/>
    <n v="838"/>
    <n v="8"/>
    <n v="25140"/>
    <n v="24249.832999999999"/>
    <n v="3031.2289999999998"/>
    <n v="104.75"/>
    <n v="30"/>
    <n v="890.16700000000003"/>
    <x v="0"/>
    <x v="10"/>
    <n v="44"/>
    <x v="0"/>
  </r>
  <r>
    <x v="0"/>
    <x v="2"/>
    <s v="GV414"/>
    <s v="GV4-19-120519"/>
    <x v="0"/>
    <d v="2019-11-01T00:00:00"/>
    <x v="0"/>
    <s v="Edgar Ruiz Lopez"/>
    <n v="43597"/>
    <n v="5.7666666666666666"/>
    <n v="276"/>
    <n v="3"/>
    <n v="8280"/>
    <n v="9093.6869999999999"/>
    <n v="3031.2289999999998"/>
    <n v="92"/>
    <n v="30"/>
    <n v="-813.68700000000001"/>
    <x v="0"/>
    <x v="10"/>
    <n v="44"/>
    <x v="0"/>
  </r>
  <r>
    <x v="0"/>
    <x v="2"/>
    <s v="GV414"/>
    <s v="GV4-19-120519"/>
    <x v="0"/>
    <d v="2019-11-01T00:00:00"/>
    <x v="0"/>
    <s v="Cobian Chavez Rodolfo FG"/>
    <n v="43597"/>
    <n v="5.7666666666666666"/>
    <n v="2000"/>
    <n v="18"/>
    <n v="59000"/>
    <n v="54562.124000000003"/>
    <n v="3031.2289999999998"/>
    <n v="111.11111111111111"/>
    <n v="29.5"/>
    <n v="4437.8760000000002"/>
    <x v="0"/>
    <x v="10"/>
    <n v="44"/>
    <x v="0"/>
  </r>
  <r>
    <x v="0"/>
    <x v="2"/>
    <s v="GV414"/>
    <s v="GV4-19-120519"/>
    <x v="0"/>
    <d v="2019-11-01T00:00:00"/>
    <x v="0"/>
    <s v="Ramos Mejia Juan Diego FG"/>
    <n v="43597"/>
    <n v="5.7666666666666666"/>
    <n v="29.5"/>
    <n v="23"/>
    <n v="76936"/>
    <n v="69718.269"/>
    <n v="3031.2289999999998"/>
    <n v="1.2826086956521738"/>
    <n v="2608"/>
    <n v="7217.7309999999998"/>
    <x v="0"/>
    <x v="10"/>
    <n v="44"/>
    <x v="0"/>
  </r>
  <r>
    <x v="0"/>
    <x v="2"/>
    <s v="GV414"/>
    <s v="GV4-19-120519"/>
    <x v="0"/>
    <d v="2019-11-01T00:00:00"/>
    <x v="0"/>
    <s v="Verdin Vizcarra Irma Lucila F"/>
    <n v="43597"/>
    <n v="5.7666666666666666"/>
    <n v="30"/>
    <n v="2"/>
    <n v="6360"/>
    <n v="6062.4579999999996"/>
    <n v="3031.2289999999998"/>
    <n v="15"/>
    <n v="212"/>
    <n v="297.54199999999997"/>
    <x v="0"/>
    <x v="10"/>
    <n v="44"/>
    <x v="0"/>
  </r>
  <r>
    <x v="0"/>
    <x v="2"/>
    <s v="GV414"/>
    <s v="GV4-19-120519"/>
    <x v="0"/>
    <d v="2019-11-01T00:00:00"/>
    <x v="0"/>
    <s v="Lopez Jorge FG"/>
    <n v="43597"/>
    <n v="5.7666666666666666"/>
    <n v="240"/>
    <n v="2"/>
    <n v="7200"/>
    <n v="6062.4579999999996"/>
    <n v="3031.2289999999998"/>
    <n v="120"/>
    <n v="30"/>
    <n v="1137.5419999999999"/>
    <x v="0"/>
    <x v="10"/>
    <n v="44"/>
    <x v="0"/>
  </r>
  <r>
    <x v="0"/>
    <x v="2"/>
    <s v="GV414"/>
    <s v="GV4-19-120519"/>
    <x v="0"/>
    <d v="2019-11-01T00:00:00"/>
    <x v="0"/>
    <s v="Langurain Juan Pablo NA"/>
    <n v="43597"/>
    <n v="5.7666666666666666"/>
    <n v="1140"/>
    <n v="10"/>
    <n v="34200"/>
    <n v="30312.291000000001"/>
    <n v="3031.2289999999998"/>
    <n v="114"/>
    <n v="30"/>
    <n v="3887.7089999999998"/>
    <x v="0"/>
    <x v="10"/>
    <n v="44"/>
    <x v="0"/>
  </r>
  <r>
    <x v="0"/>
    <x v="2"/>
    <s v="GV414"/>
    <s v="GV4-19-120519"/>
    <x v="0"/>
    <d v="2019-11-01T00:00:00"/>
    <x v="0"/>
    <s v="Leonardo Jimenez Chacon"/>
    <n v="43597"/>
    <n v="5.7666666666666666"/>
    <n v="114"/>
    <n v="1"/>
    <n v="3420"/>
    <n v="3031.2289999999998"/>
    <n v="3031.2289999999998"/>
    <n v="114"/>
    <n v="30"/>
    <n v="388.77100000000002"/>
    <x v="0"/>
    <x v="10"/>
    <n v="44"/>
    <x v="0"/>
  </r>
  <r>
    <x v="0"/>
    <x v="2"/>
    <s v="GV414"/>
    <s v="GV4-19-120519"/>
    <x v="0"/>
    <d v="2019-11-01T00:00:00"/>
    <x v="0"/>
    <s v="Jose Luis Guzman Cornejo"/>
    <n v="43597"/>
    <n v="5.7666666666666666"/>
    <n v="347"/>
    <n v="3"/>
    <n v="10410"/>
    <n v="9093.6869999999999"/>
    <n v="3031.2289999999998"/>
    <n v="115.66666666666667"/>
    <n v="30"/>
    <n v="1316.3130000000001"/>
    <x v="0"/>
    <x v="10"/>
    <n v="44"/>
    <x v="0"/>
  </r>
  <r>
    <x v="0"/>
    <x v="2"/>
    <s v="GV414"/>
    <s v="GV4-19-120519"/>
    <x v="0"/>
    <d v="2019-11-01T00:00:00"/>
    <x v="0"/>
    <s v="Lopez Castro Erica"/>
    <n v="43597"/>
    <n v="5.7666666666666666"/>
    <n v="117"/>
    <n v="1"/>
    <n v="3510"/>
    <n v="3031.2289999999998"/>
    <n v="3031.2289999999998"/>
    <n v="117"/>
    <n v="30"/>
    <n v="478.77100000000002"/>
    <x v="0"/>
    <x v="10"/>
    <n v="44"/>
    <x v="0"/>
  </r>
  <r>
    <x v="0"/>
    <x v="2"/>
    <s v="GV414"/>
    <s v="GV4-19-120519"/>
    <x v="0"/>
    <d v="2019-11-01T00:00:00"/>
    <x v="0"/>
    <s v="Gil Peña Martin FG"/>
    <n v="43597"/>
    <n v="5.7666666666666666"/>
    <n v="130"/>
    <n v="1"/>
    <n v="3900"/>
    <n v="3031.2289999999998"/>
    <n v="3031.2289999999998"/>
    <n v="130"/>
    <n v="30"/>
    <n v="868.77099999999996"/>
    <x v="0"/>
    <x v="10"/>
    <n v="44"/>
    <x v="0"/>
  </r>
  <r>
    <x v="0"/>
    <x v="2"/>
    <s v="GV414"/>
    <s v="GV4-19-120519"/>
    <x v="0"/>
    <d v="2019-11-01T00:00:00"/>
    <x v="0"/>
    <s v="Araiza Chavez Diana Rosiquiel FG"/>
    <n v="43597"/>
    <n v="5.7666666666666666"/>
    <n v="330"/>
    <n v="3"/>
    <n v="9735"/>
    <n v="9093.6869999999999"/>
    <n v="3031.2289999999998"/>
    <n v="110"/>
    <n v="29.5"/>
    <n v="641.31299999999999"/>
    <x v="0"/>
    <x v="10"/>
    <n v="44"/>
    <x v="0"/>
  </r>
  <r>
    <x v="0"/>
    <x v="2"/>
    <s v="GV414"/>
    <s v="GV4-19-120519"/>
    <x v="0"/>
    <d v="2019-11-01T00:00:00"/>
    <x v="0"/>
    <s v="Silva Rodriguez Jorge Armando"/>
    <n v="43597"/>
    <n v="5.7666666666666666"/>
    <n v="321"/>
    <n v="3"/>
    <n v="9469.5"/>
    <n v="9093.6869999999999"/>
    <n v="3031.2289999999998"/>
    <n v="107"/>
    <n v="29.5"/>
    <n v="375.81299999999999"/>
    <x v="0"/>
    <x v="10"/>
    <n v="44"/>
    <x v="0"/>
  </r>
  <r>
    <x v="0"/>
    <x v="2"/>
    <s v="GV414"/>
    <s v="GV4-19-120519"/>
    <x v="0"/>
    <d v="2019-11-01T00:00:00"/>
    <x v="0"/>
    <s v="Juan Manuel Jacobo"/>
    <n v="43597"/>
    <n v="5.7666666666666666"/>
    <n v="240"/>
    <n v="2"/>
    <n v="7200"/>
    <n v="6062.4579999999996"/>
    <n v="3031.2289999999998"/>
    <n v="120"/>
    <n v="30"/>
    <n v="1137.5419999999999"/>
    <x v="0"/>
    <x v="10"/>
    <n v="44"/>
    <x v="0"/>
  </r>
  <r>
    <x v="0"/>
    <x v="2"/>
    <s v="GV414"/>
    <s v="GV4-19-120519"/>
    <x v="0"/>
    <d v="2019-11-01T00:00:00"/>
    <x v="0"/>
    <s v="Victor Alejandro Flores Pelayo"/>
    <n v="43597"/>
    <n v="5.7666666666666666"/>
    <n v="102"/>
    <n v="1"/>
    <n v="3060"/>
    <n v="3031.2289999999998"/>
    <n v="3031.2289999999998"/>
    <n v="102"/>
    <n v="30"/>
    <n v="28.771000000000001"/>
    <x v="0"/>
    <x v="10"/>
    <n v="44"/>
    <x v="0"/>
  </r>
  <r>
    <x v="0"/>
    <x v="2"/>
    <s v="GV414"/>
    <s v="GV4-19-120519"/>
    <x v="0"/>
    <d v="2019-11-01T00:00:00"/>
    <x v="0"/>
    <s v="Gonzalez Araiza Horacio"/>
    <n v="43597"/>
    <n v="5.7666666666666666"/>
    <n v="224"/>
    <n v="2"/>
    <n v="6608"/>
    <n v="6062.4579999999996"/>
    <n v="3031.2289999999998"/>
    <n v="112"/>
    <n v="29.5"/>
    <n v="545.54200000000003"/>
    <x v="0"/>
    <x v="10"/>
    <n v="44"/>
    <x v="0"/>
  </r>
  <r>
    <x v="0"/>
    <x v="2"/>
    <s v="GV414"/>
    <s v="GV4-19-120519"/>
    <x v="0"/>
    <d v="2019-11-01T00:00:00"/>
    <x v="0"/>
    <s v="PUBLICO EN GENERAL"/>
    <n v="43597"/>
    <n v="5.7666666666666666"/>
    <n v="223"/>
    <n v="2"/>
    <n v="6690"/>
    <n v="6062.4579999999996"/>
    <n v="3031.2289999999998"/>
    <n v="111.5"/>
    <n v="30"/>
    <n v="627.54200000000003"/>
    <x v="0"/>
    <x v="10"/>
    <n v="44"/>
    <x v="0"/>
  </r>
  <r>
    <x v="0"/>
    <x v="2"/>
    <s v="GV414"/>
    <s v="GV4-19-120519"/>
    <x v="0"/>
    <d v="2019-11-01T00:00:00"/>
    <x v="0"/>
    <s v="PUBLICO EN GENERAL"/>
    <n v="43597"/>
    <n v="5.7666666666666666"/>
    <n v="221"/>
    <n v="2"/>
    <n v="6630"/>
    <n v="6062.4579999999996"/>
    <n v="3031.2289999999998"/>
    <n v="110.5"/>
    <n v="30"/>
    <n v="567.54200000000003"/>
    <x v="0"/>
    <x v="10"/>
    <n v="44"/>
    <x v="0"/>
  </r>
  <r>
    <x v="0"/>
    <x v="2"/>
    <s v="GV414"/>
    <s v="GV4-19-120519"/>
    <x v="0"/>
    <d v="2019-11-01T00:00:00"/>
    <x v="0"/>
    <s v="De Leon Diaz Salvador FG"/>
    <n v="43597"/>
    <n v="5.7666666666666666"/>
    <n v="118"/>
    <n v="1"/>
    <n v="3540"/>
    <n v="3031.2289999999998"/>
    <n v="3031.2289999999998"/>
    <n v="118"/>
    <n v="30"/>
    <n v="508.77100000000002"/>
    <x v="0"/>
    <x v="10"/>
    <n v="44"/>
    <x v="0"/>
  </r>
  <r>
    <x v="0"/>
    <x v="2"/>
    <s v="GV414"/>
    <s v="GV4-19-120519"/>
    <x v="0"/>
    <d v="2019-11-01T00:00:00"/>
    <x v="0"/>
    <s v="Diaz Araiza Maria Magdalena"/>
    <n v="43597"/>
    <n v="5.7666666666666666"/>
    <n v="105"/>
    <n v="1"/>
    <n v="3150"/>
    <n v="3031.2289999999998"/>
    <n v="3031.2289999999998"/>
    <n v="105"/>
    <n v="30"/>
    <n v="118.771"/>
    <x v="0"/>
    <x v="10"/>
    <n v="44"/>
    <x v="0"/>
  </r>
  <r>
    <x v="0"/>
    <x v="3"/>
    <s v="GV5PROD"/>
    <s v="GV5-20-220519"/>
    <x v="0"/>
    <d v="2019-11-02T00:00:00"/>
    <x v="0"/>
    <s v="Martinez Valdez Hugo Alberto F"/>
    <n v="43607"/>
    <n v="5.4666666666666668"/>
    <n v="322"/>
    <n v="3"/>
    <n v="9660"/>
    <n v="9412.3430000000008"/>
    <n v="3137.4479999999999"/>
    <n v="107.33333333333333"/>
    <n v="30"/>
    <n v="247.65700000000001"/>
    <x v="0"/>
    <x v="10"/>
    <n v="44"/>
    <x v="0"/>
  </r>
  <r>
    <x v="0"/>
    <x v="3"/>
    <s v="GV5PROD"/>
    <s v="GV5-20-220519"/>
    <x v="0"/>
    <d v="2019-11-02T00:00:00"/>
    <x v="0"/>
    <s v="RODRIGO RODRIGUEZ"/>
    <n v="43607"/>
    <n v="5.4666666666666668"/>
    <n v="610"/>
    <n v="6"/>
    <n v="18300"/>
    <n v="18824.687000000002"/>
    <n v="3137.4479999999999"/>
    <n v="101.66666666666667"/>
    <n v="30"/>
    <n v="-524.68700000000001"/>
    <x v="0"/>
    <x v="10"/>
    <n v="44"/>
    <x v="0"/>
  </r>
  <r>
    <x v="0"/>
    <x v="3"/>
    <s v="GV5PROD"/>
    <s v="GV5-20-220519"/>
    <x v="0"/>
    <d v="2019-11-02T00:00:00"/>
    <x v="0"/>
    <s v="Edgar Ruiz Lopez"/>
    <n v="43607"/>
    <n v="5.4666666666666668"/>
    <n v="566"/>
    <n v="5"/>
    <n v="16980"/>
    <n v="15687.239"/>
    <n v="3137.4479999999999"/>
    <n v="113.2"/>
    <n v="30"/>
    <n v="1292.761"/>
    <x v="0"/>
    <x v="10"/>
    <n v="44"/>
    <x v="0"/>
  </r>
  <r>
    <x v="0"/>
    <x v="3"/>
    <s v="GV5PROD"/>
    <s v="GV5-20-220519"/>
    <x v="0"/>
    <d v="2019-11-02T00:00:00"/>
    <x v="0"/>
    <s v="Oregon Rene NA"/>
    <n v="43607"/>
    <n v="5.4666666666666668"/>
    <n v="100"/>
    <n v="1"/>
    <n v="3000"/>
    <n v="3137.4479999999999"/>
    <n v="3137.4479999999999"/>
    <n v="100"/>
    <n v="30"/>
    <n v="-137.44800000000001"/>
    <x v="0"/>
    <x v="10"/>
    <n v="44"/>
    <x v="0"/>
  </r>
  <r>
    <x v="0"/>
    <x v="3"/>
    <s v="GV5PROD"/>
    <s v="GV5-20-220519"/>
    <x v="0"/>
    <d v="2019-11-02T00:00:00"/>
    <x v="0"/>
    <s v="Raul Armando Oregon Herrera"/>
    <n v="43607"/>
    <n v="5.4666666666666668"/>
    <n v="220"/>
    <n v="2"/>
    <n v="6600"/>
    <n v="6274.8959999999997"/>
    <n v="3137.4479999999999"/>
    <n v="110"/>
    <n v="30"/>
    <n v="325.10399999999998"/>
    <x v="0"/>
    <x v="10"/>
    <n v="44"/>
    <x v="0"/>
  </r>
  <r>
    <x v="0"/>
    <x v="3"/>
    <s v="GV5PROD"/>
    <s v="GV5-20-220519"/>
    <x v="0"/>
    <d v="2019-11-02T00:00:00"/>
    <x v="0"/>
    <s v="Becerra Bañuelos Norma Elizabeth F"/>
    <n v="43607"/>
    <n v="5.4666666666666668"/>
    <n v="534"/>
    <n v="5"/>
    <n v="16020"/>
    <n v="15687.239"/>
    <n v="3137.4479999999999"/>
    <n v="106.8"/>
    <n v="30"/>
    <n v="332.76100000000002"/>
    <x v="0"/>
    <x v="10"/>
    <n v="44"/>
    <x v="0"/>
  </r>
  <r>
    <x v="0"/>
    <x v="3"/>
    <s v="GV5PROD"/>
    <s v="GV5-20-220519"/>
    <x v="0"/>
    <d v="2019-11-02T00:00:00"/>
    <x v="0"/>
    <s v="Leonardo Jimenez Chacon"/>
    <n v="43607"/>
    <n v="5.4666666666666668"/>
    <n v="182"/>
    <n v="2"/>
    <n v="5460"/>
    <n v="6274.8959999999997"/>
    <n v="3137.4479999999999"/>
    <n v="91"/>
    <n v="30"/>
    <n v="-814.89599999999996"/>
    <x v="0"/>
    <x v="10"/>
    <n v="44"/>
    <x v="0"/>
  </r>
  <r>
    <x v="0"/>
    <x v="3"/>
    <s v="GV5PROD"/>
    <s v="GV5-20-220519"/>
    <x v="0"/>
    <d v="2019-11-02T00:00:00"/>
    <x v="0"/>
    <s v="Salas Nadia"/>
    <n v="43607"/>
    <n v="5.4666666666666668"/>
    <n v="206"/>
    <n v="2"/>
    <n v="6180"/>
    <n v="6274.8959999999997"/>
    <n v="3137.4479999999999"/>
    <n v="103"/>
    <n v="30"/>
    <n v="-94.896000000000001"/>
    <x v="0"/>
    <x v="10"/>
    <n v="44"/>
    <x v="0"/>
  </r>
  <r>
    <x v="0"/>
    <x v="3"/>
    <s v="GV5PROD"/>
    <s v="GV5-20-220519"/>
    <x v="0"/>
    <d v="2019-11-02T00:00:00"/>
    <x v="0"/>
    <s v="Pelayo Sebastian Rosa Maria G"/>
    <n v="43607"/>
    <n v="5.4666666666666668"/>
    <n v="440"/>
    <n v="4"/>
    <n v="13200"/>
    <n v="12549.790999999999"/>
    <n v="3137.4479999999999"/>
    <n v="110"/>
    <n v="30"/>
    <n v="650.20899999999995"/>
    <x v="0"/>
    <x v="10"/>
    <n v="44"/>
    <x v="0"/>
  </r>
  <r>
    <x v="0"/>
    <x v="3"/>
    <s v="GV5PROD"/>
    <s v="GV5-20-220519"/>
    <x v="0"/>
    <d v="2019-11-02T00:00:00"/>
    <x v="0"/>
    <s v="Juan Manuel Jacobo"/>
    <n v="43607"/>
    <n v="5.4666666666666668"/>
    <n v="238"/>
    <n v="2"/>
    <n v="7140"/>
    <n v="6274.8959999999997"/>
    <n v="3137.4479999999999"/>
    <n v="119"/>
    <n v="30"/>
    <n v="865.10400000000004"/>
    <x v="0"/>
    <x v="10"/>
    <n v="44"/>
    <x v="0"/>
  </r>
  <r>
    <x v="0"/>
    <x v="3"/>
    <s v="GV5PROD"/>
    <s v="GV5-20-220519"/>
    <x v="0"/>
    <d v="2019-11-02T00:00:00"/>
    <x v="0"/>
    <s v="Araiza Chavez Diana Rosiquiel FG"/>
    <n v="43607"/>
    <n v="5.4666666666666668"/>
    <n v="370"/>
    <n v="3"/>
    <n v="10915"/>
    <n v="9412.3430000000008"/>
    <n v="3137.4479999999999"/>
    <n v="123.33333333333333"/>
    <n v="29.5"/>
    <n v="1502.6569999999999"/>
    <x v="0"/>
    <x v="10"/>
    <n v="44"/>
    <x v="0"/>
  </r>
  <r>
    <x v="0"/>
    <x v="3"/>
    <s v="GV5PROD"/>
    <s v="GV5-20-220519"/>
    <x v="0"/>
    <d v="2019-11-02T00:00:00"/>
    <x v="0"/>
    <s v="Verdin Vizcarra Irma Lucila F"/>
    <n v="43607"/>
    <n v="5.4666666666666668"/>
    <n v="209"/>
    <n v="2"/>
    <n v="6270"/>
    <n v="6274.8959999999997"/>
    <n v="3137.4479999999999"/>
    <n v="104.5"/>
    <n v="30"/>
    <n v="-4.8959999999999999"/>
    <x v="0"/>
    <x v="10"/>
    <n v="44"/>
    <x v="0"/>
  </r>
  <r>
    <x v="0"/>
    <x v="3"/>
    <s v="GV5PROD"/>
    <s v="GV5-20-220519"/>
    <x v="0"/>
    <d v="2019-11-02T00:00:00"/>
    <x v="0"/>
    <s v="Lopez Castro Erica"/>
    <n v="43607"/>
    <n v="5.4666666666666668"/>
    <n v="216"/>
    <n v="2"/>
    <n v="6480"/>
    <n v="6274.8959999999997"/>
    <n v="3137.4479999999999"/>
    <n v="108"/>
    <n v="30"/>
    <n v="205.10400000000001"/>
    <x v="0"/>
    <x v="10"/>
    <n v="44"/>
    <x v="0"/>
  </r>
  <r>
    <x v="0"/>
    <x v="3"/>
    <s v="GV5PROD"/>
    <s v="GV5-20-220519"/>
    <x v="0"/>
    <d v="2019-11-02T00:00:00"/>
    <x v="0"/>
    <s v="Gil Peña Martin FG"/>
    <n v="43607"/>
    <n v="5.4666666666666668"/>
    <n v="592"/>
    <n v="5"/>
    <n v="17760"/>
    <n v="15687.239"/>
    <n v="3137.4479999999999"/>
    <n v="118.4"/>
    <n v="30"/>
    <n v="2072.761"/>
    <x v="0"/>
    <x v="10"/>
    <n v="44"/>
    <x v="0"/>
  </r>
  <r>
    <x v="0"/>
    <x v="3"/>
    <s v="GV5PROD"/>
    <s v="GV5-20-220519"/>
    <x v="0"/>
    <d v="2019-11-02T00:00:00"/>
    <x v="0"/>
    <s v="Coronado Rodriguez Alma Lorena FG"/>
    <n v="43607"/>
    <n v="5.4666666666666668"/>
    <n v="110"/>
    <n v="1"/>
    <n v="3300"/>
    <n v="3137.4479999999999"/>
    <n v="3137.4479999999999"/>
    <n v="110"/>
    <n v="30"/>
    <n v="162.55199999999999"/>
    <x v="0"/>
    <x v="10"/>
    <n v="44"/>
    <x v="0"/>
  </r>
  <r>
    <x v="0"/>
    <x v="3"/>
    <s v="GV5PROD"/>
    <s v="GV5-20-220519"/>
    <x v="0"/>
    <d v="2019-11-02T00:00:00"/>
    <x v="0"/>
    <s v="Cobian Chavez Rodolfo FG"/>
    <n v="43607"/>
    <n v="5.4666666666666668"/>
    <n v="3499"/>
    <n v="30"/>
    <n v="103220.5"/>
    <n v="94123.433000000005"/>
    <n v="3137.4479999999999"/>
    <n v="116.63333333333334"/>
    <n v="29.5"/>
    <n v="9097.0669999999991"/>
    <x v="0"/>
    <x v="10"/>
    <n v="44"/>
    <x v="0"/>
  </r>
  <r>
    <x v="0"/>
    <x v="3"/>
    <s v="GV5PROD"/>
    <s v="GV5-20-220519"/>
    <x v="0"/>
    <d v="2019-11-02T00:00:00"/>
    <x v="0"/>
    <s v="Chavez Barajas Contensina NA"/>
    <n v="43607"/>
    <n v="5.4666666666666668"/>
    <n v="108"/>
    <n v="1"/>
    <n v="3240"/>
    <n v="3137.4479999999999"/>
    <n v="3137.4479999999999"/>
    <n v="108"/>
    <n v="30"/>
    <n v="102.55200000000001"/>
    <x v="0"/>
    <x v="10"/>
    <n v="44"/>
    <x v="0"/>
  </r>
  <r>
    <x v="0"/>
    <x v="3"/>
    <s v="GV5PROD"/>
    <s v="GV5-20-220519"/>
    <x v="0"/>
    <d v="2019-11-02T00:00:00"/>
    <x v="0"/>
    <s v="Silva Rodriguez Jorge Armando"/>
    <n v="43607"/>
    <n v="5.4666666666666668"/>
    <n v="526"/>
    <n v="5"/>
    <n v="15517"/>
    <n v="15687.239"/>
    <n v="3137.4479999999999"/>
    <n v="105.2"/>
    <n v="29.5"/>
    <n v="-170.239"/>
    <x v="0"/>
    <x v="10"/>
    <n v="44"/>
    <x v="0"/>
  </r>
  <r>
    <x v="0"/>
    <x v="3"/>
    <s v="GV5PROD"/>
    <s v="GV5-20-220519"/>
    <x v="0"/>
    <d v="2019-11-02T00:00:00"/>
    <x v="0"/>
    <s v="Langurain Juan Pablo NA"/>
    <n v="43607"/>
    <n v="5.4666666666666668"/>
    <n v="574"/>
    <n v="5"/>
    <n v="17220"/>
    <n v="15687.239"/>
    <n v="3137.4479999999999"/>
    <n v="114.8"/>
    <n v="30"/>
    <n v="1532.761"/>
    <x v="0"/>
    <x v="10"/>
    <n v="44"/>
    <x v="0"/>
  </r>
  <r>
    <x v="0"/>
    <x v="3"/>
    <s v="GV5PROD"/>
    <s v="GV5-20-220519"/>
    <x v="0"/>
    <d v="2019-11-02T00:00:00"/>
    <x v="0"/>
    <s v="Diaz Araiza Maria Magdalena"/>
    <n v="43607"/>
    <n v="5.4666666666666668"/>
    <n v="218"/>
    <n v="2"/>
    <n v="6540"/>
    <n v="6274.8959999999997"/>
    <n v="3137.4479999999999"/>
    <n v="109"/>
    <n v="30"/>
    <n v="265.10399999999998"/>
    <x v="0"/>
    <x v="10"/>
    <n v="44"/>
    <x v="0"/>
  </r>
  <r>
    <x v="0"/>
    <x v="3"/>
    <s v="GV5PROD"/>
    <s v="GV5-20-220519"/>
    <x v="0"/>
    <d v="2019-11-02T00:00:00"/>
    <x v="0"/>
    <s v="Avalos Silva Juan"/>
    <n v="43607"/>
    <n v="5.4666666666666668"/>
    <n v="230"/>
    <n v="2"/>
    <n v="6900"/>
    <n v="6274.8959999999997"/>
    <n v="3137.4479999999999"/>
    <n v="115"/>
    <n v="30"/>
    <n v="625.10400000000004"/>
    <x v="0"/>
    <x v="10"/>
    <n v="44"/>
    <x v="0"/>
  </r>
  <r>
    <x v="0"/>
    <x v="3"/>
    <s v="GV5PROD"/>
    <s v="GV5-20-220519"/>
    <x v="0"/>
    <d v="2019-11-02T00:00:00"/>
    <x v="0"/>
    <s v="Gonzalez Araiza Horacio"/>
    <n v="43607"/>
    <n v="5.4666666666666668"/>
    <n v="216"/>
    <n v="2"/>
    <n v="6372"/>
    <n v="6274.8959999999997"/>
    <n v="3137.4479999999999"/>
    <n v="108"/>
    <n v="29.5"/>
    <n v="97.103999999999999"/>
    <x v="0"/>
    <x v="10"/>
    <n v="44"/>
    <x v="0"/>
  </r>
  <r>
    <x v="0"/>
    <x v="3"/>
    <s v="GV5PROD"/>
    <s v="GV5-20-220519"/>
    <x v="0"/>
    <d v="2019-11-02T00:00:00"/>
    <x v="0"/>
    <s v="Carlos Policarpo Contreras Moreno"/>
    <n v="43607"/>
    <n v="5.4666666666666668"/>
    <n v="3560"/>
    <n v="30"/>
    <n v="96120"/>
    <n v="94123.433000000005"/>
    <n v="3137.4479999999999"/>
    <n v="118.66666666666667"/>
    <n v="27"/>
    <n v="1996.567"/>
    <x v="0"/>
    <x v="10"/>
    <n v="44"/>
    <x v="0"/>
  </r>
  <r>
    <x v="0"/>
    <x v="3"/>
    <s v="GV5PROD"/>
    <s v="GV5-20-220519"/>
    <x v="1"/>
    <d v="2019-11-02T00:00:00"/>
    <x v="0"/>
    <s v="Carlos Policarpo Contreras Moreno"/>
    <n v="43607"/>
    <n v="5.4666666666666668"/>
    <n v="-3560"/>
    <n v="-30"/>
    <n v="-96120"/>
    <n v="-94123.433000000005"/>
    <n v="-3137.4479999999999"/>
    <n v="118.66666666666667"/>
    <n v="27"/>
    <n v="-1996.567"/>
    <x v="0"/>
    <x v="10"/>
    <n v="44"/>
    <x v="0"/>
  </r>
  <r>
    <x v="0"/>
    <x v="1"/>
    <s v="GV108"/>
    <s v="GV1-18-040519"/>
    <x v="0"/>
    <d v="2019-11-04T00:00:00"/>
    <x v="0"/>
    <s v="Vazquez Zamora Rafael"/>
    <n v="43589"/>
    <n v="6.1333333333333329"/>
    <n v="295"/>
    <n v="3"/>
    <n v="8702.5"/>
    <n v="6399.2280000000001"/>
    <n v="2133.076"/>
    <n v="98.333333333333329"/>
    <n v="29.5"/>
    <n v="2303.2719999999999"/>
    <x v="0"/>
    <x v="10"/>
    <n v="45"/>
    <x v="0"/>
  </r>
  <r>
    <x v="0"/>
    <x v="1"/>
    <s v="GV108"/>
    <s v="GV1-18-040519"/>
    <x v="0"/>
    <d v="2019-11-04T00:00:00"/>
    <x v="0"/>
    <s v="Cecilia Robles Perez"/>
    <n v="43589"/>
    <n v="6.1333333333333329"/>
    <n v="106"/>
    <n v="1"/>
    <n v="3127"/>
    <n v="2133.076"/>
    <n v="2133.076"/>
    <n v="106"/>
    <n v="29.5"/>
    <n v="993.92399999999998"/>
    <x v="0"/>
    <x v="10"/>
    <n v="45"/>
    <x v="0"/>
  </r>
  <r>
    <x v="0"/>
    <x v="1"/>
    <s v="GV109"/>
    <s v="GV1-19-110519"/>
    <x v="0"/>
    <d v="2019-11-04T00:00:00"/>
    <x v="0"/>
    <s v="Vazquez Pelayo Hugo"/>
    <n v="43596"/>
    <n v="5.8999999999999995"/>
    <n v="236.5"/>
    <n v="2"/>
    <n v="6976.75"/>
    <n v="4496.0370000000003"/>
    <n v="2248.018"/>
    <n v="118.25"/>
    <n v="29.5"/>
    <n v="2480.7130000000002"/>
    <x v="0"/>
    <x v="10"/>
    <n v="45"/>
    <x v="0"/>
  </r>
  <r>
    <x v="0"/>
    <x v="1"/>
    <s v="GV109"/>
    <s v="GV1-19-110519"/>
    <x v="0"/>
    <d v="2019-11-04T00:00:00"/>
    <x v="0"/>
    <s v="Rafael Osorio Zamora"/>
    <n v="43596"/>
    <n v="5.8999999999999995"/>
    <n v="1015"/>
    <n v="9"/>
    <n v="29942.5"/>
    <n v="20232.165000000001"/>
    <n v="2248.018"/>
    <n v="112.77777777777777"/>
    <n v="29.5"/>
    <n v="9710.3349999999991"/>
    <x v="0"/>
    <x v="10"/>
    <n v="45"/>
    <x v="0"/>
  </r>
  <r>
    <x v="0"/>
    <x v="1"/>
    <s v="GV109"/>
    <s v="GV1-19-110519"/>
    <x v="0"/>
    <d v="2019-11-04T00:00:00"/>
    <x v="0"/>
    <s v="Gutierrez Olivarez Jaime Gibran"/>
    <n v="43596"/>
    <n v="5.8999999999999995"/>
    <n v="461.5"/>
    <n v="4"/>
    <n v="13614.25"/>
    <n v="8992.0730000000003"/>
    <n v="2248.018"/>
    <n v="115.375"/>
    <n v="29.5"/>
    <n v="4622.1769999999997"/>
    <x v="0"/>
    <x v="10"/>
    <n v="45"/>
    <x v="0"/>
  </r>
  <r>
    <x v="0"/>
    <x v="1"/>
    <s v="GV109"/>
    <s v="GV1-19-110519"/>
    <x v="0"/>
    <d v="2019-11-04T00:00:00"/>
    <x v="0"/>
    <s v="Innovacion y Comercio"/>
    <n v="43596"/>
    <n v="5.8999999999999995"/>
    <n v="1654"/>
    <n v="15"/>
    <n v="51274"/>
    <n v="33720.273999999998"/>
    <n v="2248.018"/>
    <n v="110.26666666666667"/>
    <n v="31"/>
    <n v="17553.725999999999"/>
    <x v="0"/>
    <x v="10"/>
    <n v="45"/>
    <x v="0"/>
  </r>
  <r>
    <x v="0"/>
    <x v="1"/>
    <s v="GV1J"/>
    <s v="GV1-33-170819"/>
    <x v="0"/>
    <d v="2019-11-04T00:00:00"/>
    <x v="0"/>
    <s v="PUBLICO EN GENERAL"/>
    <n v="43694"/>
    <n v="2.6333333333333333"/>
    <n v="138.5"/>
    <n v="5"/>
    <n v="6153.5"/>
    <n v="4119.1180000000004"/>
    <n v="823.82399999999996"/>
    <n v="27.7"/>
    <n v="44.429600000000001"/>
    <n v="2034.3820000000001"/>
    <x v="0"/>
    <x v="10"/>
    <n v="45"/>
    <x v="0"/>
  </r>
  <r>
    <x v="0"/>
    <x v="2"/>
    <s v="GV403"/>
    <s v="GV4-31-030819"/>
    <x v="1"/>
    <d v="2019-11-04T00:00:00"/>
    <x v="0"/>
    <s v="Cecilia Robles Perez"/>
    <n v="43680"/>
    <n v="3.1"/>
    <n v="-116.4"/>
    <n v="-1"/>
    <n v="-3433.8"/>
    <n v="-1148.586"/>
    <n v="-1148.586"/>
    <n v="116.4"/>
    <n v="29.5"/>
    <n v="-2285.2139999999999"/>
    <x v="0"/>
    <x v="10"/>
    <n v="45"/>
    <x v="0"/>
  </r>
  <r>
    <x v="0"/>
    <x v="2"/>
    <s v="GV413"/>
    <s v="GV4-18-050519"/>
    <x v="0"/>
    <d v="2019-11-04T00:00:00"/>
    <x v="0"/>
    <s v="Cecilia Robles Perez"/>
    <n v="43590"/>
    <n v="6.1"/>
    <n v="116.4"/>
    <n v="1"/>
    <n v="3433.8"/>
    <n v="2918.9209999999998"/>
    <n v="2918.9209999999998"/>
    <n v="116.4"/>
    <n v="29.5"/>
    <n v="514.87900000000002"/>
    <x v="0"/>
    <x v="10"/>
    <n v="45"/>
    <x v="0"/>
  </r>
  <r>
    <x v="0"/>
    <x v="2"/>
    <s v="GV414"/>
    <s v="GV4-19-120519"/>
    <x v="0"/>
    <d v="2019-11-04T00:00:00"/>
    <x v="0"/>
    <s v="Martinez Valdez Hugo Alberto F"/>
    <n v="43597"/>
    <n v="5.8666666666666663"/>
    <n v="322"/>
    <n v="3"/>
    <n v="9660"/>
    <n v="9093.6869999999999"/>
    <n v="3031.2289999999998"/>
    <n v="107.33333333333333"/>
    <n v="30"/>
    <n v="566.31299999999999"/>
    <x v="0"/>
    <x v="10"/>
    <n v="45"/>
    <x v="0"/>
  </r>
  <r>
    <x v="0"/>
    <x v="2"/>
    <s v="GV414"/>
    <s v="GV4-19-120519"/>
    <x v="0"/>
    <d v="2019-11-04T00:00:00"/>
    <x v="0"/>
    <s v="RODRIGO RODRIGUEZ"/>
    <n v="43597"/>
    <n v="5.8666666666666663"/>
    <n v="610"/>
    <n v="6"/>
    <n v="18300"/>
    <n v="18187.375"/>
    <n v="3031.2289999999998"/>
    <n v="101.66666666666667"/>
    <n v="30"/>
    <n v="112.625"/>
    <x v="0"/>
    <x v="10"/>
    <n v="45"/>
    <x v="0"/>
  </r>
  <r>
    <x v="0"/>
    <x v="2"/>
    <s v="GV414"/>
    <s v="GV4-19-120519"/>
    <x v="0"/>
    <d v="2019-11-04T00:00:00"/>
    <x v="0"/>
    <s v="Edgar Ruiz Lopez"/>
    <n v="43597"/>
    <n v="5.8666666666666663"/>
    <n v="566"/>
    <n v="5"/>
    <n v="16980"/>
    <n v="15156.145"/>
    <n v="3031.2289999999998"/>
    <n v="113.2"/>
    <n v="30"/>
    <n v="1823.855"/>
    <x v="0"/>
    <x v="10"/>
    <n v="45"/>
    <x v="0"/>
  </r>
  <r>
    <x v="0"/>
    <x v="2"/>
    <s v="GV414"/>
    <s v="GV4-19-120519"/>
    <x v="0"/>
    <d v="2019-11-04T00:00:00"/>
    <x v="0"/>
    <s v="Oregon Rene NA"/>
    <n v="43597"/>
    <n v="5.8666666666666663"/>
    <n v="100"/>
    <n v="1"/>
    <n v="3000"/>
    <n v="3031.2289999999998"/>
    <n v="3031.2289999999998"/>
    <n v="100"/>
    <n v="30"/>
    <n v="-31.228999999999999"/>
    <x v="0"/>
    <x v="10"/>
    <n v="45"/>
    <x v="0"/>
  </r>
  <r>
    <x v="0"/>
    <x v="2"/>
    <s v="GV414"/>
    <s v="GV4-19-120519"/>
    <x v="0"/>
    <d v="2019-11-04T00:00:00"/>
    <x v="0"/>
    <s v="Raul Armando Oregon Herrera"/>
    <n v="43597"/>
    <n v="5.8666666666666663"/>
    <n v="220"/>
    <n v="2"/>
    <n v="6600"/>
    <n v="6062.4579999999996"/>
    <n v="3031.2289999999998"/>
    <n v="110"/>
    <n v="30"/>
    <n v="537.54200000000003"/>
    <x v="0"/>
    <x v="10"/>
    <n v="45"/>
    <x v="0"/>
  </r>
  <r>
    <x v="0"/>
    <x v="2"/>
    <s v="GV414"/>
    <s v="GV4-19-120519"/>
    <x v="0"/>
    <d v="2019-11-04T00:00:00"/>
    <x v="0"/>
    <s v="Becerra Bañuelos Norma Elizabeth F"/>
    <n v="43597"/>
    <n v="5.8666666666666663"/>
    <n v="534"/>
    <n v="5"/>
    <n v="16020"/>
    <n v="15156.145"/>
    <n v="3031.2289999999998"/>
    <n v="106.8"/>
    <n v="30"/>
    <n v="863.85500000000002"/>
    <x v="0"/>
    <x v="10"/>
    <n v="45"/>
    <x v="0"/>
  </r>
  <r>
    <x v="0"/>
    <x v="2"/>
    <s v="GV414"/>
    <s v="GV4-19-120519"/>
    <x v="0"/>
    <d v="2019-11-04T00:00:00"/>
    <x v="0"/>
    <s v="Leonardo Jimenez Chacon"/>
    <n v="43597"/>
    <n v="5.8666666666666663"/>
    <n v="182"/>
    <n v="2"/>
    <n v="5460"/>
    <n v="6062.4579999999996"/>
    <n v="3031.2289999999998"/>
    <n v="91"/>
    <n v="30"/>
    <n v="-602.45799999999997"/>
    <x v="0"/>
    <x v="10"/>
    <n v="45"/>
    <x v="0"/>
  </r>
  <r>
    <x v="0"/>
    <x v="2"/>
    <s v="GV414"/>
    <s v="GV4-19-120519"/>
    <x v="0"/>
    <d v="2019-11-04T00:00:00"/>
    <x v="0"/>
    <s v="Salas Nadia"/>
    <n v="43597"/>
    <n v="5.8666666666666663"/>
    <n v="206"/>
    <n v="2"/>
    <n v="6180"/>
    <n v="6062.4579999999996"/>
    <n v="3031.2289999999998"/>
    <n v="103"/>
    <n v="30"/>
    <n v="117.542"/>
    <x v="0"/>
    <x v="10"/>
    <n v="45"/>
    <x v="0"/>
  </r>
  <r>
    <x v="0"/>
    <x v="2"/>
    <s v="GV414"/>
    <s v="GV4-19-120519"/>
    <x v="0"/>
    <d v="2019-11-04T00:00:00"/>
    <x v="0"/>
    <s v="Pelayo Sebastian Rosa Maria G"/>
    <n v="43597"/>
    <n v="5.8666666666666663"/>
    <n v="440"/>
    <n v="4"/>
    <n v="13200"/>
    <n v="12124.915999999999"/>
    <n v="3031.2289999999998"/>
    <n v="110"/>
    <n v="30"/>
    <n v="1075.0840000000001"/>
    <x v="0"/>
    <x v="10"/>
    <n v="45"/>
    <x v="0"/>
  </r>
  <r>
    <x v="0"/>
    <x v="2"/>
    <s v="GV414"/>
    <s v="GV4-19-120519"/>
    <x v="0"/>
    <d v="2019-11-04T00:00:00"/>
    <x v="0"/>
    <s v="Juan Manuel Jacobo"/>
    <n v="43597"/>
    <n v="5.8666666666666663"/>
    <n v="238"/>
    <n v="2"/>
    <n v="7140"/>
    <n v="6062.4579999999996"/>
    <n v="3031.2289999999998"/>
    <n v="119"/>
    <n v="30"/>
    <n v="1077.5419999999999"/>
    <x v="0"/>
    <x v="10"/>
    <n v="45"/>
    <x v="0"/>
  </r>
  <r>
    <x v="0"/>
    <x v="2"/>
    <s v="GV414"/>
    <s v="GV4-19-120519"/>
    <x v="0"/>
    <d v="2019-11-04T00:00:00"/>
    <x v="0"/>
    <s v="Araiza Chavez Diana Rosiquiel FG"/>
    <n v="43597"/>
    <n v="5.8666666666666663"/>
    <n v="370"/>
    <n v="3"/>
    <n v="10915"/>
    <n v="9093.6869999999999"/>
    <n v="3031.2289999999998"/>
    <n v="123.33333333333333"/>
    <n v="29.5"/>
    <n v="1821.3130000000001"/>
    <x v="0"/>
    <x v="10"/>
    <n v="45"/>
    <x v="0"/>
  </r>
  <r>
    <x v="0"/>
    <x v="2"/>
    <s v="GV414"/>
    <s v="GV4-19-120519"/>
    <x v="0"/>
    <d v="2019-11-04T00:00:00"/>
    <x v="0"/>
    <s v="Lopez Castro Erica"/>
    <n v="43597"/>
    <n v="5.8666666666666663"/>
    <n v="216"/>
    <n v="2"/>
    <n v="6480"/>
    <n v="6062.4579999999996"/>
    <n v="3031.2289999999998"/>
    <n v="108"/>
    <n v="30"/>
    <n v="417.54199999999997"/>
    <x v="0"/>
    <x v="10"/>
    <n v="45"/>
    <x v="0"/>
  </r>
  <r>
    <x v="0"/>
    <x v="2"/>
    <s v="GV414"/>
    <s v="GV4-19-120519"/>
    <x v="0"/>
    <d v="2019-11-04T00:00:00"/>
    <x v="0"/>
    <s v="Gil Peña Martin FG"/>
    <n v="43597"/>
    <n v="5.8666666666666663"/>
    <n v="592"/>
    <n v="5"/>
    <n v="17760"/>
    <n v="15156.145"/>
    <n v="3031.2289999999998"/>
    <n v="118.4"/>
    <n v="30"/>
    <n v="2603.855"/>
    <x v="0"/>
    <x v="10"/>
    <n v="45"/>
    <x v="0"/>
  </r>
  <r>
    <x v="0"/>
    <x v="2"/>
    <s v="GV414"/>
    <s v="GV4-19-120519"/>
    <x v="0"/>
    <d v="2019-11-04T00:00:00"/>
    <x v="0"/>
    <s v="Coronado Rodriguez Alma Lorena FG"/>
    <n v="43597"/>
    <n v="5.8666666666666663"/>
    <n v="110"/>
    <n v="1"/>
    <n v="3300"/>
    <n v="3031.2289999999998"/>
    <n v="3031.2289999999998"/>
    <n v="110"/>
    <n v="30"/>
    <n v="268.77100000000002"/>
    <x v="0"/>
    <x v="10"/>
    <n v="45"/>
    <x v="0"/>
  </r>
  <r>
    <x v="0"/>
    <x v="2"/>
    <s v="GV414"/>
    <s v="GV4-19-120519"/>
    <x v="0"/>
    <d v="2019-11-04T00:00:00"/>
    <x v="0"/>
    <s v="Silva Rodriguez Jorge Armando"/>
    <n v="43597"/>
    <n v="5.8666666666666663"/>
    <n v="526"/>
    <n v="5"/>
    <n v="15517"/>
    <n v="15156.145"/>
    <n v="3031.2289999999998"/>
    <n v="105.2"/>
    <n v="29.5"/>
    <n v="360.85500000000002"/>
    <x v="0"/>
    <x v="10"/>
    <n v="45"/>
    <x v="0"/>
  </r>
  <r>
    <x v="0"/>
    <x v="2"/>
    <s v="GV414"/>
    <s v="GV4-19-120519"/>
    <x v="0"/>
    <d v="2019-11-04T00:00:00"/>
    <x v="0"/>
    <s v="Avalos Silva Juan"/>
    <n v="43597"/>
    <n v="5.8666666666666663"/>
    <n v="230"/>
    <n v="2"/>
    <n v="6900"/>
    <n v="6062.4579999999996"/>
    <n v="3031.2289999999998"/>
    <n v="115"/>
    <n v="30"/>
    <n v="837.54200000000003"/>
    <x v="0"/>
    <x v="10"/>
    <n v="45"/>
    <x v="0"/>
  </r>
  <r>
    <x v="0"/>
    <x v="2"/>
    <s v="GV414"/>
    <s v="GV4-19-120519"/>
    <x v="0"/>
    <d v="2019-11-04T00:00:00"/>
    <x v="0"/>
    <s v="Chavez Barajas Contensina NA"/>
    <n v="43597"/>
    <n v="5.8666666666666663"/>
    <n v="108"/>
    <n v="1"/>
    <n v="3240"/>
    <n v="3031.2289999999998"/>
    <n v="3031.2289999999998"/>
    <n v="108"/>
    <n v="30"/>
    <n v="208.77099999999999"/>
    <x v="0"/>
    <x v="10"/>
    <n v="45"/>
    <x v="0"/>
  </r>
  <r>
    <x v="0"/>
    <x v="2"/>
    <s v="GV415"/>
    <s v="GV4-20-190519"/>
    <x v="0"/>
    <d v="2019-11-04T00:00:00"/>
    <x v="0"/>
    <s v="Cobian Chavez Rodolfo FG"/>
    <n v="43604"/>
    <n v="5.6333333333333329"/>
    <n v="3499"/>
    <n v="30"/>
    <n v="103220.5"/>
    <n v="75895.56"/>
    <n v="2529.8519999999999"/>
    <n v="116.63333333333334"/>
    <n v="29.5"/>
    <n v="27324.94"/>
    <x v="0"/>
    <x v="10"/>
    <n v="45"/>
    <x v="0"/>
  </r>
  <r>
    <x v="0"/>
    <x v="2"/>
    <s v="GV415"/>
    <s v="GV4-20-190519"/>
    <x v="0"/>
    <d v="2019-11-04T00:00:00"/>
    <x v="0"/>
    <s v="Langurain Juan Pablo NA"/>
    <n v="43604"/>
    <n v="5.6333333333333329"/>
    <n v="574"/>
    <n v="5"/>
    <n v="17220"/>
    <n v="12649.26"/>
    <n v="2529.8519999999999"/>
    <n v="114.8"/>
    <n v="30"/>
    <n v="4570.74"/>
    <x v="0"/>
    <x v="10"/>
    <n v="45"/>
    <x v="0"/>
  </r>
  <r>
    <x v="0"/>
    <x v="2"/>
    <s v="GV415"/>
    <s v="GV4-20-190519"/>
    <x v="0"/>
    <d v="2019-11-04T00:00:00"/>
    <x v="0"/>
    <s v="Verdin Vizcarra Irma Lucila F"/>
    <n v="43604"/>
    <n v="5.6333333333333329"/>
    <n v="209"/>
    <n v="2"/>
    <n v="6270"/>
    <n v="5059.7039999999997"/>
    <n v="2529.8519999999999"/>
    <n v="104.5"/>
    <n v="30"/>
    <n v="1210.296"/>
    <x v="0"/>
    <x v="10"/>
    <n v="45"/>
    <x v="0"/>
  </r>
  <r>
    <x v="0"/>
    <x v="2"/>
    <s v="GV415"/>
    <s v="GV4-20-190519"/>
    <x v="0"/>
    <d v="2019-11-04T00:00:00"/>
    <x v="0"/>
    <s v="Diaz Araiza Maria Magdalena"/>
    <n v="43604"/>
    <n v="5.6333333333333329"/>
    <n v="218"/>
    <n v="2"/>
    <n v="6540"/>
    <n v="5059.7039999999997"/>
    <n v="2529.8519999999999"/>
    <n v="109"/>
    <n v="30"/>
    <n v="1480.296"/>
    <x v="0"/>
    <x v="10"/>
    <n v="45"/>
    <x v="0"/>
  </r>
  <r>
    <x v="0"/>
    <x v="2"/>
    <s v="GV415"/>
    <s v="GV4-20-190519"/>
    <x v="0"/>
    <d v="2019-11-04T00:00:00"/>
    <x v="0"/>
    <s v="Gonzalez Araiza Horacio"/>
    <n v="43604"/>
    <n v="5.6333333333333329"/>
    <n v="216"/>
    <n v="2"/>
    <n v="6372"/>
    <n v="5059.7039999999997"/>
    <n v="2529.8519999999999"/>
    <n v="108"/>
    <n v="29.5"/>
    <n v="1312.296"/>
    <x v="0"/>
    <x v="10"/>
    <n v="45"/>
    <x v="0"/>
  </r>
  <r>
    <x v="0"/>
    <x v="2"/>
    <s v="GV415"/>
    <s v="GV4-20-190519"/>
    <x v="0"/>
    <d v="2019-11-04T00:00:00"/>
    <x v="0"/>
    <s v="Carlos Sanchez Camacho"/>
    <n v="43604"/>
    <n v="5.6333333333333329"/>
    <n v="134.4"/>
    <n v="1"/>
    <n v="3964.8"/>
    <n v="2529.8519999999999"/>
    <n v="2529.8519999999999"/>
    <n v="134.4"/>
    <n v="29.5"/>
    <n v="1434.9480000000001"/>
    <x v="0"/>
    <x v="10"/>
    <n v="45"/>
    <x v="0"/>
  </r>
  <r>
    <x v="0"/>
    <x v="2"/>
    <s v="GV415"/>
    <s v="GV4-20-190519"/>
    <x v="0"/>
    <d v="2019-11-04T00:00:00"/>
    <x v="0"/>
    <s v="PUBLICO EN GENERAL"/>
    <n v="43604"/>
    <n v="5.6333333333333329"/>
    <n v="633"/>
    <n v="6"/>
    <n v="18673.5"/>
    <n v="15179.111999999999"/>
    <n v="2529.8519999999999"/>
    <n v="105.5"/>
    <n v="29.5"/>
    <n v="3494.3879999999999"/>
    <x v="0"/>
    <x v="10"/>
    <n v="45"/>
    <x v="0"/>
  </r>
  <r>
    <x v="0"/>
    <x v="2"/>
    <s v="GV415"/>
    <s v="GV4-20-190519"/>
    <x v="0"/>
    <d v="2019-11-04T00:00:00"/>
    <x v="0"/>
    <s v="Camacho Monroy Agustin"/>
    <n v="43604"/>
    <n v="5.6333333333333329"/>
    <n v="770"/>
    <n v="7"/>
    <n v="22715"/>
    <n v="17708.964"/>
    <n v="2529.8519999999999"/>
    <n v="110"/>
    <n v="29.5"/>
    <n v="5006.0360000000001"/>
    <x v="0"/>
    <x v="10"/>
    <n v="45"/>
    <x v="0"/>
  </r>
  <r>
    <x v="0"/>
    <x v="2"/>
    <s v="GV415"/>
    <s v="GV4-20-190519"/>
    <x v="0"/>
    <d v="2019-11-04T00:00:00"/>
    <x v="0"/>
    <s v="Camacho Gomez Maria del Rosario "/>
    <n v="43604"/>
    <n v="5.6333333333333329"/>
    <n v="316"/>
    <n v="3"/>
    <n v="9322"/>
    <n v="7589.5559999999996"/>
    <n v="2529.8519999999999"/>
    <n v="105.33333333333333"/>
    <n v="29.5"/>
    <n v="1732.444"/>
    <x v="0"/>
    <x v="10"/>
    <n v="45"/>
    <x v="0"/>
  </r>
  <r>
    <x v="0"/>
    <x v="2"/>
    <s v="GV415"/>
    <s v="GV4-20-190519"/>
    <x v="0"/>
    <d v="2019-11-04T00:00:00"/>
    <x v="0"/>
    <s v="PUBLICO EN GENERAL"/>
    <n v="43604"/>
    <n v="5.6333333333333329"/>
    <n v="213"/>
    <n v="2"/>
    <n v="6283.5"/>
    <n v="5059.7039999999997"/>
    <n v="2529.8519999999999"/>
    <n v="106.5"/>
    <n v="29.5"/>
    <n v="1223.796"/>
    <x v="0"/>
    <x v="10"/>
    <n v="45"/>
    <x v="0"/>
  </r>
  <r>
    <x v="0"/>
    <x v="2"/>
    <s v="GV415"/>
    <s v="GV4-20-190519"/>
    <x v="0"/>
    <d v="2019-11-04T00:00:00"/>
    <x v="0"/>
    <s v="Camacho Santana Gabriel"/>
    <n v="43604"/>
    <n v="5.6333333333333329"/>
    <n v="851"/>
    <n v="8"/>
    <n v="25104.5"/>
    <n v="20238.815999999999"/>
    <n v="2529.8519999999999"/>
    <n v="106.375"/>
    <n v="29.5"/>
    <n v="4865.6840000000002"/>
    <x v="0"/>
    <x v="10"/>
    <n v="45"/>
    <x v="0"/>
  </r>
  <r>
    <x v="0"/>
    <x v="2"/>
    <s v="GV415"/>
    <s v="GV4-20-190519"/>
    <x v="0"/>
    <d v="2019-11-04T00:00:00"/>
    <x v="0"/>
    <s v="Alvarez Lopez Salvador (Padre)"/>
    <n v="43604"/>
    <n v="5.6333333333333329"/>
    <n v="1681"/>
    <n v="15"/>
    <n v="48749"/>
    <n v="37947.78"/>
    <n v="2529.8519999999999"/>
    <n v="112.06666666666666"/>
    <n v="29"/>
    <n v="10801.22"/>
    <x v="0"/>
    <x v="10"/>
    <n v="45"/>
    <x v="0"/>
  </r>
  <r>
    <x v="0"/>
    <x v="3"/>
    <s v="GV5PROD"/>
    <s v="GV5-20-220519"/>
    <x v="1"/>
    <d v="2019-11-04T00:00:00"/>
    <x v="0"/>
    <s v="Martinez Valdez Hugo Alberto F"/>
    <n v="43607"/>
    <n v="5.5333333333333332"/>
    <n v="-322"/>
    <n v="-3"/>
    <n v="-9660"/>
    <n v="-9412.3430000000008"/>
    <n v="-3137.4479999999999"/>
    <n v="107.33333333333333"/>
    <n v="30"/>
    <n v="-247.65700000000001"/>
    <x v="0"/>
    <x v="10"/>
    <n v="45"/>
    <x v="0"/>
  </r>
  <r>
    <x v="0"/>
    <x v="3"/>
    <s v="GV5PROD"/>
    <s v="GV5-20-220519"/>
    <x v="1"/>
    <d v="2019-11-04T00:00:00"/>
    <x v="0"/>
    <s v="RODRIGO RODRIGUEZ"/>
    <n v="43607"/>
    <n v="5.5333333333333332"/>
    <n v="-610"/>
    <n v="-6"/>
    <n v="-18300"/>
    <n v="-18824.687000000002"/>
    <n v="-3137.4479999999999"/>
    <n v="101.66666666666667"/>
    <n v="30"/>
    <n v="524.68700000000001"/>
    <x v="0"/>
    <x v="10"/>
    <n v="45"/>
    <x v="0"/>
  </r>
  <r>
    <x v="0"/>
    <x v="3"/>
    <s v="GV5PROD"/>
    <s v="GV5-20-220519"/>
    <x v="1"/>
    <d v="2019-11-04T00:00:00"/>
    <x v="0"/>
    <s v="Edgar Ruiz Lopez"/>
    <n v="43607"/>
    <n v="5.5333333333333332"/>
    <n v="-566"/>
    <n v="-5"/>
    <n v="-16980"/>
    <n v="-15687.239"/>
    <n v="-3137.4479999999999"/>
    <n v="113.2"/>
    <n v="30"/>
    <n v="-1292.761"/>
    <x v="0"/>
    <x v="10"/>
    <n v="45"/>
    <x v="0"/>
  </r>
  <r>
    <x v="0"/>
    <x v="3"/>
    <s v="GV5PROD"/>
    <s v="GV5-20-220519"/>
    <x v="1"/>
    <d v="2019-11-04T00:00:00"/>
    <x v="0"/>
    <s v="Oregon Rene NA"/>
    <n v="43607"/>
    <n v="5.5333333333333332"/>
    <n v="-100"/>
    <n v="-1"/>
    <n v="-3000"/>
    <n v="-3137.4479999999999"/>
    <n v="-3137.4479999999999"/>
    <n v="100"/>
    <n v="30"/>
    <n v="137.44800000000001"/>
    <x v="0"/>
    <x v="10"/>
    <n v="45"/>
    <x v="0"/>
  </r>
  <r>
    <x v="0"/>
    <x v="3"/>
    <s v="GV5PROD"/>
    <s v="GV5-20-220519"/>
    <x v="1"/>
    <d v="2019-11-04T00:00:00"/>
    <x v="0"/>
    <s v="Raul Armando Oregon Herrera"/>
    <n v="43607"/>
    <n v="5.5333333333333332"/>
    <n v="-220"/>
    <n v="-2"/>
    <n v="-6600"/>
    <n v="-6274.8959999999997"/>
    <n v="-3137.4479999999999"/>
    <n v="110"/>
    <n v="30"/>
    <n v="-325.10399999999998"/>
    <x v="0"/>
    <x v="10"/>
    <n v="45"/>
    <x v="0"/>
  </r>
  <r>
    <x v="0"/>
    <x v="3"/>
    <s v="GV5PROD"/>
    <s v="GV5-20-220519"/>
    <x v="1"/>
    <d v="2019-11-04T00:00:00"/>
    <x v="0"/>
    <s v="Becerra Bañuelos Norma Elizabeth F"/>
    <n v="43607"/>
    <n v="5.5333333333333332"/>
    <n v="-534"/>
    <n v="-5"/>
    <n v="-16020"/>
    <n v="-15687.239"/>
    <n v="-3137.4479999999999"/>
    <n v="106.8"/>
    <n v="30"/>
    <n v="-332.76100000000002"/>
    <x v="0"/>
    <x v="10"/>
    <n v="45"/>
    <x v="0"/>
  </r>
  <r>
    <x v="0"/>
    <x v="3"/>
    <s v="GV5PROD"/>
    <s v="GV5-20-220519"/>
    <x v="1"/>
    <d v="2019-11-04T00:00:00"/>
    <x v="0"/>
    <s v="Leonardo Jimenez Chacon"/>
    <n v="43607"/>
    <n v="5.5333333333333332"/>
    <n v="-182"/>
    <n v="-2"/>
    <n v="-5460"/>
    <n v="-6274.8959999999997"/>
    <n v="-3137.4479999999999"/>
    <n v="91"/>
    <n v="30"/>
    <n v="814.89599999999996"/>
    <x v="0"/>
    <x v="10"/>
    <n v="45"/>
    <x v="0"/>
  </r>
  <r>
    <x v="0"/>
    <x v="3"/>
    <s v="GV5PROD"/>
    <s v="GV5-20-220519"/>
    <x v="1"/>
    <d v="2019-11-04T00:00:00"/>
    <x v="0"/>
    <s v="Salas Nadia"/>
    <n v="43607"/>
    <n v="5.5333333333333332"/>
    <n v="-206"/>
    <n v="-2"/>
    <n v="-6180"/>
    <n v="-6274.8959999999997"/>
    <n v="-3137.4479999999999"/>
    <n v="103"/>
    <n v="30"/>
    <n v="94.896000000000001"/>
    <x v="0"/>
    <x v="10"/>
    <n v="45"/>
    <x v="0"/>
  </r>
  <r>
    <x v="0"/>
    <x v="3"/>
    <s v="GV5PROD"/>
    <s v="GV5-20-220519"/>
    <x v="1"/>
    <d v="2019-11-04T00:00:00"/>
    <x v="0"/>
    <s v="Pelayo Sebastian Rosa Maria G"/>
    <n v="43607"/>
    <n v="5.5333333333333332"/>
    <n v="-440"/>
    <n v="-4"/>
    <n v="-13200"/>
    <n v="-12549.790999999999"/>
    <n v="-3137.4479999999999"/>
    <n v="110"/>
    <n v="30"/>
    <n v="-650.20899999999995"/>
    <x v="0"/>
    <x v="10"/>
    <n v="45"/>
    <x v="0"/>
  </r>
  <r>
    <x v="0"/>
    <x v="3"/>
    <s v="GV5PROD"/>
    <s v="GV5-20-220519"/>
    <x v="1"/>
    <d v="2019-11-04T00:00:00"/>
    <x v="0"/>
    <s v="Juan Manuel Jacobo"/>
    <n v="43607"/>
    <n v="5.5333333333333332"/>
    <n v="-238"/>
    <n v="-2"/>
    <n v="-7140"/>
    <n v="-6274.8959999999997"/>
    <n v="-3137.4479999999999"/>
    <n v="119"/>
    <n v="30"/>
    <n v="-865.10400000000004"/>
    <x v="0"/>
    <x v="10"/>
    <n v="45"/>
    <x v="0"/>
  </r>
  <r>
    <x v="0"/>
    <x v="3"/>
    <s v="GV5PROD"/>
    <s v="GV5-20-220519"/>
    <x v="1"/>
    <d v="2019-11-04T00:00:00"/>
    <x v="0"/>
    <s v="Araiza Chavez Diana Rosiquiel FG"/>
    <n v="43607"/>
    <n v="5.5333333333333332"/>
    <n v="-370"/>
    <n v="-3"/>
    <n v="-10915"/>
    <n v="-9412.3430000000008"/>
    <n v="-3137.4479999999999"/>
    <n v="123.33333333333333"/>
    <n v="29.5"/>
    <n v="-1502.6569999999999"/>
    <x v="0"/>
    <x v="10"/>
    <n v="45"/>
    <x v="0"/>
  </r>
  <r>
    <x v="0"/>
    <x v="3"/>
    <s v="GV5PROD"/>
    <s v="GV5-20-220519"/>
    <x v="1"/>
    <d v="2019-11-04T00:00:00"/>
    <x v="0"/>
    <s v="Lopez Castro Erica"/>
    <n v="43607"/>
    <n v="5.5333333333333332"/>
    <n v="-216"/>
    <n v="-2"/>
    <n v="-6480"/>
    <n v="-6274.8959999999997"/>
    <n v="-3137.4479999999999"/>
    <n v="108"/>
    <n v="30"/>
    <n v="-205.10400000000001"/>
    <x v="0"/>
    <x v="10"/>
    <n v="45"/>
    <x v="0"/>
  </r>
  <r>
    <x v="0"/>
    <x v="3"/>
    <s v="GV5PROD"/>
    <s v="GV5-20-220519"/>
    <x v="1"/>
    <d v="2019-11-04T00:00:00"/>
    <x v="0"/>
    <s v="Gil Peña Martin FG"/>
    <n v="43607"/>
    <n v="5.5333333333333332"/>
    <n v="-592"/>
    <n v="-5"/>
    <n v="-17760"/>
    <n v="-15687.239"/>
    <n v="-3137.4479999999999"/>
    <n v="118.4"/>
    <n v="30"/>
    <n v="-2072.761"/>
    <x v="0"/>
    <x v="10"/>
    <n v="45"/>
    <x v="0"/>
  </r>
  <r>
    <x v="0"/>
    <x v="3"/>
    <s v="GV5PROD"/>
    <s v="GV5-20-220519"/>
    <x v="1"/>
    <d v="2019-11-04T00:00:00"/>
    <x v="0"/>
    <s v="Coronado Rodriguez Alma Lorena FG"/>
    <n v="43607"/>
    <n v="5.5333333333333332"/>
    <n v="-110"/>
    <n v="-1"/>
    <n v="-3300"/>
    <n v="-3137.4479999999999"/>
    <n v="-3137.4479999999999"/>
    <n v="110"/>
    <n v="30"/>
    <n v="-162.55199999999999"/>
    <x v="0"/>
    <x v="10"/>
    <n v="45"/>
    <x v="0"/>
  </r>
  <r>
    <x v="0"/>
    <x v="3"/>
    <s v="GV5PROD"/>
    <s v="GV5-20-220519"/>
    <x v="1"/>
    <d v="2019-11-04T00:00:00"/>
    <x v="0"/>
    <s v="Cobian Chavez Rodolfo FG"/>
    <n v="43607"/>
    <n v="5.5333333333333332"/>
    <n v="-3499"/>
    <n v="-30"/>
    <n v="-103220.5"/>
    <n v="-94123.433000000005"/>
    <n v="-3137.4479999999999"/>
    <n v="116.63333333333334"/>
    <n v="29.5"/>
    <n v="-9097.0669999999991"/>
    <x v="0"/>
    <x v="10"/>
    <n v="45"/>
    <x v="0"/>
  </r>
  <r>
    <x v="0"/>
    <x v="3"/>
    <s v="GV5PROD"/>
    <s v="GV5-20-220519"/>
    <x v="1"/>
    <d v="2019-11-04T00:00:00"/>
    <x v="0"/>
    <s v="Silva Rodriguez Jorge Armando"/>
    <n v="43607"/>
    <n v="5.5333333333333332"/>
    <n v="-526"/>
    <n v="-5"/>
    <n v="-15517"/>
    <n v="-15687.239"/>
    <n v="-3137.4479999999999"/>
    <n v="105.2"/>
    <n v="29.5"/>
    <n v="170.239"/>
    <x v="0"/>
    <x v="10"/>
    <n v="45"/>
    <x v="0"/>
  </r>
  <r>
    <x v="0"/>
    <x v="3"/>
    <s v="GV5PROD"/>
    <s v="GV5-20-220519"/>
    <x v="1"/>
    <d v="2019-11-04T00:00:00"/>
    <x v="0"/>
    <s v="Langurain Juan Pablo NA"/>
    <n v="43607"/>
    <n v="5.5333333333333332"/>
    <n v="-574"/>
    <n v="-5"/>
    <n v="-17220"/>
    <n v="-15687.239"/>
    <n v="-3137.4479999999999"/>
    <n v="114.8"/>
    <n v="30"/>
    <n v="-1532.761"/>
    <x v="0"/>
    <x v="10"/>
    <n v="45"/>
    <x v="0"/>
  </r>
  <r>
    <x v="0"/>
    <x v="3"/>
    <s v="GV5PROD"/>
    <s v="GV5-20-220519"/>
    <x v="1"/>
    <d v="2019-11-04T00:00:00"/>
    <x v="0"/>
    <s v="Avalos Silva Juan"/>
    <n v="43607"/>
    <n v="5.5333333333333332"/>
    <n v="-230"/>
    <n v="-2"/>
    <n v="-6900"/>
    <n v="-6274.8959999999997"/>
    <n v="-3137.4479999999999"/>
    <n v="115"/>
    <n v="30"/>
    <n v="-625.10400000000004"/>
    <x v="0"/>
    <x v="10"/>
    <n v="45"/>
    <x v="0"/>
  </r>
  <r>
    <x v="0"/>
    <x v="3"/>
    <s v="GV5PROD"/>
    <s v="GV5-20-220519"/>
    <x v="1"/>
    <d v="2019-11-04T00:00:00"/>
    <x v="0"/>
    <s v="Gonzalez Araiza Horacio"/>
    <n v="43607"/>
    <n v="5.5333333333333332"/>
    <n v="-216"/>
    <n v="-2"/>
    <n v="-6372"/>
    <n v="-6274.8959999999997"/>
    <n v="-3137.4479999999999"/>
    <n v="108"/>
    <n v="29.5"/>
    <n v="-97.103999999999999"/>
    <x v="0"/>
    <x v="10"/>
    <n v="45"/>
    <x v="0"/>
  </r>
  <r>
    <x v="0"/>
    <x v="3"/>
    <s v="GV5PROD"/>
    <s v="GV5-20-220519"/>
    <x v="1"/>
    <d v="2019-11-04T00:00:00"/>
    <x v="0"/>
    <s v="Chavez Barajas Contensina NA"/>
    <n v="43607"/>
    <n v="5.5333333333333332"/>
    <n v="-108"/>
    <n v="-1"/>
    <n v="-3240"/>
    <n v="-3137.4479999999999"/>
    <n v="-3137.4479999999999"/>
    <n v="108"/>
    <n v="30"/>
    <n v="-102.55200000000001"/>
    <x v="0"/>
    <x v="10"/>
    <n v="45"/>
    <x v="0"/>
  </r>
  <r>
    <x v="0"/>
    <x v="3"/>
    <s v="GV5PROD"/>
    <s v="GV5-20-220519"/>
    <x v="1"/>
    <d v="2019-11-04T00:00:00"/>
    <x v="0"/>
    <s v="Verdin Vizcarra Irma Lucila F"/>
    <n v="43607"/>
    <n v="5.5333333333333332"/>
    <n v="-209"/>
    <n v="-2"/>
    <n v="-6270"/>
    <n v="-6274.8959999999997"/>
    <n v="-3137.4479999999999"/>
    <n v="104.5"/>
    <n v="30"/>
    <n v="4.8959999999999999"/>
    <x v="0"/>
    <x v="10"/>
    <n v="45"/>
    <x v="0"/>
  </r>
  <r>
    <x v="0"/>
    <x v="3"/>
    <s v="GV5PROD"/>
    <s v="GV5-20-220519"/>
    <x v="1"/>
    <d v="2019-11-04T00:00:00"/>
    <x v="0"/>
    <s v="Diaz Araiza Maria Magdalena"/>
    <n v="43607"/>
    <n v="5.5333333333333332"/>
    <n v="-218"/>
    <n v="-2"/>
    <n v="-6540"/>
    <n v="-6274.8959999999997"/>
    <n v="-3137.4479999999999"/>
    <n v="109"/>
    <n v="30"/>
    <n v="-265.10399999999998"/>
    <x v="0"/>
    <x v="10"/>
    <n v="45"/>
    <x v="0"/>
  </r>
  <r>
    <x v="0"/>
    <x v="3"/>
    <s v="GV5PROD"/>
    <s v="GV5-20-220519"/>
    <x v="0"/>
    <d v="2019-11-04T00:00:00"/>
    <x v="0"/>
    <s v="Gutierrez Olivarez Jaime Gibran"/>
    <n v="43607"/>
    <n v="5.5333333333333332"/>
    <n v="243"/>
    <n v="2"/>
    <n v="7168.5"/>
    <n v="6274.8959999999997"/>
    <n v="3137.4479999999999"/>
    <n v="121.5"/>
    <n v="29.5"/>
    <n v="893.60400000000004"/>
    <x v="0"/>
    <x v="10"/>
    <n v="45"/>
    <x v="0"/>
  </r>
  <r>
    <x v="0"/>
    <x v="3"/>
    <s v="GV5PROD"/>
    <s v="GV5-20-220519"/>
    <x v="0"/>
    <d v="2019-11-04T00:00:00"/>
    <x v="0"/>
    <s v="Carlos Policarpo Contreras Moreno"/>
    <n v="43607"/>
    <n v="5.5333333333333332"/>
    <n v="3560"/>
    <n v="30"/>
    <n v="96120"/>
    <n v="94123.433000000005"/>
    <n v="3137.4479999999999"/>
    <n v="118.66666666666667"/>
    <n v="27"/>
    <n v="1996.567"/>
    <x v="0"/>
    <x v="10"/>
    <n v="45"/>
    <x v="0"/>
  </r>
  <r>
    <x v="0"/>
    <x v="3"/>
    <s v="GV5PROD"/>
    <s v="GV5-20-220519"/>
    <x v="0"/>
    <d v="2019-11-04T00:00:00"/>
    <x v="0"/>
    <s v="Camolinga Maldonado Pedro"/>
    <n v="43607"/>
    <n v="5.5333333333333332"/>
    <n v="9695"/>
    <n v="80"/>
    <n v="261765"/>
    <n v="250995.82"/>
    <n v="3137.4479999999999"/>
    <n v="121.1875"/>
    <n v="27"/>
    <n v="10769.18"/>
    <x v="0"/>
    <x v="10"/>
    <n v="45"/>
    <x v="0"/>
  </r>
  <r>
    <x v="0"/>
    <x v="1"/>
    <s v="GV109"/>
    <s v="GV1-19-110519"/>
    <x v="0"/>
    <d v="2019-11-05T00:00:00"/>
    <x v="0"/>
    <s v="Arturo Saray"/>
    <n v="43596"/>
    <n v="5.9333333333333327"/>
    <n v="113"/>
    <n v="1"/>
    <n v="3333.5"/>
    <n v="2274.4659999999999"/>
    <n v="2274.4659999999999"/>
    <n v="113"/>
    <n v="29.5"/>
    <n v="1059.0340000000001"/>
    <x v="0"/>
    <x v="10"/>
    <n v="45"/>
    <x v="0"/>
  </r>
  <r>
    <x v="0"/>
    <x v="1"/>
    <s v="GV109"/>
    <s v="GV1-19-110519"/>
    <x v="0"/>
    <d v="2019-11-05T00:00:00"/>
    <x v="0"/>
    <s v="Diaz Juan "/>
    <n v="43596"/>
    <n v="5.9333333333333327"/>
    <n v="113.5"/>
    <n v="1"/>
    <n v="2951"/>
    <n v="2274.4659999999999"/>
    <n v="2274.4659999999999"/>
    <n v="113.5"/>
    <n v="26"/>
    <n v="676.53399999999999"/>
    <x v="0"/>
    <x v="10"/>
    <n v="45"/>
    <x v="0"/>
  </r>
  <r>
    <x v="0"/>
    <x v="3"/>
    <s v="GV5PROD"/>
    <s v="GV5-20-220519"/>
    <x v="1"/>
    <d v="2019-11-06T00:00:00"/>
    <x v="0"/>
    <s v="Carlos Policarpo Contreras Moreno"/>
    <n v="43607"/>
    <n v="5.6"/>
    <n v="-3560"/>
    <n v="-30"/>
    <n v="-96120"/>
    <n v="-94123.433000000005"/>
    <n v="-3137.4479999999999"/>
    <n v="118.66666666666667"/>
    <n v="27"/>
    <n v="-1996.567"/>
    <x v="0"/>
    <x v="10"/>
    <n v="45"/>
    <x v="0"/>
  </r>
  <r>
    <x v="0"/>
    <x v="3"/>
    <s v="GV5PROD"/>
    <s v="GV5-20-220519"/>
    <x v="0"/>
    <d v="2019-11-06T00:00:00"/>
    <x v="0"/>
    <s v="PUBLICO EN GENERAL"/>
    <n v="43607"/>
    <n v="5.6"/>
    <n v="3560"/>
    <n v="30"/>
    <n v="96120"/>
    <n v="94123.433000000005"/>
    <n v="3137.4479999999999"/>
    <n v="118.66666666666667"/>
    <n v="27"/>
    <n v="1996.567"/>
    <x v="0"/>
    <x v="10"/>
    <n v="45"/>
    <x v="0"/>
  </r>
  <r>
    <x v="0"/>
    <x v="2"/>
    <s v="GV415"/>
    <s v="GV4-20-190519"/>
    <x v="0"/>
    <d v="2019-11-07T00:00:00"/>
    <x v="0"/>
    <s v="Martinez Valdez Hugo Alberto F"/>
    <n v="43604"/>
    <n v="5.7333333333333334"/>
    <n v="448"/>
    <n v="4"/>
    <n v="13440"/>
    <n v="10184.288"/>
    <n v="2546.0720000000001"/>
    <n v="112"/>
    <n v="30"/>
    <n v="3255.712"/>
    <x v="0"/>
    <x v="10"/>
    <n v="45"/>
    <x v="0"/>
  </r>
  <r>
    <x v="0"/>
    <x v="2"/>
    <s v="GV415"/>
    <s v="GV4-20-190519"/>
    <x v="0"/>
    <d v="2019-11-07T00:00:00"/>
    <x v="0"/>
    <s v="RODRIGO RODRIGUEZ"/>
    <n v="43604"/>
    <n v="5.7333333333333334"/>
    <n v="945"/>
    <n v="10"/>
    <n v="28350"/>
    <n v="25460.719000000001"/>
    <n v="2546.0720000000001"/>
    <n v="94.5"/>
    <n v="30"/>
    <n v="2889.2809999999999"/>
    <x v="0"/>
    <x v="10"/>
    <n v="45"/>
    <x v="0"/>
  </r>
  <r>
    <x v="0"/>
    <x v="2"/>
    <s v="GV415"/>
    <s v="GV4-20-190519"/>
    <x v="0"/>
    <d v="2019-11-07T00:00:00"/>
    <x v="0"/>
    <s v="Edgar Ruiz Lopez"/>
    <n v="43604"/>
    <n v="5.7333333333333334"/>
    <n v="304"/>
    <n v="3"/>
    <n v="9120"/>
    <n v="7638.2160000000003"/>
    <n v="2546.0720000000001"/>
    <n v="101.33333333333333"/>
    <n v="30"/>
    <n v="1481.7840000000001"/>
    <x v="0"/>
    <x v="10"/>
    <n v="45"/>
    <x v="0"/>
  </r>
  <r>
    <x v="0"/>
    <x v="2"/>
    <s v="GV415"/>
    <s v="GV4-20-190519"/>
    <x v="0"/>
    <d v="2019-11-07T00:00:00"/>
    <x v="0"/>
    <s v="Ramos Mejia Juan Diego FG"/>
    <n v="43604"/>
    <n v="5.7333333333333334"/>
    <n v="2787"/>
    <n v="25"/>
    <n v="82216.5"/>
    <n v="63651.798000000003"/>
    <n v="2546.0720000000001"/>
    <n v="111.48"/>
    <n v="29.5"/>
    <n v="18564.702000000001"/>
    <x v="0"/>
    <x v="10"/>
    <n v="45"/>
    <x v="0"/>
  </r>
  <r>
    <x v="0"/>
    <x v="2"/>
    <s v="GV415"/>
    <s v="GV4-20-190519"/>
    <x v="0"/>
    <d v="2019-11-07T00:00:00"/>
    <x v="0"/>
    <s v="Leonardo Jimenez Chacon"/>
    <n v="43604"/>
    <n v="5.7333333333333334"/>
    <n v="250"/>
    <n v="2"/>
    <n v="7500"/>
    <n v="5092.1440000000002"/>
    <n v="2546.0720000000001"/>
    <n v="125"/>
    <n v="30"/>
    <n v="2407.8560000000002"/>
    <x v="0"/>
    <x v="10"/>
    <n v="45"/>
    <x v="0"/>
  </r>
  <r>
    <x v="0"/>
    <x v="2"/>
    <s v="GV415"/>
    <s v="GV4-20-190519"/>
    <x v="0"/>
    <d v="2019-11-07T00:00:00"/>
    <x v="0"/>
    <s v="Verdin Vizcarra Irma Lucila F"/>
    <n v="43604"/>
    <n v="5.7333333333333334"/>
    <n v="210"/>
    <n v="2"/>
    <n v="6300"/>
    <n v="5092.1440000000002"/>
    <n v="2546.0720000000001"/>
    <n v="105"/>
    <n v="30"/>
    <n v="1207.856"/>
    <x v="0"/>
    <x v="10"/>
    <n v="45"/>
    <x v="0"/>
  </r>
  <r>
    <x v="0"/>
    <x v="2"/>
    <s v="GV415"/>
    <s v="GV4-20-190519"/>
    <x v="0"/>
    <d v="2019-11-07T00:00:00"/>
    <x v="0"/>
    <s v="PUBLICO EN GENERAL"/>
    <n v="43604"/>
    <n v="5.7333333333333334"/>
    <n v="102"/>
    <n v="1"/>
    <n v="3060"/>
    <n v="2546.0720000000001"/>
    <n v="2546.0720000000001"/>
    <n v="102"/>
    <n v="30"/>
    <n v="513.928"/>
    <x v="0"/>
    <x v="10"/>
    <n v="45"/>
    <x v="0"/>
  </r>
  <r>
    <x v="0"/>
    <x v="2"/>
    <s v="GV415"/>
    <s v="GV4-20-190519"/>
    <x v="0"/>
    <d v="2019-11-07T00:00:00"/>
    <x v="0"/>
    <s v="Prado Barajas Aureliano FG"/>
    <n v="43604"/>
    <n v="5.7333333333333334"/>
    <n v="205"/>
    <n v="2"/>
    <n v="6150"/>
    <n v="5092.1440000000002"/>
    <n v="2546.0720000000001"/>
    <n v="102.5"/>
    <n v="30"/>
    <n v="1057.856"/>
    <x v="0"/>
    <x v="10"/>
    <n v="45"/>
    <x v="0"/>
  </r>
  <r>
    <x v="0"/>
    <x v="2"/>
    <s v="GV415"/>
    <s v="GV4-20-190519"/>
    <x v="0"/>
    <d v="2019-11-07T00:00:00"/>
    <x v="0"/>
    <s v="Lopez Jorge FG"/>
    <n v="43604"/>
    <n v="5.7333333333333334"/>
    <n v="190"/>
    <n v="2"/>
    <n v="5700"/>
    <n v="5092.1440000000002"/>
    <n v="2546.0720000000001"/>
    <n v="95"/>
    <n v="30"/>
    <n v="607.85599999999999"/>
    <x v="0"/>
    <x v="10"/>
    <n v="45"/>
    <x v="0"/>
  </r>
  <r>
    <x v="0"/>
    <x v="2"/>
    <s v="GV415"/>
    <s v="GV4-20-190519"/>
    <x v="0"/>
    <d v="2019-11-07T00:00:00"/>
    <x v="0"/>
    <s v="Lopez Garcia Martin FG"/>
    <n v="43604"/>
    <n v="5.7333333333333334"/>
    <n v="100"/>
    <n v="1"/>
    <n v="3000"/>
    <n v="2546.0720000000001"/>
    <n v="2546.0720000000001"/>
    <n v="100"/>
    <n v="30"/>
    <n v="453.928"/>
    <x v="0"/>
    <x v="10"/>
    <n v="45"/>
    <x v="0"/>
  </r>
  <r>
    <x v="0"/>
    <x v="2"/>
    <s v="GV415"/>
    <s v="GV4-20-190519"/>
    <x v="0"/>
    <d v="2019-11-07T00:00:00"/>
    <x v="0"/>
    <s v="Jose Luis Guzman Cornejo"/>
    <n v="43604"/>
    <n v="5.7333333333333334"/>
    <n v="226"/>
    <n v="2"/>
    <n v="6780"/>
    <n v="5092.1440000000002"/>
    <n v="2546.0720000000001"/>
    <n v="113"/>
    <n v="30"/>
    <n v="1687.856"/>
    <x v="0"/>
    <x v="10"/>
    <n v="45"/>
    <x v="0"/>
  </r>
  <r>
    <x v="0"/>
    <x v="2"/>
    <s v="GV415"/>
    <s v="GV4-20-190519"/>
    <x v="0"/>
    <d v="2019-11-07T00:00:00"/>
    <x v="0"/>
    <s v="Lopez Castro Erica"/>
    <n v="43604"/>
    <n v="5.7333333333333334"/>
    <n v="100"/>
    <n v="1"/>
    <n v="3000"/>
    <n v="2546.0720000000001"/>
    <n v="2546.0720000000001"/>
    <n v="100"/>
    <n v="30"/>
    <n v="453.928"/>
    <x v="0"/>
    <x v="10"/>
    <n v="45"/>
    <x v="0"/>
  </r>
  <r>
    <x v="0"/>
    <x v="2"/>
    <s v="GV415"/>
    <s v="GV4-20-190519"/>
    <x v="0"/>
    <d v="2019-11-07T00:00:00"/>
    <x v="0"/>
    <s v="Coronado Rodriguez Alma Lorena FG"/>
    <n v="43604"/>
    <n v="5.7333333333333334"/>
    <n v="228"/>
    <n v="2"/>
    <n v="6840"/>
    <n v="5092.1440000000002"/>
    <n v="2546.0720000000001"/>
    <n v="114"/>
    <n v="30"/>
    <n v="1747.856"/>
    <x v="0"/>
    <x v="10"/>
    <n v="45"/>
    <x v="0"/>
  </r>
  <r>
    <x v="0"/>
    <x v="2"/>
    <s v="GV415"/>
    <s v="GV4-20-190519"/>
    <x v="0"/>
    <d v="2019-11-07T00:00:00"/>
    <x v="0"/>
    <s v="Cobian Chavez Rodolfo FG"/>
    <n v="43604"/>
    <n v="5.7333333333333334"/>
    <n v="2050"/>
    <n v="18"/>
    <n v="60475"/>
    <n v="45829.294999999998"/>
    <n v="2546.0720000000001"/>
    <n v="113.88888888888889"/>
    <n v="29.5"/>
    <n v="14645.705"/>
    <x v="0"/>
    <x v="10"/>
    <n v="45"/>
    <x v="0"/>
  </r>
  <r>
    <x v="0"/>
    <x v="2"/>
    <s v="GV415"/>
    <s v="GV4-20-190519"/>
    <x v="0"/>
    <d v="2019-11-07T00:00:00"/>
    <x v="0"/>
    <s v="Silva Rodriguez Jorge Armando"/>
    <n v="43604"/>
    <n v="5.7333333333333334"/>
    <n v="500"/>
    <n v="5"/>
    <n v="14750"/>
    <n v="12730.36"/>
    <n v="2546.0720000000001"/>
    <n v="100"/>
    <n v="29.5"/>
    <n v="2019.64"/>
    <x v="0"/>
    <x v="10"/>
    <n v="45"/>
    <x v="0"/>
  </r>
  <r>
    <x v="0"/>
    <x v="2"/>
    <s v="GV415"/>
    <s v="GV4-20-190519"/>
    <x v="0"/>
    <d v="2019-11-07T00:00:00"/>
    <x v="0"/>
    <s v="Anaya Chavarin Oscar FG"/>
    <n v="43604"/>
    <n v="5.7333333333333334"/>
    <n v="430"/>
    <n v="4"/>
    <n v="12900"/>
    <n v="10184.288"/>
    <n v="2546.0720000000001"/>
    <n v="107.5"/>
    <n v="30"/>
    <n v="2715.712"/>
    <x v="0"/>
    <x v="10"/>
    <n v="45"/>
    <x v="0"/>
  </r>
  <r>
    <x v="0"/>
    <x v="2"/>
    <s v="GV415"/>
    <s v="GV4-20-190519"/>
    <x v="0"/>
    <d v="2019-11-07T00:00:00"/>
    <x v="0"/>
    <s v="Juan Manuel Jacobo"/>
    <n v="43604"/>
    <n v="5.7333333333333334"/>
    <n v="350"/>
    <n v="3"/>
    <n v="10500"/>
    <n v="7638.2160000000003"/>
    <n v="2546.0720000000001"/>
    <n v="116.66666666666667"/>
    <n v="30"/>
    <n v="2861.7840000000001"/>
    <x v="0"/>
    <x v="10"/>
    <n v="45"/>
    <x v="0"/>
  </r>
  <r>
    <x v="0"/>
    <x v="2"/>
    <s v="GV415"/>
    <s v="GV4-20-190519"/>
    <x v="0"/>
    <d v="2019-11-07T00:00:00"/>
    <x v="0"/>
    <s v="Avalos Silva Juan"/>
    <n v="43604"/>
    <n v="5.7333333333333334"/>
    <n v="353"/>
    <n v="3"/>
    <n v="10590"/>
    <n v="7638.2160000000003"/>
    <n v="2546.0720000000001"/>
    <n v="117.66666666666667"/>
    <n v="30"/>
    <n v="2951.7840000000001"/>
    <x v="0"/>
    <x v="10"/>
    <n v="45"/>
    <x v="0"/>
  </r>
  <r>
    <x v="0"/>
    <x v="2"/>
    <s v="GV415"/>
    <s v="GV4-20-190519"/>
    <x v="0"/>
    <d v="2019-11-07T00:00:00"/>
    <x v="0"/>
    <s v="Diaz Araiza Maria Magdalena"/>
    <n v="43604"/>
    <n v="5.7333333333333334"/>
    <n v="110"/>
    <n v="1"/>
    <n v="3300"/>
    <n v="2546.0720000000001"/>
    <n v="2546.0720000000001"/>
    <n v="110"/>
    <n v="30"/>
    <n v="753.928"/>
    <x v="0"/>
    <x v="10"/>
    <n v="45"/>
    <x v="0"/>
  </r>
  <r>
    <x v="0"/>
    <x v="2"/>
    <s v="GV415"/>
    <s v="GV4-20-190519"/>
    <x v="0"/>
    <d v="2019-11-07T00:00:00"/>
    <x v="0"/>
    <s v="Gonzalez Araiza Horacio"/>
    <n v="43604"/>
    <n v="5.7333333333333334"/>
    <n v="220"/>
    <n v="2"/>
    <n v="6490"/>
    <n v="5092.1440000000002"/>
    <n v="2546.0720000000001"/>
    <n v="110"/>
    <n v="29.5"/>
    <n v="1397.856"/>
    <x v="0"/>
    <x v="10"/>
    <n v="45"/>
    <x v="0"/>
  </r>
  <r>
    <x v="0"/>
    <x v="2"/>
    <s v="GV415"/>
    <s v="GV4-20-190519"/>
    <x v="0"/>
    <d v="2019-11-07T00:00:00"/>
    <x v="0"/>
    <s v="PUBLICO EN GENERAL"/>
    <n v="43604"/>
    <n v="5.7333333333333334"/>
    <n v="206"/>
    <n v="2"/>
    <n v="6180"/>
    <n v="5092.1440000000002"/>
    <n v="2546.0720000000001"/>
    <n v="103"/>
    <n v="30"/>
    <n v="1087.856"/>
    <x v="0"/>
    <x v="10"/>
    <n v="45"/>
    <x v="0"/>
  </r>
  <r>
    <x v="0"/>
    <x v="2"/>
    <s v="GV415"/>
    <s v="GV4-20-190519"/>
    <x v="0"/>
    <d v="2019-11-07T00:00:00"/>
    <x v="0"/>
    <s v="Langurain Juan Pablo NA"/>
    <n v="43604"/>
    <n v="5.7333333333333334"/>
    <n v="600"/>
    <n v="5"/>
    <n v="18000"/>
    <n v="12730.36"/>
    <n v="2546.0720000000001"/>
    <n v="120"/>
    <n v="30"/>
    <n v="5269.64"/>
    <x v="0"/>
    <x v="10"/>
    <n v="45"/>
    <x v="0"/>
  </r>
  <r>
    <x v="0"/>
    <x v="2"/>
    <s v="GV415"/>
    <s v="GV4-20-190519"/>
    <x v="0"/>
    <d v="2019-11-07T00:00:00"/>
    <x v="0"/>
    <s v="Rafael Osorio Zamora"/>
    <n v="43604"/>
    <n v="5.7333333333333334"/>
    <n v="217.4"/>
    <n v="2"/>
    <n v="6413.3"/>
    <n v="5092.1440000000002"/>
    <n v="2546.0720000000001"/>
    <n v="108.7"/>
    <n v="29.5"/>
    <n v="1321.1559999999999"/>
    <x v="0"/>
    <x v="10"/>
    <n v="45"/>
    <x v="0"/>
  </r>
  <r>
    <x v="0"/>
    <x v="2"/>
    <s v="GV415"/>
    <s v="GV4-20-190519"/>
    <x v="0"/>
    <d v="2019-11-07T00:00:00"/>
    <x v="0"/>
    <s v="Cecilia Robles Perez"/>
    <n v="43604"/>
    <n v="5.7333333333333334"/>
    <n v="121.4"/>
    <n v="1"/>
    <n v="3581.3"/>
    <n v="2546.0720000000001"/>
    <n v="2546.0720000000001"/>
    <n v="121.4"/>
    <n v="29.5"/>
    <n v="1035.2280000000001"/>
    <x v="0"/>
    <x v="10"/>
    <n v="45"/>
    <x v="0"/>
  </r>
  <r>
    <x v="0"/>
    <x v="0"/>
    <s v="EMBAR"/>
    <s v="GV1-14-060419"/>
    <x v="0"/>
    <d v="2019-11-07T00:00:00"/>
    <x v="0"/>
    <s v="Innovacion y Comercio"/>
    <n v="43561"/>
    <n v="7.1666666666666661"/>
    <n v="605.5"/>
    <n v="4"/>
    <n v="18770.5"/>
    <n v="10211.325000000001"/>
    <n v="2552.8310000000001"/>
    <n v="151.375"/>
    <n v="31"/>
    <n v="8559.1749999999993"/>
    <x v="0"/>
    <x v="10"/>
    <n v="45"/>
    <x v="0"/>
  </r>
  <r>
    <x v="0"/>
    <x v="0"/>
    <s v="EMBAR"/>
    <s v="GV1-18-040519"/>
    <x v="0"/>
    <d v="2019-11-07T00:00:00"/>
    <x v="0"/>
    <s v="Cecilia Robles Perez"/>
    <n v="43589"/>
    <n v="6.2333333333333334"/>
    <n v="101.5"/>
    <n v="1"/>
    <n v="2994.25"/>
    <n v="2133.076"/>
    <n v="2133.076"/>
    <n v="101.5"/>
    <n v="29.5"/>
    <n v="861.17399999999998"/>
    <x v="0"/>
    <x v="10"/>
    <n v="45"/>
    <x v="0"/>
  </r>
  <r>
    <x v="0"/>
    <x v="1"/>
    <s v="GV109"/>
    <s v="GV1-19-110519"/>
    <x v="0"/>
    <d v="2019-11-07T00:00:00"/>
    <x v="0"/>
    <s v="Vazquez Zamora Rafael"/>
    <n v="43596"/>
    <n v="6"/>
    <n v="184"/>
    <n v="2"/>
    <n v="5428"/>
    <n v="4882.973"/>
    <n v="2441.4859999999999"/>
    <n v="92"/>
    <n v="29.5"/>
    <n v="545.02700000000004"/>
    <x v="0"/>
    <x v="10"/>
    <n v="45"/>
    <x v="0"/>
  </r>
  <r>
    <x v="0"/>
    <x v="1"/>
    <s v="GV109"/>
    <s v="GV1-19-110519"/>
    <x v="0"/>
    <d v="2019-11-07T00:00:00"/>
    <x v="0"/>
    <s v="Vazquez Pelayo Hugo"/>
    <n v="43596"/>
    <n v="6"/>
    <n v="107"/>
    <n v="1"/>
    <n v="3156.5"/>
    <n v="2441.4859999999999"/>
    <n v="2441.4859999999999"/>
    <n v="107"/>
    <n v="29.5"/>
    <n v="715.01400000000001"/>
    <x v="0"/>
    <x v="10"/>
    <n v="45"/>
    <x v="0"/>
  </r>
  <r>
    <x v="0"/>
    <x v="1"/>
    <s v="GV109"/>
    <s v="GV1-19-110519"/>
    <x v="0"/>
    <d v="2019-11-07T00:00:00"/>
    <x v="0"/>
    <s v="Rafael Osorio Zamora"/>
    <n v="43596"/>
    <n v="6"/>
    <n v="312"/>
    <n v="3"/>
    <n v="9204"/>
    <n v="7324.4589999999998"/>
    <n v="2441.4859999999999"/>
    <n v="104"/>
    <n v="29.5"/>
    <n v="1879.5409999999999"/>
    <x v="0"/>
    <x v="10"/>
    <n v="45"/>
    <x v="0"/>
  </r>
  <r>
    <x v="0"/>
    <x v="1"/>
    <s v="GV109"/>
    <s v="GV1-19-110519"/>
    <x v="0"/>
    <d v="2019-11-07T00:00:00"/>
    <x v="0"/>
    <s v="Gutierrez Olivarez Jaime Gibran"/>
    <n v="43596"/>
    <n v="6"/>
    <n v="242.5"/>
    <n v="2"/>
    <n v="7153.75"/>
    <n v="4882.973"/>
    <n v="2441.4859999999999"/>
    <n v="121.25"/>
    <n v="29.5"/>
    <n v="2270.777"/>
    <x v="0"/>
    <x v="10"/>
    <n v="45"/>
    <x v="0"/>
  </r>
  <r>
    <x v="0"/>
    <x v="1"/>
    <s v="GV109"/>
    <s v="GV1-19-110519"/>
    <x v="0"/>
    <d v="2019-11-07T00:00:00"/>
    <x v="0"/>
    <s v="Innovacion y Comercio"/>
    <n v="43596"/>
    <n v="6"/>
    <n v="750"/>
    <n v="6"/>
    <n v="23250"/>
    <n v="14648.919"/>
    <n v="2441.4859999999999"/>
    <n v="125"/>
    <n v="31"/>
    <n v="8601.0810000000001"/>
    <x v="0"/>
    <x v="10"/>
    <n v="45"/>
    <x v="0"/>
  </r>
  <r>
    <x v="0"/>
    <x v="1"/>
    <s v="GV109"/>
    <s v="GV1-19-110519"/>
    <x v="0"/>
    <d v="2019-11-07T00:00:00"/>
    <x v="0"/>
    <s v="PUBLICO EN GENERAL"/>
    <n v="43596"/>
    <n v="6"/>
    <n v="105"/>
    <n v="1"/>
    <n v="3097.5"/>
    <n v="2441.4859999999999"/>
    <n v="2441.4859999999999"/>
    <n v="105"/>
    <n v="29.5"/>
    <n v="656.01400000000001"/>
    <x v="0"/>
    <x v="10"/>
    <n v="45"/>
    <x v="0"/>
  </r>
  <r>
    <x v="0"/>
    <x v="1"/>
    <s v="GV109"/>
    <s v="GV1-19-110519"/>
    <x v="0"/>
    <d v="2019-11-07T00:00:00"/>
    <x v="0"/>
    <s v="Casillas Tapia Alfredo"/>
    <n v="43596"/>
    <n v="6"/>
    <n v="1115.5"/>
    <n v="10"/>
    <n v="32349.5"/>
    <n v="24414.865000000002"/>
    <n v="2441.4859999999999"/>
    <n v="111.55"/>
    <n v="29"/>
    <n v="7934.6350000000002"/>
    <x v="0"/>
    <x v="10"/>
    <n v="45"/>
    <x v="0"/>
  </r>
  <r>
    <x v="0"/>
    <x v="1"/>
    <s v="GV109"/>
    <s v="GV1-19-110519"/>
    <x v="0"/>
    <d v="2019-11-07T00:00:00"/>
    <x v="0"/>
    <s v="Casillas Tapia Alfredo"/>
    <n v="43596"/>
    <n v="6"/>
    <n v="1133"/>
    <n v="10"/>
    <n v="32630.400000000001"/>
    <n v="24414.865000000002"/>
    <n v="2441.4859999999999"/>
    <n v="113.3"/>
    <n v="28.8"/>
    <n v="8215.5349999999999"/>
    <x v="0"/>
    <x v="10"/>
    <n v="45"/>
    <x v="0"/>
  </r>
  <r>
    <x v="0"/>
    <x v="2"/>
    <s v="GV401"/>
    <s v="GV4-29-190719"/>
    <x v="0"/>
    <d v="2019-11-07T00:00:00"/>
    <x v="0"/>
    <s v="Innovacion y Comercio"/>
    <n v="43665"/>
    <n v="3.6999999999999997"/>
    <n v="535.20000000000005"/>
    <n v="9"/>
    <n v="16591.2"/>
    <n v="14295.817999999999"/>
    <n v="1588.424"/>
    <n v="59.466666666666669"/>
    <n v="31"/>
    <n v="2295.3820000000001"/>
    <x v="0"/>
    <x v="10"/>
    <n v="45"/>
    <x v="0"/>
  </r>
  <r>
    <x v="0"/>
    <x v="2"/>
    <s v="GV407"/>
    <s v="GV4-27-050719"/>
    <x v="0"/>
    <d v="2019-11-07T00:00:00"/>
    <x v="0"/>
    <s v="Innovacion y Comercio"/>
    <n v="43651"/>
    <n v="4.1666666666666661"/>
    <n v="158"/>
    <n v="2"/>
    <n v="4898"/>
    <n v="3904.2429999999999"/>
    <n v="1952.1220000000001"/>
    <n v="79"/>
    <n v="31"/>
    <n v="993.75699999999995"/>
    <x v="0"/>
    <x v="10"/>
    <n v="45"/>
    <x v="0"/>
  </r>
  <r>
    <x v="0"/>
    <x v="2"/>
    <s v="GV408"/>
    <s v="GV4-28-120719"/>
    <x v="0"/>
    <d v="2019-11-07T00:00:00"/>
    <x v="0"/>
    <s v="Innovacion y Comercio"/>
    <n v="43658"/>
    <n v="3.9333333333333331"/>
    <n v="69.8"/>
    <n v="1"/>
    <n v="2163.8000000000002"/>
    <n v="1872.7260000000001"/>
    <n v="1872.7260000000001"/>
    <n v="69.8"/>
    <n v="31"/>
    <n v="291.07400000000001"/>
    <x v="0"/>
    <x v="10"/>
    <n v="45"/>
    <x v="0"/>
  </r>
  <r>
    <x v="0"/>
    <x v="2"/>
    <s v="GV415"/>
    <s v="GV4-20-190519"/>
    <x v="0"/>
    <d v="2019-11-07T00:00:00"/>
    <x v="0"/>
    <s v="PUBLICO EN GENERAL"/>
    <n v="43604"/>
    <n v="5.7333333333333334"/>
    <n v="90.8"/>
    <n v="1"/>
    <n v="2678.6"/>
    <n v="2546.0720000000001"/>
    <n v="2546.0720000000001"/>
    <n v="90.8"/>
    <n v="29.5"/>
    <n v="132.52799999999999"/>
    <x v="0"/>
    <x v="10"/>
    <n v="45"/>
    <x v="0"/>
  </r>
  <r>
    <x v="0"/>
    <x v="2"/>
    <s v="GV415"/>
    <s v="GV4-20-190519"/>
    <x v="0"/>
    <d v="2019-11-07T00:00:00"/>
    <x v="0"/>
    <s v="Vazquez Zamora Rafael"/>
    <n v="43604"/>
    <n v="5.7333333333333334"/>
    <n v="223.4"/>
    <n v="2"/>
    <n v="6590.3"/>
    <n v="5092.1440000000002"/>
    <n v="2546.0720000000001"/>
    <n v="111.7"/>
    <n v="29.5"/>
    <n v="1498.1559999999999"/>
    <x v="0"/>
    <x v="10"/>
    <n v="45"/>
    <x v="0"/>
  </r>
  <r>
    <x v="0"/>
    <x v="2"/>
    <s v="GV415"/>
    <s v="GV4-20-190519"/>
    <x v="0"/>
    <d v="2019-11-07T00:00:00"/>
    <x v="0"/>
    <s v="Vazquez Pelayo Hugo"/>
    <n v="43604"/>
    <n v="5.7333333333333334"/>
    <n v="125.6"/>
    <n v="1"/>
    <n v="3705.2"/>
    <n v="2546.0720000000001"/>
    <n v="2546.0720000000001"/>
    <n v="125.6"/>
    <n v="29.5"/>
    <n v="1159.1279999999999"/>
    <x v="0"/>
    <x v="10"/>
    <n v="45"/>
    <x v="0"/>
  </r>
  <r>
    <x v="0"/>
    <x v="1"/>
    <s v="GV110"/>
    <s v="GV1-20-180519"/>
    <x v="0"/>
    <d v="2019-11-11T00:00:00"/>
    <x v="0"/>
    <s v="Alvarez Lopez Salvador (Padre)"/>
    <n v="43603"/>
    <n v="5.8999999999999995"/>
    <n v="1906"/>
    <n v="17"/>
    <n v="55274"/>
    <n v="42896.830999999998"/>
    <n v="2523.3429999999998"/>
    <n v="112.11764705882354"/>
    <n v="29"/>
    <n v="12377.169"/>
    <x v="0"/>
    <x v="10"/>
    <n v="46"/>
    <x v="0"/>
  </r>
  <r>
    <x v="0"/>
    <x v="2"/>
    <s v="GV416"/>
    <s v="GV4-21-260519"/>
    <x v="0"/>
    <d v="2019-11-11T00:00:00"/>
    <x v="0"/>
    <s v="Muñoz Gomez Rosalba"/>
    <n v="43611"/>
    <n v="5.6333333333333329"/>
    <n v="110"/>
    <n v="1"/>
    <n v="3245"/>
    <n v="2532.1750000000002"/>
    <n v="2532.1750000000002"/>
    <n v="110"/>
    <n v="29.5"/>
    <n v="712.82500000000005"/>
    <x v="0"/>
    <x v="10"/>
    <n v="46"/>
    <x v="0"/>
  </r>
  <r>
    <x v="0"/>
    <x v="2"/>
    <s v="GV416"/>
    <s v="GV4-21-260519"/>
    <x v="0"/>
    <d v="2019-11-11T00:00:00"/>
    <x v="0"/>
    <s v="Camacho Monroy Agustin"/>
    <n v="43611"/>
    <n v="5.6333333333333329"/>
    <n v="844"/>
    <n v="8"/>
    <n v="24898"/>
    <n v="20257.396000000001"/>
    <n v="2532.1750000000002"/>
    <n v="105.5"/>
    <n v="29.5"/>
    <n v="4640.6040000000003"/>
    <x v="0"/>
    <x v="10"/>
    <n v="46"/>
    <x v="0"/>
  </r>
  <r>
    <x v="0"/>
    <x v="2"/>
    <s v="GV416"/>
    <s v="GV4-21-260519"/>
    <x v="0"/>
    <d v="2019-11-11T00:00:00"/>
    <x v="0"/>
    <s v="Camacho Gomez Maria del Rosario "/>
    <n v="43611"/>
    <n v="5.6333333333333329"/>
    <n v="200"/>
    <n v="2"/>
    <n v="5900"/>
    <n v="5064.3490000000002"/>
    <n v="2532.1750000000002"/>
    <n v="100"/>
    <n v="29.5"/>
    <n v="835.65099999999995"/>
    <x v="0"/>
    <x v="10"/>
    <n v="46"/>
    <x v="0"/>
  </r>
  <r>
    <x v="0"/>
    <x v="2"/>
    <s v="GV416"/>
    <s v="GV4-21-260519"/>
    <x v="0"/>
    <d v="2019-11-11T00:00:00"/>
    <x v="0"/>
    <s v="Robles Santana Jorge"/>
    <n v="43611"/>
    <n v="5.6333333333333329"/>
    <n v="629"/>
    <n v="6"/>
    <n v="18555.5"/>
    <n v="15193.047"/>
    <n v="2532.1750000000002"/>
    <n v="104.83333333333333"/>
    <n v="29.5"/>
    <n v="3362.453"/>
    <x v="0"/>
    <x v="10"/>
    <n v="46"/>
    <x v="0"/>
  </r>
  <r>
    <x v="0"/>
    <x v="2"/>
    <s v="GV416"/>
    <s v="GV4-21-260519"/>
    <x v="0"/>
    <d v="2019-11-11T00:00:00"/>
    <x v="0"/>
    <s v="Noe Ramirez Brambila"/>
    <n v="43611"/>
    <n v="5.6333333333333329"/>
    <n v="400"/>
    <n v="4"/>
    <n v="11800"/>
    <n v="10128.698"/>
    <n v="2532.1750000000002"/>
    <n v="100"/>
    <n v="29.5"/>
    <n v="1671.3019999999999"/>
    <x v="0"/>
    <x v="10"/>
    <n v="46"/>
    <x v="0"/>
  </r>
  <r>
    <x v="0"/>
    <x v="2"/>
    <s v="GV416"/>
    <s v="GV4-21-260519"/>
    <x v="0"/>
    <d v="2019-11-11T00:00:00"/>
    <x v="0"/>
    <s v="Camacho Santana Gabriel"/>
    <n v="43611"/>
    <n v="5.6333333333333329"/>
    <n v="841"/>
    <n v="8"/>
    <n v="24809.5"/>
    <n v="20257.396000000001"/>
    <n v="2532.1750000000002"/>
    <n v="105.125"/>
    <n v="29.5"/>
    <n v="4552.1040000000003"/>
    <x v="0"/>
    <x v="10"/>
    <n v="46"/>
    <x v="0"/>
  </r>
  <r>
    <x v="0"/>
    <x v="0"/>
    <s v="EMBAR"/>
    <s v="GV1-11-160319"/>
    <x v="0"/>
    <d v="2019-11-12T00:00:00"/>
    <x v="0"/>
    <s v="Carlos Sanchez Camacho"/>
    <n v="43540"/>
    <n v="8.0333333333333332"/>
    <n v="152.5"/>
    <n v="1"/>
    <n v="4498.75"/>
    <n v="2582.8470000000002"/>
    <n v="2582.8470000000002"/>
    <n v="152.5"/>
    <n v="29.5"/>
    <n v="1915.903"/>
    <x v="0"/>
    <x v="10"/>
    <n v="46"/>
    <x v="0"/>
  </r>
  <r>
    <x v="0"/>
    <x v="0"/>
    <s v="EMBAR"/>
    <s v="GV1-15-130419"/>
    <x v="0"/>
    <d v="2019-11-12T00:00:00"/>
    <x v="0"/>
    <s v="Carlos Sanchez Camacho"/>
    <n v="43568"/>
    <n v="7.1"/>
    <n v="130"/>
    <n v="1"/>
    <n v="3835"/>
    <n v="2829.5590000000002"/>
    <n v="2829.5590000000002"/>
    <n v="130"/>
    <n v="29.5"/>
    <n v="1005.441"/>
    <x v="0"/>
    <x v="10"/>
    <n v="46"/>
    <x v="0"/>
  </r>
  <r>
    <x v="0"/>
    <x v="0"/>
    <s v="EMBAR"/>
    <s v="GV4-06-080219"/>
    <x v="0"/>
    <d v="2019-11-12T00:00:00"/>
    <x v="0"/>
    <s v="Innovacion y Comercio"/>
    <n v="43504"/>
    <n v="9.2333333333333325"/>
    <n v="100"/>
    <n v="1"/>
    <n v="3100"/>
    <n v="3295.0920000000001"/>
    <n v="3295.0920000000001"/>
    <n v="100"/>
    <n v="31"/>
    <n v="-195.09200000000001"/>
    <x v="0"/>
    <x v="10"/>
    <n v="46"/>
    <x v="0"/>
  </r>
  <r>
    <x v="0"/>
    <x v="0"/>
    <s v="EMBAR"/>
    <s v="GV5-20-220519"/>
    <x v="0"/>
    <d v="2019-11-12T00:00:00"/>
    <x v="0"/>
    <s v="Cobian Chavez Rodolfo FG"/>
    <n v="43607"/>
    <n v="5.8"/>
    <n v="2919"/>
    <n v="20"/>
    <n v="71758.75"/>
    <n v="62748.955000000002"/>
    <n v="3137.4479999999999"/>
    <n v="145.94999999999999"/>
    <n v="24.583300000000001"/>
    <n v="9009.7950000000001"/>
    <x v="0"/>
    <x v="10"/>
    <n v="46"/>
    <x v="0"/>
  </r>
  <r>
    <x v="0"/>
    <x v="0"/>
    <s v="EMBAR"/>
    <s v="GV5-21-290519"/>
    <x v="0"/>
    <d v="2019-11-12T00:00:00"/>
    <x v="0"/>
    <s v="Cobian Chavez Rodolfo FG"/>
    <n v="43614"/>
    <n v="5.5666666666666664"/>
    <n v="2919"/>
    <n v="4"/>
    <n v="14351.75"/>
    <n v="11454.878000000001"/>
    <n v="2863.7190000000001"/>
    <n v="729.75"/>
    <n v="4.9166999999999996"/>
    <n v="2896.8719999999998"/>
    <x v="0"/>
    <x v="10"/>
    <n v="46"/>
    <x v="0"/>
  </r>
  <r>
    <x v="0"/>
    <x v="1"/>
    <s v="GV106"/>
    <s v="GV1-31-040819"/>
    <x v="0"/>
    <d v="2019-11-12T00:00:00"/>
    <x v="0"/>
    <s v="Michel Jose Cruz "/>
    <n v="43681"/>
    <n v="3.333333333333333"/>
    <n v="39.5"/>
    <n v="1"/>
    <n v="1224.5"/>
    <n v="1064.55"/>
    <n v="1064.55"/>
    <n v="39.5"/>
    <n v="31"/>
    <n v="159.94999999999999"/>
    <x v="0"/>
    <x v="10"/>
    <n v="46"/>
    <x v="0"/>
  </r>
  <r>
    <x v="0"/>
    <x v="1"/>
    <s v="GV109"/>
    <s v="GV1-19-110519"/>
    <x v="0"/>
    <d v="2019-11-12T00:00:00"/>
    <x v="0"/>
    <s v="PUBLICO EN GENERAL"/>
    <n v="43596"/>
    <n v="6.1666666666666661"/>
    <n v="103"/>
    <n v="1"/>
    <n v="2678"/>
    <n v="2441.4859999999999"/>
    <n v="2441.4859999999999"/>
    <n v="103"/>
    <n v="26"/>
    <n v="236.51400000000001"/>
    <x v="0"/>
    <x v="10"/>
    <n v="46"/>
    <x v="0"/>
  </r>
  <r>
    <x v="0"/>
    <x v="1"/>
    <s v="GV109"/>
    <s v="GV1-19-110519"/>
    <x v="0"/>
    <d v="2019-11-12T00:00:00"/>
    <x v="0"/>
    <s v="Ricardo Perez Garcia"/>
    <n v="43596"/>
    <n v="6.1666666666666661"/>
    <n v="108"/>
    <n v="1"/>
    <n v="3186"/>
    <n v="2441.4859999999999"/>
    <n v="2441.4859999999999"/>
    <n v="108"/>
    <n v="29.5"/>
    <n v="744.51400000000001"/>
    <x v="0"/>
    <x v="10"/>
    <n v="46"/>
    <x v="0"/>
  </r>
  <r>
    <x v="0"/>
    <x v="1"/>
    <s v="GV109"/>
    <s v="GV1-19-110519"/>
    <x v="0"/>
    <d v="2019-11-12T00:00:00"/>
    <x v="0"/>
    <s v="Arturo Saray"/>
    <n v="43596"/>
    <n v="6.1666666666666661"/>
    <n v="97"/>
    <n v="1"/>
    <n v="2861.5"/>
    <n v="2441.4859999999999"/>
    <n v="2441.4859999999999"/>
    <n v="97"/>
    <n v="29.5"/>
    <n v="420.01400000000001"/>
    <x v="0"/>
    <x v="10"/>
    <n v="46"/>
    <x v="0"/>
  </r>
  <r>
    <x v="0"/>
    <x v="1"/>
    <s v="GV109"/>
    <s v="GV1-19-110519"/>
    <x v="0"/>
    <d v="2019-11-12T00:00:00"/>
    <x v="0"/>
    <s v="Carlos Sanchez Camacho"/>
    <n v="43596"/>
    <n v="6.1666666666666661"/>
    <n v="359"/>
    <n v="3"/>
    <n v="10590.5"/>
    <n v="7324.4589999999998"/>
    <n v="2441.4859999999999"/>
    <n v="119.66666666666667"/>
    <n v="29.5"/>
    <n v="3266.0410000000002"/>
    <x v="0"/>
    <x v="10"/>
    <n v="46"/>
    <x v="0"/>
  </r>
  <r>
    <x v="0"/>
    <x v="1"/>
    <s v="GV109"/>
    <s v="GV1-19-110519"/>
    <x v="0"/>
    <d v="2019-11-12T00:00:00"/>
    <x v="0"/>
    <s v="PUBLICO EN GENERAL"/>
    <n v="43596"/>
    <n v="6.1666666666666661"/>
    <n v="116.5"/>
    <n v="1"/>
    <n v="3029"/>
    <n v="2441.4859999999999"/>
    <n v="2441.4859999999999"/>
    <n v="116.5"/>
    <n v="26"/>
    <n v="587.51400000000001"/>
    <x v="0"/>
    <x v="10"/>
    <n v="46"/>
    <x v="0"/>
  </r>
  <r>
    <x v="0"/>
    <x v="1"/>
    <s v="GV109"/>
    <s v="GV1-19-110519"/>
    <x v="0"/>
    <d v="2019-11-12T00:00:00"/>
    <x v="0"/>
    <s v="Carlos Sanchez Camacho"/>
    <n v="43596"/>
    <n v="6.1666666666666661"/>
    <n v="463"/>
    <n v="4"/>
    <n v="13658.5"/>
    <n v="9765.9459999999999"/>
    <n v="2441.4859999999999"/>
    <n v="115.75"/>
    <n v="29.5"/>
    <n v="3892.5540000000001"/>
    <x v="0"/>
    <x v="10"/>
    <n v="46"/>
    <x v="0"/>
  </r>
  <r>
    <x v="0"/>
    <x v="1"/>
    <s v="GV110"/>
    <s v="GV1-20-180519"/>
    <x v="0"/>
    <d v="2019-11-12T00:00:00"/>
    <x v="0"/>
    <s v="Diaz Juan "/>
    <n v="43603"/>
    <n v="5.9333333333333327"/>
    <n v="123"/>
    <n v="1"/>
    <n v="3198"/>
    <n v="2523.3429999999998"/>
    <n v="2523.3429999999998"/>
    <n v="123"/>
    <n v="26"/>
    <n v="674.65700000000004"/>
    <x v="0"/>
    <x v="10"/>
    <n v="46"/>
    <x v="0"/>
  </r>
  <r>
    <x v="0"/>
    <x v="2"/>
    <s v="GV414"/>
    <s v="GV4-19-120519"/>
    <x v="0"/>
    <d v="2019-11-12T00:00:00"/>
    <x v="0"/>
    <s v="Innovacion y Comercio"/>
    <n v="43597"/>
    <n v="6.1333333333333329"/>
    <n v="1620.4"/>
    <n v="13"/>
    <n v="50232.4"/>
    <n v="45468.436000000002"/>
    <n v="3497.5720000000001"/>
    <n v="124.64615384615385"/>
    <n v="31"/>
    <n v="4763.9639999999999"/>
    <x v="0"/>
    <x v="10"/>
    <n v="46"/>
    <x v="0"/>
  </r>
  <r>
    <x v="0"/>
    <x v="2"/>
    <s v="GV415"/>
    <s v="GV4-20-190519"/>
    <x v="0"/>
    <d v="2019-11-12T00:00:00"/>
    <x v="0"/>
    <s v="Diaz Govea Pablo"/>
    <n v="43604"/>
    <n v="5.8999999999999995"/>
    <n v="4315"/>
    <n v="40"/>
    <n v="120820"/>
    <n v="101842.87699999999"/>
    <n v="2546.0720000000001"/>
    <n v="107.875"/>
    <n v="28"/>
    <n v="18977.123"/>
    <x v="0"/>
    <x v="10"/>
    <n v="46"/>
    <x v="0"/>
  </r>
  <r>
    <x v="0"/>
    <x v="2"/>
    <s v="GV415"/>
    <s v="GV4-20-190519"/>
    <x v="0"/>
    <d v="2019-11-12T00:00:00"/>
    <x v="0"/>
    <s v="Becerra Bañuelos Norma Elizabeth F"/>
    <n v="43604"/>
    <n v="5.8999999999999995"/>
    <n v="402"/>
    <n v="4"/>
    <n v="12060"/>
    <n v="10184.288"/>
    <n v="2546.0720000000001"/>
    <n v="100.5"/>
    <n v="30"/>
    <n v="1875.712"/>
    <x v="0"/>
    <x v="10"/>
    <n v="46"/>
    <x v="0"/>
  </r>
  <r>
    <x v="0"/>
    <x v="2"/>
    <s v="GV415"/>
    <s v="GV4-20-190519"/>
    <x v="0"/>
    <d v="2019-11-12T00:00:00"/>
    <x v="0"/>
    <s v="Martinez Valdez Hugo Alberto F"/>
    <n v="43604"/>
    <n v="5.8999999999999995"/>
    <n v="317"/>
    <n v="3"/>
    <n v="9510"/>
    <n v="7638.2160000000003"/>
    <n v="2546.0720000000001"/>
    <n v="105.66666666666667"/>
    <n v="30"/>
    <n v="1871.7840000000001"/>
    <x v="0"/>
    <x v="10"/>
    <n v="46"/>
    <x v="0"/>
  </r>
  <r>
    <x v="0"/>
    <x v="2"/>
    <s v="GV415"/>
    <s v="GV4-20-190519"/>
    <x v="0"/>
    <d v="2019-11-12T00:00:00"/>
    <x v="0"/>
    <s v="Edgar Ruiz Lopez"/>
    <n v="43604"/>
    <n v="5.8999999999999995"/>
    <n v="510"/>
    <n v="5"/>
    <n v="15300"/>
    <n v="12730.36"/>
    <n v="2546.0720000000001"/>
    <n v="102"/>
    <n v="30"/>
    <n v="2569.64"/>
    <x v="0"/>
    <x v="10"/>
    <n v="46"/>
    <x v="0"/>
  </r>
  <r>
    <x v="0"/>
    <x v="2"/>
    <s v="GV415"/>
    <s v="GV4-20-190519"/>
    <x v="0"/>
    <d v="2019-11-12T00:00:00"/>
    <x v="0"/>
    <s v="RODRIGO RODRIGUEZ"/>
    <n v="43604"/>
    <n v="5.8999999999999995"/>
    <n v="731"/>
    <n v="7"/>
    <n v="21930"/>
    <n v="17822.504000000001"/>
    <n v="2546.0720000000001"/>
    <n v="104.42857142857143"/>
    <n v="30"/>
    <n v="4107.4960000000001"/>
    <x v="0"/>
    <x v="10"/>
    <n v="46"/>
    <x v="0"/>
  </r>
  <r>
    <x v="0"/>
    <x v="2"/>
    <s v="GV415"/>
    <s v="GV4-20-190519"/>
    <x v="0"/>
    <d v="2019-11-12T00:00:00"/>
    <x v="0"/>
    <s v="Lopez Jorge FG"/>
    <n v="43604"/>
    <n v="5.8999999999999995"/>
    <n v="100"/>
    <n v="1"/>
    <n v="3000"/>
    <n v="2546.0720000000001"/>
    <n v="2546.0720000000001"/>
    <n v="100"/>
    <n v="30"/>
    <n v="453.928"/>
    <x v="0"/>
    <x v="10"/>
    <n v="46"/>
    <x v="0"/>
  </r>
  <r>
    <x v="0"/>
    <x v="2"/>
    <s v="GV415"/>
    <s v="GV4-20-190519"/>
    <x v="0"/>
    <d v="2019-11-12T00:00:00"/>
    <x v="0"/>
    <s v="Langurain Juan Pablo NA"/>
    <n v="43604"/>
    <n v="5.8999999999999995"/>
    <n v="1097"/>
    <n v="10"/>
    <n v="32910"/>
    <n v="25460.719000000001"/>
    <n v="2546.0720000000001"/>
    <n v="109.7"/>
    <n v="30"/>
    <n v="7449.2809999999999"/>
    <x v="0"/>
    <x v="10"/>
    <n v="46"/>
    <x v="0"/>
  </r>
  <r>
    <x v="0"/>
    <x v="2"/>
    <s v="GV415"/>
    <s v="GV4-20-190519"/>
    <x v="0"/>
    <d v="2019-11-12T00:00:00"/>
    <x v="0"/>
    <s v="Ricardo Perez Garcia"/>
    <n v="43604"/>
    <n v="5.8999999999999995"/>
    <n v="110"/>
    <n v="1"/>
    <n v="3245"/>
    <n v="2546.0720000000001"/>
    <n v="2546.0720000000001"/>
    <n v="110"/>
    <n v="29.5"/>
    <n v="698.928"/>
    <x v="0"/>
    <x v="10"/>
    <n v="46"/>
    <x v="0"/>
  </r>
  <r>
    <x v="0"/>
    <x v="2"/>
    <s v="GV416"/>
    <s v="GV4-21-260519"/>
    <x v="0"/>
    <d v="2019-11-12T00:00:00"/>
    <x v="0"/>
    <s v="Verdin Vizcarra Irma Lucila F"/>
    <n v="43611"/>
    <n v="5.6666666666666661"/>
    <n v="204"/>
    <n v="2"/>
    <n v="6120"/>
    <n v="5064.3490000000002"/>
    <n v="2532.1750000000002"/>
    <n v="102"/>
    <n v="30"/>
    <n v="1055.6510000000001"/>
    <x v="0"/>
    <x v="10"/>
    <n v="46"/>
    <x v="0"/>
  </r>
  <r>
    <x v="0"/>
    <x v="2"/>
    <s v="GV416"/>
    <s v="GV4-21-260519"/>
    <x v="0"/>
    <d v="2019-11-12T00:00:00"/>
    <x v="0"/>
    <s v="Lopez Garcia Martin FG"/>
    <n v="43611"/>
    <n v="5.6666666666666661"/>
    <n v="120"/>
    <n v="1"/>
    <n v="3600"/>
    <n v="2532.1750000000002"/>
    <n v="2532.1750000000002"/>
    <n v="120"/>
    <n v="30"/>
    <n v="1067.825"/>
    <x v="0"/>
    <x v="10"/>
    <n v="46"/>
    <x v="0"/>
  </r>
  <r>
    <x v="0"/>
    <x v="2"/>
    <s v="GV416"/>
    <s v="GV4-21-260519"/>
    <x v="0"/>
    <d v="2019-11-12T00:00:00"/>
    <x v="0"/>
    <s v="Lopez Castro Erica"/>
    <n v="43611"/>
    <n v="5.6666666666666661"/>
    <n v="216"/>
    <n v="2"/>
    <n v="6480"/>
    <n v="5064.3490000000002"/>
    <n v="2532.1750000000002"/>
    <n v="108"/>
    <n v="30"/>
    <n v="1415.6510000000001"/>
    <x v="0"/>
    <x v="10"/>
    <n v="46"/>
    <x v="0"/>
  </r>
  <r>
    <x v="0"/>
    <x v="2"/>
    <s v="GV416"/>
    <s v="GV4-21-260519"/>
    <x v="0"/>
    <d v="2019-11-12T00:00:00"/>
    <x v="0"/>
    <s v="Chavez Barajas Contensina NA"/>
    <n v="43611"/>
    <n v="5.6666666666666661"/>
    <n v="110"/>
    <n v="1"/>
    <n v="3300"/>
    <n v="2532.1750000000002"/>
    <n v="2532.1750000000002"/>
    <n v="110"/>
    <n v="30"/>
    <n v="767.82500000000005"/>
    <x v="0"/>
    <x v="10"/>
    <n v="46"/>
    <x v="0"/>
  </r>
  <r>
    <x v="0"/>
    <x v="2"/>
    <s v="GV416"/>
    <s v="GV4-21-260519"/>
    <x v="0"/>
    <d v="2019-11-12T00:00:00"/>
    <x v="0"/>
    <s v="Anaya Chavarin Oscar FG"/>
    <n v="43611"/>
    <n v="5.6666666666666661"/>
    <n v="239"/>
    <n v="2"/>
    <n v="7170"/>
    <n v="5064.3490000000002"/>
    <n v="2532.1750000000002"/>
    <n v="119.5"/>
    <n v="30"/>
    <n v="2105.6509999999998"/>
    <x v="0"/>
    <x v="10"/>
    <n v="46"/>
    <x v="0"/>
  </r>
  <r>
    <x v="0"/>
    <x v="2"/>
    <s v="GV416"/>
    <s v="GV4-21-260519"/>
    <x v="0"/>
    <d v="2019-11-12T00:00:00"/>
    <x v="0"/>
    <s v="Avalos Silva Juan"/>
    <n v="43611"/>
    <n v="5.6666666666666661"/>
    <n v="246"/>
    <n v="2"/>
    <n v="7380"/>
    <n v="5064.3490000000002"/>
    <n v="2532.1750000000002"/>
    <n v="123"/>
    <n v="30"/>
    <n v="2315.6509999999998"/>
    <x v="0"/>
    <x v="10"/>
    <n v="46"/>
    <x v="0"/>
  </r>
  <r>
    <x v="0"/>
    <x v="2"/>
    <s v="GV416"/>
    <s v="GV4-21-260519"/>
    <x v="0"/>
    <d v="2019-11-12T00:00:00"/>
    <x v="0"/>
    <s v="Diaz Araiza Maria Magdalena"/>
    <n v="43611"/>
    <n v="5.6666666666666661"/>
    <n v="202"/>
    <n v="2"/>
    <n v="6060"/>
    <n v="5064.3490000000002"/>
    <n v="2532.1750000000002"/>
    <n v="101"/>
    <n v="30"/>
    <n v="995.65099999999995"/>
    <x v="0"/>
    <x v="10"/>
    <n v="46"/>
    <x v="0"/>
  </r>
  <r>
    <x v="0"/>
    <x v="2"/>
    <s v="GV416"/>
    <s v="GV4-21-260519"/>
    <x v="0"/>
    <d v="2019-11-12T00:00:00"/>
    <x v="0"/>
    <s v="Gonzalez Araiza Horacio"/>
    <n v="43611"/>
    <n v="5.6666666666666661"/>
    <n v="238"/>
    <n v="2"/>
    <n v="7140"/>
    <n v="5064.3490000000002"/>
    <n v="2532.1750000000002"/>
    <n v="119"/>
    <n v="30"/>
    <n v="2075.6509999999998"/>
    <x v="0"/>
    <x v="10"/>
    <n v="46"/>
    <x v="0"/>
  </r>
  <r>
    <x v="0"/>
    <x v="2"/>
    <s v="GV416"/>
    <s v="GV4-21-260519"/>
    <x v="0"/>
    <d v="2019-11-12T00:00:00"/>
    <x v="0"/>
    <s v="Salas Nadia"/>
    <n v="43611"/>
    <n v="5.6666666666666661"/>
    <n v="215"/>
    <n v="2"/>
    <n v="6450"/>
    <n v="5064.3490000000002"/>
    <n v="2532.1750000000002"/>
    <n v="107.5"/>
    <n v="30"/>
    <n v="1385.6510000000001"/>
    <x v="0"/>
    <x v="10"/>
    <n v="46"/>
    <x v="0"/>
  </r>
  <r>
    <x v="0"/>
    <x v="2"/>
    <s v="GV416"/>
    <s v="GV4-21-260519"/>
    <x v="0"/>
    <d v="2019-11-12T00:00:00"/>
    <x v="0"/>
    <s v="Pelayo Sebastian Rosa Maria G"/>
    <n v="43611"/>
    <n v="5.6666666666666661"/>
    <n v="452"/>
    <n v="4"/>
    <n v="13560"/>
    <n v="10128.698"/>
    <n v="2532.1750000000002"/>
    <n v="113"/>
    <n v="30"/>
    <n v="3431.3020000000001"/>
    <x v="0"/>
    <x v="10"/>
    <n v="46"/>
    <x v="0"/>
  </r>
  <r>
    <x v="0"/>
    <x v="2"/>
    <s v="GV416"/>
    <s v="GV4-21-260519"/>
    <x v="0"/>
    <d v="2019-11-12T00:00:00"/>
    <x v="0"/>
    <s v="Juan Manuel Jacobo"/>
    <n v="43611"/>
    <n v="5.6666666666666661"/>
    <n v="338"/>
    <n v="3"/>
    <n v="10140"/>
    <n v="7596.5240000000003"/>
    <n v="2532.1750000000002"/>
    <n v="112.66666666666667"/>
    <n v="30"/>
    <n v="2543.4760000000001"/>
    <x v="0"/>
    <x v="10"/>
    <n v="46"/>
    <x v="0"/>
  </r>
  <r>
    <x v="0"/>
    <x v="2"/>
    <s v="GV416"/>
    <s v="GV4-21-260519"/>
    <x v="0"/>
    <d v="2019-11-12T00:00:00"/>
    <x v="0"/>
    <s v="Araiza Chavez Diana Rosiquiel FG"/>
    <n v="43611"/>
    <n v="5.6666666666666661"/>
    <n v="442"/>
    <n v="4"/>
    <n v="13039"/>
    <n v="10128.698"/>
    <n v="2532.1750000000002"/>
    <n v="110.5"/>
    <n v="29.5"/>
    <n v="2910.3020000000001"/>
    <x v="0"/>
    <x v="10"/>
    <n v="46"/>
    <x v="0"/>
  </r>
  <r>
    <x v="0"/>
    <x v="2"/>
    <s v="GV416"/>
    <s v="GV4-21-260519"/>
    <x v="0"/>
    <d v="2019-11-12T00:00:00"/>
    <x v="0"/>
    <s v="Leonardo Jimenez Chacon"/>
    <n v="43611"/>
    <n v="5.6666666666666661"/>
    <n v="250"/>
    <n v="2"/>
    <n v="7500"/>
    <n v="5064.3490000000002"/>
    <n v="2532.1750000000002"/>
    <n v="125"/>
    <n v="30"/>
    <n v="2435.6509999999998"/>
    <x v="0"/>
    <x v="10"/>
    <n v="46"/>
    <x v="0"/>
  </r>
  <r>
    <x v="0"/>
    <x v="2"/>
    <s v="GV416"/>
    <s v="GV4-21-260519"/>
    <x v="0"/>
    <d v="2019-11-12T00:00:00"/>
    <x v="0"/>
    <s v="Gil Peña Martin FG"/>
    <n v="43611"/>
    <n v="5.6666666666666661"/>
    <n v="415"/>
    <n v="4"/>
    <n v="12450"/>
    <n v="10128.698"/>
    <n v="2532.1750000000002"/>
    <n v="103.75"/>
    <n v="30"/>
    <n v="2321.3020000000001"/>
    <x v="0"/>
    <x v="10"/>
    <n v="46"/>
    <x v="0"/>
  </r>
  <r>
    <x v="0"/>
    <x v="2"/>
    <s v="GV416"/>
    <s v="GV4-21-260519"/>
    <x v="0"/>
    <d v="2019-11-12T00:00:00"/>
    <x v="0"/>
    <s v="PUBLICO EN GENERAL"/>
    <n v="43611"/>
    <n v="5.6666666666666661"/>
    <n v="108"/>
    <n v="1"/>
    <n v="3240"/>
    <n v="2532.1750000000002"/>
    <n v="2532.1750000000002"/>
    <n v="108"/>
    <n v="30"/>
    <n v="707.82500000000005"/>
    <x v="0"/>
    <x v="10"/>
    <n v="46"/>
    <x v="0"/>
  </r>
  <r>
    <x v="0"/>
    <x v="2"/>
    <s v="GV416"/>
    <s v="GV4-21-260519"/>
    <x v="0"/>
    <d v="2019-11-12T00:00:00"/>
    <x v="0"/>
    <s v="Fernando de Jesus Marquez Tejeda"/>
    <n v="43611"/>
    <n v="5.6666666666666661"/>
    <n v="224"/>
    <n v="2"/>
    <n v="6720"/>
    <n v="5064.3490000000002"/>
    <n v="2532.1750000000002"/>
    <n v="112"/>
    <n v="30"/>
    <n v="1655.6510000000001"/>
    <x v="0"/>
    <x v="10"/>
    <n v="46"/>
    <x v="0"/>
  </r>
  <r>
    <x v="0"/>
    <x v="2"/>
    <s v="GV416"/>
    <s v="GV4-21-260519"/>
    <x v="0"/>
    <d v="2019-11-12T00:00:00"/>
    <x v="0"/>
    <s v="PUBLICO EN GENERAL"/>
    <n v="43611"/>
    <n v="5.6666666666666661"/>
    <n v="409"/>
    <n v="4"/>
    <n v="12270"/>
    <n v="10128.698"/>
    <n v="2532.1750000000002"/>
    <n v="102.25"/>
    <n v="30"/>
    <n v="2141.3020000000001"/>
    <x v="0"/>
    <x v="10"/>
    <n v="46"/>
    <x v="0"/>
  </r>
  <r>
    <x v="0"/>
    <x v="2"/>
    <s v="GV416"/>
    <s v="GV4-21-260519"/>
    <x v="0"/>
    <d v="2019-11-12T00:00:00"/>
    <x v="0"/>
    <s v="Silva Rodriguez Jorge Armando"/>
    <n v="43611"/>
    <n v="5.6666666666666661"/>
    <n v="700"/>
    <n v="7"/>
    <n v="20650"/>
    <n v="17725.222000000002"/>
    <n v="2532.1750000000002"/>
    <n v="100"/>
    <n v="29.5"/>
    <n v="2924.7779999999998"/>
    <x v="0"/>
    <x v="10"/>
    <n v="46"/>
    <x v="0"/>
  </r>
  <r>
    <x v="0"/>
    <x v="2"/>
    <s v="GV416"/>
    <s v="GV4-21-260519"/>
    <x v="0"/>
    <d v="2019-11-12T00:00:00"/>
    <x v="0"/>
    <s v="PUBLICO EN GENERAL"/>
    <n v="43611"/>
    <n v="5.6666666666666661"/>
    <n v="188"/>
    <n v="2"/>
    <n v="5640"/>
    <n v="5064.3490000000002"/>
    <n v="2532.1750000000002"/>
    <n v="94"/>
    <n v="30"/>
    <n v="575.65099999999995"/>
    <x v="0"/>
    <x v="10"/>
    <n v="46"/>
    <x v="0"/>
  </r>
  <r>
    <x v="0"/>
    <x v="2"/>
    <s v="GV416"/>
    <s v="GV4-21-260519"/>
    <x v="0"/>
    <d v="2019-11-12T00:00:00"/>
    <x v="0"/>
    <s v="PUBLICO EN GENERAL"/>
    <n v="43611"/>
    <n v="5.6666666666666661"/>
    <n v="100"/>
    <n v="1"/>
    <n v="2950"/>
    <n v="2532.1750000000002"/>
    <n v="2532.1750000000002"/>
    <n v="100"/>
    <n v="29.5"/>
    <n v="417.82499999999999"/>
    <x v="0"/>
    <x v="10"/>
    <n v="46"/>
    <x v="0"/>
  </r>
  <r>
    <x v="0"/>
    <x v="2"/>
    <s v="GV416"/>
    <s v="GV4-21-260519"/>
    <x v="0"/>
    <d v="2019-11-12T00:00:00"/>
    <x v="0"/>
    <s v="Vazquez Zamora Rafael"/>
    <n v="43611"/>
    <n v="5.6666666666666661"/>
    <n v="320.60000000000002"/>
    <n v="3"/>
    <n v="9457.7000000000007"/>
    <n v="7596.5240000000003"/>
    <n v="2532.1750000000002"/>
    <n v="106.86666666666667"/>
    <n v="29.5"/>
    <n v="1861.1759999999999"/>
    <x v="0"/>
    <x v="10"/>
    <n v="46"/>
    <x v="0"/>
  </r>
  <r>
    <x v="0"/>
    <x v="2"/>
    <s v="GV416"/>
    <s v="GV4-21-260519"/>
    <x v="0"/>
    <d v="2019-11-12T00:00:00"/>
    <x v="0"/>
    <s v="Vazquez Pelayo Hugo"/>
    <n v="43611"/>
    <n v="5.6666666666666661"/>
    <n v="121"/>
    <n v="1"/>
    <n v="3569.5"/>
    <n v="2532.1750000000002"/>
    <n v="2532.1750000000002"/>
    <n v="121"/>
    <n v="29.5"/>
    <n v="1037.325"/>
    <x v="0"/>
    <x v="10"/>
    <n v="46"/>
    <x v="0"/>
  </r>
  <r>
    <x v="0"/>
    <x v="2"/>
    <s v="GV416"/>
    <s v="GV4-21-260519"/>
    <x v="0"/>
    <d v="2019-11-12T00:00:00"/>
    <x v="0"/>
    <s v="Rafael Osorio Zamora"/>
    <n v="43611"/>
    <n v="5.6666666666666661"/>
    <n v="858.8"/>
    <n v="8"/>
    <n v="25334.6"/>
    <n v="20257.396000000001"/>
    <n v="2532.1750000000002"/>
    <n v="107.35"/>
    <n v="29.5"/>
    <n v="5077.2039999999997"/>
    <x v="0"/>
    <x v="10"/>
    <n v="46"/>
    <x v="0"/>
  </r>
  <r>
    <x v="0"/>
    <x v="2"/>
    <s v="GV416"/>
    <s v="GV4-21-260519"/>
    <x v="0"/>
    <d v="2019-11-12T00:00:00"/>
    <x v="0"/>
    <s v="Cecilia Robles Perez"/>
    <n v="43611"/>
    <n v="5.6666666666666661"/>
    <n v="95.4"/>
    <n v="1"/>
    <n v="2814.3"/>
    <n v="2532.1750000000002"/>
    <n v="2532.1750000000002"/>
    <n v="95.4"/>
    <n v="29.5"/>
    <n v="282.125"/>
    <x v="0"/>
    <x v="10"/>
    <n v="46"/>
    <x v="0"/>
  </r>
  <r>
    <x v="0"/>
    <x v="2"/>
    <s v="GV416"/>
    <s v="GV4-21-260519"/>
    <x v="0"/>
    <d v="2019-11-12T00:00:00"/>
    <x v="0"/>
    <s v="Gutierrez Olivarez Jaime Gibran"/>
    <n v="43611"/>
    <n v="5.6666666666666661"/>
    <n v="396.8"/>
    <n v="4"/>
    <n v="11705.6"/>
    <n v="10128.698"/>
    <n v="2532.1750000000002"/>
    <n v="99.2"/>
    <n v="29.5"/>
    <n v="1576.902"/>
    <x v="0"/>
    <x v="10"/>
    <n v="46"/>
    <x v="0"/>
  </r>
  <r>
    <x v="0"/>
    <x v="3"/>
    <s v="GV502"/>
    <s v="GV5-21-290519"/>
    <x v="0"/>
    <d v="2019-11-12T00:00:00"/>
    <x v="0"/>
    <s v="Camolinga Maldonado Pedro"/>
    <n v="43614"/>
    <n v="5.5666666666666664"/>
    <n v="12155"/>
    <n v="100"/>
    <n v="328185"/>
    <n v="286371.94500000001"/>
    <n v="2863.7190000000001"/>
    <n v="121.55"/>
    <n v="27"/>
    <n v="41813.055"/>
    <x v="0"/>
    <x v="10"/>
    <n v="46"/>
    <x v="0"/>
  </r>
  <r>
    <x v="0"/>
    <x v="3"/>
    <s v="GV502"/>
    <s v="GV5-21-290519"/>
    <x v="0"/>
    <d v="2019-11-12T00:00:00"/>
    <x v="0"/>
    <s v="Camolinga Maldonado Pedro"/>
    <n v="43614"/>
    <n v="5.5666666666666664"/>
    <n v="121.5"/>
    <n v="1"/>
    <n v="0"/>
    <n v="2863.7190000000001"/>
    <n v="2863.7190000000001"/>
    <n v="121.5"/>
    <n v="0"/>
    <n v="-2863.7190000000001"/>
    <x v="0"/>
    <x v="10"/>
    <n v="46"/>
    <x v="0"/>
  </r>
  <r>
    <x v="0"/>
    <x v="0"/>
    <s v="EMBAR"/>
    <s v="GV4-18-050519"/>
    <x v="0"/>
    <d v="2019-11-14T00:00:00"/>
    <x v="0"/>
    <s v="Gutierrez Olivarez Jaime Gibran"/>
    <n v="43590"/>
    <n v="6.4333333333333327"/>
    <n v="236.2"/>
    <n v="2"/>
    <n v="7086"/>
    <n v="5837.8429999999998"/>
    <n v="2918.9209999999998"/>
    <n v="118.1"/>
    <n v="30"/>
    <n v="1248.1569999999999"/>
    <x v="0"/>
    <x v="10"/>
    <n v="46"/>
    <x v="0"/>
  </r>
  <r>
    <x v="0"/>
    <x v="0"/>
    <s v="EMBAR"/>
    <s v="GV4-18-050519"/>
    <x v="0"/>
    <d v="2019-11-14T00:00:00"/>
    <x v="0"/>
    <s v="Innovacion y Comercio"/>
    <n v="43590"/>
    <n v="6.4333333333333327"/>
    <n v="176"/>
    <n v="2"/>
    <n v="5456"/>
    <n v="5837.8429999999998"/>
    <n v="2918.9209999999998"/>
    <n v="88"/>
    <n v="31"/>
    <n v="-381.84300000000002"/>
    <x v="0"/>
    <x v="10"/>
    <n v="46"/>
    <x v="0"/>
  </r>
  <r>
    <x v="0"/>
    <x v="1"/>
    <s v="GV109"/>
    <s v="GV1-19-110519"/>
    <x v="0"/>
    <d v="2019-11-14T00:00:00"/>
    <x v="0"/>
    <s v="Vazquez Zamora Rafael"/>
    <n v="43596"/>
    <n v="6.2333333333333334"/>
    <n v="226.5"/>
    <n v="2"/>
    <n v="6795"/>
    <n v="4914.3010000000004"/>
    <n v="2457.1509999999998"/>
    <n v="113.25"/>
    <n v="30"/>
    <n v="1880.6990000000001"/>
    <x v="0"/>
    <x v="10"/>
    <n v="46"/>
    <x v="0"/>
  </r>
  <r>
    <x v="0"/>
    <x v="1"/>
    <s v="GV109"/>
    <s v="GV1-19-110519"/>
    <x v="0"/>
    <d v="2019-11-14T00:00:00"/>
    <x v="0"/>
    <s v="Vazquez Pelayo Hugo"/>
    <n v="43596"/>
    <n v="6.2333333333333334"/>
    <n v="121"/>
    <n v="1"/>
    <n v="3630"/>
    <n v="2457.1509999999998"/>
    <n v="2457.1509999999998"/>
    <n v="121"/>
    <n v="30"/>
    <n v="1172.8489999999999"/>
    <x v="0"/>
    <x v="10"/>
    <n v="46"/>
    <x v="0"/>
  </r>
  <r>
    <x v="0"/>
    <x v="1"/>
    <s v="GV109"/>
    <s v="GV1-19-110519"/>
    <x v="0"/>
    <d v="2019-11-14T00:00:00"/>
    <x v="0"/>
    <s v="Rafael Osorio Zamora"/>
    <n v="43596"/>
    <n v="6.2333333333333334"/>
    <n v="351.5"/>
    <n v="3"/>
    <n v="10545"/>
    <n v="7371.4520000000002"/>
    <n v="2457.1509999999998"/>
    <n v="117.16666666666667"/>
    <n v="30"/>
    <n v="3173.5479999999998"/>
    <x v="0"/>
    <x v="10"/>
    <n v="46"/>
    <x v="0"/>
  </r>
  <r>
    <x v="0"/>
    <x v="1"/>
    <s v="GV109"/>
    <s v="GV1-19-110519"/>
    <x v="0"/>
    <d v="2019-11-14T00:00:00"/>
    <x v="0"/>
    <s v="Gutierrez Olivarez Jaime Gibran"/>
    <n v="43596"/>
    <n v="6.2333333333333334"/>
    <n v="117"/>
    <n v="1"/>
    <n v="3510"/>
    <n v="2457.1509999999998"/>
    <n v="2457.1509999999998"/>
    <n v="117"/>
    <n v="30"/>
    <n v="1052.8489999999999"/>
    <x v="0"/>
    <x v="10"/>
    <n v="46"/>
    <x v="0"/>
  </r>
  <r>
    <x v="0"/>
    <x v="1"/>
    <s v="GV109"/>
    <s v="GV1-19-110519"/>
    <x v="0"/>
    <d v="2019-11-14T00:00:00"/>
    <x v="0"/>
    <s v="PUBLICO EN GENERAL"/>
    <n v="43596"/>
    <n v="6.2333333333333334"/>
    <n v="91.5"/>
    <n v="1"/>
    <n v="2745"/>
    <n v="2457.1509999999998"/>
    <n v="2457.1509999999998"/>
    <n v="91.5"/>
    <n v="30"/>
    <n v="287.84899999999999"/>
    <x v="0"/>
    <x v="10"/>
    <n v="46"/>
    <x v="0"/>
  </r>
  <r>
    <x v="0"/>
    <x v="1"/>
    <s v="GV109"/>
    <s v="GV1-19-110519"/>
    <x v="0"/>
    <d v="2019-11-14T00:00:00"/>
    <x v="0"/>
    <s v="Innovacion y Comercio"/>
    <n v="43596"/>
    <n v="6.2333333333333334"/>
    <n v="841.5"/>
    <n v="7"/>
    <n v="26086.5"/>
    <n v="17200.054"/>
    <n v="2457.1509999999998"/>
    <n v="120.21428571428571"/>
    <n v="31"/>
    <n v="8886.4459999999999"/>
    <x v="0"/>
    <x v="10"/>
    <n v="46"/>
    <x v="0"/>
  </r>
  <r>
    <x v="0"/>
    <x v="1"/>
    <s v="GV110"/>
    <s v="GV1-20-180519"/>
    <x v="0"/>
    <d v="2019-11-14T00:00:00"/>
    <x v="0"/>
    <s v="Lopez Mendoza Librado F"/>
    <n v="43603"/>
    <n v="6"/>
    <n v="220"/>
    <n v="2"/>
    <n v="6710"/>
    <n v="5234.3389999999999"/>
    <n v="2617.1689999999999"/>
    <n v="110"/>
    <n v="30.5"/>
    <n v="1475.6610000000001"/>
    <x v="0"/>
    <x v="10"/>
    <n v="46"/>
    <x v="0"/>
  </r>
  <r>
    <x v="0"/>
    <x v="1"/>
    <s v="GV110"/>
    <s v="GV1-20-180519"/>
    <x v="0"/>
    <d v="2019-11-14T00:00:00"/>
    <x v="0"/>
    <s v="RODRIGO RODRIGUEZ"/>
    <n v="43603"/>
    <n v="6"/>
    <n v="1140"/>
    <n v="11"/>
    <n v="34770"/>
    <n v="28788.863000000001"/>
    <n v="2617.1689999999999"/>
    <n v="103.63636363636364"/>
    <n v="30.5"/>
    <n v="5981.1369999999997"/>
    <x v="0"/>
    <x v="10"/>
    <n v="46"/>
    <x v="0"/>
  </r>
  <r>
    <x v="0"/>
    <x v="1"/>
    <s v="GV110"/>
    <s v="GV1-20-180519"/>
    <x v="0"/>
    <d v="2019-11-14T00:00:00"/>
    <x v="0"/>
    <s v="Edgar Ruiz Lopez"/>
    <n v="43603"/>
    <n v="6"/>
    <n v="220"/>
    <n v="2"/>
    <n v="6710"/>
    <n v="5234.3389999999999"/>
    <n v="2617.1689999999999"/>
    <n v="110"/>
    <n v="30.5"/>
    <n v="1475.6610000000001"/>
    <x v="0"/>
    <x v="10"/>
    <n v="46"/>
    <x v="0"/>
  </r>
  <r>
    <x v="0"/>
    <x v="1"/>
    <s v="GV110"/>
    <s v="GV1-20-180519"/>
    <x v="0"/>
    <d v="2019-11-14T00:00:00"/>
    <x v="0"/>
    <s v="Martinez Valdez Hugo Alberto F"/>
    <n v="43603"/>
    <n v="6"/>
    <n v="210"/>
    <n v="2"/>
    <n v="6405"/>
    <n v="5234.3389999999999"/>
    <n v="2617.1689999999999"/>
    <n v="105"/>
    <n v="30.5"/>
    <n v="1170.6610000000001"/>
    <x v="0"/>
    <x v="10"/>
    <n v="46"/>
    <x v="0"/>
  </r>
  <r>
    <x v="0"/>
    <x v="1"/>
    <s v="GV110"/>
    <s v="GV1-20-180519"/>
    <x v="0"/>
    <d v="2019-11-14T00:00:00"/>
    <x v="0"/>
    <s v="Lopez Jorge FG"/>
    <n v="43603"/>
    <n v="6"/>
    <n v="218"/>
    <n v="2"/>
    <n v="6649"/>
    <n v="5234.3389999999999"/>
    <n v="2617.1689999999999"/>
    <n v="109"/>
    <n v="30.5"/>
    <n v="1414.6610000000001"/>
    <x v="0"/>
    <x v="10"/>
    <n v="46"/>
    <x v="0"/>
  </r>
  <r>
    <x v="0"/>
    <x v="1"/>
    <s v="GV110"/>
    <s v="GV1-20-180519"/>
    <x v="0"/>
    <d v="2019-11-14T00:00:00"/>
    <x v="0"/>
    <s v="Cobian Chavez Rodolfo FG"/>
    <n v="43603"/>
    <n v="6"/>
    <n v="1172"/>
    <n v="10"/>
    <n v="35160"/>
    <n v="26171.694"/>
    <n v="2617.1689999999999"/>
    <n v="117.2"/>
    <n v="30"/>
    <n v="8988.3060000000005"/>
    <x v="0"/>
    <x v="10"/>
    <n v="46"/>
    <x v="0"/>
  </r>
  <r>
    <x v="0"/>
    <x v="1"/>
    <s v="GV110"/>
    <s v="GV1-20-180519"/>
    <x v="0"/>
    <d v="2019-11-14T00:00:00"/>
    <x v="0"/>
    <s v="Ramos Mejia Juan Diego FG"/>
    <n v="43603"/>
    <n v="6"/>
    <n v="3194"/>
    <n v="27"/>
    <n v="95820"/>
    <n v="70663.573000000004"/>
    <n v="2617.1689999999999"/>
    <n v="118.29629629629629"/>
    <n v="30"/>
    <n v="25156.427"/>
    <x v="0"/>
    <x v="10"/>
    <n v="46"/>
    <x v="0"/>
  </r>
  <r>
    <x v="0"/>
    <x v="1"/>
    <s v="GV110"/>
    <s v="GV1-20-180519"/>
    <x v="0"/>
    <d v="2019-11-14T00:00:00"/>
    <x v="0"/>
    <s v="Verdin Vizcarra Irma Lucila F"/>
    <n v="43603"/>
    <n v="6"/>
    <n v="208"/>
    <n v="2"/>
    <n v="6344"/>
    <n v="5234.3389999999999"/>
    <n v="2617.1689999999999"/>
    <n v="104"/>
    <n v="30.5"/>
    <n v="1109.6610000000001"/>
    <x v="0"/>
    <x v="10"/>
    <n v="46"/>
    <x v="0"/>
  </r>
  <r>
    <x v="0"/>
    <x v="1"/>
    <s v="GV110"/>
    <s v="GV1-20-180519"/>
    <x v="0"/>
    <d v="2019-11-14T00:00:00"/>
    <x v="0"/>
    <s v="Prado Barajas Aureliano FG"/>
    <n v="43603"/>
    <n v="6"/>
    <n v="182"/>
    <n v="2"/>
    <n v="5551"/>
    <n v="5234.3389999999999"/>
    <n v="2617.1689999999999"/>
    <n v="91"/>
    <n v="30.5"/>
    <n v="316.661"/>
    <x v="0"/>
    <x v="10"/>
    <n v="46"/>
    <x v="0"/>
  </r>
  <r>
    <x v="0"/>
    <x v="1"/>
    <s v="GV110"/>
    <s v="GV1-20-180519"/>
    <x v="0"/>
    <d v="2019-11-14T00:00:00"/>
    <x v="0"/>
    <s v="Lopez Garcia Martin FG"/>
    <n v="43603"/>
    <n v="6"/>
    <n v="100"/>
    <n v="1"/>
    <n v="3050"/>
    <n v="2617.1689999999999"/>
    <n v="2617.1689999999999"/>
    <n v="100"/>
    <n v="30.5"/>
    <n v="432.83100000000002"/>
    <x v="0"/>
    <x v="10"/>
    <n v="46"/>
    <x v="0"/>
  </r>
  <r>
    <x v="0"/>
    <x v="1"/>
    <s v="GV110"/>
    <s v="GV1-20-180519"/>
    <x v="0"/>
    <d v="2019-11-14T00:00:00"/>
    <x v="0"/>
    <s v="Leonardo Jimenez Chacon"/>
    <n v="43603"/>
    <n v="6"/>
    <n v="212"/>
    <n v="2"/>
    <n v="6466"/>
    <n v="5234.3389999999999"/>
    <n v="2617.1689999999999"/>
    <n v="106"/>
    <n v="30.5"/>
    <n v="1231.6610000000001"/>
    <x v="0"/>
    <x v="10"/>
    <n v="46"/>
    <x v="0"/>
  </r>
  <r>
    <x v="0"/>
    <x v="1"/>
    <s v="GV110"/>
    <s v="GV1-20-180519"/>
    <x v="0"/>
    <d v="2019-11-14T00:00:00"/>
    <x v="0"/>
    <s v="Jose Luis Guzman Cornejo"/>
    <n v="43603"/>
    <n v="6"/>
    <n v="318"/>
    <n v="3"/>
    <n v="9699"/>
    <n v="7851.5079999999998"/>
    <n v="2617.1689999999999"/>
    <n v="106"/>
    <n v="30.5"/>
    <n v="1847.492"/>
    <x v="0"/>
    <x v="10"/>
    <n v="46"/>
    <x v="0"/>
  </r>
  <r>
    <x v="0"/>
    <x v="1"/>
    <s v="GV110"/>
    <s v="GV1-20-180519"/>
    <x v="0"/>
    <d v="2019-11-14T00:00:00"/>
    <x v="0"/>
    <s v="Gil Peña Martin FG"/>
    <n v="43603"/>
    <n v="6"/>
    <n v="110"/>
    <n v="1"/>
    <n v="3355"/>
    <n v="2617.1689999999999"/>
    <n v="2617.1689999999999"/>
    <n v="110"/>
    <n v="30.5"/>
    <n v="737.83100000000002"/>
    <x v="0"/>
    <x v="10"/>
    <n v="46"/>
    <x v="0"/>
  </r>
  <r>
    <x v="0"/>
    <x v="1"/>
    <s v="GV110"/>
    <s v="GV1-20-180519"/>
    <x v="0"/>
    <d v="2019-11-14T00:00:00"/>
    <x v="0"/>
    <s v="Araiza Chavez Diana Rosiquiel FG"/>
    <n v="43603"/>
    <n v="6"/>
    <n v="330"/>
    <n v="3"/>
    <n v="9900"/>
    <n v="7851.5079999999998"/>
    <n v="2617.1689999999999"/>
    <n v="110"/>
    <n v="30"/>
    <n v="2048.4920000000002"/>
    <x v="0"/>
    <x v="10"/>
    <n v="46"/>
    <x v="0"/>
  </r>
  <r>
    <x v="0"/>
    <x v="1"/>
    <s v="GV110"/>
    <s v="GV1-20-180519"/>
    <x v="0"/>
    <d v="2019-11-14T00:00:00"/>
    <x v="0"/>
    <s v="Anaya Chavarin Oscar FG"/>
    <n v="43603"/>
    <n v="6"/>
    <n v="450"/>
    <n v="4"/>
    <n v="13725"/>
    <n v="10468.677"/>
    <n v="2617.1689999999999"/>
    <n v="112.5"/>
    <n v="30.5"/>
    <n v="3256.3229999999999"/>
    <x v="0"/>
    <x v="10"/>
    <n v="46"/>
    <x v="0"/>
  </r>
  <r>
    <x v="0"/>
    <x v="1"/>
    <s v="GV110"/>
    <s v="GV1-20-180519"/>
    <x v="0"/>
    <d v="2019-11-14T00:00:00"/>
    <x v="0"/>
    <s v="Juan Manuel Jacobo"/>
    <n v="43603"/>
    <n v="6"/>
    <n v="244"/>
    <n v="2"/>
    <n v="7442"/>
    <n v="5234.3389999999999"/>
    <n v="2617.1689999999999"/>
    <n v="122"/>
    <n v="30.5"/>
    <n v="2207.6610000000001"/>
    <x v="0"/>
    <x v="10"/>
    <n v="46"/>
    <x v="0"/>
  </r>
  <r>
    <x v="0"/>
    <x v="1"/>
    <s v="GV110"/>
    <s v="GV1-20-180519"/>
    <x v="0"/>
    <d v="2019-11-14T00:00:00"/>
    <x v="0"/>
    <s v="Avalos Silva Juan"/>
    <n v="43603"/>
    <n v="6"/>
    <n v="248"/>
    <n v="2"/>
    <n v="7564"/>
    <n v="5234.3389999999999"/>
    <n v="2617.1689999999999"/>
    <n v="124"/>
    <n v="30.5"/>
    <n v="2329.6610000000001"/>
    <x v="0"/>
    <x v="10"/>
    <n v="46"/>
    <x v="0"/>
  </r>
  <r>
    <x v="0"/>
    <x v="1"/>
    <s v="GV110"/>
    <s v="GV1-20-180519"/>
    <x v="0"/>
    <d v="2019-11-14T00:00:00"/>
    <x v="0"/>
    <s v="Gonzalez Araiza Horacio"/>
    <n v="43603"/>
    <n v="6"/>
    <n v="212"/>
    <n v="2"/>
    <n v="6360"/>
    <n v="5234.3389999999999"/>
    <n v="2617.1689999999999"/>
    <n v="106"/>
    <n v="30"/>
    <n v="1125.6610000000001"/>
    <x v="0"/>
    <x v="10"/>
    <n v="46"/>
    <x v="0"/>
  </r>
  <r>
    <x v="0"/>
    <x v="1"/>
    <s v="GV110"/>
    <s v="GV1-20-180519"/>
    <x v="0"/>
    <d v="2019-11-14T00:00:00"/>
    <x v="0"/>
    <s v="PUBLICO EN GENERAL"/>
    <n v="43603"/>
    <n v="6"/>
    <n v="310"/>
    <n v="3"/>
    <n v="9455"/>
    <n v="7851.5079999999998"/>
    <n v="2617.1689999999999"/>
    <n v="103.33333333333333"/>
    <n v="30.5"/>
    <n v="1603.492"/>
    <x v="0"/>
    <x v="10"/>
    <n v="46"/>
    <x v="0"/>
  </r>
  <r>
    <x v="0"/>
    <x v="1"/>
    <s v="GV110"/>
    <s v="GV1-20-180519"/>
    <x v="0"/>
    <d v="2019-11-14T00:00:00"/>
    <x v="0"/>
    <s v="Fernando de Jesus Marquez Tejeda"/>
    <n v="43603"/>
    <n v="6"/>
    <n v="130"/>
    <n v="1"/>
    <n v="3965"/>
    <n v="2617.1689999999999"/>
    <n v="2617.1689999999999"/>
    <n v="130"/>
    <n v="30.5"/>
    <n v="1347.8309999999999"/>
    <x v="0"/>
    <x v="10"/>
    <n v="46"/>
    <x v="0"/>
  </r>
  <r>
    <x v="0"/>
    <x v="1"/>
    <s v="GV110"/>
    <s v="GV1-20-180519"/>
    <x v="0"/>
    <d v="2019-11-14T00:00:00"/>
    <x v="0"/>
    <s v="PUBLICO EN GENERAL"/>
    <n v="43603"/>
    <n v="6"/>
    <n v="626"/>
    <n v="6"/>
    <n v="19093"/>
    <n v="15703.016"/>
    <n v="2617.1689999999999"/>
    <n v="104.33333333333333"/>
    <n v="30.5"/>
    <n v="3389.9839999999999"/>
    <x v="0"/>
    <x v="10"/>
    <n v="46"/>
    <x v="0"/>
  </r>
  <r>
    <x v="0"/>
    <x v="1"/>
    <s v="GV110"/>
    <s v="GV1-20-180519"/>
    <x v="0"/>
    <d v="2019-11-14T00:00:00"/>
    <x v="0"/>
    <s v="PUBLICO EN GENERAL"/>
    <n v="43603"/>
    <n v="6"/>
    <n v="110"/>
    <n v="1"/>
    <n v="3355"/>
    <n v="2617.1689999999999"/>
    <n v="2617.1689999999999"/>
    <n v="110"/>
    <n v="30.5"/>
    <n v="737.83100000000002"/>
    <x v="0"/>
    <x v="10"/>
    <n v="46"/>
    <x v="0"/>
  </r>
  <r>
    <x v="0"/>
    <x v="1"/>
    <s v="GV110"/>
    <s v="GV1-20-180519"/>
    <x v="0"/>
    <d v="2019-11-14T00:00:00"/>
    <x v="0"/>
    <s v="Cecilia Robles Perez"/>
    <n v="43603"/>
    <n v="6"/>
    <n v="123.5"/>
    <n v="1"/>
    <n v="3705"/>
    <n v="2617.1689999999999"/>
    <n v="2617.1689999999999"/>
    <n v="123.5"/>
    <n v="30"/>
    <n v="1087.8309999999999"/>
    <x v="0"/>
    <x v="10"/>
    <n v="46"/>
    <x v="0"/>
  </r>
  <r>
    <x v="0"/>
    <x v="1"/>
    <s v="GV110"/>
    <s v="GV1-20-180519"/>
    <x v="0"/>
    <d v="2019-11-14T00:00:00"/>
    <x v="0"/>
    <s v="Innovacion y Comercio"/>
    <n v="43603"/>
    <n v="6"/>
    <n v="131.5"/>
    <n v="1"/>
    <n v="4076.5"/>
    <n v="2617.1689999999999"/>
    <n v="2617.1689999999999"/>
    <n v="131.5"/>
    <n v="31"/>
    <n v="1459.3309999999999"/>
    <x v="0"/>
    <x v="10"/>
    <n v="46"/>
    <x v="0"/>
  </r>
  <r>
    <x v="0"/>
    <x v="2"/>
    <s v="GV406"/>
    <s v="GV4-26-290619"/>
    <x v="0"/>
    <d v="2019-11-14T00:00:00"/>
    <x v="0"/>
    <s v="Innovacion y Comercio"/>
    <n v="43645"/>
    <n v="4.5999999999999996"/>
    <n v="426.6"/>
    <n v="5"/>
    <n v="13224.6"/>
    <n v="10730.275"/>
    <n v="2146.0549999999998"/>
    <n v="85.320000000000007"/>
    <n v="31"/>
    <n v="2494.3249999999998"/>
    <x v="0"/>
    <x v="10"/>
    <n v="46"/>
    <x v="0"/>
  </r>
  <r>
    <x v="0"/>
    <x v="2"/>
    <s v="GV409"/>
    <s v="GV4-22-020619"/>
    <x v="0"/>
    <d v="2019-11-14T00:00:00"/>
    <x v="0"/>
    <s v="Casillas Tapia Alfredo"/>
    <n v="43618"/>
    <n v="5.5"/>
    <n v="1182.5999999999999"/>
    <n v="10"/>
    <n v="34650.18"/>
    <n v="29172.205999999998"/>
    <n v="2917.221"/>
    <n v="118.25999999999999"/>
    <n v="29.3"/>
    <n v="5477.9740000000002"/>
    <x v="0"/>
    <x v="10"/>
    <n v="46"/>
    <x v="0"/>
  </r>
  <r>
    <x v="0"/>
    <x v="2"/>
    <s v="GV416"/>
    <s v="GV4-21-260519"/>
    <x v="0"/>
    <d v="2019-11-14T00:00:00"/>
    <x v="0"/>
    <s v="Vazquez Zamora Rafael"/>
    <n v="43611"/>
    <n v="5.7333333333333334"/>
    <n v="294.39999999999998"/>
    <n v="3"/>
    <n v="8832"/>
    <n v="7698.857"/>
    <n v="2566.2860000000001"/>
    <n v="98.133333333333326"/>
    <n v="30"/>
    <n v="1133.143"/>
    <x v="0"/>
    <x v="10"/>
    <n v="46"/>
    <x v="0"/>
  </r>
  <r>
    <x v="0"/>
    <x v="2"/>
    <s v="GV416"/>
    <s v="GV4-21-260519"/>
    <x v="0"/>
    <d v="2019-11-14T00:00:00"/>
    <x v="0"/>
    <s v="Vazquez Pelayo Hugo"/>
    <n v="43611"/>
    <n v="5.7333333333333334"/>
    <n v="125.6"/>
    <n v="1"/>
    <n v="3768"/>
    <n v="2566.2860000000001"/>
    <n v="2566.2860000000001"/>
    <n v="125.6"/>
    <n v="30"/>
    <n v="1201.7139999999999"/>
    <x v="0"/>
    <x v="10"/>
    <n v="46"/>
    <x v="0"/>
  </r>
  <r>
    <x v="0"/>
    <x v="2"/>
    <s v="GV416"/>
    <s v="GV4-21-260519"/>
    <x v="0"/>
    <d v="2019-11-14T00:00:00"/>
    <x v="0"/>
    <s v="Rafael Osorio Zamora"/>
    <n v="43611"/>
    <n v="5.7333333333333334"/>
    <n v="495.4"/>
    <n v="4"/>
    <n v="14862"/>
    <n v="10265.142"/>
    <n v="2566.2860000000001"/>
    <n v="123.85"/>
    <n v="30"/>
    <n v="4596.8580000000002"/>
    <x v="0"/>
    <x v="10"/>
    <n v="46"/>
    <x v="0"/>
  </r>
  <r>
    <x v="0"/>
    <x v="2"/>
    <s v="GV416"/>
    <s v="GV4-21-260519"/>
    <x v="0"/>
    <d v="2019-11-14T00:00:00"/>
    <x v="0"/>
    <s v="Cecilia Robles Perez"/>
    <n v="43611"/>
    <n v="5.7333333333333334"/>
    <n v="113.8"/>
    <n v="1"/>
    <n v="3414"/>
    <n v="2566.2860000000001"/>
    <n v="2566.2860000000001"/>
    <n v="113.8"/>
    <n v="30"/>
    <n v="847.71400000000006"/>
    <x v="0"/>
    <x v="10"/>
    <n v="46"/>
    <x v="0"/>
  </r>
  <r>
    <x v="0"/>
    <x v="2"/>
    <s v="GV416"/>
    <s v="GV4-21-260519"/>
    <x v="0"/>
    <d v="2019-11-14T00:00:00"/>
    <x v="0"/>
    <s v="PUBLICO EN GENERAL"/>
    <n v="43611"/>
    <n v="5.7333333333333334"/>
    <n v="126.6"/>
    <n v="1"/>
    <n v="3798"/>
    <n v="2566.2860000000001"/>
    <n v="2566.2860000000001"/>
    <n v="126.6"/>
    <n v="30"/>
    <n v="1231.7139999999999"/>
    <x v="0"/>
    <x v="10"/>
    <n v="46"/>
    <x v="0"/>
  </r>
  <r>
    <x v="0"/>
    <x v="2"/>
    <s v="GV409"/>
    <s v="GV4-22-020619"/>
    <x v="0"/>
    <d v="2019-11-18T00:00:00"/>
    <x v="0"/>
    <s v="Martinez Valdez Hugo Alberto F"/>
    <n v="43618"/>
    <n v="5.6333333333333329"/>
    <n v="420"/>
    <n v="4"/>
    <n v="12810"/>
    <n v="11668.882"/>
    <n v="2917.221"/>
    <n v="105"/>
    <n v="30.5"/>
    <n v="1141.1179999999999"/>
    <x v="0"/>
    <x v="10"/>
    <n v="47"/>
    <x v="0"/>
  </r>
  <r>
    <x v="0"/>
    <x v="2"/>
    <s v="GV409"/>
    <s v="GV4-22-020619"/>
    <x v="0"/>
    <d v="2019-11-18T00:00:00"/>
    <x v="0"/>
    <s v="RODRIGO RODRIGUEZ"/>
    <n v="43618"/>
    <n v="5.6333333333333329"/>
    <n v="978"/>
    <n v="9"/>
    <n v="29829"/>
    <n v="26254.986000000001"/>
    <n v="2917.221"/>
    <n v="108.66666666666667"/>
    <n v="30.5"/>
    <n v="3574.0140000000001"/>
    <x v="0"/>
    <x v="10"/>
    <n v="47"/>
    <x v="0"/>
  </r>
  <r>
    <x v="0"/>
    <x v="2"/>
    <s v="GV409"/>
    <s v="GV4-22-020619"/>
    <x v="0"/>
    <d v="2019-11-18T00:00:00"/>
    <x v="0"/>
    <s v="Edgar Ruiz Lopez"/>
    <n v="43618"/>
    <n v="5.6333333333333329"/>
    <n v="690"/>
    <n v="6"/>
    <n v="21045"/>
    <n v="17503.324000000001"/>
    <n v="2917.221"/>
    <n v="115"/>
    <n v="30.5"/>
    <n v="3541.6759999999999"/>
    <x v="0"/>
    <x v="10"/>
    <n v="47"/>
    <x v="0"/>
  </r>
  <r>
    <x v="0"/>
    <x v="2"/>
    <s v="GV416"/>
    <s v="GV4-21-260519"/>
    <x v="0"/>
    <d v="2019-11-18T00:00:00"/>
    <x v="0"/>
    <s v="Becerra Bañuelos Norma Elizabeth F"/>
    <n v="43611"/>
    <n v="5.8666666666666663"/>
    <n v="336"/>
    <n v="3"/>
    <n v="10248"/>
    <n v="7698.857"/>
    <n v="2566.2860000000001"/>
    <n v="112"/>
    <n v="30.5"/>
    <n v="2549.143"/>
    <x v="0"/>
    <x v="10"/>
    <n v="47"/>
    <x v="0"/>
  </r>
  <r>
    <x v="0"/>
    <x v="2"/>
    <s v="GV416"/>
    <s v="GV4-21-260519"/>
    <x v="0"/>
    <d v="2019-11-18T00:00:00"/>
    <x v="0"/>
    <s v="PUBLICO EN GENERAL"/>
    <n v="43611"/>
    <n v="5.8666666666666663"/>
    <n v="120"/>
    <n v="1"/>
    <n v="3660"/>
    <n v="2566.2860000000001"/>
    <n v="2566.2860000000001"/>
    <n v="120"/>
    <n v="30.5"/>
    <n v="1093.7139999999999"/>
    <x v="0"/>
    <x v="10"/>
    <n v="47"/>
    <x v="0"/>
  </r>
  <r>
    <x v="0"/>
    <x v="2"/>
    <s v="GV416"/>
    <s v="GV4-21-260519"/>
    <x v="0"/>
    <d v="2019-11-18T00:00:00"/>
    <x v="0"/>
    <s v="De Leon Diaz Salvador FG"/>
    <n v="43611"/>
    <n v="5.8666666666666663"/>
    <n v="104"/>
    <n v="1"/>
    <n v="3172"/>
    <n v="2566.2860000000001"/>
    <n v="2566.2860000000001"/>
    <n v="104"/>
    <n v="30.5"/>
    <n v="605.71400000000006"/>
    <x v="0"/>
    <x v="10"/>
    <n v="47"/>
    <x v="0"/>
  </r>
  <r>
    <x v="0"/>
    <x v="2"/>
    <s v="GV416"/>
    <s v="GV4-21-260519"/>
    <x v="0"/>
    <d v="2019-11-18T00:00:00"/>
    <x v="0"/>
    <s v="Chavez Barajas Contensina NA"/>
    <n v="43611"/>
    <n v="5.8666666666666663"/>
    <n v="113"/>
    <n v="1"/>
    <n v="3446.5"/>
    <n v="2566.2860000000001"/>
    <n v="2566.2860000000001"/>
    <n v="113"/>
    <n v="30.5"/>
    <n v="880.21400000000006"/>
    <x v="0"/>
    <x v="10"/>
    <n v="47"/>
    <x v="0"/>
  </r>
  <r>
    <x v="0"/>
    <x v="2"/>
    <s v="GV416"/>
    <s v="GV4-21-260519"/>
    <x v="0"/>
    <d v="2019-11-18T00:00:00"/>
    <x v="0"/>
    <s v="Verdin Vizcarra Irma Lucila F"/>
    <n v="43611"/>
    <n v="5.8666666666666663"/>
    <n v="210"/>
    <n v="2"/>
    <n v="6405"/>
    <n v="5132.5709999999999"/>
    <n v="2566.2860000000001"/>
    <n v="105"/>
    <n v="30.5"/>
    <n v="1272.4290000000001"/>
    <x v="0"/>
    <x v="10"/>
    <n v="47"/>
    <x v="0"/>
  </r>
  <r>
    <x v="0"/>
    <x v="2"/>
    <s v="GV416"/>
    <s v="GV4-21-260519"/>
    <x v="0"/>
    <d v="2019-11-18T00:00:00"/>
    <x v="0"/>
    <s v="Diaz Araiza Maria Magdalena"/>
    <n v="43611"/>
    <n v="5.8666666666666663"/>
    <n v="204"/>
    <n v="2"/>
    <n v="6222"/>
    <n v="5132.5709999999999"/>
    <n v="2566.2860000000001"/>
    <n v="102"/>
    <n v="30.5"/>
    <n v="1089.4290000000001"/>
    <x v="0"/>
    <x v="10"/>
    <n v="47"/>
    <x v="0"/>
  </r>
  <r>
    <x v="0"/>
    <x v="2"/>
    <s v="GV416"/>
    <s v="GV4-21-260519"/>
    <x v="0"/>
    <d v="2019-11-18T00:00:00"/>
    <x v="0"/>
    <s v="Fernando de Jesus Marquez Tejeda"/>
    <n v="43611"/>
    <n v="5.8666666666666663"/>
    <n v="250"/>
    <n v="2"/>
    <n v="7625"/>
    <n v="5132.5709999999999"/>
    <n v="2566.2860000000001"/>
    <n v="125"/>
    <n v="30.5"/>
    <n v="2492.4290000000001"/>
    <x v="0"/>
    <x v="10"/>
    <n v="47"/>
    <x v="0"/>
  </r>
  <r>
    <x v="0"/>
    <x v="2"/>
    <s v="GV416"/>
    <s v="GV4-21-260519"/>
    <x v="0"/>
    <d v="2019-11-18T00:00:00"/>
    <x v="0"/>
    <s v="Langurain Juan Pablo NA"/>
    <n v="43611"/>
    <n v="5.8666666666666663"/>
    <n v="630"/>
    <n v="6"/>
    <n v="19215"/>
    <n v="15397.714"/>
    <n v="2566.2860000000001"/>
    <n v="105"/>
    <n v="30.5"/>
    <n v="3817.2860000000001"/>
    <x v="0"/>
    <x v="10"/>
    <n v="47"/>
    <x v="0"/>
  </r>
  <r>
    <x v="0"/>
    <x v="2"/>
    <s v="GV416"/>
    <s v="GV4-21-260519"/>
    <x v="0"/>
    <d v="2019-11-18T00:00:00"/>
    <x v="0"/>
    <s v="Salas Nadia"/>
    <n v="43611"/>
    <n v="5.8666666666666663"/>
    <n v="234"/>
    <n v="2"/>
    <n v="7137"/>
    <n v="5132.5709999999999"/>
    <n v="2566.2860000000001"/>
    <n v="117"/>
    <n v="30.5"/>
    <n v="2004.4290000000001"/>
    <x v="0"/>
    <x v="10"/>
    <n v="47"/>
    <x v="0"/>
  </r>
  <r>
    <x v="0"/>
    <x v="2"/>
    <s v="GV416"/>
    <s v="GV4-21-260519"/>
    <x v="0"/>
    <d v="2019-11-18T00:00:00"/>
    <x v="0"/>
    <s v="Pelayo Sebastian Rosa Maria G"/>
    <n v="43611"/>
    <n v="5.8666666666666663"/>
    <n v="500"/>
    <n v="4"/>
    <n v="15250"/>
    <n v="10265.142"/>
    <n v="2566.2860000000001"/>
    <n v="125"/>
    <n v="30.5"/>
    <n v="4984.8580000000002"/>
    <x v="0"/>
    <x v="10"/>
    <n v="47"/>
    <x v="0"/>
  </r>
  <r>
    <x v="0"/>
    <x v="2"/>
    <s v="GV416"/>
    <s v="GV4-21-260519"/>
    <x v="0"/>
    <d v="2019-11-18T00:00:00"/>
    <x v="0"/>
    <s v="Araiza Chavez Diana Rosiquiel FG"/>
    <n v="43611"/>
    <n v="5.8666666666666663"/>
    <n v="340"/>
    <n v="3"/>
    <n v="10200"/>
    <n v="7698.857"/>
    <n v="2566.2860000000001"/>
    <n v="113.33333333333333"/>
    <n v="30"/>
    <n v="2501.143"/>
    <x v="0"/>
    <x v="10"/>
    <n v="47"/>
    <x v="0"/>
  </r>
  <r>
    <x v="0"/>
    <x v="2"/>
    <s v="GV416"/>
    <s v="GV4-21-260519"/>
    <x v="0"/>
    <d v="2019-11-18T00:00:00"/>
    <x v="0"/>
    <s v="Lopez Jorge FG"/>
    <n v="43611"/>
    <n v="5.8666666666666663"/>
    <n v="102"/>
    <n v="1"/>
    <n v="3111"/>
    <n v="2566.2860000000001"/>
    <n v="2566.2860000000001"/>
    <n v="102"/>
    <n v="30.5"/>
    <n v="544.71400000000006"/>
    <x v="0"/>
    <x v="10"/>
    <n v="47"/>
    <x v="0"/>
  </r>
  <r>
    <x v="0"/>
    <x v="2"/>
    <s v="GV416"/>
    <s v="GV4-21-260519"/>
    <x v="0"/>
    <d v="2019-11-18T00:00:00"/>
    <x v="0"/>
    <s v="Lopez Garcia Martin FG"/>
    <n v="43611"/>
    <n v="5.8666666666666663"/>
    <n v="128"/>
    <n v="1"/>
    <n v="3904"/>
    <n v="2566.2860000000001"/>
    <n v="2566.2860000000001"/>
    <n v="128"/>
    <n v="30.5"/>
    <n v="1337.7139999999999"/>
    <x v="0"/>
    <x v="10"/>
    <n v="47"/>
    <x v="0"/>
  </r>
  <r>
    <x v="0"/>
    <x v="2"/>
    <s v="GV416"/>
    <s v="GV4-21-260519"/>
    <x v="0"/>
    <d v="2019-11-18T00:00:00"/>
    <x v="0"/>
    <s v="Jose Luis Guzman Cornejo"/>
    <n v="43611"/>
    <n v="5.8666666666666663"/>
    <n v="350"/>
    <n v="3"/>
    <n v="10675"/>
    <n v="7698.857"/>
    <n v="2566.2860000000001"/>
    <n v="116.66666666666667"/>
    <n v="30.5"/>
    <n v="2976.143"/>
    <x v="0"/>
    <x v="10"/>
    <n v="47"/>
    <x v="0"/>
  </r>
  <r>
    <x v="0"/>
    <x v="2"/>
    <s v="GV416"/>
    <s v="GV4-21-260519"/>
    <x v="0"/>
    <d v="2019-11-18T00:00:00"/>
    <x v="0"/>
    <s v="Gil Peña Martin FG"/>
    <n v="43611"/>
    <n v="5.8666666666666663"/>
    <n v="450"/>
    <n v="4"/>
    <n v="13725"/>
    <n v="10265.142"/>
    <n v="2566.2860000000001"/>
    <n v="112.5"/>
    <n v="30.5"/>
    <n v="3459.8580000000002"/>
    <x v="0"/>
    <x v="10"/>
    <n v="47"/>
    <x v="0"/>
  </r>
  <r>
    <x v="0"/>
    <x v="2"/>
    <s v="GV416"/>
    <s v="GV4-21-260519"/>
    <x v="0"/>
    <d v="2019-11-18T00:00:00"/>
    <x v="0"/>
    <s v="Cobian Chavez Rodolfo FG"/>
    <n v="43611"/>
    <n v="5.8666666666666663"/>
    <n v="3562"/>
    <n v="30"/>
    <n v="106860"/>
    <n v="76988.567999999999"/>
    <n v="2566.2860000000001"/>
    <n v="118.73333333333333"/>
    <n v="30"/>
    <n v="29871.432000000001"/>
    <x v="0"/>
    <x v="10"/>
    <n v="47"/>
    <x v="0"/>
  </r>
  <r>
    <x v="0"/>
    <x v="2"/>
    <s v="GV416"/>
    <s v="GV4-21-260519"/>
    <x v="0"/>
    <d v="2019-11-18T00:00:00"/>
    <x v="0"/>
    <s v="Silva Rodriguez Jorge Armando"/>
    <n v="43611"/>
    <n v="5.8666666666666663"/>
    <n v="1366"/>
    <n v="12"/>
    <n v="40980"/>
    <n v="30795.427"/>
    <n v="2566.2860000000001"/>
    <n v="113.83333333333333"/>
    <n v="30"/>
    <n v="10184.573"/>
    <x v="0"/>
    <x v="10"/>
    <n v="47"/>
    <x v="0"/>
  </r>
  <r>
    <x v="0"/>
    <x v="2"/>
    <s v="GV416"/>
    <s v="GV4-21-260519"/>
    <x v="0"/>
    <d v="2019-11-18T00:00:00"/>
    <x v="0"/>
    <s v="Avalos Silva Juan"/>
    <n v="43611"/>
    <n v="5.8666666666666663"/>
    <n v="392"/>
    <n v="3"/>
    <n v="11956"/>
    <n v="7698.857"/>
    <n v="2566.2860000000001"/>
    <n v="130.66666666666666"/>
    <n v="30.5"/>
    <n v="4257.143"/>
    <x v="0"/>
    <x v="10"/>
    <n v="47"/>
    <x v="0"/>
  </r>
  <r>
    <x v="0"/>
    <x v="2"/>
    <s v="GV416"/>
    <s v="GV4-21-260519"/>
    <x v="0"/>
    <d v="2019-11-18T00:00:00"/>
    <x v="0"/>
    <s v="Gonzalez Araiza Horacio"/>
    <n v="43611"/>
    <n v="5.8666666666666663"/>
    <n v="126"/>
    <n v="1"/>
    <n v="3780"/>
    <n v="2566.2860000000001"/>
    <n v="2566.2860000000001"/>
    <n v="126"/>
    <n v="30"/>
    <n v="1213.7139999999999"/>
    <x v="0"/>
    <x v="10"/>
    <n v="47"/>
    <x v="0"/>
  </r>
  <r>
    <x v="0"/>
    <x v="2"/>
    <s v="GV416"/>
    <s v="GV4-21-260519"/>
    <x v="0"/>
    <d v="2019-11-18T00:00:00"/>
    <x v="0"/>
    <s v="Juan Manuel Jacobo"/>
    <n v="43611"/>
    <n v="5.8666666666666663"/>
    <n v="234"/>
    <n v="2"/>
    <n v="7137"/>
    <n v="5132.5709999999999"/>
    <n v="2566.2860000000001"/>
    <n v="117"/>
    <n v="30.5"/>
    <n v="2004.4290000000001"/>
    <x v="0"/>
    <x v="10"/>
    <n v="47"/>
    <x v="0"/>
  </r>
  <r>
    <x v="0"/>
    <x v="1"/>
    <s v="GV109"/>
    <s v="GV1-19-110519"/>
    <x v="0"/>
    <d v="2019-11-19T00:00:00"/>
    <x v="0"/>
    <s v="Carlos Sanchez Camacho"/>
    <n v="43596"/>
    <n v="6.3999999999999995"/>
    <n v="438"/>
    <n v="4"/>
    <n v="13140"/>
    <n v="9828.6020000000008"/>
    <n v="2457.1509999999998"/>
    <n v="109.5"/>
    <n v="30"/>
    <n v="3311.3980000000001"/>
    <x v="0"/>
    <x v="10"/>
    <n v="47"/>
    <x v="0"/>
  </r>
  <r>
    <x v="0"/>
    <x v="1"/>
    <s v="GV109"/>
    <s v="GV1-19-110519"/>
    <x v="0"/>
    <d v="2019-11-19T00:00:00"/>
    <x v="0"/>
    <s v="Casillas Tapia Alfredo"/>
    <n v="43596"/>
    <n v="6.3999999999999995"/>
    <n v="1010.5"/>
    <n v="10"/>
    <n v="29304.5"/>
    <n v="24571.506000000001"/>
    <n v="2457.1509999999998"/>
    <n v="101.05"/>
    <n v="29"/>
    <n v="4732.9939999999997"/>
    <x v="0"/>
    <x v="10"/>
    <n v="47"/>
    <x v="0"/>
  </r>
  <r>
    <x v="0"/>
    <x v="1"/>
    <s v="GV109"/>
    <s v="GV1-19-110519"/>
    <x v="0"/>
    <d v="2019-11-19T00:00:00"/>
    <x v="0"/>
    <s v="Arturo Saray"/>
    <n v="43596"/>
    <n v="6.3999999999999995"/>
    <n v="103.5"/>
    <n v="1"/>
    <n v="3105"/>
    <n v="2457.1509999999998"/>
    <n v="2457.1509999999998"/>
    <n v="103.5"/>
    <n v="30"/>
    <n v="647.84900000000005"/>
    <x v="0"/>
    <x v="10"/>
    <n v="47"/>
    <x v="0"/>
  </r>
  <r>
    <x v="0"/>
    <x v="1"/>
    <s v="GV110"/>
    <s v="GV1-20-180519"/>
    <x v="0"/>
    <d v="2019-11-19T00:00:00"/>
    <x v="0"/>
    <s v="Silva Rodriguez Jorge Armando"/>
    <n v="43603"/>
    <n v="6.1666666666666661"/>
    <n v="190"/>
    <n v="2"/>
    <n v="5700"/>
    <n v="5234.3389999999999"/>
    <n v="2617.1689999999999"/>
    <n v="95"/>
    <n v="30"/>
    <n v="465.661"/>
    <x v="0"/>
    <x v="10"/>
    <n v="47"/>
    <x v="0"/>
  </r>
  <r>
    <x v="0"/>
    <x v="1"/>
    <s v="GV110"/>
    <s v="GV1-20-180519"/>
    <x v="0"/>
    <d v="2019-11-19T00:00:00"/>
    <x v="0"/>
    <s v="Ricardo Perez Garcia"/>
    <n v="43603"/>
    <n v="6.1666666666666661"/>
    <n v="113"/>
    <n v="1"/>
    <n v="3390"/>
    <n v="2617.1689999999999"/>
    <n v="2617.1689999999999"/>
    <n v="113"/>
    <n v="30"/>
    <n v="772.83100000000002"/>
    <x v="0"/>
    <x v="10"/>
    <n v="47"/>
    <x v="0"/>
  </r>
  <r>
    <x v="0"/>
    <x v="1"/>
    <s v="GV110"/>
    <s v="GV1-20-180519"/>
    <x v="0"/>
    <d v="2019-11-19T00:00:00"/>
    <x v="0"/>
    <s v="PUBLICO EN GENERAL"/>
    <n v="43603"/>
    <n v="6.1666666666666661"/>
    <n v="112"/>
    <n v="1"/>
    <n v="2912"/>
    <n v="2617.1689999999999"/>
    <n v="2617.1689999999999"/>
    <n v="112"/>
    <n v="26"/>
    <n v="294.83100000000002"/>
    <x v="0"/>
    <x v="10"/>
    <n v="47"/>
    <x v="0"/>
  </r>
  <r>
    <x v="0"/>
    <x v="1"/>
    <s v="GV110"/>
    <s v="GV1-20-180519"/>
    <x v="0"/>
    <d v="2019-11-19T00:00:00"/>
    <x v="0"/>
    <s v="PUBLICO EN GENERAL"/>
    <n v="43603"/>
    <n v="6.1666666666666661"/>
    <n v="119"/>
    <n v="1"/>
    <n v="3094"/>
    <n v="2617.1689999999999"/>
    <n v="2617.1689999999999"/>
    <n v="119"/>
    <n v="26"/>
    <n v="476.83100000000002"/>
    <x v="0"/>
    <x v="10"/>
    <n v="47"/>
    <x v="0"/>
  </r>
  <r>
    <x v="0"/>
    <x v="1"/>
    <s v="GV111"/>
    <s v="GV1-23-080619"/>
    <x v="0"/>
    <d v="2019-11-19T00:00:00"/>
    <x v="0"/>
    <s v="Alvarez Garcia Salvador"/>
    <n v="43624"/>
    <n v="5.4666666666666668"/>
    <n v="796.5"/>
    <n v="7"/>
    <n v="23496.75"/>
    <n v="14277.933000000001"/>
    <n v="2039.7049999999999"/>
    <n v="113.78571428571429"/>
    <n v="29.5"/>
    <n v="9218.8169999999991"/>
    <x v="0"/>
    <x v="10"/>
    <n v="47"/>
    <x v="0"/>
  </r>
  <r>
    <x v="0"/>
    <x v="2"/>
    <s v="GV409"/>
    <s v="GV4-22-020619"/>
    <x v="0"/>
    <d v="2019-11-19T00:00:00"/>
    <x v="0"/>
    <s v="Carlos Sanchez Camacho"/>
    <n v="43618"/>
    <n v="5.6666666666666661"/>
    <n v="610"/>
    <n v="5"/>
    <n v="18300"/>
    <n v="14586.102999999999"/>
    <n v="2917.221"/>
    <n v="122"/>
    <n v="30"/>
    <n v="3713.8969999999999"/>
    <x v="0"/>
    <x v="10"/>
    <n v="47"/>
    <x v="0"/>
  </r>
  <r>
    <x v="0"/>
    <x v="2"/>
    <s v="GV409"/>
    <s v="GV4-22-020619"/>
    <x v="0"/>
    <d v="2019-11-19T00:00:00"/>
    <x v="0"/>
    <s v="Rafael Osorio Zamora"/>
    <n v="43618"/>
    <n v="5.6666666666666661"/>
    <n v="920.8"/>
    <n v="8"/>
    <n v="27624"/>
    <n v="23337.764999999999"/>
    <n v="2917.221"/>
    <n v="115.1"/>
    <n v="30"/>
    <n v="4286.2349999999997"/>
    <x v="0"/>
    <x v="10"/>
    <n v="47"/>
    <x v="0"/>
  </r>
  <r>
    <x v="0"/>
    <x v="2"/>
    <s v="GV409"/>
    <s v="GV4-22-020619"/>
    <x v="0"/>
    <d v="2019-11-19T00:00:00"/>
    <x v="0"/>
    <s v="Carlos Sanchez Camacho"/>
    <n v="43618"/>
    <n v="5.6666666666666661"/>
    <n v="146.80000000000001"/>
    <n v="1"/>
    <n v="4404"/>
    <n v="2917.221"/>
    <n v="2917.221"/>
    <n v="146.80000000000001"/>
    <n v="30"/>
    <n v="1486.779"/>
    <x v="0"/>
    <x v="10"/>
    <n v="47"/>
    <x v="0"/>
  </r>
  <r>
    <x v="0"/>
    <x v="2"/>
    <s v="GV409"/>
    <s v="GV4-22-020619"/>
    <x v="0"/>
    <d v="2019-11-19T00:00:00"/>
    <x v="0"/>
    <s v="Alvarez Lopez Salvador (Padre)"/>
    <n v="43618"/>
    <n v="5.6666666666666661"/>
    <n v="1990"/>
    <n v="17"/>
    <n v="58705"/>
    <n v="49592.75"/>
    <n v="2917.221"/>
    <n v="117.05882352941177"/>
    <n v="29.5"/>
    <n v="9112.25"/>
    <x v="0"/>
    <x v="10"/>
    <n v="47"/>
    <x v="0"/>
  </r>
  <r>
    <x v="0"/>
    <x v="2"/>
    <s v="GV409"/>
    <s v="GV4-22-020619"/>
    <x v="0"/>
    <d v="2019-11-19T00:00:00"/>
    <x v="0"/>
    <s v="Innovacion y Comercio"/>
    <n v="43618"/>
    <n v="5.6666666666666661"/>
    <n v="120"/>
    <n v="1"/>
    <n v="3720"/>
    <n v="2917.221"/>
    <n v="2917.221"/>
    <n v="120"/>
    <n v="31"/>
    <n v="802.779"/>
    <x v="0"/>
    <x v="10"/>
    <n v="47"/>
    <x v="0"/>
  </r>
  <r>
    <x v="0"/>
    <x v="2"/>
    <s v="GV415"/>
    <s v="GV4-20-190519"/>
    <x v="0"/>
    <d v="2019-11-19T00:00:00"/>
    <x v="0"/>
    <s v="Diaz Juan "/>
    <n v="43604"/>
    <n v="6.1333333333333329"/>
    <n v="123.2"/>
    <n v="1"/>
    <n v="3203.2"/>
    <n v="2546.0720000000001"/>
    <n v="2546.0720000000001"/>
    <n v="123.2"/>
    <n v="26"/>
    <n v="657.12800000000004"/>
    <x v="0"/>
    <x v="10"/>
    <n v="47"/>
    <x v="0"/>
  </r>
  <r>
    <x v="0"/>
    <x v="2"/>
    <s v="GV416"/>
    <s v="GV4-21-260519"/>
    <x v="0"/>
    <d v="2019-11-19T00:00:00"/>
    <x v="0"/>
    <s v="Ricardo Perez Garcia"/>
    <n v="43611"/>
    <n v="5.8999999999999995"/>
    <n v="95.4"/>
    <n v="1"/>
    <n v="2814.3"/>
    <n v="2566.2860000000001"/>
    <n v="2566.2860000000001"/>
    <n v="95.4"/>
    <n v="29.5"/>
    <n v="248.01400000000001"/>
    <x v="0"/>
    <x v="10"/>
    <n v="47"/>
    <x v="0"/>
  </r>
  <r>
    <x v="0"/>
    <x v="2"/>
    <s v="GV416"/>
    <s v="GV4-21-260519"/>
    <x v="0"/>
    <d v="2019-11-19T00:00:00"/>
    <x v="0"/>
    <s v="Ricardo Perez Garcia"/>
    <n v="43611"/>
    <n v="5.8999999999999995"/>
    <n v="98"/>
    <n v="1"/>
    <n v="2940"/>
    <n v="2566.2860000000001"/>
    <n v="2566.2860000000001"/>
    <n v="98"/>
    <n v="30"/>
    <n v="373.714"/>
    <x v="0"/>
    <x v="10"/>
    <n v="47"/>
    <x v="0"/>
  </r>
  <r>
    <x v="0"/>
    <x v="2"/>
    <s v="GV416"/>
    <s v="GV4-21-260519"/>
    <x v="0"/>
    <d v="2019-11-19T00:00:00"/>
    <x v="0"/>
    <s v="Vazquez Zamora Rafael"/>
    <n v="43611"/>
    <n v="5.8999999999999995"/>
    <n v="294.2"/>
    <n v="3"/>
    <n v="8826"/>
    <n v="7698.857"/>
    <n v="2566.2860000000001"/>
    <n v="98.066666666666663"/>
    <n v="30"/>
    <n v="1127.143"/>
    <x v="0"/>
    <x v="10"/>
    <n v="47"/>
    <x v="0"/>
  </r>
  <r>
    <x v="0"/>
    <x v="2"/>
    <s v="GV416"/>
    <s v="GV4-21-260519"/>
    <x v="0"/>
    <d v="2019-11-19T00:00:00"/>
    <x v="0"/>
    <s v="Vazquez Pelayo Hugo"/>
    <n v="43611"/>
    <n v="5.8999999999999995"/>
    <n v="131"/>
    <n v="1"/>
    <n v="3930"/>
    <n v="2566.2860000000001"/>
    <n v="2566.2860000000001"/>
    <n v="131"/>
    <n v="30"/>
    <n v="1363.7139999999999"/>
    <x v="0"/>
    <x v="10"/>
    <n v="47"/>
    <x v="0"/>
  </r>
  <r>
    <x v="0"/>
    <x v="2"/>
    <s v="GV416"/>
    <s v="GV4-21-260519"/>
    <x v="0"/>
    <d v="2019-11-19T00:00:00"/>
    <x v="0"/>
    <s v="Rafael Osorio Zamora"/>
    <n v="43611"/>
    <n v="5.8999999999999995"/>
    <n v="237.4"/>
    <n v="2"/>
    <n v="7122"/>
    <n v="5132.5709999999999"/>
    <n v="2566.2860000000001"/>
    <n v="118.7"/>
    <n v="30"/>
    <n v="1989.4290000000001"/>
    <x v="0"/>
    <x v="10"/>
    <n v="47"/>
    <x v="0"/>
  </r>
  <r>
    <x v="0"/>
    <x v="2"/>
    <s v="GV416"/>
    <s v="GV4-21-260519"/>
    <x v="0"/>
    <d v="2019-11-19T00:00:00"/>
    <x v="0"/>
    <s v="Cecilia Robles Perez"/>
    <n v="43611"/>
    <n v="5.8999999999999995"/>
    <n v="128.19999999999999"/>
    <n v="1"/>
    <n v="3846"/>
    <n v="2566.2860000000001"/>
    <n v="2566.2860000000001"/>
    <n v="128.19999999999999"/>
    <n v="30"/>
    <n v="1279.7139999999999"/>
    <x v="0"/>
    <x v="10"/>
    <n v="47"/>
    <x v="0"/>
  </r>
  <r>
    <x v="0"/>
    <x v="2"/>
    <s v="GV416"/>
    <s v="GV4-21-260519"/>
    <x v="0"/>
    <d v="2019-11-19T00:00:00"/>
    <x v="0"/>
    <s v="Gutierrez Olivarez Jaime Gibran"/>
    <n v="43611"/>
    <n v="5.8999999999999995"/>
    <n v="408.6"/>
    <n v="4"/>
    <n v="12258"/>
    <n v="10265.142"/>
    <n v="2566.2860000000001"/>
    <n v="102.15"/>
    <n v="30"/>
    <n v="1992.8579999999999"/>
    <x v="0"/>
    <x v="10"/>
    <n v="47"/>
    <x v="0"/>
  </r>
  <r>
    <x v="0"/>
    <x v="2"/>
    <s v="GV416"/>
    <s v="GV4-21-260519"/>
    <x v="0"/>
    <d v="2019-11-19T00:00:00"/>
    <x v="0"/>
    <s v="Innovacion y Comercio"/>
    <n v="43611"/>
    <n v="5.8999999999999995"/>
    <n v="1296.8"/>
    <n v="12"/>
    <n v="40200.800000000003"/>
    <n v="30795.427"/>
    <n v="2566.2860000000001"/>
    <n v="108.06666666666666"/>
    <n v="31"/>
    <n v="9405.3729999999996"/>
    <x v="0"/>
    <x v="10"/>
    <n v="47"/>
    <x v="0"/>
  </r>
  <r>
    <x v="0"/>
    <x v="2"/>
    <s v="GV416"/>
    <s v="GV4-21-260519"/>
    <x v="0"/>
    <d v="2019-11-19T00:00:00"/>
    <x v="0"/>
    <s v="Camacho Monroy Agustin"/>
    <n v="43611"/>
    <n v="5.8999999999999995"/>
    <n v="931"/>
    <n v="5"/>
    <n v="27930"/>
    <n v="12831.428"/>
    <n v="2566.2860000000001"/>
    <n v="186.2"/>
    <n v="30"/>
    <n v="15098.572"/>
    <x v="0"/>
    <x v="10"/>
    <n v="47"/>
    <x v="0"/>
  </r>
  <r>
    <x v="0"/>
    <x v="2"/>
    <s v="GV416"/>
    <s v="GV4-21-260519"/>
    <x v="0"/>
    <d v="2019-11-19T00:00:00"/>
    <x v="0"/>
    <s v="Robles Santana Jorge"/>
    <n v="43611"/>
    <n v="5.8999999999999995"/>
    <n v="693"/>
    <n v="6"/>
    <n v="20790"/>
    <n v="15397.714"/>
    <n v="2566.2860000000001"/>
    <n v="115.5"/>
    <n v="30"/>
    <n v="5392.2860000000001"/>
    <x v="0"/>
    <x v="10"/>
    <n v="47"/>
    <x v="0"/>
  </r>
  <r>
    <x v="0"/>
    <x v="2"/>
    <s v="GV416"/>
    <s v="GV4-21-260519"/>
    <x v="0"/>
    <d v="2019-11-19T00:00:00"/>
    <x v="0"/>
    <s v="PUBLICO EN GENERAL"/>
    <n v="43611"/>
    <n v="5.8999999999999995"/>
    <n v="234"/>
    <n v="2"/>
    <n v="7020"/>
    <n v="5132.5709999999999"/>
    <n v="2566.2860000000001"/>
    <n v="117"/>
    <n v="30"/>
    <n v="1887.4290000000001"/>
    <x v="0"/>
    <x v="10"/>
    <n v="47"/>
    <x v="0"/>
  </r>
  <r>
    <x v="0"/>
    <x v="2"/>
    <s v="GV416"/>
    <s v="GV4-21-260519"/>
    <x v="0"/>
    <d v="2019-11-19T00:00:00"/>
    <x v="0"/>
    <s v="Noe Ramirez Brambila"/>
    <n v="43611"/>
    <n v="5.8999999999999995"/>
    <n v="549"/>
    <n v="5"/>
    <n v="16470"/>
    <n v="12831.428"/>
    <n v="2566.2860000000001"/>
    <n v="109.8"/>
    <n v="30"/>
    <n v="3638.5720000000001"/>
    <x v="0"/>
    <x v="10"/>
    <n v="47"/>
    <x v="0"/>
  </r>
  <r>
    <x v="0"/>
    <x v="2"/>
    <s v="GV416"/>
    <s v="GV4-21-260519"/>
    <x v="0"/>
    <d v="2019-11-19T00:00:00"/>
    <x v="0"/>
    <s v="Camacho Santana Gabriel"/>
    <n v="43611"/>
    <n v="5.8999999999999995"/>
    <n v="897"/>
    <n v="8"/>
    <n v="26910"/>
    <n v="20530.285"/>
    <n v="2566.2860000000001"/>
    <n v="112.125"/>
    <n v="30"/>
    <n v="6379.7150000000001"/>
    <x v="0"/>
    <x v="10"/>
    <n v="47"/>
    <x v="0"/>
  </r>
  <r>
    <x v="0"/>
    <x v="1"/>
    <s v="GV111"/>
    <s v="GV1-23-080619"/>
    <x v="0"/>
    <d v="2019-11-20T00:00:00"/>
    <x v="0"/>
    <s v="Lopez Mendoza Librado F"/>
    <n v="43624"/>
    <n v="5.5"/>
    <n v="206"/>
    <n v="2"/>
    <n v="6283"/>
    <n v="4354.0060000000003"/>
    <n v="2177.0030000000002"/>
    <n v="103"/>
    <n v="30.5"/>
    <n v="1928.9939999999999"/>
    <x v="0"/>
    <x v="10"/>
    <n v="47"/>
    <x v="0"/>
  </r>
  <r>
    <x v="0"/>
    <x v="1"/>
    <s v="GV111"/>
    <s v="GV1-23-080619"/>
    <x v="0"/>
    <d v="2019-11-20T00:00:00"/>
    <x v="0"/>
    <s v="RODRIGO RODRIGUEZ"/>
    <n v="43624"/>
    <n v="5.5"/>
    <n v="1046"/>
    <n v="10"/>
    <n v="31903"/>
    <n v="21770.028999999999"/>
    <n v="2177.0030000000002"/>
    <n v="104.6"/>
    <n v="30.5"/>
    <n v="10132.971"/>
    <x v="0"/>
    <x v="10"/>
    <n v="47"/>
    <x v="0"/>
  </r>
  <r>
    <x v="0"/>
    <x v="1"/>
    <s v="GV111"/>
    <s v="GV1-23-080619"/>
    <x v="0"/>
    <d v="2019-11-20T00:00:00"/>
    <x v="0"/>
    <s v="Edgar Ruiz Lopez"/>
    <n v="43624"/>
    <n v="5.5"/>
    <n v="203"/>
    <n v="2"/>
    <n v="6191.5"/>
    <n v="4354.0060000000003"/>
    <n v="2177.0030000000002"/>
    <n v="101.5"/>
    <n v="30.5"/>
    <n v="1837.4939999999999"/>
    <x v="0"/>
    <x v="10"/>
    <n v="47"/>
    <x v="0"/>
  </r>
  <r>
    <x v="0"/>
    <x v="1"/>
    <s v="GV111"/>
    <s v="GV1-23-080619"/>
    <x v="0"/>
    <d v="2019-11-20T00:00:00"/>
    <x v="0"/>
    <s v="Martinez Valdez Hugo Alberto F"/>
    <n v="43624"/>
    <n v="5.5"/>
    <n v="205"/>
    <n v="2"/>
    <n v="6252.5"/>
    <n v="4354.0060000000003"/>
    <n v="2177.0030000000002"/>
    <n v="102.5"/>
    <n v="30.5"/>
    <n v="1898.4939999999999"/>
    <x v="0"/>
    <x v="10"/>
    <n v="47"/>
    <x v="0"/>
  </r>
  <r>
    <x v="0"/>
    <x v="1"/>
    <s v="GV111"/>
    <s v="GV1-23-080619"/>
    <x v="0"/>
    <d v="2019-11-20T00:00:00"/>
    <x v="0"/>
    <s v="Lopez Jorge FG"/>
    <n v="43624"/>
    <n v="5.5"/>
    <n v="102"/>
    <n v="1"/>
    <n v="3111"/>
    <n v="2177.0030000000002"/>
    <n v="2177.0030000000002"/>
    <n v="102"/>
    <n v="30.5"/>
    <n v="933.99699999999996"/>
    <x v="0"/>
    <x v="10"/>
    <n v="47"/>
    <x v="0"/>
  </r>
  <r>
    <x v="0"/>
    <x v="1"/>
    <s v="GV111"/>
    <s v="GV1-23-080619"/>
    <x v="0"/>
    <d v="2019-11-20T00:00:00"/>
    <x v="0"/>
    <s v="PUBLICO EN GENERAL"/>
    <n v="43624"/>
    <n v="5.5"/>
    <n v="232"/>
    <n v="2"/>
    <n v="7076"/>
    <n v="4354.0060000000003"/>
    <n v="2177.0030000000002"/>
    <n v="116"/>
    <n v="30.5"/>
    <n v="2721.9940000000001"/>
    <x v="0"/>
    <x v="10"/>
    <n v="47"/>
    <x v="0"/>
  </r>
  <r>
    <x v="0"/>
    <x v="1"/>
    <s v="GV111"/>
    <s v="GV1-23-080619"/>
    <x v="0"/>
    <d v="2019-11-20T00:00:00"/>
    <x v="0"/>
    <s v="Verdin Vizcarra Irma Lucila F"/>
    <n v="43624"/>
    <n v="5.5"/>
    <n v="210"/>
    <n v="2"/>
    <n v="6405"/>
    <n v="4354.0060000000003"/>
    <n v="2177.0030000000002"/>
    <n v="105"/>
    <n v="30.5"/>
    <n v="2050.9940000000001"/>
    <x v="0"/>
    <x v="10"/>
    <n v="47"/>
    <x v="0"/>
  </r>
  <r>
    <x v="0"/>
    <x v="1"/>
    <s v="GV111"/>
    <s v="GV1-23-080619"/>
    <x v="0"/>
    <d v="2019-11-20T00:00:00"/>
    <x v="0"/>
    <s v="Ramos Mejia Juan Diego FG"/>
    <n v="43624"/>
    <n v="5.5"/>
    <n v="1180"/>
    <n v="10"/>
    <n v="35400"/>
    <n v="21770.028999999999"/>
    <n v="2177.0030000000002"/>
    <n v="118"/>
    <n v="30"/>
    <n v="13629.971"/>
    <x v="0"/>
    <x v="10"/>
    <n v="47"/>
    <x v="0"/>
  </r>
  <r>
    <x v="0"/>
    <x v="1"/>
    <s v="GV111"/>
    <s v="GV1-23-080619"/>
    <x v="0"/>
    <d v="2019-11-20T00:00:00"/>
    <x v="0"/>
    <s v="Prado Barajas Aureliano FG"/>
    <n v="43624"/>
    <n v="5.5"/>
    <n v="212"/>
    <n v="2"/>
    <n v="6466"/>
    <n v="4354.0060000000003"/>
    <n v="2177.0030000000002"/>
    <n v="106"/>
    <n v="30.5"/>
    <n v="2111.9940000000001"/>
    <x v="0"/>
    <x v="10"/>
    <n v="47"/>
    <x v="0"/>
  </r>
  <r>
    <x v="0"/>
    <x v="1"/>
    <s v="GV111"/>
    <s v="GV1-23-080619"/>
    <x v="0"/>
    <d v="2019-11-20T00:00:00"/>
    <x v="0"/>
    <s v="Langurain Juan Pablo NA"/>
    <n v="43624"/>
    <n v="5.5"/>
    <n v="1045"/>
    <n v="10"/>
    <n v="31872.5"/>
    <n v="21770.028999999999"/>
    <n v="2177.0030000000002"/>
    <n v="104.5"/>
    <n v="30.5"/>
    <n v="10102.471"/>
    <x v="0"/>
    <x v="10"/>
    <n v="47"/>
    <x v="0"/>
  </r>
  <r>
    <x v="0"/>
    <x v="1"/>
    <s v="GV111"/>
    <s v="GV1-23-080619"/>
    <x v="0"/>
    <d v="2019-11-20T00:00:00"/>
    <x v="0"/>
    <s v="Leonardo Jimenez Chacon"/>
    <n v="43624"/>
    <n v="5.5"/>
    <n v="262"/>
    <n v="2"/>
    <n v="7991"/>
    <n v="4354.0060000000003"/>
    <n v="2177.0030000000002"/>
    <n v="131"/>
    <n v="30.5"/>
    <n v="3636.9940000000001"/>
    <x v="0"/>
    <x v="10"/>
    <n v="47"/>
    <x v="0"/>
  </r>
  <r>
    <x v="0"/>
    <x v="1"/>
    <s v="GV111"/>
    <s v="GV1-23-080619"/>
    <x v="0"/>
    <d v="2019-11-20T00:00:00"/>
    <x v="0"/>
    <s v="Gil Peña Martin FG"/>
    <n v="43624"/>
    <n v="5.5"/>
    <n v="106"/>
    <n v="1"/>
    <n v="3233"/>
    <n v="2177.0030000000002"/>
    <n v="2177.0030000000002"/>
    <n v="106"/>
    <n v="30.5"/>
    <n v="1055.9970000000001"/>
    <x v="0"/>
    <x v="10"/>
    <n v="47"/>
    <x v="0"/>
  </r>
  <r>
    <x v="0"/>
    <x v="1"/>
    <s v="GV111"/>
    <s v="GV1-23-080619"/>
    <x v="0"/>
    <d v="2019-11-20T00:00:00"/>
    <x v="0"/>
    <s v="Cobian Chavez Rodolfo FG"/>
    <n v="43624"/>
    <n v="5.5"/>
    <n v="2384"/>
    <n v="21"/>
    <n v="71520"/>
    <n v="45717.06"/>
    <n v="2177.0030000000002"/>
    <n v="113.52380952380952"/>
    <n v="30"/>
    <n v="25802.94"/>
    <x v="0"/>
    <x v="10"/>
    <n v="47"/>
    <x v="0"/>
  </r>
  <r>
    <x v="0"/>
    <x v="1"/>
    <s v="GV111"/>
    <s v="GV1-23-080619"/>
    <x v="0"/>
    <d v="2019-11-20T00:00:00"/>
    <x v="0"/>
    <s v="Juan Manuel Jacobo"/>
    <n v="43624"/>
    <n v="5.5"/>
    <n v="232"/>
    <n v="2"/>
    <n v="7076"/>
    <n v="4354.0060000000003"/>
    <n v="2177.0030000000002"/>
    <n v="116"/>
    <n v="30.5"/>
    <n v="2721.9940000000001"/>
    <x v="0"/>
    <x v="10"/>
    <n v="47"/>
    <x v="0"/>
  </r>
  <r>
    <x v="0"/>
    <x v="1"/>
    <s v="GV111"/>
    <s v="GV1-23-080619"/>
    <x v="0"/>
    <d v="2019-11-20T00:00:00"/>
    <x v="0"/>
    <s v="Avalos Silva Juan"/>
    <n v="43624"/>
    <n v="5.5"/>
    <n v="250"/>
    <n v="2"/>
    <n v="7625"/>
    <n v="4354.0060000000003"/>
    <n v="2177.0030000000002"/>
    <n v="125"/>
    <n v="30.5"/>
    <n v="3270.9940000000001"/>
    <x v="0"/>
    <x v="10"/>
    <n v="47"/>
    <x v="0"/>
  </r>
  <r>
    <x v="0"/>
    <x v="1"/>
    <s v="GV111"/>
    <s v="GV1-23-080619"/>
    <x v="0"/>
    <d v="2019-11-20T00:00:00"/>
    <x v="0"/>
    <s v="Diaz Araiza Maria Magdalena"/>
    <n v="43624"/>
    <n v="5.5"/>
    <n v="214"/>
    <n v="2"/>
    <n v="6527"/>
    <n v="4354.0060000000003"/>
    <n v="2177.0030000000002"/>
    <n v="107"/>
    <n v="30.5"/>
    <n v="2172.9940000000001"/>
    <x v="0"/>
    <x v="10"/>
    <n v="47"/>
    <x v="0"/>
  </r>
  <r>
    <x v="0"/>
    <x v="1"/>
    <s v="GV111"/>
    <s v="GV1-23-080619"/>
    <x v="0"/>
    <d v="2019-11-20T00:00:00"/>
    <x v="0"/>
    <s v="Victor Alejandro Flores Pelayo"/>
    <n v="43624"/>
    <n v="5.5"/>
    <n v="109"/>
    <n v="1"/>
    <n v="3324.5"/>
    <n v="2177.0030000000002"/>
    <n v="2177.0030000000002"/>
    <n v="109"/>
    <n v="30.5"/>
    <n v="1147.4970000000001"/>
    <x v="0"/>
    <x v="10"/>
    <n v="47"/>
    <x v="0"/>
  </r>
  <r>
    <x v="0"/>
    <x v="1"/>
    <s v="GV111"/>
    <s v="GV1-23-080619"/>
    <x v="0"/>
    <d v="2019-11-20T00:00:00"/>
    <x v="0"/>
    <s v="Gonzalez Araiza Horacio"/>
    <n v="43624"/>
    <n v="5.5"/>
    <n v="454"/>
    <n v="4"/>
    <n v="13620"/>
    <n v="8708.0110000000004"/>
    <n v="2177.0030000000002"/>
    <n v="113.5"/>
    <n v="30"/>
    <n v="4911.9889999999996"/>
    <x v="0"/>
    <x v="10"/>
    <n v="47"/>
    <x v="0"/>
  </r>
  <r>
    <x v="0"/>
    <x v="1"/>
    <s v="GV111"/>
    <s v="GV1-23-080619"/>
    <x v="0"/>
    <d v="2019-11-20T00:00:00"/>
    <x v="0"/>
    <s v="Fernando de Jesus Marquez Tejeda"/>
    <n v="43624"/>
    <n v="5.5"/>
    <n v="208"/>
    <n v="2"/>
    <n v="6344"/>
    <n v="4354.0060000000003"/>
    <n v="2177.0030000000002"/>
    <n v="104"/>
    <n v="30.5"/>
    <n v="1989.9939999999999"/>
    <x v="0"/>
    <x v="10"/>
    <n v="47"/>
    <x v="0"/>
  </r>
  <r>
    <x v="0"/>
    <x v="2"/>
    <s v="GV409"/>
    <s v="GV4-22-020619"/>
    <x v="0"/>
    <d v="2019-11-20T00:00:00"/>
    <x v="0"/>
    <s v="Casillas Tapia Alfredo"/>
    <n v="43618"/>
    <n v="5.7"/>
    <n v="1208.5999999999999"/>
    <n v="10"/>
    <n v="35653.699999999997"/>
    <n v="30548.792000000001"/>
    <n v="3054.8789999999999"/>
    <n v="120.85999999999999"/>
    <n v="29.5"/>
    <n v="5104.9080000000004"/>
    <x v="0"/>
    <x v="10"/>
    <n v="47"/>
    <x v="0"/>
  </r>
  <r>
    <x v="0"/>
    <x v="0"/>
    <s v="EMBAR"/>
    <s v="GV5-21-290519"/>
    <x v="0"/>
    <d v="2019-11-21T00:00:00"/>
    <x v="0"/>
    <s v="Camolinga Maldonado Pedro"/>
    <n v="43614"/>
    <n v="5.8666666666666663"/>
    <n v="12785"/>
    <n v="39"/>
    <n v="131578.95800000001"/>
    <n v="121954.356"/>
    <n v="3127.0349999999999"/>
    <n v="327.82051282051282"/>
    <n v="10.291700000000001"/>
    <n v="9624.6020000000008"/>
    <x v="0"/>
    <x v="10"/>
    <n v="47"/>
    <x v="0"/>
  </r>
  <r>
    <x v="0"/>
    <x v="0"/>
    <s v="EMBAR"/>
    <s v="GV5-22-050619"/>
    <x v="0"/>
    <d v="2019-11-21T00:00:00"/>
    <x v="0"/>
    <s v="Camolinga Maldonado Pedro"/>
    <n v="43621"/>
    <n v="5.6333333333333329"/>
    <n v="12785"/>
    <n v="69"/>
    <n v="232793.54199999999"/>
    <n v="165173.011"/>
    <n v="2393.8119999999999"/>
    <n v="185.28985507246378"/>
    <n v="18.208300000000001"/>
    <n v="67620.531000000003"/>
    <x v="0"/>
    <x v="10"/>
    <n v="47"/>
    <x v="0"/>
  </r>
  <r>
    <x v="0"/>
    <x v="1"/>
    <s v="GV110"/>
    <s v="GV1-20-180519"/>
    <x v="0"/>
    <d v="2019-11-21T00:00:00"/>
    <x v="0"/>
    <s v="Gutierrez Olivarez Jaime Gibran"/>
    <n v="43603"/>
    <n v="6.2333333333333334"/>
    <n v="244"/>
    <n v="2"/>
    <n v="7320"/>
    <n v="5313.3280000000004"/>
    <n v="2656.6640000000002"/>
    <n v="122"/>
    <n v="30"/>
    <n v="2006.672"/>
    <x v="0"/>
    <x v="10"/>
    <n v="47"/>
    <x v="0"/>
  </r>
  <r>
    <x v="0"/>
    <x v="1"/>
    <s v="GV110"/>
    <s v="GV1-20-180519"/>
    <x v="0"/>
    <d v="2019-11-21T00:00:00"/>
    <x v="0"/>
    <s v="Innovacion y Comercio"/>
    <n v="43603"/>
    <n v="6.2333333333333334"/>
    <n v="1146"/>
    <n v="10"/>
    <n v="35526"/>
    <n v="26566.639999999999"/>
    <n v="2656.6640000000002"/>
    <n v="114.6"/>
    <n v="31"/>
    <n v="8959.36"/>
    <x v="0"/>
    <x v="10"/>
    <n v="47"/>
    <x v="0"/>
  </r>
  <r>
    <x v="0"/>
    <x v="1"/>
    <s v="GV111"/>
    <s v="GV1-23-080619"/>
    <x v="0"/>
    <d v="2019-11-21T00:00:00"/>
    <x v="0"/>
    <s v="Vazquez Zamora Rafael"/>
    <n v="43624"/>
    <n v="5.5333333333333332"/>
    <n v="325"/>
    <n v="3"/>
    <n v="9912.5"/>
    <n v="6531.009"/>
    <n v="2177.0030000000002"/>
    <n v="108.33333333333333"/>
    <n v="30.5"/>
    <n v="3381.491"/>
    <x v="0"/>
    <x v="10"/>
    <n v="47"/>
    <x v="0"/>
  </r>
  <r>
    <x v="0"/>
    <x v="1"/>
    <s v="GV111"/>
    <s v="GV1-23-080619"/>
    <x v="0"/>
    <d v="2019-11-21T00:00:00"/>
    <x v="0"/>
    <s v="Vazquez Pelayo Hugo"/>
    <n v="43624"/>
    <n v="5.5333333333333332"/>
    <n v="129"/>
    <n v="1"/>
    <n v="3934.5"/>
    <n v="2177.0030000000002"/>
    <n v="2177.0030000000002"/>
    <n v="129"/>
    <n v="30.5"/>
    <n v="1757.4970000000001"/>
    <x v="0"/>
    <x v="10"/>
    <n v="47"/>
    <x v="0"/>
  </r>
  <r>
    <x v="0"/>
    <x v="1"/>
    <s v="GV111"/>
    <s v="GV1-23-080619"/>
    <x v="0"/>
    <d v="2019-11-21T00:00:00"/>
    <x v="0"/>
    <s v="Rafael Osorio Zamora"/>
    <n v="43624"/>
    <n v="5.5333333333333332"/>
    <n v="806"/>
    <n v="7"/>
    <n v="24583"/>
    <n v="15239.02"/>
    <n v="2177.0030000000002"/>
    <n v="115.14285714285714"/>
    <n v="30.5"/>
    <n v="9343.98"/>
    <x v="0"/>
    <x v="10"/>
    <n v="47"/>
    <x v="0"/>
  </r>
  <r>
    <x v="0"/>
    <x v="1"/>
    <s v="GV111"/>
    <s v="GV1-23-080619"/>
    <x v="0"/>
    <d v="2019-11-21T00:00:00"/>
    <x v="0"/>
    <s v="Cecilia Robles Perez"/>
    <n v="43624"/>
    <n v="5.5333333333333332"/>
    <n v="102"/>
    <n v="1"/>
    <n v="3111"/>
    <n v="2177.0030000000002"/>
    <n v="2177.0030000000002"/>
    <n v="102"/>
    <n v="30.5"/>
    <n v="933.99699999999996"/>
    <x v="0"/>
    <x v="10"/>
    <n v="47"/>
    <x v="0"/>
  </r>
  <r>
    <x v="0"/>
    <x v="1"/>
    <s v="GV111"/>
    <s v="GV1-23-080619"/>
    <x v="0"/>
    <d v="2019-11-21T00:00:00"/>
    <x v="0"/>
    <s v="PUBLICO EN GENERAL"/>
    <n v="43624"/>
    <n v="5.5333333333333332"/>
    <n v="103"/>
    <n v="1"/>
    <n v="3090"/>
    <n v="2177.0030000000002"/>
    <n v="2177.0030000000002"/>
    <n v="103"/>
    <n v="30"/>
    <n v="912.99699999999996"/>
    <x v="0"/>
    <x v="10"/>
    <n v="47"/>
    <x v="0"/>
  </r>
  <r>
    <x v="0"/>
    <x v="1"/>
    <s v="GV111"/>
    <s v="GV1-23-080619"/>
    <x v="0"/>
    <d v="2019-11-21T00:00:00"/>
    <x v="0"/>
    <s v="Innovacion y Comercio"/>
    <n v="43624"/>
    <n v="5.5333333333333332"/>
    <n v="446.5"/>
    <n v="4"/>
    <n v="13841.5"/>
    <n v="8708.0110000000004"/>
    <n v="2177.0030000000002"/>
    <n v="111.625"/>
    <n v="31"/>
    <n v="5133.4889999999996"/>
    <x v="0"/>
    <x v="10"/>
    <n v="47"/>
    <x v="0"/>
  </r>
  <r>
    <x v="0"/>
    <x v="2"/>
    <s v="GV409"/>
    <s v="GV4-22-020619"/>
    <x v="0"/>
    <d v="2019-11-21T00:00:00"/>
    <x v="0"/>
    <s v="Vazquez Zamora Rafael"/>
    <n v="43618"/>
    <n v="5.7333333333333334"/>
    <n v="233.4"/>
    <n v="2"/>
    <n v="7002"/>
    <n v="6109.7579999999998"/>
    <n v="3054.8789999999999"/>
    <n v="116.7"/>
    <n v="30"/>
    <n v="892.24199999999996"/>
    <x v="0"/>
    <x v="10"/>
    <n v="47"/>
    <x v="0"/>
  </r>
  <r>
    <x v="0"/>
    <x v="2"/>
    <s v="GV409"/>
    <s v="GV4-22-020619"/>
    <x v="0"/>
    <d v="2019-11-21T00:00:00"/>
    <x v="0"/>
    <s v="Vazquez Pelayo Hugo"/>
    <n v="43618"/>
    <n v="5.7333333333333334"/>
    <n v="231.4"/>
    <n v="2"/>
    <n v="6942"/>
    <n v="6109.7579999999998"/>
    <n v="3054.8789999999999"/>
    <n v="115.7"/>
    <n v="30"/>
    <n v="832.24199999999996"/>
    <x v="0"/>
    <x v="10"/>
    <n v="47"/>
    <x v="0"/>
  </r>
  <r>
    <x v="0"/>
    <x v="2"/>
    <s v="GV409"/>
    <s v="GV4-22-020619"/>
    <x v="0"/>
    <d v="2019-11-21T00:00:00"/>
    <x v="0"/>
    <s v="Rafael Osorio Zamora"/>
    <n v="43618"/>
    <n v="5.7333333333333334"/>
    <n v="809.2"/>
    <n v="7"/>
    <n v="24276"/>
    <n v="21384.153999999999"/>
    <n v="3054.8789999999999"/>
    <n v="115.60000000000001"/>
    <n v="30"/>
    <n v="2891.846"/>
    <x v="0"/>
    <x v="10"/>
    <n v="47"/>
    <x v="0"/>
  </r>
  <r>
    <x v="0"/>
    <x v="2"/>
    <s v="GV409"/>
    <s v="GV4-22-020619"/>
    <x v="0"/>
    <d v="2019-11-21T00:00:00"/>
    <x v="0"/>
    <s v="Cecilia Robles Perez"/>
    <n v="43618"/>
    <n v="5.7333333333333334"/>
    <n v="125.6"/>
    <n v="1"/>
    <n v="3768"/>
    <n v="3054.8789999999999"/>
    <n v="3054.8789999999999"/>
    <n v="125.6"/>
    <n v="30"/>
    <n v="713.12099999999998"/>
    <x v="0"/>
    <x v="10"/>
    <n v="47"/>
    <x v="0"/>
  </r>
  <r>
    <x v="0"/>
    <x v="2"/>
    <s v="GV409"/>
    <s v="GV4-22-020619"/>
    <x v="0"/>
    <d v="2019-11-21T00:00:00"/>
    <x v="0"/>
    <s v="Gutierrez Olivarez Jaime Gibran"/>
    <n v="43618"/>
    <n v="5.7333333333333334"/>
    <n v="123.4"/>
    <n v="1"/>
    <n v="3702"/>
    <n v="3054.8789999999999"/>
    <n v="3054.8789999999999"/>
    <n v="123.4"/>
    <n v="30"/>
    <n v="647.12099999999998"/>
    <x v="0"/>
    <x v="10"/>
    <n v="47"/>
    <x v="0"/>
  </r>
  <r>
    <x v="0"/>
    <x v="2"/>
    <s v="GV409"/>
    <s v="GV4-22-020619"/>
    <x v="0"/>
    <d v="2019-11-21T00:00:00"/>
    <x v="0"/>
    <s v="PUBLICO EN GENERAL"/>
    <n v="43618"/>
    <n v="5.7333333333333334"/>
    <n v="108.8"/>
    <n v="1"/>
    <n v="3264"/>
    <n v="3054.8789999999999"/>
    <n v="3054.8789999999999"/>
    <n v="108.8"/>
    <n v="30"/>
    <n v="209.12100000000001"/>
    <x v="0"/>
    <x v="10"/>
    <n v="47"/>
    <x v="0"/>
  </r>
  <r>
    <x v="0"/>
    <x v="2"/>
    <s v="GV410"/>
    <s v="GV4-23-090619"/>
    <x v="0"/>
    <d v="2019-11-21T00:00:00"/>
    <x v="0"/>
    <s v="Casillas Tapia Alfredo"/>
    <n v="43625"/>
    <n v="5.5"/>
    <n v="1190.2"/>
    <n v="10"/>
    <n v="35586.980000000003"/>
    <n v="27187.121999999999"/>
    <n v="2718.712"/>
    <n v="119.02000000000001"/>
    <n v="29.9"/>
    <n v="8399.8580000000002"/>
    <x v="0"/>
    <x v="10"/>
    <n v="47"/>
    <x v="0"/>
  </r>
  <r>
    <x v="0"/>
    <x v="1"/>
    <s v="GV111"/>
    <s v="GV1-23-080619"/>
    <x v="1"/>
    <d v="2019-11-23T00:00:00"/>
    <x v="0"/>
    <s v="PUBLICO EN GENERAL"/>
    <n v="43624"/>
    <n v="5.6"/>
    <n v="-103"/>
    <n v="-1"/>
    <n v="-3090"/>
    <n v="-2177.0030000000002"/>
    <n v="-2177.0030000000002"/>
    <n v="103"/>
    <n v="30"/>
    <n v="-912.99699999999996"/>
    <x v="0"/>
    <x v="10"/>
    <n v="47"/>
    <x v="0"/>
  </r>
  <r>
    <x v="0"/>
    <x v="1"/>
    <s v="GV111"/>
    <s v="GV1-23-080619"/>
    <x v="0"/>
    <d v="2019-11-23T00:00:00"/>
    <x v="0"/>
    <s v="PUBLICO EN GENERAL"/>
    <n v="43624"/>
    <n v="5.6"/>
    <n v="103"/>
    <n v="1"/>
    <n v="3141.5"/>
    <n v="2177.0030000000002"/>
    <n v="2177.0030000000002"/>
    <n v="103"/>
    <n v="30.5"/>
    <n v="964.49699999999996"/>
    <x v="0"/>
    <x v="10"/>
    <n v="47"/>
    <x v="0"/>
  </r>
  <r>
    <x v="0"/>
    <x v="2"/>
    <s v="GV409"/>
    <s v="GV4-22-020619"/>
    <x v="0"/>
    <d v="2019-11-23T00:00:00"/>
    <x v="0"/>
    <s v="Puebla Hector"/>
    <n v="43618"/>
    <n v="5.8"/>
    <n v="229.6"/>
    <n v="2"/>
    <n v="7232.4"/>
    <n v="6109.7579999999998"/>
    <n v="3054.8789999999999"/>
    <n v="114.8"/>
    <n v="31.5"/>
    <n v="1122.6420000000001"/>
    <x v="0"/>
    <x v="10"/>
    <n v="47"/>
    <x v="0"/>
  </r>
  <r>
    <x v="0"/>
    <x v="2"/>
    <s v="GV409"/>
    <s v="GV4-22-020619"/>
    <x v="0"/>
    <d v="2019-11-25T00:00:00"/>
    <x v="0"/>
    <s v="Becerra Bañuelos Norma Elizabeth F"/>
    <n v="43618"/>
    <n v="5.8666666666666663"/>
    <n v="454"/>
    <n v="4"/>
    <n v="14074"/>
    <n v="12219.517"/>
    <n v="3054.8789999999999"/>
    <n v="113.5"/>
    <n v="31"/>
    <n v="1854.4829999999999"/>
    <x v="0"/>
    <x v="10"/>
    <n v="48"/>
    <x v="0"/>
  </r>
  <r>
    <x v="0"/>
    <x v="2"/>
    <s v="GV409"/>
    <s v="GV4-22-020619"/>
    <x v="0"/>
    <d v="2019-11-25T00:00:00"/>
    <x v="0"/>
    <s v="Martinez Valdez Hugo Alberto F"/>
    <n v="43618"/>
    <n v="5.8666666666666663"/>
    <n v="550"/>
    <n v="5"/>
    <n v="17050"/>
    <n v="15274.396000000001"/>
    <n v="3054.8789999999999"/>
    <n v="110"/>
    <n v="31"/>
    <n v="1775.604"/>
    <x v="0"/>
    <x v="10"/>
    <n v="48"/>
    <x v="0"/>
  </r>
  <r>
    <x v="0"/>
    <x v="2"/>
    <s v="GV409"/>
    <s v="GV4-22-020619"/>
    <x v="0"/>
    <d v="2019-11-25T00:00:00"/>
    <x v="0"/>
    <s v="PUBLICO EN GENERAL"/>
    <n v="43618"/>
    <n v="5.8666666666666663"/>
    <n v="202"/>
    <n v="2"/>
    <n v="6262"/>
    <n v="6109.7579999999998"/>
    <n v="3054.8789999999999"/>
    <n v="101"/>
    <n v="31"/>
    <n v="152.24199999999999"/>
    <x v="0"/>
    <x v="10"/>
    <n v="48"/>
    <x v="0"/>
  </r>
  <r>
    <x v="0"/>
    <x v="2"/>
    <s v="GV409"/>
    <s v="GV4-22-020619"/>
    <x v="0"/>
    <d v="2019-11-25T00:00:00"/>
    <x v="0"/>
    <s v="RODRIGO RODRIGUEZ"/>
    <n v="43618"/>
    <n v="5.8666666666666663"/>
    <n v="654"/>
    <n v="6"/>
    <n v="20274"/>
    <n v="18329.275000000001"/>
    <n v="3054.8789999999999"/>
    <n v="109"/>
    <n v="31"/>
    <n v="1944.7249999999999"/>
    <x v="0"/>
    <x v="10"/>
    <n v="48"/>
    <x v="0"/>
  </r>
  <r>
    <x v="0"/>
    <x v="2"/>
    <s v="GV409"/>
    <s v="GV4-22-020619"/>
    <x v="0"/>
    <d v="2019-11-25T00:00:00"/>
    <x v="0"/>
    <s v="Edgar Ruiz Lopez"/>
    <n v="43618"/>
    <n v="5.8666666666666663"/>
    <n v="696"/>
    <n v="6"/>
    <n v="21576"/>
    <n v="18329.275000000001"/>
    <n v="3054.8789999999999"/>
    <n v="116"/>
    <n v="31"/>
    <n v="3246.7249999999999"/>
    <x v="0"/>
    <x v="10"/>
    <n v="48"/>
    <x v="0"/>
  </r>
  <r>
    <x v="0"/>
    <x v="2"/>
    <s v="GV409"/>
    <s v="GV4-22-020619"/>
    <x v="0"/>
    <d v="2019-11-25T00:00:00"/>
    <x v="0"/>
    <s v="PUBLICO EN GENERAL"/>
    <n v="43618"/>
    <n v="5.8666666666666663"/>
    <n v="110"/>
    <n v="1"/>
    <n v="3410"/>
    <n v="3054.8789999999999"/>
    <n v="3054.8789999999999"/>
    <n v="110"/>
    <n v="31"/>
    <n v="355.12099999999998"/>
    <x v="0"/>
    <x v="10"/>
    <n v="48"/>
    <x v="0"/>
  </r>
  <r>
    <x v="0"/>
    <x v="2"/>
    <s v="GV409"/>
    <s v="GV4-22-020619"/>
    <x v="0"/>
    <d v="2019-11-25T00:00:00"/>
    <x v="0"/>
    <s v="De Leon Diaz Salvador FG"/>
    <n v="43618"/>
    <n v="5.8666666666666663"/>
    <n v="114"/>
    <n v="1"/>
    <n v="3534"/>
    <n v="3054.8789999999999"/>
    <n v="3054.8789999999999"/>
    <n v="114"/>
    <n v="31"/>
    <n v="479.12099999999998"/>
    <x v="0"/>
    <x v="10"/>
    <n v="48"/>
    <x v="0"/>
  </r>
  <r>
    <x v="0"/>
    <x v="2"/>
    <s v="GV409"/>
    <s v="GV4-22-020619"/>
    <x v="0"/>
    <d v="2019-11-25T00:00:00"/>
    <x v="0"/>
    <s v="Lopez Jorge FG"/>
    <n v="43618"/>
    <n v="5.8666666666666663"/>
    <n v="105"/>
    <n v="1"/>
    <n v="3255"/>
    <n v="3054.8789999999999"/>
    <n v="3054.8789999999999"/>
    <n v="105"/>
    <n v="31"/>
    <n v="200.12100000000001"/>
    <x v="0"/>
    <x v="10"/>
    <n v="48"/>
    <x v="0"/>
  </r>
  <r>
    <x v="0"/>
    <x v="2"/>
    <s v="GV409"/>
    <s v="GV4-22-020619"/>
    <x v="0"/>
    <d v="2019-11-25T00:00:00"/>
    <x v="0"/>
    <s v="Verdin Vizcarra Irma Lucila F"/>
    <n v="43618"/>
    <n v="5.8666666666666663"/>
    <n v="202"/>
    <n v="2"/>
    <n v="6262"/>
    <n v="6109.7579999999998"/>
    <n v="3054.8789999999999"/>
    <n v="101"/>
    <n v="31"/>
    <n v="152.24199999999999"/>
    <x v="0"/>
    <x v="10"/>
    <n v="48"/>
    <x v="0"/>
  </r>
  <r>
    <x v="0"/>
    <x v="2"/>
    <s v="GV409"/>
    <s v="GV4-22-020619"/>
    <x v="0"/>
    <d v="2019-11-25T00:00:00"/>
    <x v="0"/>
    <s v="Diaz Araiza Maria Magdalena"/>
    <n v="43618"/>
    <n v="5.8666666666666663"/>
    <n v="110"/>
    <n v="1"/>
    <n v="3410"/>
    <n v="3054.8789999999999"/>
    <n v="3054.8789999999999"/>
    <n v="110"/>
    <n v="31"/>
    <n v="355.12099999999998"/>
    <x v="0"/>
    <x v="10"/>
    <n v="48"/>
    <x v="0"/>
  </r>
  <r>
    <x v="0"/>
    <x v="2"/>
    <s v="GV409"/>
    <s v="GV4-22-020619"/>
    <x v="0"/>
    <d v="2019-11-25T00:00:00"/>
    <x v="0"/>
    <s v="Langurain Juan Pablo NA"/>
    <n v="43618"/>
    <n v="5.8666666666666663"/>
    <n v="630"/>
    <n v="5"/>
    <n v="19530"/>
    <n v="15274.396000000001"/>
    <n v="3054.8789999999999"/>
    <n v="126"/>
    <n v="31"/>
    <n v="4255.6040000000003"/>
    <x v="0"/>
    <x v="10"/>
    <n v="48"/>
    <x v="0"/>
  </r>
  <r>
    <x v="0"/>
    <x v="2"/>
    <s v="GV409"/>
    <s v="GV4-22-020619"/>
    <x v="0"/>
    <d v="2019-11-25T00:00:00"/>
    <x v="0"/>
    <s v="Avalos Silva Juan"/>
    <n v="43618"/>
    <n v="5.8666666666666663"/>
    <n v="245"/>
    <n v="2"/>
    <n v="7595"/>
    <n v="6109.7579999999998"/>
    <n v="3054.8789999999999"/>
    <n v="122.5"/>
    <n v="31"/>
    <n v="1485.242"/>
    <x v="0"/>
    <x v="10"/>
    <n v="48"/>
    <x v="0"/>
  </r>
  <r>
    <x v="0"/>
    <x v="2"/>
    <s v="GV409"/>
    <s v="GV4-22-020619"/>
    <x v="0"/>
    <d v="2019-11-25T00:00:00"/>
    <x v="0"/>
    <s v="Gil Peña Martin FG"/>
    <n v="43618"/>
    <n v="5.8666666666666663"/>
    <n v="458"/>
    <n v="4"/>
    <n v="14198"/>
    <n v="12219.517"/>
    <n v="3054.8789999999999"/>
    <n v="114.5"/>
    <n v="31"/>
    <n v="1978.4829999999999"/>
    <x v="0"/>
    <x v="10"/>
    <n v="48"/>
    <x v="0"/>
  </r>
  <r>
    <x v="0"/>
    <x v="2"/>
    <s v="GV409"/>
    <s v="GV4-22-020619"/>
    <x v="0"/>
    <d v="2019-11-25T00:00:00"/>
    <x v="0"/>
    <s v="Juan Manuel Jacobo"/>
    <n v="43618"/>
    <n v="5.8666666666666663"/>
    <n v="259"/>
    <n v="2"/>
    <n v="8029"/>
    <n v="6109.7579999999998"/>
    <n v="3054.8789999999999"/>
    <n v="129.5"/>
    <n v="31"/>
    <n v="1919.242"/>
    <x v="0"/>
    <x v="10"/>
    <n v="48"/>
    <x v="0"/>
  </r>
  <r>
    <x v="0"/>
    <x v="2"/>
    <s v="GV409"/>
    <s v="GV4-22-020619"/>
    <x v="0"/>
    <d v="2019-11-25T00:00:00"/>
    <x v="0"/>
    <s v="Silva Rodriguez Jorge Armando"/>
    <n v="43618"/>
    <n v="5.8666666666666663"/>
    <n v="1290"/>
    <n v="13"/>
    <n v="39345"/>
    <n v="39713.428999999996"/>
    <n v="3054.8789999999999"/>
    <n v="99.230769230769226"/>
    <n v="30.5"/>
    <n v="-368.42899999999997"/>
    <x v="0"/>
    <x v="10"/>
    <n v="48"/>
    <x v="0"/>
  </r>
  <r>
    <x v="0"/>
    <x v="2"/>
    <s v="GV409"/>
    <s v="GV4-22-020619"/>
    <x v="0"/>
    <d v="2019-11-25T00:00:00"/>
    <x v="0"/>
    <s v="Ramos Mejia Juan Diego FG"/>
    <n v="43618"/>
    <n v="5.8666666666666663"/>
    <n v="1794"/>
    <n v="15"/>
    <n v="54717"/>
    <n v="45823.188000000002"/>
    <n v="3054.8789999999999"/>
    <n v="119.6"/>
    <n v="30.5"/>
    <n v="8893.8119999999999"/>
    <x v="0"/>
    <x v="10"/>
    <n v="48"/>
    <x v="0"/>
  </r>
  <r>
    <x v="0"/>
    <x v="2"/>
    <s v="GV409"/>
    <s v="GV4-22-020619"/>
    <x v="0"/>
    <d v="2019-11-25T00:00:00"/>
    <x v="0"/>
    <s v="Lopez Garcia Martin FG"/>
    <n v="43618"/>
    <n v="5.8666666666666663"/>
    <n v="90"/>
    <n v="1"/>
    <n v="2790"/>
    <n v="3054.8789999999999"/>
    <n v="3054.8789999999999"/>
    <n v="90"/>
    <n v="31"/>
    <n v="-264.87900000000002"/>
    <x v="0"/>
    <x v="10"/>
    <n v="48"/>
    <x v="0"/>
  </r>
  <r>
    <x v="0"/>
    <x v="2"/>
    <s v="GV409"/>
    <s v="GV4-22-020619"/>
    <x v="0"/>
    <d v="2019-11-25T00:00:00"/>
    <x v="0"/>
    <s v="Coronado Rodriguez Alma Lorena FG"/>
    <n v="43618"/>
    <n v="5.8666666666666663"/>
    <n v="240"/>
    <n v="2"/>
    <n v="7440"/>
    <n v="6109.7579999999998"/>
    <n v="3054.8789999999999"/>
    <n v="120"/>
    <n v="31"/>
    <n v="1330.242"/>
    <x v="0"/>
    <x v="10"/>
    <n v="48"/>
    <x v="0"/>
  </r>
  <r>
    <x v="0"/>
    <x v="2"/>
    <s v="GV409"/>
    <s v="GV4-22-020619"/>
    <x v="0"/>
    <d v="2019-11-25T00:00:00"/>
    <x v="0"/>
    <s v="Cobian Chavez Rodolfo FG"/>
    <n v="43618"/>
    <n v="5.8666666666666663"/>
    <n v="3588"/>
    <n v="30"/>
    <n v="109434"/>
    <n v="91646.375"/>
    <n v="3054.8789999999999"/>
    <n v="119.6"/>
    <n v="30.5"/>
    <n v="17787.625"/>
    <x v="0"/>
    <x v="10"/>
    <n v="48"/>
    <x v="0"/>
  </r>
  <r>
    <x v="0"/>
    <x v="2"/>
    <s v="GV409"/>
    <s v="GV4-22-020619"/>
    <x v="0"/>
    <d v="2019-11-25T00:00:00"/>
    <x v="0"/>
    <s v="Anaya Chavarin Oscar FG"/>
    <n v="43618"/>
    <n v="5.8666666666666663"/>
    <n v="263"/>
    <n v="2"/>
    <n v="8153"/>
    <n v="6109.7579999999998"/>
    <n v="3054.8789999999999"/>
    <n v="131.5"/>
    <n v="31"/>
    <n v="2043.242"/>
    <x v="0"/>
    <x v="10"/>
    <n v="48"/>
    <x v="0"/>
  </r>
  <r>
    <x v="0"/>
    <x v="2"/>
    <s v="GV409"/>
    <s v="GV4-22-020619"/>
    <x v="0"/>
    <d v="2019-11-25T00:00:00"/>
    <x v="0"/>
    <s v="Gonzalez Araiza Horacio"/>
    <n v="43618"/>
    <n v="5.8666666666666663"/>
    <n v="238"/>
    <n v="2"/>
    <n v="7259"/>
    <n v="6109.7579999999998"/>
    <n v="3054.8789999999999"/>
    <n v="119"/>
    <n v="30.5"/>
    <n v="1149.242"/>
    <x v="0"/>
    <x v="10"/>
    <n v="48"/>
    <x v="0"/>
  </r>
  <r>
    <x v="0"/>
    <x v="2"/>
    <s v="GV409"/>
    <s v="GV4-22-020619"/>
    <x v="0"/>
    <d v="2019-11-25T00:00:00"/>
    <x v="0"/>
    <s v="Leonardo Jimenez Chacon"/>
    <n v="43618"/>
    <n v="5.8666666666666663"/>
    <n v="322"/>
    <n v="3"/>
    <n v="9982"/>
    <n v="9164.6380000000008"/>
    <n v="3054.8789999999999"/>
    <n v="107.33333333333333"/>
    <n v="31"/>
    <n v="817.36199999999997"/>
    <x v="0"/>
    <x v="10"/>
    <n v="48"/>
    <x v="0"/>
  </r>
  <r>
    <x v="0"/>
    <x v="2"/>
    <s v="GV409"/>
    <s v="GV4-22-020619"/>
    <x v="0"/>
    <d v="2019-11-25T00:00:00"/>
    <x v="0"/>
    <s v="Robles Santana Jorge"/>
    <n v="43618"/>
    <n v="5.8666666666666663"/>
    <n v="472"/>
    <n v="4"/>
    <n v="14396"/>
    <n v="12219.517"/>
    <n v="3054.8789999999999"/>
    <n v="118"/>
    <n v="30.5"/>
    <n v="2176.4830000000002"/>
    <x v="0"/>
    <x v="10"/>
    <n v="48"/>
    <x v="0"/>
  </r>
  <r>
    <x v="0"/>
    <x v="2"/>
    <s v="GV409"/>
    <s v="GV4-22-020619"/>
    <x v="1"/>
    <d v="2019-11-25T00:00:00"/>
    <x v="0"/>
    <s v="Robles Santana Jorge"/>
    <n v="43618"/>
    <n v="5.8666666666666663"/>
    <n v="-472"/>
    <n v="-4"/>
    <n v="-14396"/>
    <n v="-12219.517"/>
    <n v="-3054.8789999999999"/>
    <n v="118"/>
    <n v="30.5"/>
    <n v="-2176.4830000000002"/>
    <x v="0"/>
    <x v="10"/>
    <n v="48"/>
    <x v="0"/>
  </r>
  <r>
    <x v="0"/>
    <x v="2"/>
    <s v="GV409"/>
    <s v="GV4-22-020619"/>
    <x v="0"/>
    <d v="2019-11-25T00:00:00"/>
    <x v="0"/>
    <s v="Robles Santana Jorge"/>
    <n v="43618"/>
    <n v="5.8666666666666663"/>
    <n v="472"/>
    <n v="4"/>
    <n v="14396"/>
    <n v="12219.517"/>
    <n v="3054.8789999999999"/>
    <n v="118"/>
    <n v="30.5"/>
    <n v="2176.4830000000002"/>
    <x v="0"/>
    <x v="10"/>
    <n v="48"/>
    <x v="0"/>
  </r>
  <r>
    <x v="0"/>
    <x v="2"/>
    <s v="GV409"/>
    <s v="GV4-22-020619"/>
    <x v="0"/>
    <d v="2019-11-25T00:00:00"/>
    <x v="0"/>
    <s v="Camacho Monroy Agustin"/>
    <n v="43618"/>
    <n v="5.8666666666666663"/>
    <n v="739"/>
    <n v="6"/>
    <n v="22539.5"/>
    <n v="18329.275000000001"/>
    <n v="3054.8789999999999"/>
    <n v="123.16666666666667"/>
    <n v="30.5"/>
    <n v="4210.2250000000004"/>
    <x v="0"/>
    <x v="10"/>
    <n v="48"/>
    <x v="0"/>
  </r>
  <r>
    <x v="0"/>
    <x v="2"/>
    <s v="GV409"/>
    <s v="GV4-22-020619"/>
    <x v="0"/>
    <d v="2019-11-25T00:00:00"/>
    <x v="0"/>
    <s v="Noe Ramirez Brambila"/>
    <n v="43618"/>
    <n v="5.8666666666666663"/>
    <n v="375"/>
    <n v="3"/>
    <n v="11437.5"/>
    <n v="9164.6380000000008"/>
    <n v="3054.8789999999999"/>
    <n v="125"/>
    <n v="30.5"/>
    <n v="2272.8620000000001"/>
    <x v="0"/>
    <x v="10"/>
    <n v="48"/>
    <x v="0"/>
  </r>
  <r>
    <x v="0"/>
    <x v="2"/>
    <s v="GV409"/>
    <s v="GV4-22-020619"/>
    <x v="0"/>
    <d v="2019-11-25T00:00:00"/>
    <x v="0"/>
    <s v="Camacho Santana Gabriel"/>
    <n v="43618"/>
    <n v="5.8666666666666663"/>
    <n v="969"/>
    <n v="8"/>
    <n v="29554.5"/>
    <n v="24439.032999999999"/>
    <n v="3054.8789999999999"/>
    <n v="121.125"/>
    <n v="30.5"/>
    <n v="5115.4669999999996"/>
    <x v="0"/>
    <x v="10"/>
    <n v="48"/>
    <x v="0"/>
  </r>
  <r>
    <x v="0"/>
    <x v="2"/>
    <s v="GV410"/>
    <s v="GV4-23-090619"/>
    <x v="0"/>
    <d v="2019-11-25T00:00:00"/>
    <x v="0"/>
    <s v="Jose Luis Guzman Cornejo"/>
    <n v="43625"/>
    <n v="5.6333333333333329"/>
    <n v="358"/>
    <n v="3"/>
    <n v="11098"/>
    <n v="8156.1369999999997"/>
    <n v="2718.712"/>
    <n v="119.33333333333333"/>
    <n v="31"/>
    <n v="2941.8629999999998"/>
    <x v="0"/>
    <x v="10"/>
    <n v="48"/>
    <x v="0"/>
  </r>
  <r>
    <x v="0"/>
    <x v="2"/>
    <s v="GV410"/>
    <s v="GV4-23-090619"/>
    <x v="0"/>
    <d v="2019-11-25T00:00:00"/>
    <x v="0"/>
    <s v="Chavez Barajas Contensina NA"/>
    <n v="43625"/>
    <n v="5.6333333333333329"/>
    <n v="102"/>
    <n v="1"/>
    <n v="3162"/>
    <n v="2718.712"/>
    <n v="2718.712"/>
    <n v="102"/>
    <n v="31"/>
    <n v="443.28800000000001"/>
    <x v="0"/>
    <x v="10"/>
    <n v="48"/>
    <x v="0"/>
  </r>
  <r>
    <x v="0"/>
    <x v="2"/>
    <s v="GV410"/>
    <s v="GV4-23-090619"/>
    <x v="0"/>
    <d v="2019-11-25T00:00:00"/>
    <x v="0"/>
    <s v="Pelayo Sebastian Rosa Maria G"/>
    <n v="43625"/>
    <n v="5.6333333333333329"/>
    <n v="514"/>
    <n v="4"/>
    <n v="15934"/>
    <n v="10874.849"/>
    <n v="2718.712"/>
    <n v="128.5"/>
    <n v="31"/>
    <n v="5059.1509999999998"/>
    <x v="0"/>
    <x v="10"/>
    <n v="48"/>
    <x v="0"/>
  </r>
  <r>
    <x v="0"/>
    <x v="2"/>
    <s v="GV410"/>
    <s v="GV4-23-090619"/>
    <x v="0"/>
    <d v="2019-11-25T00:00:00"/>
    <x v="0"/>
    <s v="Araiza Chavez Diana Rosiquiel FG"/>
    <n v="43625"/>
    <n v="5.6333333333333329"/>
    <n v="592"/>
    <n v="5"/>
    <n v="18056"/>
    <n v="13593.561"/>
    <n v="2718.712"/>
    <n v="118.4"/>
    <n v="30.5"/>
    <n v="4462.4390000000003"/>
    <x v="0"/>
    <x v="10"/>
    <n v="48"/>
    <x v="0"/>
  </r>
  <r>
    <x v="0"/>
    <x v="2"/>
    <s v="GV410"/>
    <s v="GV4-23-090619"/>
    <x v="0"/>
    <d v="2019-11-25T00:00:00"/>
    <x v="0"/>
    <s v="Salas Nadia"/>
    <n v="43625"/>
    <n v="5.6333333333333329"/>
    <n v="320"/>
    <n v="3"/>
    <n v="9920"/>
    <n v="8156.1369999999997"/>
    <n v="2718.712"/>
    <n v="106.66666666666667"/>
    <n v="31"/>
    <n v="1763.8630000000001"/>
    <x v="0"/>
    <x v="10"/>
    <n v="48"/>
    <x v="0"/>
  </r>
  <r>
    <x v="0"/>
    <x v="2"/>
    <s v="GV411"/>
    <s v="GV1-22-010619"/>
    <x v="0"/>
    <d v="2019-11-25T00:00:00"/>
    <x v="0"/>
    <s v="Alvarez Lopez Salvador (Padre)"/>
    <n v="43617"/>
    <n v="5.8999999999999995"/>
    <n v="1625"/>
    <n v="15"/>
    <n v="48750"/>
    <n v="68756.111000000004"/>
    <n v="4583.741"/>
    <n v="108.33333333333333"/>
    <n v="30"/>
    <n v="-20006.111000000001"/>
    <x v="0"/>
    <x v="10"/>
    <n v="48"/>
    <x v="0"/>
  </r>
  <r>
    <x v="0"/>
    <x v="2"/>
    <s v="GV416"/>
    <s v="GV4-21-260519"/>
    <x v="0"/>
    <d v="2019-11-25T00:00:00"/>
    <x v="0"/>
    <s v="Camacho Monroy Agustin"/>
    <n v="43611"/>
    <n v="6.1"/>
    <n v="1"/>
    <n v="3"/>
    <n v="0"/>
    <n v="8340.4279999999999"/>
    <n v="2780.143"/>
    <n v="0.33333333333333331"/>
    <n v="0"/>
    <n v="-8340.4279999999999"/>
    <x v="0"/>
    <x v="10"/>
    <n v="48"/>
    <x v="0"/>
  </r>
  <r>
    <x v="0"/>
    <x v="0"/>
    <s v="EMBAR"/>
    <s v="GV1-22-010619"/>
    <x v="0"/>
    <d v="2019-11-26T00:00:00"/>
    <x v="0"/>
    <s v="Camolinga Maldonado Pedro"/>
    <n v="43617"/>
    <n v="5.9333333333333327"/>
    <n v="12770"/>
    <n v="12"/>
    <n v="43276.110999999997"/>
    <n v="55004.889000000003"/>
    <n v="4583.741"/>
    <n v="1064.1666666666667"/>
    <n v="3.3889"/>
    <n v="-11728.778"/>
    <x v="0"/>
    <x v="10"/>
    <n v="48"/>
    <x v="0"/>
  </r>
  <r>
    <x v="0"/>
    <x v="0"/>
    <s v="EMBAR"/>
    <s v="GV4-05-260119"/>
    <x v="0"/>
    <d v="2019-11-26T00:00:00"/>
    <x v="0"/>
    <s v="Arturo Saray"/>
    <n v="43491"/>
    <n v="10.133333333333333"/>
    <n v="106.8"/>
    <n v="1"/>
    <n v="3204"/>
    <n v="3761.7779999999998"/>
    <n v="3761.7779999999998"/>
    <n v="106.8"/>
    <n v="30"/>
    <n v="-557.77800000000002"/>
    <x v="0"/>
    <x v="10"/>
    <n v="48"/>
    <x v="0"/>
  </r>
  <r>
    <x v="0"/>
    <x v="0"/>
    <s v="EMBAR"/>
    <s v="GV4-05-260119"/>
    <x v="0"/>
    <d v="2019-11-26T00:00:00"/>
    <x v="0"/>
    <s v="Carlos Sanchez Camacho"/>
    <n v="43491"/>
    <n v="10.133333333333333"/>
    <n v="510.2"/>
    <n v="1"/>
    <n v="3826.5"/>
    <n v="3761.7779999999998"/>
    <n v="3761.7779999999998"/>
    <n v="510.2"/>
    <n v="7.5"/>
    <n v="64.721999999999994"/>
    <x v="0"/>
    <x v="10"/>
    <n v="48"/>
    <x v="0"/>
  </r>
  <r>
    <x v="0"/>
    <x v="0"/>
    <s v="EMBAR"/>
    <s v="GV4-18-050519"/>
    <x v="0"/>
    <d v="2019-11-26T00:00:00"/>
    <x v="0"/>
    <s v="Innovacion y Comercio"/>
    <n v="43590"/>
    <n v="6.833333333333333"/>
    <n v="140"/>
    <n v="2"/>
    <n v="4340"/>
    <n v="5837.8429999999998"/>
    <n v="2918.9209999999998"/>
    <n v="70"/>
    <n v="31"/>
    <n v="-1497.8430000000001"/>
    <x v="0"/>
    <x v="10"/>
    <n v="48"/>
    <x v="0"/>
  </r>
  <r>
    <x v="0"/>
    <x v="0"/>
    <s v="EMBAR"/>
    <s v="GV4-22-020619"/>
    <x v="0"/>
    <d v="2019-11-26T00:00:00"/>
    <x v="0"/>
    <s v="Carlos Sanchez Camacho"/>
    <n v="43618"/>
    <n v="5.8999999999999995"/>
    <n v="510.2"/>
    <n v="3"/>
    <n v="11479.5"/>
    <n v="12219.517"/>
    <n v="4073.172"/>
    <n v="170.06666666666666"/>
    <n v="22.5"/>
    <n v="-740.01700000000005"/>
    <x v="0"/>
    <x v="10"/>
    <n v="48"/>
    <x v="0"/>
  </r>
  <r>
    <x v="0"/>
    <x v="0"/>
    <s v="EMBAR"/>
    <s v="GV4-23-090619"/>
    <x v="0"/>
    <d v="2019-11-26T00:00:00"/>
    <x v="0"/>
    <s v="Camolinga Maldonado Pedro"/>
    <n v="43625"/>
    <n v="5.6666666666666661"/>
    <n v="12770"/>
    <n v="96"/>
    <n v="346208.88900000002"/>
    <n v="269707.71299999999"/>
    <n v="2809.4549999999999"/>
    <n v="133.02083333333334"/>
    <n v="27.1111"/>
    <n v="76501.176000000007"/>
    <x v="0"/>
    <x v="10"/>
    <n v="48"/>
    <x v="0"/>
  </r>
  <r>
    <x v="0"/>
    <x v="1"/>
    <s v="GV108"/>
    <s v="GV1-24-150619"/>
    <x v="0"/>
    <d v="2019-11-26T00:00:00"/>
    <x v="0"/>
    <s v="PUBLICO EN GENERAL"/>
    <n v="43631"/>
    <n v="5.4666666666666668"/>
    <n v="127.5"/>
    <n v="1"/>
    <n v="3315"/>
    <n v="2046.895"/>
    <n v="2046.895"/>
    <n v="127.5"/>
    <n v="26"/>
    <n v="1268.105"/>
    <x v="0"/>
    <x v="10"/>
    <n v="48"/>
    <x v="0"/>
  </r>
  <r>
    <x v="0"/>
    <x v="1"/>
    <s v="GV108"/>
    <s v="GV1-24-150619"/>
    <x v="0"/>
    <d v="2019-11-26T00:00:00"/>
    <x v="0"/>
    <s v="Cecilia Robles Perez"/>
    <n v="43631"/>
    <n v="5.4666666666666668"/>
    <n v="107"/>
    <n v="1"/>
    <n v="3263.5"/>
    <n v="2046.895"/>
    <n v="2046.895"/>
    <n v="107"/>
    <n v="30.5"/>
    <n v="1216.605"/>
    <x v="0"/>
    <x v="10"/>
    <n v="48"/>
    <x v="0"/>
  </r>
  <r>
    <x v="0"/>
    <x v="1"/>
    <s v="GV108"/>
    <s v="GV1-24-150619"/>
    <x v="0"/>
    <d v="2019-11-26T00:00:00"/>
    <x v="0"/>
    <s v="Innovacion y Comercio"/>
    <n v="43631"/>
    <n v="5.4666666666666668"/>
    <n v="839.5"/>
    <n v="8"/>
    <n v="26024.5"/>
    <n v="16375.163"/>
    <n v="2046.895"/>
    <n v="104.9375"/>
    <n v="31"/>
    <n v="9649.3369999999995"/>
    <x v="0"/>
    <x v="10"/>
    <n v="48"/>
    <x v="0"/>
  </r>
  <r>
    <x v="0"/>
    <x v="1"/>
    <s v="GV108"/>
    <s v="GV1-24-150619"/>
    <x v="0"/>
    <d v="2019-11-26T00:00:00"/>
    <x v="0"/>
    <s v="Diaz Juan "/>
    <n v="43631"/>
    <n v="5.4666666666666668"/>
    <n v="104.5"/>
    <n v="1"/>
    <n v="2717"/>
    <n v="2046.895"/>
    <n v="2046.895"/>
    <n v="104.5"/>
    <n v="26"/>
    <n v="670.10500000000002"/>
    <x v="0"/>
    <x v="10"/>
    <n v="48"/>
    <x v="0"/>
  </r>
  <r>
    <x v="0"/>
    <x v="1"/>
    <s v="GV110"/>
    <s v="GV1-20-180519"/>
    <x v="0"/>
    <d v="2019-11-26T00:00:00"/>
    <x v="0"/>
    <s v="PUBLICO EN GENERAL"/>
    <n v="43603"/>
    <n v="6.3999999999999995"/>
    <n v="125.5"/>
    <n v="1"/>
    <n v="3263"/>
    <n v="2656.6640000000002"/>
    <n v="2656.6640000000002"/>
    <n v="125.5"/>
    <n v="26"/>
    <n v="606.33600000000001"/>
    <x v="0"/>
    <x v="10"/>
    <n v="48"/>
    <x v="0"/>
  </r>
  <r>
    <x v="0"/>
    <x v="1"/>
    <s v="GV111"/>
    <s v="GV1-23-080619"/>
    <x v="0"/>
    <d v="2019-11-26T00:00:00"/>
    <x v="0"/>
    <s v="Carlos Sanchez Camacho"/>
    <n v="43624"/>
    <n v="5.7"/>
    <n v="507"/>
    <n v="4"/>
    <n v="15463.5"/>
    <n v="8708.0110000000004"/>
    <n v="2177.0030000000002"/>
    <n v="126.75"/>
    <n v="30.5"/>
    <n v="6755.4889999999996"/>
    <x v="0"/>
    <x v="10"/>
    <n v="48"/>
    <x v="0"/>
  </r>
  <r>
    <x v="0"/>
    <x v="1"/>
    <s v="GV111"/>
    <s v="GV1-23-080619"/>
    <x v="0"/>
    <d v="2019-11-26T00:00:00"/>
    <x v="0"/>
    <s v="Diaz Juan "/>
    <n v="43624"/>
    <n v="5.7"/>
    <n v="122"/>
    <n v="1"/>
    <n v="3172"/>
    <n v="2177.0030000000002"/>
    <n v="2177.0030000000002"/>
    <n v="122"/>
    <n v="26"/>
    <n v="994.99699999999996"/>
    <x v="0"/>
    <x v="10"/>
    <n v="48"/>
    <x v="0"/>
  </r>
  <r>
    <x v="0"/>
    <x v="1"/>
    <s v="GV111"/>
    <s v="GV1-23-080619"/>
    <x v="0"/>
    <d v="2019-11-26T00:00:00"/>
    <x v="0"/>
    <s v="Ricardo Perez Garcia"/>
    <n v="43624"/>
    <n v="5.7"/>
    <n v="115.5"/>
    <n v="1"/>
    <n v="3522.75"/>
    <n v="2177.0030000000002"/>
    <n v="2177.0030000000002"/>
    <n v="115.5"/>
    <n v="30.5"/>
    <n v="1345.7470000000001"/>
    <x v="0"/>
    <x v="10"/>
    <n v="48"/>
    <x v="0"/>
  </r>
  <r>
    <x v="0"/>
    <x v="1"/>
    <s v="GV111"/>
    <s v="GV1-23-080619"/>
    <x v="0"/>
    <d v="2019-11-26T00:00:00"/>
    <x v="0"/>
    <s v="Innovacion y Comercio"/>
    <n v="43624"/>
    <n v="5.7"/>
    <n v="90"/>
    <n v="1"/>
    <n v="2790"/>
    <n v="2177.0030000000002"/>
    <n v="2177.0030000000002"/>
    <n v="90"/>
    <n v="31"/>
    <n v="612.99699999999996"/>
    <x v="0"/>
    <x v="10"/>
    <n v="48"/>
    <x v="0"/>
  </r>
  <r>
    <x v="0"/>
    <x v="1"/>
    <s v="GV111"/>
    <s v="GV1-23-080619"/>
    <x v="0"/>
    <d v="2019-11-26T00:00:00"/>
    <x v="0"/>
    <s v="Vazquez Pelayo Hugo"/>
    <n v="43624"/>
    <n v="5.7"/>
    <n v="128"/>
    <n v="1"/>
    <n v="3904"/>
    <n v="2177.0030000000002"/>
    <n v="2177.0030000000002"/>
    <n v="128"/>
    <n v="30.5"/>
    <n v="1726.9970000000001"/>
    <x v="0"/>
    <x v="10"/>
    <n v="48"/>
    <x v="0"/>
  </r>
  <r>
    <x v="0"/>
    <x v="1"/>
    <s v="GV111"/>
    <s v="GV1-23-080619"/>
    <x v="0"/>
    <d v="2019-11-26T00:00:00"/>
    <x v="0"/>
    <s v="Rafael Osorio Zamora"/>
    <n v="43624"/>
    <n v="5.7"/>
    <n v="1256"/>
    <n v="11"/>
    <n v="38308"/>
    <n v="23947.030999999999"/>
    <n v="2177.0030000000002"/>
    <n v="114.18181818181819"/>
    <n v="30.5"/>
    <n v="14360.968999999999"/>
    <x v="0"/>
    <x v="10"/>
    <n v="48"/>
    <x v="0"/>
  </r>
  <r>
    <x v="0"/>
    <x v="1"/>
    <s v="GV111"/>
    <s v="GV1-23-080619"/>
    <x v="0"/>
    <d v="2019-11-26T00:00:00"/>
    <x v="0"/>
    <s v="Ricardo Perez Garcia"/>
    <n v="43624"/>
    <n v="5.7"/>
    <n v="101"/>
    <n v="1"/>
    <n v="3080.5"/>
    <n v="2177.0030000000002"/>
    <n v="2177.0030000000002"/>
    <n v="101"/>
    <n v="30.5"/>
    <n v="903.49699999999996"/>
    <x v="0"/>
    <x v="10"/>
    <n v="48"/>
    <x v="0"/>
  </r>
  <r>
    <x v="0"/>
    <x v="1"/>
    <s v="GV111"/>
    <s v="GV1-23-080619"/>
    <x v="0"/>
    <d v="2019-11-26T00:00:00"/>
    <x v="0"/>
    <s v="Gutierrez Olivarez Jaime Gibran"/>
    <n v="43624"/>
    <n v="5.7"/>
    <n v="409"/>
    <n v="4"/>
    <n v="12270"/>
    <n v="8708.0110000000004"/>
    <n v="2177.0030000000002"/>
    <n v="102.25"/>
    <n v="30"/>
    <n v="3561.989"/>
    <x v="0"/>
    <x v="10"/>
    <n v="48"/>
    <x v="0"/>
  </r>
  <r>
    <x v="0"/>
    <x v="1"/>
    <s v="GV111"/>
    <s v="GV1-23-080619"/>
    <x v="0"/>
    <d v="2019-11-26T00:00:00"/>
    <x v="0"/>
    <s v="Vazquez Zamora Rafael"/>
    <n v="43624"/>
    <n v="5.7"/>
    <n v="321.5"/>
    <n v="3"/>
    <n v="9805.75"/>
    <n v="6531.009"/>
    <n v="2177.0030000000002"/>
    <n v="107.16666666666667"/>
    <n v="30.5"/>
    <n v="3274.741"/>
    <x v="0"/>
    <x v="10"/>
    <n v="48"/>
    <x v="0"/>
  </r>
  <r>
    <x v="0"/>
    <x v="1"/>
    <s v="GV112"/>
    <s v="GV1-28-140719"/>
    <x v="0"/>
    <d v="2019-11-26T00:00:00"/>
    <x v="0"/>
    <s v="Innovacion y Comercio"/>
    <n v="43660"/>
    <n v="4.5"/>
    <n v="80"/>
    <n v="1"/>
    <n v="2480"/>
    <n v="2008.7360000000001"/>
    <n v="2008.7360000000001"/>
    <n v="80"/>
    <n v="31"/>
    <n v="471.26400000000001"/>
    <x v="0"/>
    <x v="10"/>
    <n v="48"/>
    <x v="0"/>
  </r>
  <r>
    <x v="0"/>
    <x v="2"/>
    <s v="GV410"/>
    <s v="GV4-23-090619"/>
    <x v="0"/>
    <d v="2019-11-26T00:00:00"/>
    <x v="0"/>
    <s v="Alvarez Garcia Salvador"/>
    <n v="43625"/>
    <n v="5.6666666666666661"/>
    <n v="892"/>
    <n v="8"/>
    <n v="27206"/>
    <n v="22475.643"/>
    <n v="2809.4549999999999"/>
    <n v="111.5"/>
    <n v="30.5"/>
    <n v="4730.357"/>
    <x v="0"/>
    <x v="10"/>
    <n v="48"/>
    <x v="0"/>
  </r>
  <r>
    <x v="0"/>
    <x v="2"/>
    <s v="GV410"/>
    <s v="GV4-23-090619"/>
    <x v="0"/>
    <d v="2019-11-26T00:00:00"/>
    <x v="0"/>
    <s v="Becerra Bañuelos Norma Elizabeth F"/>
    <n v="43625"/>
    <n v="5.6666666666666661"/>
    <n v="644"/>
    <n v="6"/>
    <n v="21252"/>
    <n v="16946.919999999998"/>
    <n v="2824.4870000000001"/>
    <n v="107.33333333333333"/>
    <n v="33"/>
    <n v="4305.08"/>
    <x v="0"/>
    <x v="10"/>
    <n v="48"/>
    <x v="0"/>
  </r>
  <r>
    <x v="0"/>
    <x v="2"/>
    <s v="GV410"/>
    <s v="GV4-23-090619"/>
    <x v="0"/>
    <d v="2019-11-26T00:00:00"/>
    <x v="0"/>
    <s v="Martinez Valdez Hugo Alberto F"/>
    <n v="43625"/>
    <n v="5.6666666666666661"/>
    <n v="320"/>
    <n v="3"/>
    <n v="10560"/>
    <n v="8473.4599999999991"/>
    <n v="2824.4870000000001"/>
    <n v="106.66666666666667"/>
    <n v="33"/>
    <n v="2086.54"/>
    <x v="0"/>
    <x v="10"/>
    <n v="48"/>
    <x v="0"/>
  </r>
  <r>
    <x v="0"/>
    <x v="2"/>
    <s v="GV410"/>
    <s v="GV4-23-090619"/>
    <x v="0"/>
    <d v="2019-11-26T00:00:00"/>
    <x v="0"/>
    <s v="Fernando de Jesus Marquez Tejeda"/>
    <n v="43625"/>
    <n v="5.6666666666666661"/>
    <n v="212"/>
    <n v="2"/>
    <n v="6996"/>
    <n v="5648.973"/>
    <n v="2824.4870000000001"/>
    <n v="106"/>
    <n v="33"/>
    <n v="1347.027"/>
    <x v="0"/>
    <x v="10"/>
    <n v="48"/>
    <x v="0"/>
  </r>
  <r>
    <x v="0"/>
    <x v="2"/>
    <s v="GV410"/>
    <s v="GV4-23-090619"/>
    <x v="0"/>
    <d v="2019-11-26T00:00:00"/>
    <x v="0"/>
    <s v="Edgar Ruiz Lopez"/>
    <n v="43625"/>
    <n v="5.6666666666666661"/>
    <n v="424"/>
    <n v="4"/>
    <n v="13992"/>
    <n v="11297.947"/>
    <n v="2824.4870000000001"/>
    <n v="106"/>
    <n v="33"/>
    <n v="2694.0529999999999"/>
    <x v="0"/>
    <x v="10"/>
    <n v="48"/>
    <x v="0"/>
  </r>
  <r>
    <x v="0"/>
    <x v="2"/>
    <s v="GV410"/>
    <s v="GV4-23-090619"/>
    <x v="0"/>
    <d v="2019-11-26T00:00:00"/>
    <x v="0"/>
    <s v="RODRIGO RODRIGUEZ"/>
    <n v="43625"/>
    <n v="5.6666666666666661"/>
    <n v="700"/>
    <n v="7"/>
    <n v="23100"/>
    <n v="19771.406999999999"/>
    <n v="2824.4870000000001"/>
    <n v="100"/>
    <n v="33"/>
    <n v="3328.5929999999998"/>
    <x v="0"/>
    <x v="10"/>
    <n v="48"/>
    <x v="0"/>
  </r>
  <r>
    <x v="0"/>
    <x v="2"/>
    <s v="GV410"/>
    <s v="GV4-23-090619"/>
    <x v="0"/>
    <d v="2019-11-26T00:00:00"/>
    <x v="0"/>
    <s v="Lopez Mendoza Librado F"/>
    <n v="43625"/>
    <n v="5.6666666666666661"/>
    <n v="220"/>
    <n v="2"/>
    <n v="7260"/>
    <n v="5648.973"/>
    <n v="2824.4870000000001"/>
    <n v="110"/>
    <n v="33"/>
    <n v="1611.027"/>
    <x v="0"/>
    <x v="10"/>
    <n v="48"/>
    <x v="0"/>
  </r>
  <r>
    <x v="0"/>
    <x v="2"/>
    <s v="GV410"/>
    <s v="GV4-23-090619"/>
    <x v="0"/>
    <d v="2019-11-26T00:00:00"/>
    <x v="0"/>
    <s v="Lopez Jorge FG"/>
    <n v="43625"/>
    <n v="5.6666666666666661"/>
    <n v="205"/>
    <n v="2"/>
    <n v="6765"/>
    <n v="5648.973"/>
    <n v="2824.4870000000001"/>
    <n v="102.5"/>
    <n v="33"/>
    <n v="1116.027"/>
    <x v="0"/>
    <x v="10"/>
    <n v="48"/>
    <x v="0"/>
  </r>
  <r>
    <x v="0"/>
    <x v="2"/>
    <s v="GV410"/>
    <s v="GV4-23-090619"/>
    <x v="0"/>
    <d v="2019-11-26T00:00:00"/>
    <x v="0"/>
    <s v="Cobian Chavez Rodolfo FG"/>
    <n v="43625"/>
    <n v="5.6666666666666661"/>
    <n v="1738"/>
    <n v="15"/>
    <n v="56485"/>
    <n v="42367.3"/>
    <n v="2824.4870000000001"/>
    <n v="115.86666666666666"/>
    <n v="32.5"/>
    <n v="14117.7"/>
    <x v="0"/>
    <x v="10"/>
    <n v="48"/>
    <x v="0"/>
  </r>
  <r>
    <x v="0"/>
    <x v="2"/>
    <s v="GV410"/>
    <s v="GV4-23-090619"/>
    <x v="0"/>
    <d v="2019-11-26T00:00:00"/>
    <x v="0"/>
    <s v="Verdin Vizcarra Irma Lucila F"/>
    <n v="43625"/>
    <n v="5.6666666666666661"/>
    <n v="206"/>
    <n v="2"/>
    <n v="6798"/>
    <n v="5648.973"/>
    <n v="2824.4870000000001"/>
    <n v="103"/>
    <n v="33"/>
    <n v="1149.027"/>
    <x v="0"/>
    <x v="10"/>
    <n v="48"/>
    <x v="0"/>
  </r>
  <r>
    <x v="0"/>
    <x v="2"/>
    <s v="GV410"/>
    <s v="GV4-23-090619"/>
    <x v="0"/>
    <d v="2019-11-26T00:00:00"/>
    <x v="0"/>
    <s v="Ramos Mejia Juan Diego FG"/>
    <n v="43625"/>
    <n v="5.6666666666666661"/>
    <n v="1324"/>
    <n v="12"/>
    <n v="43030"/>
    <n v="33893.839999999997"/>
    <n v="2824.4870000000001"/>
    <n v="110.33333333333333"/>
    <n v="32.5"/>
    <n v="9136.16"/>
    <x v="0"/>
    <x v="10"/>
    <n v="48"/>
    <x v="0"/>
  </r>
  <r>
    <x v="0"/>
    <x v="2"/>
    <s v="GV410"/>
    <s v="GV4-23-090619"/>
    <x v="0"/>
    <d v="2019-11-26T00:00:00"/>
    <x v="0"/>
    <s v="Prado Barajas Aureliano FG"/>
    <n v="43625"/>
    <n v="5.6666666666666661"/>
    <n v="200"/>
    <n v="2"/>
    <n v="6600"/>
    <n v="5648.973"/>
    <n v="2824.4870000000001"/>
    <n v="100"/>
    <n v="33"/>
    <n v="951.02700000000004"/>
    <x v="0"/>
    <x v="10"/>
    <n v="48"/>
    <x v="0"/>
  </r>
  <r>
    <x v="0"/>
    <x v="2"/>
    <s v="GV410"/>
    <s v="GV4-23-090619"/>
    <x v="0"/>
    <d v="2019-11-26T00:00:00"/>
    <x v="0"/>
    <s v="Lopez Garcia Martin FG"/>
    <n v="43625"/>
    <n v="5.6666666666666661"/>
    <n v="115"/>
    <n v="1"/>
    <n v="3795"/>
    <n v="2824.4870000000001"/>
    <n v="2824.4870000000001"/>
    <n v="115"/>
    <n v="33"/>
    <n v="970.51300000000003"/>
    <x v="0"/>
    <x v="10"/>
    <n v="48"/>
    <x v="0"/>
  </r>
  <r>
    <x v="0"/>
    <x v="2"/>
    <s v="GV410"/>
    <s v="GV4-23-090619"/>
    <x v="0"/>
    <d v="2019-11-26T00:00:00"/>
    <x v="0"/>
    <s v="Leonardo Jimenez Chacon"/>
    <n v="43625"/>
    <n v="5.6666666666666661"/>
    <n v="200"/>
    <n v="2"/>
    <n v="6600"/>
    <n v="5648.973"/>
    <n v="2824.4870000000001"/>
    <n v="100"/>
    <n v="33"/>
    <n v="951.02700000000004"/>
    <x v="0"/>
    <x v="10"/>
    <n v="48"/>
    <x v="0"/>
  </r>
  <r>
    <x v="0"/>
    <x v="2"/>
    <s v="GV410"/>
    <s v="GV4-23-090619"/>
    <x v="0"/>
    <d v="2019-11-26T00:00:00"/>
    <x v="0"/>
    <s v="Araiza Chavez Diana Rosiquiel FG"/>
    <n v="43625"/>
    <n v="5.6666666666666661"/>
    <n v="120"/>
    <n v="1"/>
    <n v="3900"/>
    <n v="2824.4870000000001"/>
    <n v="2824.4870000000001"/>
    <n v="120"/>
    <n v="32.5"/>
    <n v="1075.5129999999999"/>
    <x v="0"/>
    <x v="10"/>
    <n v="48"/>
    <x v="0"/>
  </r>
  <r>
    <x v="0"/>
    <x v="2"/>
    <s v="GV411"/>
    <s v="GV1-22-010619"/>
    <x v="0"/>
    <d v="2019-11-26T00:00:00"/>
    <x v="0"/>
    <s v="Carlos Sanchez Camacho"/>
    <n v="43617"/>
    <n v="5.9333333333333327"/>
    <n v="253.8"/>
    <n v="2"/>
    <n v="7740.9"/>
    <n v="9167.482"/>
    <n v="4583.741"/>
    <n v="126.9"/>
    <n v="30.5"/>
    <n v="-1426.5820000000001"/>
    <x v="0"/>
    <x v="10"/>
    <n v="48"/>
    <x v="0"/>
  </r>
  <r>
    <x v="0"/>
    <x v="2"/>
    <s v="GV411"/>
    <s v="GV1-22-010619"/>
    <x v="0"/>
    <d v="2019-11-26T00:00:00"/>
    <x v="0"/>
    <s v="Juan Manuel Jacobo"/>
    <n v="43617"/>
    <n v="5.9333333333333327"/>
    <n v="210"/>
    <n v="2"/>
    <n v="6930"/>
    <n v="9206.5540000000001"/>
    <n v="4603.277"/>
    <n v="105"/>
    <n v="33"/>
    <n v="-2276.5540000000001"/>
    <x v="0"/>
    <x v="10"/>
    <n v="48"/>
    <x v="0"/>
  </r>
  <r>
    <x v="0"/>
    <x v="2"/>
    <s v="GV411"/>
    <s v="GV1-22-010619"/>
    <x v="0"/>
    <d v="2019-11-26T00:00:00"/>
    <x v="0"/>
    <s v="Diaz Araiza Maria Magdalena"/>
    <n v="43617"/>
    <n v="5.9333333333333327"/>
    <n v="114"/>
    <n v="1"/>
    <n v="3762"/>
    <n v="4603.277"/>
    <n v="4603.277"/>
    <n v="114"/>
    <n v="33"/>
    <n v="-841.27700000000004"/>
    <x v="0"/>
    <x v="10"/>
    <n v="48"/>
    <x v="0"/>
  </r>
  <r>
    <x v="0"/>
    <x v="2"/>
    <s v="GV411"/>
    <s v="GV1-22-010619"/>
    <x v="0"/>
    <d v="2019-11-26T00:00:00"/>
    <x v="0"/>
    <s v="Gonzalez Araiza Horacio"/>
    <n v="43617"/>
    <n v="5.9333333333333327"/>
    <n v="120"/>
    <n v="1"/>
    <n v="3900"/>
    <n v="4603.277"/>
    <n v="4603.277"/>
    <n v="120"/>
    <n v="32.5"/>
    <n v="-703.27700000000004"/>
    <x v="0"/>
    <x v="10"/>
    <n v="48"/>
    <x v="0"/>
  </r>
  <r>
    <x v="0"/>
    <x v="2"/>
    <s v="GV411"/>
    <s v="GV1-22-010619"/>
    <x v="0"/>
    <d v="2019-11-26T00:00:00"/>
    <x v="0"/>
    <s v="PUBLICO EN GENERAL"/>
    <n v="43617"/>
    <n v="5.9333333333333327"/>
    <n v="110"/>
    <n v="1"/>
    <n v="1500"/>
    <n v="4603.277"/>
    <n v="4603.277"/>
    <n v="110"/>
    <n v="13.6364"/>
    <n v="-3103.277"/>
    <x v="0"/>
    <x v="10"/>
    <n v="48"/>
    <x v="0"/>
  </r>
  <r>
    <x v="0"/>
    <x v="2"/>
    <s v="GV411"/>
    <s v="GV1-22-010619"/>
    <x v="0"/>
    <d v="2019-11-26T00:00:00"/>
    <x v="0"/>
    <s v="PUBLICO EN GENERAL"/>
    <n v="43617"/>
    <n v="5.9333333333333327"/>
    <n v="210"/>
    <n v="2"/>
    <n v="6930"/>
    <n v="9206.5540000000001"/>
    <n v="4603.277"/>
    <n v="105"/>
    <n v="33"/>
    <n v="-2276.5540000000001"/>
    <x v="0"/>
    <x v="10"/>
    <n v="48"/>
    <x v="0"/>
  </r>
  <r>
    <x v="0"/>
    <x v="2"/>
    <s v="GV411"/>
    <s v="GV1-22-010619"/>
    <x v="0"/>
    <d v="2019-11-26T00:00:00"/>
    <x v="0"/>
    <s v="PUBLICO EN GENERAL"/>
    <n v="43617"/>
    <n v="5.9333333333333327"/>
    <n v="305"/>
    <n v="3"/>
    <n v="10065"/>
    <n v="13809.832"/>
    <n v="4603.277"/>
    <n v="101.66666666666667"/>
    <n v="33"/>
    <n v="-3744.8319999999999"/>
    <x v="0"/>
    <x v="10"/>
    <n v="48"/>
    <x v="0"/>
  </r>
  <r>
    <x v="0"/>
    <x v="2"/>
    <s v="GV411"/>
    <s v="GV1-22-010619"/>
    <x v="0"/>
    <d v="2019-11-26T00:00:00"/>
    <x v="0"/>
    <s v="PUBLICO EN GENERAL"/>
    <n v="43617"/>
    <n v="5.9333333333333327"/>
    <n v="100"/>
    <n v="1"/>
    <n v="3300"/>
    <n v="4603.277"/>
    <n v="4603.277"/>
    <n v="100"/>
    <n v="33"/>
    <n v="-1303.277"/>
    <x v="0"/>
    <x v="10"/>
    <n v="48"/>
    <x v="0"/>
  </r>
  <r>
    <x v="0"/>
    <x v="2"/>
    <s v="GV411"/>
    <s v="GV1-22-010619"/>
    <x v="0"/>
    <d v="2019-11-26T00:00:00"/>
    <x v="0"/>
    <s v="Victor Alejandro Flores Pelayo"/>
    <n v="43617"/>
    <n v="5.9333333333333327"/>
    <n v="109"/>
    <n v="1"/>
    <n v="3597"/>
    <n v="4603.277"/>
    <n v="4603.277"/>
    <n v="109"/>
    <n v="33"/>
    <n v="-1006.277"/>
    <x v="0"/>
    <x v="10"/>
    <n v="48"/>
    <x v="0"/>
  </r>
  <r>
    <x v="0"/>
    <x v="2"/>
    <s v="GV416"/>
    <s v="GV4-21-260519"/>
    <x v="0"/>
    <d v="2019-11-26T00:00:00"/>
    <x v="0"/>
    <s v="Innovacion y Comercio"/>
    <n v="43611"/>
    <n v="6.1333333333333329"/>
    <n v="70"/>
    <n v="1"/>
    <n v="2170"/>
    <n v="2780.143"/>
    <n v="2780.143"/>
    <n v="70"/>
    <n v="31"/>
    <n v="-610.14300000000003"/>
    <x v="0"/>
    <x v="10"/>
    <n v="48"/>
    <x v="0"/>
  </r>
  <r>
    <x v="0"/>
    <x v="2"/>
    <s v="GV416"/>
    <s v="GV4-21-260519"/>
    <x v="0"/>
    <d v="2019-11-26T00:00:00"/>
    <x v="0"/>
    <s v="Ricardo Perez Garcia"/>
    <n v="43611"/>
    <n v="6.1333333333333329"/>
    <n v="112.2"/>
    <n v="1"/>
    <n v="3366"/>
    <n v="2780.143"/>
    <n v="2780.143"/>
    <n v="112.2"/>
    <n v="30"/>
    <n v="585.85699999999997"/>
    <x v="0"/>
    <x v="10"/>
    <n v="48"/>
    <x v="0"/>
  </r>
  <r>
    <x v="0"/>
    <x v="2"/>
    <s v="GV416"/>
    <s v="GV4-21-260519"/>
    <x v="0"/>
    <d v="2019-11-26T00:00:00"/>
    <x v="0"/>
    <s v="Arturo Saray"/>
    <n v="43611"/>
    <n v="6.1333333333333329"/>
    <n v="103.4"/>
    <n v="1"/>
    <n v="3102"/>
    <n v="2780.143"/>
    <n v="2780.143"/>
    <n v="103.4"/>
    <n v="30"/>
    <n v="321.85700000000003"/>
    <x v="0"/>
    <x v="10"/>
    <n v="48"/>
    <x v="0"/>
  </r>
  <r>
    <x v="0"/>
    <x v="2"/>
    <s v="GV416"/>
    <s v="GV4-21-260519"/>
    <x v="0"/>
    <d v="2019-11-26T00:00:00"/>
    <x v="0"/>
    <s v="Diaz Juan "/>
    <n v="43611"/>
    <n v="6.1333333333333329"/>
    <n v="122"/>
    <n v="1"/>
    <n v="3172"/>
    <n v="2780.143"/>
    <n v="2780.143"/>
    <n v="122"/>
    <n v="26"/>
    <n v="391.85700000000003"/>
    <x v="0"/>
    <x v="10"/>
    <n v="48"/>
    <x v="0"/>
  </r>
  <r>
    <x v="0"/>
    <x v="1"/>
    <s v="GV107"/>
    <s v="GV1-25-220619"/>
    <x v="0"/>
    <d v="2019-11-28T00:00:00"/>
    <x v="0"/>
    <s v="Pelayo Sebastian Rosa Maria G"/>
    <n v="43638"/>
    <n v="5.3"/>
    <n v="429"/>
    <n v="4"/>
    <n v="13942.5"/>
    <n v="10109.478999999999"/>
    <n v="2527.37"/>
    <n v="107.25"/>
    <n v="32.5"/>
    <n v="3833.0210000000002"/>
    <x v="0"/>
    <x v="10"/>
    <n v="48"/>
    <x v="0"/>
  </r>
  <r>
    <x v="0"/>
    <x v="1"/>
    <s v="GV107"/>
    <s v="GV1-25-220619"/>
    <x v="0"/>
    <d v="2019-11-28T00:00:00"/>
    <x v="0"/>
    <s v="Araiza Chavez Diana Rosiquiel FG"/>
    <n v="43638"/>
    <n v="5.3"/>
    <n v="474"/>
    <n v="4"/>
    <n v="15168"/>
    <n v="10109.478999999999"/>
    <n v="2527.37"/>
    <n v="118.5"/>
    <n v="32"/>
    <n v="5058.5209999999997"/>
    <x v="0"/>
    <x v="10"/>
    <n v="48"/>
    <x v="0"/>
  </r>
  <r>
    <x v="0"/>
    <x v="1"/>
    <s v="GV107"/>
    <s v="GV1-25-220619"/>
    <x v="0"/>
    <d v="2019-11-28T00:00:00"/>
    <x v="0"/>
    <s v="Leonardo Jimenez Chacon"/>
    <n v="43638"/>
    <n v="5.3"/>
    <n v="116"/>
    <n v="1"/>
    <n v="3770"/>
    <n v="2527.37"/>
    <n v="2527.37"/>
    <n v="116"/>
    <n v="32.5"/>
    <n v="1242.6300000000001"/>
    <x v="0"/>
    <x v="10"/>
    <n v="48"/>
    <x v="0"/>
  </r>
  <r>
    <x v="0"/>
    <x v="1"/>
    <s v="GV107"/>
    <s v="GV1-25-220619"/>
    <x v="0"/>
    <d v="2019-11-28T00:00:00"/>
    <x v="0"/>
    <s v="Jose Luis Guzman Cornejo"/>
    <n v="43638"/>
    <n v="5.3"/>
    <n v="320"/>
    <n v="3"/>
    <n v="10400"/>
    <n v="7582.1090000000004"/>
    <n v="2527.37"/>
    <n v="106.66666666666667"/>
    <n v="32.5"/>
    <n v="2817.8910000000001"/>
    <x v="0"/>
    <x v="10"/>
    <n v="48"/>
    <x v="0"/>
  </r>
  <r>
    <x v="0"/>
    <x v="1"/>
    <s v="GV107"/>
    <s v="GV1-25-220619"/>
    <x v="0"/>
    <d v="2019-11-28T00:00:00"/>
    <x v="0"/>
    <s v="Gil Peña Martin FG"/>
    <n v="43638"/>
    <n v="5.3"/>
    <n v="550"/>
    <n v="5"/>
    <n v="17875"/>
    <n v="12636.849"/>
    <n v="2527.37"/>
    <n v="110"/>
    <n v="32.5"/>
    <n v="5238.1509999999998"/>
    <x v="0"/>
    <x v="10"/>
    <n v="48"/>
    <x v="0"/>
  </r>
  <r>
    <x v="0"/>
    <x v="1"/>
    <s v="GV107"/>
    <s v="GV1-25-220619"/>
    <x v="0"/>
    <d v="2019-11-28T00:00:00"/>
    <x v="0"/>
    <s v="Silva Rodriguez Jorge Armando"/>
    <n v="43638"/>
    <n v="5.3"/>
    <n v="1420"/>
    <n v="13"/>
    <n v="45440"/>
    <n v="32855.807999999997"/>
    <n v="2527.37"/>
    <n v="109.23076923076923"/>
    <n v="32"/>
    <n v="12584.191999999999"/>
    <x v="0"/>
    <x v="10"/>
    <n v="48"/>
    <x v="0"/>
  </r>
  <r>
    <x v="0"/>
    <x v="1"/>
    <s v="GV107"/>
    <s v="GV1-25-220619"/>
    <x v="0"/>
    <d v="2019-11-28T00:00:00"/>
    <x v="0"/>
    <s v="Ramos Mejia Juan Diego FG"/>
    <n v="43638"/>
    <n v="5.3"/>
    <n v="1314"/>
    <n v="12"/>
    <n v="42048"/>
    <n v="30328.437999999998"/>
    <n v="2527.37"/>
    <n v="109.5"/>
    <n v="32"/>
    <n v="11719.562"/>
    <x v="0"/>
    <x v="10"/>
    <n v="48"/>
    <x v="0"/>
  </r>
  <r>
    <x v="0"/>
    <x v="1"/>
    <s v="GV107"/>
    <s v="GV1-25-220619"/>
    <x v="0"/>
    <d v="2019-11-28T00:00:00"/>
    <x v="0"/>
    <s v="PUBLICO EN GENERAL"/>
    <n v="43638"/>
    <n v="5.3"/>
    <n v="108"/>
    <n v="1"/>
    <n v="3510"/>
    <n v="2527.37"/>
    <n v="2527.37"/>
    <n v="108"/>
    <n v="32.5"/>
    <n v="982.63"/>
    <x v="0"/>
    <x v="10"/>
    <n v="48"/>
    <x v="0"/>
  </r>
  <r>
    <x v="0"/>
    <x v="1"/>
    <s v="GV108"/>
    <s v="GV1-24-150619"/>
    <x v="0"/>
    <d v="2019-11-28T00:00:00"/>
    <x v="0"/>
    <s v="Fernando de Jesus Marquez Tejeda"/>
    <n v="43631"/>
    <n v="5.5333333333333332"/>
    <n v="203"/>
    <n v="2"/>
    <n v="6597.5"/>
    <n v="4553.7290000000003"/>
    <n v="2276.8649999999998"/>
    <n v="101.5"/>
    <n v="32.5"/>
    <n v="2043.771"/>
    <x v="0"/>
    <x v="10"/>
    <n v="48"/>
    <x v="0"/>
  </r>
  <r>
    <x v="0"/>
    <x v="1"/>
    <s v="GV108"/>
    <s v="GV1-24-150619"/>
    <x v="0"/>
    <d v="2019-11-28T00:00:00"/>
    <x v="0"/>
    <s v="RODRIGO RODRIGUEZ"/>
    <n v="43631"/>
    <n v="5.5333333333333332"/>
    <n v="997"/>
    <n v="10"/>
    <n v="32402.5"/>
    <n v="22768.646000000001"/>
    <n v="2276.8649999999998"/>
    <n v="99.7"/>
    <n v="32.5"/>
    <n v="9633.8539999999994"/>
    <x v="0"/>
    <x v="10"/>
    <n v="48"/>
    <x v="0"/>
  </r>
  <r>
    <x v="0"/>
    <x v="1"/>
    <s v="GV108"/>
    <s v="GV1-24-150619"/>
    <x v="0"/>
    <d v="2019-11-28T00:00:00"/>
    <x v="0"/>
    <s v="Edgar Ruiz Lopez"/>
    <n v="43631"/>
    <n v="5.5333333333333332"/>
    <n v="428"/>
    <n v="4"/>
    <n v="13910"/>
    <n v="9107.4580000000005"/>
    <n v="2276.8649999999998"/>
    <n v="107"/>
    <n v="32.5"/>
    <n v="4802.5420000000004"/>
    <x v="0"/>
    <x v="10"/>
    <n v="48"/>
    <x v="0"/>
  </r>
  <r>
    <x v="0"/>
    <x v="1"/>
    <s v="GV108"/>
    <s v="GV1-24-150619"/>
    <x v="0"/>
    <d v="2019-11-28T00:00:00"/>
    <x v="0"/>
    <s v="Langurain Juan Pablo NA"/>
    <n v="43631"/>
    <n v="5.5333333333333332"/>
    <n v="948"/>
    <n v="9"/>
    <n v="30810"/>
    <n v="20491.781999999999"/>
    <n v="2276.8649999999998"/>
    <n v="105.33333333333333"/>
    <n v="32.5"/>
    <n v="10318.218000000001"/>
    <x v="0"/>
    <x v="10"/>
    <n v="48"/>
    <x v="0"/>
  </r>
  <r>
    <x v="0"/>
    <x v="1"/>
    <s v="GV108"/>
    <s v="GV1-24-150619"/>
    <x v="0"/>
    <d v="2019-11-28T00:00:00"/>
    <x v="0"/>
    <s v="Verdin Vizcarra Irma Lucila F"/>
    <n v="43631"/>
    <n v="5.5333333333333332"/>
    <n v="209"/>
    <n v="2"/>
    <n v="6792.5"/>
    <n v="4553.7290000000003"/>
    <n v="2276.8649999999998"/>
    <n v="104.5"/>
    <n v="32.5"/>
    <n v="2238.7710000000002"/>
    <x v="0"/>
    <x v="10"/>
    <n v="48"/>
    <x v="0"/>
  </r>
  <r>
    <x v="0"/>
    <x v="1"/>
    <s v="GV108"/>
    <s v="GV1-24-150619"/>
    <x v="0"/>
    <d v="2019-11-28T00:00:00"/>
    <x v="0"/>
    <s v="Diaz Araiza Maria Magdalena"/>
    <n v="43631"/>
    <n v="5.5333333333333332"/>
    <n v="107"/>
    <n v="1"/>
    <n v="3477.5"/>
    <n v="2276.8649999999998"/>
    <n v="2276.8649999999998"/>
    <n v="107"/>
    <n v="32.5"/>
    <n v="1200.635"/>
    <x v="0"/>
    <x v="10"/>
    <n v="48"/>
    <x v="0"/>
  </r>
  <r>
    <x v="0"/>
    <x v="1"/>
    <s v="GV108"/>
    <s v="GV1-24-150619"/>
    <x v="0"/>
    <d v="2019-11-28T00:00:00"/>
    <x v="0"/>
    <s v="PUBLICO EN GENERAL"/>
    <n v="43631"/>
    <n v="5.5333333333333332"/>
    <n v="105"/>
    <n v="1"/>
    <n v="1500"/>
    <n v="2276.8649999999998"/>
    <n v="2276.8649999999998"/>
    <n v="105"/>
    <n v="14.2857"/>
    <n v="-776.86500000000001"/>
    <x v="0"/>
    <x v="10"/>
    <n v="48"/>
    <x v="0"/>
  </r>
  <r>
    <x v="0"/>
    <x v="1"/>
    <s v="GV108"/>
    <s v="GV1-24-150619"/>
    <x v="1"/>
    <d v="2019-11-28T00:00:00"/>
    <x v="0"/>
    <s v="PUBLICO EN GENERAL"/>
    <n v="43631"/>
    <n v="5.5333333333333332"/>
    <n v="-105"/>
    <n v="-1"/>
    <n v="-1500"/>
    <n v="-2276.8649999999998"/>
    <n v="-2276.8649999999998"/>
    <n v="105"/>
    <n v="14.2857"/>
    <n v="776.86500000000001"/>
    <x v="0"/>
    <x v="10"/>
    <n v="48"/>
    <x v="0"/>
  </r>
  <r>
    <x v="0"/>
    <x v="1"/>
    <s v="GV108"/>
    <s v="GV1-24-150619"/>
    <x v="0"/>
    <d v="2019-11-28T00:00:00"/>
    <x v="0"/>
    <s v="PUBLICO EN GENERAL"/>
    <n v="43631"/>
    <n v="5.5333333333333332"/>
    <n v="105"/>
    <n v="1"/>
    <n v="1500"/>
    <n v="2276.8649999999998"/>
    <n v="2276.8649999999998"/>
    <n v="105"/>
    <n v="14.2857"/>
    <n v="-776.86500000000001"/>
    <x v="0"/>
    <x v="10"/>
    <n v="48"/>
    <x v="0"/>
  </r>
  <r>
    <x v="0"/>
    <x v="1"/>
    <s v="GV108"/>
    <s v="GV1-24-150619"/>
    <x v="0"/>
    <d v="2019-11-28T00:00:00"/>
    <x v="0"/>
    <s v="Prado Barajas Aureliano FG"/>
    <n v="43631"/>
    <n v="5.5333333333333332"/>
    <n v="100"/>
    <n v="1"/>
    <n v="3250"/>
    <n v="2276.8649999999998"/>
    <n v="2276.8649999999998"/>
    <n v="100"/>
    <n v="32.5"/>
    <n v="973.13499999999999"/>
    <x v="0"/>
    <x v="10"/>
    <n v="48"/>
    <x v="0"/>
  </r>
  <r>
    <x v="0"/>
    <x v="1"/>
    <s v="GV108"/>
    <s v="GV1-24-150619"/>
    <x v="0"/>
    <d v="2019-11-28T00:00:00"/>
    <x v="0"/>
    <s v="Lopez Garcia Martin FG"/>
    <n v="43631"/>
    <n v="5.5333333333333332"/>
    <n v="116"/>
    <n v="1"/>
    <n v="3770"/>
    <n v="2276.8649999999998"/>
    <n v="2276.8649999999998"/>
    <n v="116"/>
    <n v="32.5"/>
    <n v="1493.135"/>
    <x v="0"/>
    <x v="10"/>
    <n v="48"/>
    <x v="0"/>
  </r>
  <r>
    <x v="0"/>
    <x v="1"/>
    <s v="GV108"/>
    <s v="GV1-24-150619"/>
    <x v="0"/>
    <d v="2019-11-28T00:00:00"/>
    <x v="0"/>
    <s v="Cobian Chavez Rodolfo FG"/>
    <n v="43631"/>
    <n v="5.5333333333333332"/>
    <n v="2824"/>
    <n v="25"/>
    <n v="90368"/>
    <n v="56921.616000000002"/>
    <n v="2276.8649999999998"/>
    <n v="112.96"/>
    <n v="32"/>
    <n v="33446.383999999998"/>
    <x v="0"/>
    <x v="10"/>
    <n v="48"/>
    <x v="0"/>
  </r>
  <r>
    <x v="0"/>
    <x v="1"/>
    <s v="GV108"/>
    <s v="GV1-24-150619"/>
    <x v="0"/>
    <d v="2019-11-28T00:00:00"/>
    <x v="0"/>
    <s v="Chavez Barajas Contensina NA"/>
    <n v="43631"/>
    <n v="5.5333333333333332"/>
    <n v="102"/>
    <n v="1"/>
    <n v="3315"/>
    <n v="2276.8649999999998"/>
    <n v="2276.8649999999998"/>
    <n v="102"/>
    <n v="32.5"/>
    <n v="1038.135"/>
    <x v="0"/>
    <x v="10"/>
    <n v="48"/>
    <x v="0"/>
  </r>
  <r>
    <x v="0"/>
    <x v="1"/>
    <s v="GV108"/>
    <s v="GV1-24-150619"/>
    <x v="0"/>
    <d v="2019-11-28T00:00:00"/>
    <x v="0"/>
    <s v="De Leon Diaz Salvador FG"/>
    <n v="43631"/>
    <n v="5.5333333333333332"/>
    <n v="100"/>
    <n v="1"/>
    <n v="3250"/>
    <n v="2276.8649999999998"/>
    <n v="2276.8649999999998"/>
    <n v="100"/>
    <n v="32.5"/>
    <n v="973.13499999999999"/>
    <x v="0"/>
    <x v="10"/>
    <n v="48"/>
    <x v="0"/>
  </r>
  <r>
    <x v="0"/>
    <x v="1"/>
    <s v="GV108"/>
    <s v="GV1-24-150619"/>
    <x v="0"/>
    <d v="2019-11-28T00:00:00"/>
    <x v="0"/>
    <s v="Avalos Silva Juan"/>
    <n v="43631"/>
    <n v="5.5333333333333332"/>
    <n v="310"/>
    <n v="3"/>
    <n v="10075"/>
    <n v="6830.5940000000001"/>
    <n v="2276.8649999999998"/>
    <n v="103.33333333333333"/>
    <n v="32.5"/>
    <n v="3244.4059999999999"/>
    <x v="0"/>
    <x v="10"/>
    <n v="48"/>
    <x v="0"/>
  </r>
  <r>
    <x v="0"/>
    <x v="1"/>
    <s v="GV108"/>
    <s v="GV1-24-150619"/>
    <x v="0"/>
    <d v="2019-11-28T00:00:00"/>
    <x v="0"/>
    <s v="Gonzalez Araiza Horacio"/>
    <n v="43631"/>
    <n v="5.5333333333333332"/>
    <n v="190"/>
    <n v="2"/>
    <n v="6080"/>
    <n v="4553.7290000000003"/>
    <n v="2276.8649999999998"/>
    <n v="95"/>
    <n v="32"/>
    <n v="1526.271"/>
    <x v="0"/>
    <x v="10"/>
    <n v="48"/>
    <x v="0"/>
  </r>
  <r>
    <x v="0"/>
    <x v="1"/>
    <s v="GV108"/>
    <s v="GV1-24-150619"/>
    <x v="0"/>
    <d v="2019-11-28T00:00:00"/>
    <x v="0"/>
    <s v="Salas Nadia"/>
    <n v="43631"/>
    <n v="5.5333333333333332"/>
    <n v="312"/>
    <n v="3"/>
    <n v="10140"/>
    <n v="6830.5940000000001"/>
    <n v="2276.8649999999998"/>
    <n v="104"/>
    <n v="32.5"/>
    <n v="3309.4059999999999"/>
    <x v="0"/>
    <x v="10"/>
    <n v="48"/>
    <x v="0"/>
  </r>
  <r>
    <x v="0"/>
    <x v="1"/>
    <s v="GV108"/>
    <s v="GV1-24-150619"/>
    <x v="0"/>
    <d v="2019-11-28T00:00:00"/>
    <x v="0"/>
    <s v="Juan Manuel Jacobo"/>
    <n v="43631"/>
    <n v="5.5333333333333332"/>
    <n v="336"/>
    <n v="3"/>
    <n v="10920"/>
    <n v="6830.5940000000001"/>
    <n v="2276.8649999999998"/>
    <n v="112"/>
    <n v="32.5"/>
    <n v="4089.4059999999999"/>
    <x v="0"/>
    <x v="10"/>
    <n v="48"/>
    <x v="0"/>
  </r>
  <r>
    <x v="0"/>
    <x v="1"/>
    <s v="GV108"/>
    <s v="GV1-24-150619"/>
    <x v="0"/>
    <d v="2019-11-28T00:00:00"/>
    <x v="0"/>
    <s v="Martinez Valdez Hugo Alberto F"/>
    <n v="43631"/>
    <n v="5.5333333333333332"/>
    <n v="500"/>
    <n v="5"/>
    <n v="16250"/>
    <n v="11384.323"/>
    <n v="2276.8649999999998"/>
    <n v="100"/>
    <n v="32.5"/>
    <n v="4865.6769999999997"/>
    <x v="0"/>
    <x v="10"/>
    <n v="48"/>
    <x v="0"/>
  </r>
  <r>
    <x v="0"/>
    <x v="2"/>
    <s v="GV410"/>
    <s v="GV4-23-090619"/>
    <x v="0"/>
    <d v="2019-11-28T00:00:00"/>
    <x v="0"/>
    <s v="Camacho Santana Gabriel"/>
    <n v="43625"/>
    <n v="5.7333333333333334"/>
    <n v="630"/>
    <n v="6"/>
    <n v="20475"/>
    <n v="16946.919999999998"/>
    <n v="2824.4870000000001"/>
    <n v="105"/>
    <n v="32.5"/>
    <n v="3528.08"/>
    <x v="0"/>
    <x v="10"/>
    <n v="48"/>
    <x v="0"/>
  </r>
  <r>
    <x v="0"/>
    <x v="2"/>
    <s v="GV410"/>
    <s v="GV4-23-090619"/>
    <x v="0"/>
    <d v="2019-11-28T00:00:00"/>
    <x v="0"/>
    <s v="Robles Santana Jorge"/>
    <n v="43625"/>
    <n v="5.7333333333333334"/>
    <n v="700"/>
    <n v="6"/>
    <n v="22750"/>
    <n v="16946.919999999998"/>
    <n v="2824.4870000000001"/>
    <n v="116.66666666666667"/>
    <n v="32.5"/>
    <n v="5803.08"/>
    <x v="0"/>
    <x v="10"/>
    <n v="48"/>
    <x v="0"/>
  </r>
  <r>
    <x v="0"/>
    <x v="2"/>
    <s v="GV411"/>
    <s v="GV1-22-010619"/>
    <x v="0"/>
    <d v="2019-11-28T00:00:00"/>
    <x v="0"/>
    <s v="Camacho Monroy Agustin"/>
    <n v="43617"/>
    <n v="6"/>
    <n v="750"/>
    <n v="7"/>
    <n v="24375"/>
    <n v="32222.94"/>
    <n v="4603.277"/>
    <n v="107.14285714285714"/>
    <n v="32.5"/>
    <n v="-7847.94"/>
    <x v="0"/>
    <x v="10"/>
    <n v="48"/>
    <x v="0"/>
  </r>
  <r>
    <x v="0"/>
    <x v="2"/>
    <s v="GV411"/>
    <s v="GV1-22-010619"/>
    <x v="0"/>
    <d v="2019-11-28T00:00:00"/>
    <x v="0"/>
    <s v="Fletes Castillo Hortencia"/>
    <n v="43617"/>
    <n v="6"/>
    <n v="334"/>
    <n v="3"/>
    <n v="10855"/>
    <n v="13809.832"/>
    <n v="4603.277"/>
    <n v="111.33333333333333"/>
    <n v="32.5"/>
    <n v="-2954.8319999999999"/>
    <x v="0"/>
    <x v="10"/>
    <n v="48"/>
    <x v="0"/>
  </r>
  <r>
    <x v="0"/>
    <x v="2"/>
    <s v="GV411"/>
    <s v="GV1-22-010619"/>
    <x v="0"/>
    <d v="2019-11-28T00:00:00"/>
    <x v="0"/>
    <s v="Noe Ramirez Brambila"/>
    <n v="43617"/>
    <n v="6"/>
    <n v="400"/>
    <n v="4"/>
    <n v="13000"/>
    <n v="18413.109"/>
    <n v="4603.277"/>
    <n v="100"/>
    <n v="32.5"/>
    <n v="-5413.1090000000004"/>
    <x v="0"/>
    <x v="10"/>
    <n v="48"/>
    <x v="0"/>
  </r>
  <r>
    <x v="0"/>
    <x v="1"/>
    <s v="GV108"/>
    <s v="GV1-24-150619"/>
    <x v="1"/>
    <d v="2019-11-29T00:00:00"/>
    <x v="0"/>
    <s v="Salas Nadia"/>
    <n v="43631"/>
    <n v="5.5666666666666664"/>
    <n v="-312"/>
    <n v="-3"/>
    <n v="-10140"/>
    <n v="-6830.5940000000001"/>
    <n v="-2276.8649999999998"/>
    <n v="104"/>
    <n v="32.5"/>
    <n v="-3309.4059999999999"/>
    <x v="0"/>
    <x v="10"/>
    <n v="48"/>
    <x v="0"/>
  </r>
  <r>
    <x v="0"/>
    <x v="1"/>
    <s v="GV108"/>
    <s v="GV1-24-150619"/>
    <x v="1"/>
    <d v="2019-11-29T00:00:00"/>
    <x v="0"/>
    <s v="Gonzalez Araiza Horacio"/>
    <n v="43631"/>
    <n v="5.5666666666666664"/>
    <n v="-190"/>
    <n v="-2"/>
    <n v="-6080"/>
    <n v="-4553.7290000000003"/>
    <n v="-2276.8649999999998"/>
    <n v="95"/>
    <n v="32"/>
    <n v="-1526.271"/>
    <x v="0"/>
    <x v="10"/>
    <n v="48"/>
    <x v="0"/>
  </r>
  <r>
    <x v="0"/>
    <x v="1"/>
    <s v="GV108"/>
    <s v="GV1-24-150619"/>
    <x v="0"/>
    <d v="2019-11-29T00:00:00"/>
    <x v="0"/>
    <s v="Salas Nadia"/>
    <n v="43631"/>
    <n v="5.5666666666666664"/>
    <n v="312"/>
    <n v="3"/>
    <n v="10296"/>
    <n v="6830.5940000000001"/>
    <n v="2276.8649999999998"/>
    <n v="104"/>
    <n v="33"/>
    <n v="3465.4059999999999"/>
    <x v="0"/>
    <x v="10"/>
    <n v="48"/>
    <x v="0"/>
  </r>
  <r>
    <x v="0"/>
    <x v="1"/>
    <s v="GV108"/>
    <s v="GV1-24-150619"/>
    <x v="0"/>
    <d v="2019-11-29T00:00:00"/>
    <x v="0"/>
    <s v="Gonzalez Araiza Horacio"/>
    <n v="43631"/>
    <n v="5.5666666666666664"/>
    <n v="190"/>
    <n v="2"/>
    <n v="6175"/>
    <n v="4553.7290000000003"/>
    <n v="2276.8649999999998"/>
    <n v="95"/>
    <n v="32.5"/>
    <n v="1621.271"/>
    <x v="0"/>
    <x v="10"/>
    <n v="48"/>
    <x v="0"/>
  </r>
  <r>
    <x v="0"/>
    <x v="2"/>
    <s v="GV410"/>
    <s v="GV4-23-090619"/>
    <x v="0"/>
    <d v="2019-11-30T00:00:00"/>
    <x v="0"/>
    <s v="Casillas Tapia Alfredo"/>
    <n v="43625"/>
    <n v="5.8"/>
    <n v="1219.8"/>
    <n v="10"/>
    <n v="39033.599999999999"/>
    <n v="28244.866999999998"/>
    <n v="2824.4870000000001"/>
    <n v="121.97999999999999"/>
    <n v="32"/>
    <n v="10788.733"/>
    <x v="0"/>
    <x v="10"/>
    <n v="48"/>
    <x v="0"/>
  </r>
  <r>
    <x v="0"/>
    <x v="2"/>
    <s v="GV410"/>
    <s v="GV4-23-090619"/>
    <x v="0"/>
    <d v="2019-11-30T00:00:00"/>
    <x v="0"/>
    <s v="Vazquez Zamora Rafael"/>
    <n v="43625"/>
    <n v="5.8"/>
    <n v="111.8"/>
    <n v="1"/>
    <n v="3633.5"/>
    <n v="2824.4870000000001"/>
    <n v="2824.4870000000001"/>
    <n v="111.8"/>
    <n v="32.5"/>
    <n v="809.01300000000003"/>
    <x v="0"/>
    <x v="10"/>
    <n v="48"/>
    <x v="0"/>
  </r>
  <r>
    <x v="0"/>
    <x v="2"/>
    <s v="GV410"/>
    <s v="GV4-23-090619"/>
    <x v="0"/>
    <d v="2019-11-30T00:00:00"/>
    <x v="0"/>
    <s v="Vazquez Pelayo Hugo"/>
    <n v="43625"/>
    <n v="5.8"/>
    <n v="123.4"/>
    <n v="1"/>
    <n v="4010.5"/>
    <n v="2824.4870000000001"/>
    <n v="2824.4870000000001"/>
    <n v="123.4"/>
    <n v="32.5"/>
    <n v="1186.0129999999999"/>
    <x v="0"/>
    <x v="10"/>
    <n v="48"/>
    <x v="0"/>
  </r>
  <r>
    <x v="0"/>
    <x v="2"/>
    <s v="GV410"/>
    <s v="GV4-23-090619"/>
    <x v="0"/>
    <d v="2019-11-30T00:00:00"/>
    <x v="0"/>
    <s v="Rafael Osorio Zamora"/>
    <n v="43625"/>
    <n v="5.8"/>
    <n v="614.6"/>
    <n v="5"/>
    <n v="19974.5"/>
    <n v="14122.433000000001"/>
    <n v="2824.4870000000001"/>
    <n v="122.92"/>
    <n v="32.5"/>
    <n v="5852.067"/>
    <x v="0"/>
    <x v="10"/>
    <n v="48"/>
    <x v="0"/>
  </r>
  <r>
    <x v="0"/>
    <x v="2"/>
    <s v="GV410"/>
    <s v="GV4-23-090619"/>
    <x v="0"/>
    <d v="2019-11-30T00:00:00"/>
    <x v="0"/>
    <s v="Cecilia Robles Perez"/>
    <n v="43625"/>
    <n v="5.8"/>
    <n v="124.6"/>
    <n v="1"/>
    <n v="4049.5"/>
    <n v="2824.4870000000001"/>
    <n v="2824.4870000000001"/>
    <n v="124.6"/>
    <n v="32.5"/>
    <n v="1225.0129999999999"/>
    <x v="0"/>
    <x v="10"/>
    <n v="48"/>
    <x v="0"/>
  </r>
  <r>
    <x v="0"/>
    <x v="2"/>
    <s v="GV410"/>
    <s v="GV4-23-090619"/>
    <x v="0"/>
    <d v="2019-11-30T00:00:00"/>
    <x v="0"/>
    <s v="Gutierrez Olivarez Jaime Gibran"/>
    <n v="43625"/>
    <n v="5.8"/>
    <n v="118.8"/>
    <n v="1"/>
    <n v="3861"/>
    <n v="2824.4870000000001"/>
    <n v="2824.4870000000001"/>
    <n v="118.8"/>
    <n v="32.5"/>
    <n v="1036.5129999999999"/>
    <x v="0"/>
    <x v="10"/>
    <n v="48"/>
    <x v="0"/>
  </r>
  <r>
    <x v="0"/>
    <x v="2"/>
    <s v="GV410"/>
    <s v="GV4-23-090619"/>
    <x v="0"/>
    <d v="2019-11-30T00:00:00"/>
    <x v="0"/>
    <s v="PUBLICO EN GENERAL"/>
    <n v="43625"/>
    <n v="5.8"/>
    <n v="92"/>
    <n v="1"/>
    <n v="2990"/>
    <n v="2824.4870000000001"/>
    <n v="2824.4870000000001"/>
    <n v="92"/>
    <n v="32.5"/>
    <n v="165.51300000000001"/>
    <x v="0"/>
    <x v="10"/>
    <n v="48"/>
    <x v="0"/>
  </r>
  <r>
    <x v="0"/>
    <x v="2"/>
    <s v="GV410"/>
    <s v="GV4-23-090619"/>
    <x v="0"/>
    <d v="2019-11-30T00:00:00"/>
    <x v="0"/>
    <s v="Vazquez Zamora Rafael"/>
    <n v="43625"/>
    <n v="5.8"/>
    <n v="32.5"/>
    <n v="3"/>
    <n v="10042.5"/>
    <n v="8473.4599999999991"/>
    <n v="2824.4870000000001"/>
    <n v="10.833333333333334"/>
    <n v="309"/>
    <n v="1569.04"/>
    <x v="0"/>
    <x v="10"/>
    <n v="48"/>
    <x v="0"/>
  </r>
  <r>
    <x v="0"/>
    <x v="2"/>
    <s v="GV410"/>
    <s v="GV4-23-090619"/>
    <x v="0"/>
    <d v="2019-11-30T00:00:00"/>
    <x v="0"/>
    <s v="Cecilia Robles Perez"/>
    <n v="43625"/>
    <n v="5.8"/>
    <n v="110.2"/>
    <n v="1"/>
    <n v="3581.5"/>
    <n v="2824.4870000000001"/>
    <n v="2824.4870000000001"/>
    <n v="110.2"/>
    <n v="32.5"/>
    <n v="757.01300000000003"/>
    <x v="0"/>
    <x v="10"/>
    <n v="48"/>
    <x v="0"/>
  </r>
  <r>
    <x v="0"/>
    <x v="2"/>
    <s v="GV410"/>
    <s v="GV4-23-090619"/>
    <x v="0"/>
    <d v="2019-11-30T00:00:00"/>
    <x v="0"/>
    <s v="Gutierrez Olivarez Jaime Gibran"/>
    <n v="43625"/>
    <n v="5.8"/>
    <n v="209.6"/>
    <n v="2"/>
    <n v="6812"/>
    <n v="5648.973"/>
    <n v="2824.4870000000001"/>
    <n v="104.8"/>
    <n v="32.5"/>
    <n v="1163.027"/>
    <x v="0"/>
    <x v="10"/>
    <n v="48"/>
    <x v="0"/>
  </r>
  <r>
    <x v="0"/>
    <x v="2"/>
    <s v="GV410"/>
    <s v="GV4-23-090619"/>
    <x v="0"/>
    <d v="2019-11-30T00:00:00"/>
    <x v="0"/>
    <s v="Innovacion y Comercio"/>
    <n v="43625"/>
    <n v="5.8"/>
    <n v="1088"/>
    <n v="12"/>
    <n v="38080"/>
    <n v="33893.839999999997"/>
    <n v="2824.4870000000001"/>
    <n v="90.666666666666671"/>
    <n v="35"/>
    <n v="4186.16"/>
    <x v="0"/>
    <x v="10"/>
    <n v="48"/>
    <x v="0"/>
  </r>
  <r>
    <x v="0"/>
    <x v="2"/>
    <s v="GV411"/>
    <s v="GV1-22-010619"/>
    <x v="0"/>
    <d v="2019-11-30T00:00:00"/>
    <x v="0"/>
    <s v="Carlos Sanchez Camacho"/>
    <n v="43617"/>
    <n v="6.0666666666666664"/>
    <n v="430.2"/>
    <n v="4"/>
    <n v="13981.5"/>
    <n v="18413.109"/>
    <n v="4603.277"/>
    <n v="107.55"/>
    <n v="32.5"/>
    <n v="-4431.6090000000004"/>
    <x v="0"/>
    <x v="10"/>
    <n v="48"/>
    <x v="0"/>
  </r>
  <r>
    <x v="0"/>
    <x v="2"/>
    <s v="GV411"/>
    <s v="GV1-22-010619"/>
    <x v="0"/>
    <d v="2019-11-30T00:00:00"/>
    <x v="0"/>
    <s v="Rafael Osorio Zamora"/>
    <n v="43617"/>
    <n v="6.0666666666666664"/>
    <n v="261.39999999999998"/>
    <n v="2"/>
    <n v="8495.5"/>
    <n v="9206.5540000000001"/>
    <n v="4603.277"/>
    <n v="130.69999999999999"/>
    <n v="32.5"/>
    <n v="-711.05399999999997"/>
    <x v="0"/>
    <x v="10"/>
    <n v="48"/>
    <x v="0"/>
  </r>
  <r>
    <x v="0"/>
    <x v="2"/>
    <s v="GV411"/>
    <s v="GV1-22-010619"/>
    <x v="0"/>
    <d v="2019-11-30T00:00:00"/>
    <x v="0"/>
    <s v="PUBLICO EN GENERAL"/>
    <n v="43617"/>
    <n v="6.0666666666666664"/>
    <n v="119"/>
    <n v="1"/>
    <n v="3867.5"/>
    <n v="4603.277"/>
    <n v="4603.277"/>
    <n v="119"/>
    <n v="32.5"/>
    <n v="-735.77700000000004"/>
    <x v="0"/>
    <x v="10"/>
    <n v="48"/>
    <x v="0"/>
  </r>
  <r>
    <x v="0"/>
    <x v="2"/>
    <s v="GV411"/>
    <s v="GV1-22-010619"/>
    <x v="0"/>
    <d v="2019-11-30T00:00:00"/>
    <x v="0"/>
    <s v="Casillas Tapia Alfredo"/>
    <n v="43617"/>
    <n v="6.0666666666666664"/>
    <n v="1135.2"/>
    <n v="10"/>
    <n v="36326.400000000001"/>
    <n v="46032.771999999997"/>
    <n v="4603.277"/>
    <n v="113.52000000000001"/>
    <n v="32"/>
    <n v="-9706.3719999999994"/>
    <x v="0"/>
    <x v="10"/>
    <n v="48"/>
    <x v="0"/>
  </r>
  <r>
    <x v="0"/>
    <x v="2"/>
    <s v="GV411"/>
    <s v="GV1-22-010619"/>
    <x v="0"/>
    <d v="2019-11-30T00:00:00"/>
    <x v="0"/>
    <s v="Vazquez Zamora Rafael"/>
    <n v="43617"/>
    <n v="6.0666666666666664"/>
    <n v="323.60000000000002"/>
    <n v="3"/>
    <n v="10517"/>
    <n v="13809.832"/>
    <n v="4603.277"/>
    <n v="107.86666666666667"/>
    <n v="32.5"/>
    <n v="-3292.8319999999999"/>
    <x v="0"/>
    <x v="10"/>
    <n v="48"/>
    <x v="0"/>
  </r>
  <r>
    <x v="0"/>
    <x v="2"/>
    <s v="GV411"/>
    <s v="GV1-22-010619"/>
    <x v="0"/>
    <d v="2019-11-30T00:00:00"/>
    <x v="0"/>
    <s v="Vazquez Pelayo Hugo"/>
    <n v="43617"/>
    <n v="6.0666666666666664"/>
    <n v="218.6"/>
    <n v="2"/>
    <n v="7104.5"/>
    <n v="9206.5540000000001"/>
    <n v="4603.277"/>
    <n v="109.3"/>
    <n v="32.5"/>
    <n v="-2102.0540000000001"/>
    <x v="0"/>
    <x v="10"/>
    <n v="48"/>
    <x v="0"/>
  </r>
  <r>
    <x v="0"/>
    <x v="2"/>
    <s v="GV411"/>
    <s v="GV1-22-010619"/>
    <x v="0"/>
    <d v="2019-11-30T00:00:00"/>
    <x v="0"/>
    <s v="Rafael Osorio Zamora"/>
    <n v="43617"/>
    <n v="6.0666666666666664"/>
    <n v="1363.6"/>
    <n v="12"/>
    <n v="44317"/>
    <n v="55239.326000000001"/>
    <n v="4603.277"/>
    <n v="113.63333333333333"/>
    <n v="32.5"/>
    <n v="-10922.325999999999"/>
    <x v="0"/>
    <x v="10"/>
    <n v="48"/>
    <x v="0"/>
  </r>
  <r>
    <x v="0"/>
    <x v="2"/>
    <s v="GV411"/>
    <s v="GV1-22-010619"/>
    <x v="0"/>
    <d v="2019-11-30T00:00:00"/>
    <x v="0"/>
    <s v="Cecilia Robles Perez"/>
    <n v="43617"/>
    <n v="6.0666666666666664"/>
    <n v="115.8"/>
    <n v="1"/>
    <n v="3763.5"/>
    <n v="4603.277"/>
    <n v="4603.277"/>
    <n v="115.8"/>
    <n v="32.5"/>
    <n v="-839.77700000000004"/>
    <x v="0"/>
    <x v="10"/>
    <n v="48"/>
    <x v="0"/>
  </r>
  <r>
    <x v="0"/>
    <x v="2"/>
    <s v="GV411"/>
    <s v="GV1-22-010619"/>
    <x v="0"/>
    <d v="2019-11-30T00:00:00"/>
    <x v="0"/>
    <s v="Innovacion y Comercio"/>
    <n v="43617"/>
    <n v="6.0666666666666664"/>
    <n v="1796.4"/>
    <n v="14"/>
    <n v="62874"/>
    <n v="64445.881000000001"/>
    <n v="4603.277"/>
    <n v="128.31428571428572"/>
    <n v="35"/>
    <n v="-1571.8810000000001"/>
    <x v="0"/>
    <x v="10"/>
    <n v="48"/>
    <x v="0"/>
  </r>
  <r>
    <x v="0"/>
    <x v="2"/>
    <s v="GV411"/>
    <s v="GV1-22-010619"/>
    <x v="0"/>
    <d v="2019-11-30T00:00:00"/>
    <x v="0"/>
    <s v="Gutierrez Olivarez Jaime Gibran"/>
    <n v="43617"/>
    <n v="6.0666666666666664"/>
    <n v="456"/>
    <n v="4"/>
    <n v="14820"/>
    <n v="18413.109"/>
    <n v="4603.277"/>
    <n v="114"/>
    <n v="32.5"/>
    <n v="-3593.1089999999999"/>
    <x v="0"/>
    <x v="10"/>
    <n v="48"/>
    <x v="0"/>
  </r>
  <r>
    <x v="0"/>
    <x v="2"/>
    <s v="GV417"/>
    <s v="GV1-21-250519"/>
    <x v="0"/>
    <d v="2019-12-03T00:00:00"/>
    <x v="0"/>
    <s v="Alvarez Lopez Salvador (Padre)"/>
    <n v="43610"/>
    <n v="6.3999999999999995"/>
    <n v="2070"/>
    <n v="18"/>
    <n v="66240"/>
    <n v="27466.134999999998"/>
    <n v="1525.896"/>
    <n v="115"/>
    <n v="32"/>
    <n v="38773.864999999998"/>
    <x v="0"/>
    <x v="11"/>
    <n v="49"/>
    <x v="0"/>
  </r>
  <r>
    <x v="0"/>
    <x v="0"/>
    <s v="EMBAR"/>
    <s v="GV1-05-020219"/>
    <x v="0"/>
    <d v="2019-12-04T00:00:00"/>
    <x v="0"/>
    <s v="Carlos Sanchez Camacho"/>
    <n v="43498"/>
    <n v="10.166666666666666"/>
    <n v="279.5"/>
    <n v="2"/>
    <n v="9083.75"/>
    <n v="5638.0959999999995"/>
    <n v="2819.0479999999998"/>
    <n v="139.75"/>
    <n v="32.5"/>
    <n v="3445.654"/>
    <x v="0"/>
    <x v="11"/>
    <n v="49"/>
    <x v="0"/>
  </r>
  <r>
    <x v="0"/>
    <x v="0"/>
    <s v="EMBAR"/>
    <s v="GV1-11-160319"/>
    <x v="0"/>
    <d v="2019-12-04T00:00:00"/>
    <x v="0"/>
    <s v="Carlos Sanchez Camacho"/>
    <n v="43540"/>
    <n v="8.7666666666666657"/>
    <n v="300.5"/>
    <n v="2"/>
    <n v="9766.25"/>
    <n v="5165.6940000000004"/>
    <n v="2582.8470000000002"/>
    <n v="150.25"/>
    <n v="32.5"/>
    <n v="4600.5559999999996"/>
    <x v="0"/>
    <x v="11"/>
    <n v="49"/>
    <x v="0"/>
  </r>
  <r>
    <x v="0"/>
    <x v="1"/>
    <s v="GV107"/>
    <s v="GV1-25-220619"/>
    <x v="0"/>
    <d v="2019-12-04T00:00:00"/>
    <x v="0"/>
    <s v="Diaz Juan "/>
    <n v="43638"/>
    <n v="5.5"/>
    <n v="117.5"/>
    <n v="1"/>
    <n v="3290"/>
    <n v="2527.37"/>
    <n v="2527.37"/>
    <n v="117.5"/>
    <n v="28"/>
    <n v="762.63"/>
    <x v="0"/>
    <x v="11"/>
    <n v="49"/>
    <x v="0"/>
  </r>
  <r>
    <x v="0"/>
    <x v="1"/>
    <s v="GV108"/>
    <s v="GV1-24-150619"/>
    <x v="0"/>
    <d v="2019-12-04T00:00:00"/>
    <x v="0"/>
    <s v="PUBLICO EN GENERAL"/>
    <n v="43631"/>
    <n v="5.7333333333333334"/>
    <n v="245"/>
    <n v="2"/>
    <n v="6860"/>
    <n v="4553.7290000000003"/>
    <n v="2276.8649999999998"/>
    <n v="122.5"/>
    <n v="28"/>
    <n v="2306.2710000000002"/>
    <x v="0"/>
    <x v="11"/>
    <n v="49"/>
    <x v="0"/>
  </r>
  <r>
    <x v="0"/>
    <x v="1"/>
    <s v="GV1C"/>
    <s v="GV1-36-070919"/>
    <x v="0"/>
    <d v="2019-12-04T00:00:00"/>
    <x v="0"/>
    <s v="Michel Jose Cruz "/>
    <n v="43715"/>
    <n v="2.9333333333333331"/>
    <n v="36"/>
    <n v="1"/>
    <n v="1170"/>
    <n v="1191.8810000000001"/>
    <n v="1191.8810000000001"/>
    <n v="36"/>
    <n v="32.5"/>
    <n v="-21.881"/>
    <x v="0"/>
    <x v="11"/>
    <n v="49"/>
    <x v="0"/>
  </r>
  <r>
    <x v="0"/>
    <x v="2"/>
    <s v="GV410"/>
    <s v="GV4-23-090619"/>
    <x v="0"/>
    <d v="2019-12-04T00:00:00"/>
    <x v="0"/>
    <s v="Arturo Saray"/>
    <n v="43625"/>
    <n v="5.9333333333333327"/>
    <n v="101.2"/>
    <n v="1"/>
    <n v="3289"/>
    <n v="2824.4870000000001"/>
    <n v="2824.4870000000001"/>
    <n v="101.2"/>
    <n v="32.5"/>
    <n v="464.51299999999998"/>
    <x v="0"/>
    <x v="11"/>
    <n v="49"/>
    <x v="0"/>
  </r>
  <r>
    <x v="0"/>
    <x v="2"/>
    <s v="GV410"/>
    <s v="GV4-23-090619"/>
    <x v="0"/>
    <d v="2019-12-04T00:00:00"/>
    <x v="0"/>
    <s v="Ricardo Perez Garcia"/>
    <n v="43625"/>
    <n v="5.9333333333333327"/>
    <n v="213.6"/>
    <n v="2"/>
    <n v="6942"/>
    <n v="5648.973"/>
    <n v="2824.4870000000001"/>
    <n v="106.8"/>
    <n v="32.5"/>
    <n v="1293.027"/>
    <x v="0"/>
    <x v="11"/>
    <n v="49"/>
    <x v="0"/>
  </r>
  <r>
    <x v="0"/>
    <x v="2"/>
    <s v="GV411"/>
    <s v="GV1-22-010619"/>
    <x v="0"/>
    <d v="2019-12-04T00:00:00"/>
    <x v="0"/>
    <s v="Puebla Hector"/>
    <n v="43617"/>
    <n v="6.2"/>
    <n v="221"/>
    <n v="2"/>
    <n v="7293"/>
    <n v="9206.5540000000001"/>
    <n v="4603.277"/>
    <n v="110.5"/>
    <n v="33"/>
    <n v="-1913.5540000000001"/>
    <x v="0"/>
    <x v="11"/>
    <n v="49"/>
    <x v="0"/>
  </r>
  <r>
    <x v="0"/>
    <x v="2"/>
    <s v="GV411"/>
    <s v="GV1-22-010619"/>
    <x v="0"/>
    <d v="2019-12-04T00:00:00"/>
    <x v="0"/>
    <s v="Carlos Sanchez Camacho"/>
    <n v="43617"/>
    <n v="6.2"/>
    <n v="474"/>
    <n v="4"/>
    <n v="15405"/>
    <n v="18413.109"/>
    <n v="4603.277"/>
    <n v="118.5"/>
    <n v="32.5"/>
    <n v="-3008.1089999999999"/>
    <x v="0"/>
    <x v="11"/>
    <n v="49"/>
    <x v="0"/>
  </r>
  <r>
    <x v="0"/>
    <x v="2"/>
    <s v="GV411"/>
    <s v="GV1-22-010619"/>
    <x v="0"/>
    <d v="2019-12-04T00:00:00"/>
    <x v="0"/>
    <s v="Ricardo Perez Garcia"/>
    <n v="43617"/>
    <n v="6.2"/>
    <n v="108.4"/>
    <n v="1"/>
    <n v="3523"/>
    <n v="4603.277"/>
    <n v="4603.277"/>
    <n v="108.4"/>
    <n v="32.5"/>
    <n v="-1080.277"/>
    <x v="0"/>
    <x v="11"/>
    <n v="49"/>
    <x v="0"/>
  </r>
  <r>
    <x v="0"/>
    <x v="2"/>
    <s v="GV411"/>
    <s v="GV1-22-010619"/>
    <x v="0"/>
    <d v="2019-12-04T00:00:00"/>
    <x v="0"/>
    <s v="Arturo Saray"/>
    <n v="43617"/>
    <n v="6.2"/>
    <n v="101.6"/>
    <n v="1"/>
    <n v="3302"/>
    <n v="4603.277"/>
    <n v="4603.277"/>
    <n v="101.6"/>
    <n v="32.5"/>
    <n v="-1301.277"/>
    <x v="0"/>
    <x v="11"/>
    <n v="49"/>
    <x v="0"/>
  </r>
  <r>
    <x v="0"/>
    <x v="2"/>
    <s v="GV411"/>
    <s v="GV1-22-010619"/>
    <x v="0"/>
    <d v="2019-12-04T00:00:00"/>
    <x v="0"/>
    <s v="Diaz Juan "/>
    <n v="43617"/>
    <n v="6.2"/>
    <n v="116.6"/>
    <n v="1"/>
    <n v="3264.8"/>
    <n v="4603.277"/>
    <n v="4603.277"/>
    <n v="116.6"/>
    <n v="28"/>
    <n v="-1338.4770000000001"/>
    <x v="0"/>
    <x v="11"/>
    <n v="49"/>
    <x v="0"/>
  </r>
  <r>
    <x v="0"/>
    <x v="2"/>
    <s v="GV411"/>
    <s v="GV1-22-010619"/>
    <x v="0"/>
    <d v="2019-12-04T00:00:00"/>
    <x v="0"/>
    <s v="PUBLICO EN GENERAL"/>
    <n v="43617"/>
    <n v="6.2"/>
    <n v="95.8"/>
    <n v="1"/>
    <n v="2395"/>
    <n v="4603.277"/>
    <n v="4603.277"/>
    <n v="95.8"/>
    <n v="25"/>
    <n v="-2208.277"/>
    <x v="0"/>
    <x v="11"/>
    <n v="49"/>
    <x v="0"/>
  </r>
  <r>
    <x v="0"/>
    <x v="2"/>
    <s v="GV411"/>
    <s v="GV1-22-010619"/>
    <x v="0"/>
    <d v="2019-12-04T00:00:00"/>
    <x v="0"/>
    <s v="Moreno Barajas Alfredo"/>
    <n v="43617"/>
    <n v="6.2"/>
    <n v="111.2"/>
    <n v="1"/>
    <n v="3113.6"/>
    <n v="4603.277"/>
    <n v="4603.277"/>
    <n v="111.2"/>
    <n v="28"/>
    <n v="-1489.6769999999999"/>
    <x v="0"/>
    <x v="11"/>
    <n v="49"/>
    <x v="0"/>
  </r>
  <r>
    <x v="0"/>
    <x v="2"/>
    <s v="GV417"/>
    <s v="GV1-21-250519"/>
    <x v="0"/>
    <d v="2019-12-04T00:00:00"/>
    <x v="0"/>
    <s v="Vazquez Zamora Rafael"/>
    <n v="43610"/>
    <n v="6.4333333333333327"/>
    <n v="116.2"/>
    <n v="1"/>
    <n v="4067"/>
    <n v="1525.896"/>
    <n v="1525.896"/>
    <n v="116.2"/>
    <n v="35"/>
    <n v="2541.1039999999998"/>
    <x v="0"/>
    <x v="11"/>
    <n v="49"/>
    <x v="0"/>
  </r>
  <r>
    <x v="0"/>
    <x v="2"/>
    <s v="GV417"/>
    <s v="GV1-21-250519"/>
    <x v="0"/>
    <d v="2019-12-04T00:00:00"/>
    <x v="0"/>
    <s v="Vazquez Pelayo Hugo"/>
    <n v="43610"/>
    <n v="6.4333333333333327"/>
    <n v="145"/>
    <n v="1"/>
    <n v="5075"/>
    <n v="1525.896"/>
    <n v="1525.896"/>
    <n v="145"/>
    <n v="35"/>
    <n v="3549.1039999999998"/>
    <x v="0"/>
    <x v="11"/>
    <n v="49"/>
    <x v="0"/>
  </r>
  <r>
    <x v="0"/>
    <x v="2"/>
    <s v="GV417"/>
    <s v="GV1-21-250519"/>
    <x v="0"/>
    <d v="2019-12-04T00:00:00"/>
    <x v="0"/>
    <s v="Rafael Osorio Zamora"/>
    <n v="43610"/>
    <n v="6.4333333333333327"/>
    <n v="248.2"/>
    <n v="2"/>
    <n v="8687"/>
    <n v="3051.7930000000001"/>
    <n v="1525.896"/>
    <n v="124.1"/>
    <n v="35"/>
    <n v="5635.2070000000003"/>
    <x v="0"/>
    <x v="11"/>
    <n v="49"/>
    <x v="0"/>
  </r>
  <r>
    <x v="0"/>
    <x v="2"/>
    <s v="GV417"/>
    <s v="GV1-21-250519"/>
    <x v="0"/>
    <d v="2019-12-04T00:00:00"/>
    <x v="0"/>
    <s v="Cecilia Robles Perez"/>
    <n v="43610"/>
    <n v="6.4333333333333327"/>
    <n v="108.8"/>
    <n v="1"/>
    <n v="3808"/>
    <n v="1525.896"/>
    <n v="1525.896"/>
    <n v="108.8"/>
    <n v="35"/>
    <n v="2282.1039999999998"/>
    <x v="0"/>
    <x v="11"/>
    <n v="49"/>
    <x v="0"/>
  </r>
  <r>
    <x v="0"/>
    <x v="2"/>
    <s v="GV417"/>
    <s v="GV1-21-250519"/>
    <x v="0"/>
    <d v="2019-12-04T00:00:00"/>
    <x v="0"/>
    <s v="PUBLICO EN GENERAL"/>
    <n v="43610"/>
    <n v="6.4333333333333327"/>
    <n v="108.8"/>
    <n v="1"/>
    <n v="3808"/>
    <n v="1525.896"/>
    <n v="1525.896"/>
    <n v="108.8"/>
    <n v="35"/>
    <n v="2282.1039999999998"/>
    <x v="0"/>
    <x v="11"/>
    <n v="49"/>
    <x v="0"/>
  </r>
  <r>
    <x v="0"/>
    <x v="2"/>
    <s v="GV417"/>
    <s v="GV1-21-250519"/>
    <x v="0"/>
    <d v="2019-12-04T00:00:00"/>
    <x v="0"/>
    <s v="Gutierrez Olivarez Jaime Gibran"/>
    <n v="43610"/>
    <n v="6.4333333333333327"/>
    <n v="220.6"/>
    <n v="2"/>
    <n v="7721"/>
    <n v="3051.7930000000001"/>
    <n v="1525.896"/>
    <n v="110.3"/>
    <n v="35"/>
    <n v="4669.2070000000003"/>
    <x v="0"/>
    <x v="11"/>
    <n v="49"/>
    <x v="0"/>
  </r>
  <r>
    <x v="0"/>
    <x v="2"/>
    <s v="GV417"/>
    <s v="GV1-21-250519"/>
    <x v="0"/>
    <d v="2019-12-04T00:00:00"/>
    <x v="0"/>
    <s v="Innovacion y Comercio"/>
    <n v="43610"/>
    <n v="6.4333333333333327"/>
    <n v="1342.4"/>
    <n v="10"/>
    <n v="53696"/>
    <n v="15258.964"/>
    <n v="1525.896"/>
    <n v="134.24"/>
    <n v="40"/>
    <n v="38437.036"/>
    <x v="0"/>
    <x v="11"/>
    <n v="49"/>
    <x v="0"/>
  </r>
  <r>
    <x v="0"/>
    <x v="2"/>
    <s v="GV417"/>
    <s v="GV1-21-250519"/>
    <x v="0"/>
    <d v="2019-12-04T00:00:00"/>
    <x v="0"/>
    <s v="Casillas Tapia Alfredo"/>
    <n v="43610"/>
    <n v="6.4333333333333327"/>
    <n v="1116.4000000000001"/>
    <n v="10"/>
    <n v="38515.800000000003"/>
    <n v="15258.964"/>
    <n v="1525.896"/>
    <n v="111.64000000000001"/>
    <n v="34.5"/>
    <n v="23256.835999999999"/>
    <x v="0"/>
    <x v="11"/>
    <n v="49"/>
    <x v="0"/>
  </r>
  <r>
    <x v="0"/>
    <x v="2"/>
    <s v="GV4A"/>
    <s v="GV4-37-130919"/>
    <x v="0"/>
    <d v="2019-12-04T00:00:00"/>
    <x v="0"/>
    <s v="Hernandez Cardenas Heriberto"/>
    <n v="43721"/>
    <n v="2.7333333333333334"/>
    <n v="30"/>
    <n v="1"/>
    <n v="975"/>
    <n v="1059.2729999999999"/>
    <n v="1059.2729999999999"/>
    <n v="30"/>
    <n v="32.5"/>
    <n v="-84.272999999999996"/>
    <x v="0"/>
    <x v="11"/>
    <n v="49"/>
    <x v="0"/>
  </r>
  <r>
    <x v="0"/>
    <x v="3"/>
    <s v="GV505"/>
    <s v="GV5-24-190619"/>
    <x v="0"/>
    <d v="2019-12-04T00:00:00"/>
    <x v="0"/>
    <s v="Camolinga Maldonado Pedro"/>
    <n v="43635"/>
    <n v="5.6"/>
    <n v="13095"/>
    <n v="108"/>
    <n v="425587.5"/>
    <n v="254453.93400000001"/>
    <n v="2356.0549999999998"/>
    <n v="121.25"/>
    <n v="32.5"/>
    <n v="171133.56599999999"/>
    <x v="0"/>
    <x v="11"/>
    <n v="49"/>
    <x v="0"/>
  </r>
  <r>
    <x v="0"/>
    <x v="3"/>
    <s v="GV505"/>
    <s v="GV5-24-190619"/>
    <x v="0"/>
    <d v="2019-12-04T00:00:00"/>
    <x v="0"/>
    <s v="Anaya Chavarin Oscar FG"/>
    <n v="43635"/>
    <n v="5.6"/>
    <n v="248"/>
    <n v="2"/>
    <n v="8184"/>
    <n v="4712.1099999999997"/>
    <n v="2356.0549999999998"/>
    <n v="124"/>
    <n v="33"/>
    <n v="3471.89"/>
    <x v="0"/>
    <x v="11"/>
    <n v="49"/>
    <x v="0"/>
  </r>
  <r>
    <x v="0"/>
    <x v="3"/>
    <s v="GV505"/>
    <s v="GV5-24-190619"/>
    <x v="0"/>
    <d v="2019-12-04T00:00:00"/>
    <x v="0"/>
    <s v="PUBLICO EN GENERAL"/>
    <n v="43635"/>
    <n v="5.6"/>
    <n v="304"/>
    <n v="3"/>
    <n v="10792"/>
    <n v="7068.165"/>
    <n v="2356.0549999999998"/>
    <n v="101.33333333333333"/>
    <n v="35.5"/>
    <n v="3723.835"/>
    <x v="0"/>
    <x v="11"/>
    <n v="49"/>
    <x v="0"/>
  </r>
  <r>
    <x v="0"/>
    <x v="3"/>
    <s v="GV505"/>
    <s v="GV5-24-190619"/>
    <x v="0"/>
    <d v="2019-12-04T00:00:00"/>
    <x v="0"/>
    <s v="Ramos Mejia Juan Diego FG"/>
    <n v="43635"/>
    <n v="5.6"/>
    <n v="1452"/>
    <n v="12"/>
    <n v="50820"/>
    <n v="28272.659"/>
    <n v="2356.0549999999998"/>
    <n v="121"/>
    <n v="35"/>
    <n v="22547.341"/>
    <x v="0"/>
    <x v="11"/>
    <n v="49"/>
    <x v="0"/>
  </r>
  <r>
    <x v="0"/>
    <x v="3"/>
    <s v="GV505"/>
    <s v="GV5-24-190619"/>
    <x v="1"/>
    <d v="2019-12-04T00:00:00"/>
    <x v="0"/>
    <s v="PUBLICO EN GENERAL"/>
    <n v="43635"/>
    <n v="5.6"/>
    <n v="-304"/>
    <n v="-3"/>
    <n v="-10792"/>
    <n v="-7068.165"/>
    <n v="-2356.0549999999998"/>
    <n v="101.33333333333333"/>
    <n v="35.5"/>
    <n v="-3723.835"/>
    <x v="0"/>
    <x v="11"/>
    <n v="49"/>
    <x v="0"/>
  </r>
  <r>
    <x v="0"/>
    <x v="3"/>
    <s v="GV505"/>
    <s v="GV5-24-190619"/>
    <x v="1"/>
    <d v="2019-12-04T00:00:00"/>
    <x v="0"/>
    <s v="Ramos Mejia Juan Diego FG"/>
    <n v="43635"/>
    <n v="5.6"/>
    <n v="-1452"/>
    <n v="-12"/>
    <n v="-50820"/>
    <n v="-28272.659"/>
    <n v="-2356.0549999999998"/>
    <n v="121"/>
    <n v="35"/>
    <n v="-22547.341"/>
    <x v="0"/>
    <x v="11"/>
    <n v="49"/>
    <x v="0"/>
  </r>
  <r>
    <x v="0"/>
    <x v="2"/>
    <s v="GV405"/>
    <s v="GV4-25-230619"/>
    <x v="0"/>
    <d v="2019-12-05T00:00:00"/>
    <x v="0"/>
    <s v="Juan Manuel Jacobo"/>
    <n v="43639"/>
    <n v="5.5"/>
    <n v="350"/>
    <n v="3"/>
    <n v="12425"/>
    <n v="8453.68"/>
    <n v="2817.893"/>
    <n v="116.66666666666667"/>
    <n v="35.5"/>
    <n v="3971.32"/>
    <x v="0"/>
    <x v="11"/>
    <n v="49"/>
    <x v="0"/>
  </r>
  <r>
    <x v="0"/>
    <x v="2"/>
    <s v="GV405"/>
    <s v="GV4-25-230619"/>
    <x v="0"/>
    <d v="2019-12-05T00:00:00"/>
    <x v="0"/>
    <s v="Salas Nadia"/>
    <n v="43639"/>
    <n v="5.5"/>
    <n v="303"/>
    <n v="3"/>
    <n v="10756.5"/>
    <n v="8453.68"/>
    <n v="2817.893"/>
    <n v="101"/>
    <n v="35.5"/>
    <n v="2302.8200000000002"/>
    <x v="0"/>
    <x v="11"/>
    <n v="49"/>
    <x v="0"/>
  </r>
  <r>
    <x v="0"/>
    <x v="2"/>
    <s v="GV405"/>
    <s v="GV4-25-230619"/>
    <x v="0"/>
    <d v="2019-12-05T00:00:00"/>
    <x v="0"/>
    <s v="RODRIGO RODRIGUEZ"/>
    <n v="43639"/>
    <n v="5.5"/>
    <n v="1201"/>
    <n v="12"/>
    <n v="42635.5"/>
    <n v="33814.720999999998"/>
    <n v="2817.893"/>
    <n v="100.08333333333333"/>
    <n v="35.5"/>
    <n v="8820.7790000000005"/>
    <x v="0"/>
    <x v="11"/>
    <n v="49"/>
    <x v="0"/>
  </r>
  <r>
    <x v="0"/>
    <x v="2"/>
    <s v="GV405"/>
    <s v="GV4-25-230619"/>
    <x v="0"/>
    <d v="2019-12-05T00:00:00"/>
    <x v="0"/>
    <s v="Diaz Araiza Maria Magdalena"/>
    <n v="43639"/>
    <n v="5.5"/>
    <n v="102"/>
    <n v="1"/>
    <n v="3621"/>
    <n v="2817.893"/>
    <n v="2817.893"/>
    <n v="102"/>
    <n v="35.5"/>
    <n v="803.10699999999997"/>
    <x v="0"/>
    <x v="11"/>
    <n v="49"/>
    <x v="0"/>
  </r>
  <r>
    <x v="0"/>
    <x v="2"/>
    <s v="GV405"/>
    <s v="GV4-25-230619"/>
    <x v="0"/>
    <d v="2019-12-05T00:00:00"/>
    <x v="0"/>
    <s v="Avalos Silva Juan"/>
    <n v="43639"/>
    <n v="5.5"/>
    <n v="225"/>
    <n v="2"/>
    <n v="7987.5"/>
    <n v="5635.7870000000003"/>
    <n v="2817.893"/>
    <n v="112.5"/>
    <n v="35.5"/>
    <n v="2351.7130000000002"/>
    <x v="0"/>
    <x v="11"/>
    <n v="49"/>
    <x v="0"/>
  </r>
  <r>
    <x v="0"/>
    <x v="2"/>
    <s v="GV405"/>
    <s v="GV4-25-230619"/>
    <x v="0"/>
    <d v="2019-12-05T00:00:00"/>
    <x v="0"/>
    <s v="Anaya Chavarin Oscar FG"/>
    <n v="43639"/>
    <n v="5.5"/>
    <n v="450"/>
    <n v="4"/>
    <n v="15975"/>
    <n v="11271.574000000001"/>
    <n v="2817.893"/>
    <n v="112.5"/>
    <n v="35.5"/>
    <n v="4703.4260000000004"/>
    <x v="0"/>
    <x v="11"/>
    <n v="49"/>
    <x v="0"/>
  </r>
  <r>
    <x v="0"/>
    <x v="2"/>
    <s v="GV405"/>
    <s v="GV4-25-230619"/>
    <x v="0"/>
    <d v="2019-12-05T00:00:00"/>
    <x v="0"/>
    <s v="Becerra Bañuelos Norma Elizabeth F"/>
    <n v="43639"/>
    <n v="5.5"/>
    <n v="750"/>
    <n v="6"/>
    <n v="26625"/>
    <n v="16907.36"/>
    <n v="2817.893"/>
    <n v="125"/>
    <n v="35.5"/>
    <n v="9717.64"/>
    <x v="0"/>
    <x v="11"/>
    <n v="49"/>
    <x v="0"/>
  </r>
  <r>
    <x v="0"/>
    <x v="2"/>
    <s v="GV405"/>
    <s v="GV4-25-230619"/>
    <x v="0"/>
    <d v="2019-12-05T00:00:00"/>
    <x v="0"/>
    <s v="Chavez Barajas Contensina NA"/>
    <n v="43639"/>
    <n v="5.5"/>
    <n v="100"/>
    <n v="1"/>
    <n v="3550"/>
    <n v="2817.893"/>
    <n v="2817.893"/>
    <n v="100"/>
    <n v="35.5"/>
    <n v="732.10699999999997"/>
    <x v="0"/>
    <x v="11"/>
    <n v="49"/>
    <x v="0"/>
  </r>
  <r>
    <x v="0"/>
    <x v="2"/>
    <s v="GV405"/>
    <s v="GV4-25-230619"/>
    <x v="0"/>
    <d v="2019-12-05T00:00:00"/>
    <x v="0"/>
    <s v="Lopez Garcia Martin FG"/>
    <n v="43639"/>
    <n v="5.5"/>
    <n v="108"/>
    <n v="1"/>
    <n v="3834"/>
    <n v="2817.893"/>
    <n v="2817.893"/>
    <n v="108"/>
    <n v="35.5"/>
    <n v="1016.107"/>
    <x v="0"/>
    <x v="11"/>
    <n v="49"/>
    <x v="0"/>
  </r>
  <r>
    <x v="0"/>
    <x v="2"/>
    <s v="GV405"/>
    <s v="GV4-25-230619"/>
    <x v="0"/>
    <d v="2019-12-05T00:00:00"/>
    <x v="0"/>
    <s v="Martinez Valdez Hugo Alberto F"/>
    <n v="43639"/>
    <n v="5.5"/>
    <n v="522"/>
    <n v="5"/>
    <n v="18531"/>
    <n v="14089.467000000001"/>
    <n v="2817.893"/>
    <n v="104.4"/>
    <n v="35.5"/>
    <n v="4441.5330000000004"/>
    <x v="0"/>
    <x v="11"/>
    <n v="49"/>
    <x v="0"/>
  </r>
  <r>
    <x v="0"/>
    <x v="2"/>
    <s v="GV405"/>
    <s v="GV4-25-230619"/>
    <x v="0"/>
    <d v="2019-12-05T00:00:00"/>
    <x v="0"/>
    <s v="Edgar Ruiz Lopez"/>
    <n v="43639"/>
    <n v="5.5"/>
    <n v="624"/>
    <n v="5"/>
    <n v="22152"/>
    <n v="14089.467000000001"/>
    <n v="2817.893"/>
    <n v="124.8"/>
    <n v="35.5"/>
    <n v="8062.5330000000004"/>
    <x v="0"/>
    <x v="11"/>
    <n v="49"/>
    <x v="0"/>
  </r>
  <r>
    <x v="0"/>
    <x v="2"/>
    <s v="GV405"/>
    <s v="GV4-25-230619"/>
    <x v="0"/>
    <d v="2019-12-05T00:00:00"/>
    <x v="0"/>
    <s v="Langurain Juan Pablo NA"/>
    <n v="43639"/>
    <n v="5.5"/>
    <n v="584"/>
    <n v="3"/>
    <n v="20732"/>
    <n v="8453.68"/>
    <n v="2817.893"/>
    <n v="194.66666666666666"/>
    <n v="35.5"/>
    <n v="12278.32"/>
    <x v="0"/>
    <x v="11"/>
    <n v="49"/>
    <x v="0"/>
  </r>
  <r>
    <x v="0"/>
    <x v="2"/>
    <s v="GV405"/>
    <s v="GV4-25-230619"/>
    <x v="0"/>
    <d v="2019-12-05T00:00:00"/>
    <x v="0"/>
    <s v="Cobian Chavez Rodolfo FG"/>
    <n v="43639"/>
    <n v="5.5"/>
    <n v="3419"/>
    <n v="30"/>
    <n v="119665"/>
    <n v="84536.801000000007"/>
    <n v="2817.893"/>
    <n v="113.96666666666667"/>
    <n v="35"/>
    <n v="35128.199000000001"/>
    <x v="0"/>
    <x v="11"/>
    <n v="49"/>
    <x v="0"/>
  </r>
  <r>
    <x v="0"/>
    <x v="2"/>
    <s v="GV405"/>
    <s v="GV4-25-230619"/>
    <x v="0"/>
    <d v="2019-12-05T00:00:00"/>
    <x v="0"/>
    <s v="Verdin Vizcarra Irma Lucila F"/>
    <n v="43639"/>
    <n v="5.5"/>
    <n v="192"/>
    <n v="2"/>
    <n v="6816"/>
    <n v="5635.7870000000003"/>
    <n v="2817.893"/>
    <n v="96"/>
    <n v="35.5"/>
    <n v="1180.213"/>
    <x v="0"/>
    <x v="11"/>
    <n v="49"/>
    <x v="0"/>
  </r>
  <r>
    <x v="0"/>
    <x v="2"/>
    <s v="GV411"/>
    <s v="GV1-21-250519"/>
    <x v="0"/>
    <d v="2019-12-05T00:00:00"/>
    <x v="0"/>
    <s v="RODRIGO RODRIGUEZ"/>
    <n v="43610"/>
    <n v="6.4666666666666668"/>
    <n v="800"/>
    <n v="8"/>
    <n v="28400"/>
    <n v="12230.700999999999"/>
    <n v="1528.838"/>
    <n v="100"/>
    <n v="35.5"/>
    <n v="16169.299000000001"/>
    <x v="0"/>
    <x v="11"/>
    <n v="49"/>
    <x v="0"/>
  </r>
  <r>
    <x v="0"/>
    <x v="2"/>
    <s v="GV411"/>
    <s v="GV1-21-250519"/>
    <x v="0"/>
    <d v="2019-12-05T00:00:00"/>
    <x v="0"/>
    <s v="Martinez Valdez Hugo Alberto F"/>
    <n v="43610"/>
    <n v="6.4666666666666668"/>
    <n v="202"/>
    <n v="2"/>
    <n v="7171"/>
    <n v="3057.6750000000002"/>
    <n v="1528.838"/>
    <n v="101"/>
    <n v="35.5"/>
    <n v="4113.3249999999998"/>
    <x v="0"/>
    <x v="11"/>
    <n v="49"/>
    <x v="0"/>
  </r>
  <r>
    <x v="0"/>
    <x v="2"/>
    <s v="GV411"/>
    <s v="GV1-21-250519"/>
    <x v="0"/>
    <d v="2019-12-05T00:00:00"/>
    <x v="0"/>
    <s v="Lopez Mendoza Librado F"/>
    <n v="43610"/>
    <n v="6.4666666666666668"/>
    <n v="216"/>
    <n v="2"/>
    <n v="7668"/>
    <n v="3057.6750000000002"/>
    <n v="1528.838"/>
    <n v="108"/>
    <n v="35.5"/>
    <n v="4610.3249999999998"/>
    <x v="0"/>
    <x v="11"/>
    <n v="49"/>
    <x v="0"/>
  </r>
  <r>
    <x v="0"/>
    <x v="2"/>
    <s v="GV411"/>
    <s v="GV1-21-250519"/>
    <x v="0"/>
    <d v="2019-12-05T00:00:00"/>
    <x v="0"/>
    <s v="Edgar Ruiz Lopez"/>
    <n v="43610"/>
    <n v="6.4666666666666668"/>
    <n v="192"/>
    <n v="2"/>
    <n v="6816"/>
    <n v="3057.6750000000002"/>
    <n v="1528.838"/>
    <n v="96"/>
    <n v="35.5"/>
    <n v="3758.3249999999998"/>
    <x v="0"/>
    <x v="11"/>
    <n v="49"/>
    <x v="0"/>
  </r>
  <r>
    <x v="0"/>
    <x v="2"/>
    <s v="GV411"/>
    <s v="GV1-21-250519"/>
    <x v="0"/>
    <d v="2019-12-05T00:00:00"/>
    <x v="0"/>
    <s v="Cobian Chavez Rodolfo FG"/>
    <n v="43610"/>
    <n v="6.4666666666666668"/>
    <n v="2834"/>
    <n v="24"/>
    <n v="99190"/>
    <n v="36692.101999999999"/>
    <n v="1528.838"/>
    <n v="118.08333333333333"/>
    <n v="35"/>
    <n v="62497.898000000001"/>
    <x v="0"/>
    <x v="11"/>
    <n v="49"/>
    <x v="0"/>
  </r>
  <r>
    <x v="0"/>
    <x v="2"/>
    <s v="GV411"/>
    <s v="GV1-21-250519"/>
    <x v="0"/>
    <d v="2019-12-05T00:00:00"/>
    <x v="0"/>
    <s v="PUBLICO EN GENERAL"/>
    <n v="43610"/>
    <n v="6.4666666666666668"/>
    <n v="120"/>
    <n v="1"/>
    <n v="4260"/>
    <n v="1528.838"/>
    <n v="1528.838"/>
    <n v="120"/>
    <n v="35.5"/>
    <n v="2731.1619999999998"/>
    <x v="0"/>
    <x v="11"/>
    <n v="49"/>
    <x v="0"/>
  </r>
  <r>
    <x v="0"/>
    <x v="2"/>
    <s v="GV411"/>
    <s v="GV1-21-250519"/>
    <x v="0"/>
    <d v="2019-12-05T00:00:00"/>
    <x v="0"/>
    <s v="PUBLICO EN GENERAL"/>
    <n v="43610"/>
    <n v="6.4666666666666668"/>
    <n v="102"/>
    <n v="1"/>
    <n v="3621"/>
    <n v="1528.838"/>
    <n v="1528.838"/>
    <n v="102"/>
    <n v="35.5"/>
    <n v="2092.1619999999998"/>
    <x v="0"/>
    <x v="11"/>
    <n v="49"/>
    <x v="0"/>
  </r>
  <r>
    <x v="0"/>
    <x v="2"/>
    <s v="GV411"/>
    <s v="GV1-21-250519"/>
    <x v="0"/>
    <d v="2019-12-05T00:00:00"/>
    <x v="0"/>
    <s v="Verdin Vizcarra Irma Lucila F"/>
    <n v="43610"/>
    <n v="6.4666666666666668"/>
    <n v="214"/>
    <n v="2"/>
    <n v="7597"/>
    <n v="3057.6750000000002"/>
    <n v="1528.838"/>
    <n v="107"/>
    <n v="35.5"/>
    <n v="4539.3249999999998"/>
    <x v="0"/>
    <x v="11"/>
    <n v="49"/>
    <x v="0"/>
  </r>
  <r>
    <x v="0"/>
    <x v="2"/>
    <s v="GV411"/>
    <s v="GV1-21-250519"/>
    <x v="0"/>
    <d v="2019-12-05T00:00:00"/>
    <x v="0"/>
    <s v="PUBLICO EN GENERAL"/>
    <n v="43610"/>
    <n v="6.4666666666666668"/>
    <n v="218"/>
    <n v="2"/>
    <n v="7739"/>
    <n v="3246.614"/>
    <n v="1623.307"/>
    <n v="109"/>
    <n v="35.5"/>
    <n v="4492.3860000000004"/>
    <x v="0"/>
    <x v="11"/>
    <n v="49"/>
    <x v="0"/>
  </r>
  <r>
    <x v="0"/>
    <x v="2"/>
    <s v="GV411"/>
    <s v="GV1-21-250519"/>
    <x v="0"/>
    <d v="2019-12-05T00:00:00"/>
    <x v="0"/>
    <s v="Ramos Mejia Juan Diego FG"/>
    <n v="43610"/>
    <n v="6.4666666666666668"/>
    <n v="1095"/>
    <n v="10"/>
    <n v="38325"/>
    <n v="16233.072"/>
    <n v="1623.307"/>
    <n v="109.5"/>
    <n v="35"/>
    <n v="22091.928"/>
    <x v="0"/>
    <x v="11"/>
    <n v="49"/>
    <x v="0"/>
  </r>
  <r>
    <x v="0"/>
    <x v="2"/>
    <s v="GV411"/>
    <s v="GV1-21-250519"/>
    <x v="0"/>
    <d v="2019-12-05T00:00:00"/>
    <x v="0"/>
    <s v="Silva Rodriguez Jorge Armando"/>
    <n v="43610"/>
    <n v="6.4666666666666668"/>
    <n v="1360"/>
    <n v="13"/>
    <n v="47600"/>
    <n v="21102.992999999999"/>
    <n v="1623.307"/>
    <n v="104.61538461538461"/>
    <n v="35"/>
    <n v="26497.007000000001"/>
    <x v="0"/>
    <x v="11"/>
    <n v="49"/>
    <x v="0"/>
  </r>
  <r>
    <x v="0"/>
    <x v="2"/>
    <s v="GV411"/>
    <s v="GV1-21-250519"/>
    <x v="0"/>
    <d v="2019-12-05T00:00:00"/>
    <x v="0"/>
    <s v="Leonardo Jimenez Chacon"/>
    <n v="43610"/>
    <n v="6.4666666666666668"/>
    <n v="251"/>
    <n v="2"/>
    <n v="8910.5"/>
    <n v="3246.614"/>
    <n v="1623.307"/>
    <n v="125.5"/>
    <n v="35.5"/>
    <n v="5663.8860000000004"/>
    <x v="0"/>
    <x v="11"/>
    <n v="49"/>
    <x v="0"/>
  </r>
  <r>
    <x v="0"/>
    <x v="2"/>
    <s v="GV411"/>
    <s v="GV1-21-250519"/>
    <x v="0"/>
    <d v="2019-12-05T00:00:00"/>
    <x v="0"/>
    <s v="Lopez Jorge FG"/>
    <n v="43610"/>
    <n v="6.4666666666666668"/>
    <n v="114"/>
    <n v="1"/>
    <n v="4047"/>
    <n v="1623.307"/>
    <n v="1623.307"/>
    <n v="114"/>
    <n v="35.5"/>
    <n v="2423.6930000000002"/>
    <x v="0"/>
    <x v="11"/>
    <n v="49"/>
    <x v="0"/>
  </r>
  <r>
    <x v="0"/>
    <x v="2"/>
    <s v="GV412"/>
    <s v="GV4-24-160619"/>
    <x v="0"/>
    <d v="2019-12-05T00:00:00"/>
    <x v="0"/>
    <s v="PUBLICO EN GENERAL"/>
    <n v="43632"/>
    <n v="5.7333333333333334"/>
    <n v="304"/>
    <n v="3"/>
    <n v="10792"/>
    <n v="7964.076"/>
    <n v="2654.692"/>
    <n v="101.33333333333333"/>
    <n v="35.5"/>
    <n v="2827.924"/>
    <x v="0"/>
    <x v="11"/>
    <n v="49"/>
    <x v="0"/>
  </r>
  <r>
    <x v="0"/>
    <x v="2"/>
    <s v="GV412"/>
    <s v="GV4-24-160619"/>
    <x v="0"/>
    <d v="2019-12-05T00:00:00"/>
    <x v="0"/>
    <s v="Ramos Mejia Juan Diego FG"/>
    <n v="43632"/>
    <n v="5.7333333333333334"/>
    <n v="1452"/>
    <n v="12"/>
    <n v="50820"/>
    <n v="31856.304"/>
    <n v="2654.692"/>
    <n v="121"/>
    <n v="35"/>
    <n v="18963.696"/>
    <x v="0"/>
    <x v="11"/>
    <n v="49"/>
    <x v="0"/>
  </r>
  <r>
    <x v="0"/>
    <x v="2"/>
    <s v="GV412"/>
    <s v="GV4-24-160619"/>
    <x v="0"/>
    <d v="2019-12-05T00:00:00"/>
    <x v="0"/>
    <s v="Prado Barajas Aureliano FG"/>
    <n v="43632"/>
    <n v="5.7333333333333334"/>
    <n v="190"/>
    <n v="2"/>
    <n v="6745"/>
    <n v="5309.384"/>
    <n v="2654.692"/>
    <n v="95"/>
    <n v="35.5"/>
    <n v="1435.616"/>
    <x v="0"/>
    <x v="11"/>
    <n v="49"/>
    <x v="0"/>
  </r>
  <r>
    <x v="0"/>
    <x v="2"/>
    <s v="GV412"/>
    <s v="GV4-24-160619"/>
    <x v="0"/>
    <d v="2019-12-05T00:00:00"/>
    <x v="0"/>
    <s v="Lopez Jorge FG"/>
    <n v="43632"/>
    <n v="5.7333333333333334"/>
    <n v="245"/>
    <n v="2"/>
    <n v="8697.5"/>
    <n v="5309.384"/>
    <n v="2654.692"/>
    <n v="122.5"/>
    <n v="35.5"/>
    <n v="3388.116"/>
    <x v="0"/>
    <x v="11"/>
    <n v="49"/>
    <x v="0"/>
  </r>
  <r>
    <x v="0"/>
    <x v="2"/>
    <s v="GV412"/>
    <s v="GV4-24-160619"/>
    <x v="0"/>
    <d v="2019-12-05T00:00:00"/>
    <x v="0"/>
    <s v="Lopez Garcia Martin FG"/>
    <n v="43632"/>
    <n v="5.7333333333333334"/>
    <n v="109"/>
    <n v="1"/>
    <n v="3869.5"/>
    <n v="2654.692"/>
    <n v="2654.692"/>
    <n v="109"/>
    <n v="35.5"/>
    <n v="1214.808"/>
    <x v="0"/>
    <x v="11"/>
    <n v="49"/>
    <x v="0"/>
  </r>
  <r>
    <x v="0"/>
    <x v="2"/>
    <s v="GV412"/>
    <s v="GV4-24-160619"/>
    <x v="0"/>
    <d v="2019-12-05T00:00:00"/>
    <x v="0"/>
    <s v="Langurain Juan Pablo NA"/>
    <n v="43632"/>
    <n v="5.7333333333333334"/>
    <n v="1196"/>
    <n v="10"/>
    <n v="42458"/>
    <n v="26546.92"/>
    <n v="2654.692"/>
    <n v="119.6"/>
    <n v="35.5"/>
    <n v="15911.08"/>
    <x v="0"/>
    <x v="11"/>
    <n v="49"/>
    <x v="0"/>
  </r>
  <r>
    <x v="0"/>
    <x v="2"/>
    <s v="GV412"/>
    <s v="GV4-24-160619"/>
    <x v="0"/>
    <d v="2019-12-05T00:00:00"/>
    <x v="0"/>
    <s v="Leonardo Jimenez Chacon"/>
    <n v="43632"/>
    <n v="5.7333333333333334"/>
    <n v="253"/>
    <n v="2"/>
    <n v="8981.5"/>
    <n v="5309.384"/>
    <n v="2654.692"/>
    <n v="126.5"/>
    <n v="35.5"/>
    <n v="3672.116"/>
    <x v="0"/>
    <x v="11"/>
    <n v="49"/>
    <x v="0"/>
  </r>
  <r>
    <x v="0"/>
    <x v="2"/>
    <s v="GV412"/>
    <s v="GV4-24-160619"/>
    <x v="0"/>
    <d v="2019-12-05T00:00:00"/>
    <x v="0"/>
    <s v="Coronado Rodriguez Alma Lorena FG"/>
    <n v="43632"/>
    <n v="5.7333333333333334"/>
    <n v="236"/>
    <n v="2"/>
    <n v="8378"/>
    <n v="5309.384"/>
    <n v="2654.692"/>
    <n v="118"/>
    <n v="35.5"/>
    <n v="3068.616"/>
    <x v="0"/>
    <x v="11"/>
    <n v="49"/>
    <x v="0"/>
  </r>
  <r>
    <x v="0"/>
    <x v="2"/>
    <s v="GV412"/>
    <s v="GV4-24-160619"/>
    <x v="0"/>
    <d v="2019-12-05T00:00:00"/>
    <x v="0"/>
    <s v="Juan Manuel Jacobo"/>
    <n v="43632"/>
    <n v="5.7333333333333334"/>
    <n v="236"/>
    <n v="2"/>
    <n v="8378"/>
    <n v="5309.384"/>
    <n v="2654.692"/>
    <n v="118"/>
    <n v="35.5"/>
    <n v="3068.616"/>
    <x v="0"/>
    <x v="11"/>
    <n v="49"/>
    <x v="0"/>
  </r>
  <r>
    <x v="0"/>
    <x v="2"/>
    <s v="GV412"/>
    <s v="GV4-24-160619"/>
    <x v="0"/>
    <d v="2019-12-05T00:00:00"/>
    <x v="0"/>
    <s v="Diaz Araiza Maria Magdalena"/>
    <n v="43632"/>
    <n v="5.7333333333333334"/>
    <n v="116"/>
    <n v="1"/>
    <n v="4118"/>
    <n v="2654.692"/>
    <n v="2654.692"/>
    <n v="116"/>
    <n v="35.5"/>
    <n v="1463.308"/>
    <x v="0"/>
    <x v="11"/>
    <n v="49"/>
    <x v="0"/>
  </r>
  <r>
    <x v="0"/>
    <x v="2"/>
    <s v="GV412"/>
    <s v="GV4-24-160619"/>
    <x v="0"/>
    <d v="2019-12-05T00:00:00"/>
    <x v="0"/>
    <s v="Gonzalez Araiza Horacio"/>
    <n v="43632"/>
    <n v="5.7333333333333334"/>
    <n v="430"/>
    <n v="4"/>
    <n v="15050"/>
    <n v="10618.768"/>
    <n v="2654.692"/>
    <n v="107.5"/>
    <n v="35"/>
    <n v="4431.232"/>
    <x v="0"/>
    <x v="11"/>
    <n v="49"/>
    <x v="0"/>
  </r>
  <r>
    <x v="0"/>
    <x v="2"/>
    <s v="GV412"/>
    <s v="GV4-24-160619"/>
    <x v="0"/>
    <d v="2019-12-05T00:00:00"/>
    <x v="0"/>
    <s v="PUBLICO EN GENERAL"/>
    <n v="43632"/>
    <n v="5.7333333333333334"/>
    <n v="106"/>
    <n v="1"/>
    <n v="1500"/>
    <n v="2654.692"/>
    <n v="2654.692"/>
    <n v="106"/>
    <n v="14.1509"/>
    <n v="-1154.692"/>
    <x v="0"/>
    <x v="11"/>
    <n v="49"/>
    <x v="0"/>
  </r>
  <r>
    <x v="0"/>
    <x v="2"/>
    <s v="GV412"/>
    <s v="GV4-24-160619"/>
    <x v="0"/>
    <d v="2019-12-05T00:00:00"/>
    <x v="0"/>
    <s v="Gil Peña Martin FG"/>
    <n v="43632"/>
    <n v="5.7333333333333334"/>
    <n v="370"/>
    <n v="4"/>
    <n v="13135"/>
    <n v="10649"/>
    <n v="2662.25"/>
    <n v="92.5"/>
    <n v="35.5"/>
    <n v="2486"/>
    <x v="0"/>
    <x v="11"/>
    <n v="49"/>
    <x v="0"/>
  </r>
  <r>
    <x v="0"/>
    <x v="2"/>
    <s v="GV412"/>
    <s v="GV4-24-160619"/>
    <x v="0"/>
    <d v="2019-12-05T00:00:00"/>
    <x v="0"/>
    <s v="Leonardo Jimenez Chacon"/>
    <n v="43632"/>
    <n v="5.7333333333333334"/>
    <n v="251"/>
    <n v="2"/>
    <n v="8910.5"/>
    <n v="5324.5"/>
    <n v="2662.25"/>
    <n v="125.5"/>
    <n v="35.5"/>
    <n v="3586"/>
    <x v="0"/>
    <x v="11"/>
    <n v="49"/>
    <x v="0"/>
  </r>
  <r>
    <x v="0"/>
    <x v="2"/>
    <s v="GV412"/>
    <s v="GV4-24-160619"/>
    <x v="0"/>
    <d v="2019-12-05T00:00:00"/>
    <x v="0"/>
    <s v="Araiza Chavez Diana Rosiquiel FG"/>
    <n v="43632"/>
    <n v="5.7333333333333334"/>
    <n v="430"/>
    <n v="4"/>
    <n v="15050"/>
    <n v="10649"/>
    <n v="2662.25"/>
    <n v="107.5"/>
    <n v="35"/>
    <n v="4401"/>
    <x v="0"/>
    <x v="11"/>
    <n v="49"/>
    <x v="0"/>
  </r>
  <r>
    <x v="0"/>
    <x v="2"/>
    <s v="GV412"/>
    <s v="GV4-24-160619"/>
    <x v="0"/>
    <d v="2019-12-05T00:00:00"/>
    <x v="0"/>
    <s v="Pelayo Sebastian Rosa Maria G"/>
    <n v="43632"/>
    <n v="5.7333333333333334"/>
    <n v="482"/>
    <n v="4"/>
    <n v="17111"/>
    <n v="10649"/>
    <n v="2662.25"/>
    <n v="120.5"/>
    <n v="35.5"/>
    <n v="6462"/>
    <x v="0"/>
    <x v="11"/>
    <n v="49"/>
    <x v="0"/>
  </r>
  <r>
    <x v="0"/>
    <x v="0"/>
    <s v="EMBAR"/>
    <s v="GV5-24-190619"/>
    <x v="0"/>
    <d v="2019-12-06T00:00:00"/>
    <x v="0"/>
    <s v="Camacho Monroy Agustin"/>
    <n v="43635"/>
    <n v="5.6666666666666661"/>
    <n v="604"/>
    <n v="6"/>
    <n v="21140"/>
    <n v="14136.33"/>
    <n v="2356.0549999999998"/>
    <n v="100.66666666666667"/>
    <n v="35"/>
    <n v="7003.67"/>
    <x v="0"/>
    <x v="11"/>
    <n v="49"/>
    <x v="0"/>
  </r>
  <r>
    <x v="0"/>
    <x v="0"/>
    <s v="EMBAR"/>
    <s v="GV5-24-190619"/>
    <x v="0"/>
    <d v="2019-12-06T00:00:00"/>
    <x v="0"/>
    <s v="Robles Santana Jorge"/>
    <n v="43635"/>
    <n v="5.6666666666666661"/>
    <n v="422"/>
    <n v="4"/>
    <n v="14770"/>
    <n v="9424.2199999999993"/>
    <n v="2356.0549999999998"/>
    <n v="105.5"/>
    <n v="35"/>
    <n v="5345.78"/>
    <x v="0"/>
    <x v="11"/>
    <n v="49"/>
    <x v="0"/>
  </r>
  <r>
    <x v="0"/>
    <x v="0"/>
    <s v="EMBAR"/>
    <s v="GV5-24-190619"/>
    <x v="0"/>
    <d v="2019-12-06T00:00:00"/>
    <x v="0"/>
    <s v="Noe Ramirez Brambila"/>
    <n v="43635"/>
    <n v="5.6666666666666661"/>
    <n v="480"/>
    <n v="5"/>
    <n v="16800"/>
    <n v="11780.275"/>
    <n v="2356.0549999999998"/>
    <n v="96"/>
    <n v="35"/>
    <n v="5019.7250000000004"/>
    <x v="0"/>
    <x v="11"/>
    <n v="49"/>
    <x v="0"/>
  </r>
  <r>
    <x v="0"/>
    <x v="0"/>
    <s v="EMBAR"/>
    <s v="GV5-25-260619"/>
    <x v="0"/>
    <d v="2019-12-06T00:00:00"/>
    <x v="0"/>
    <s v="Fletes Castillo Hortencia"/>
    <n v="43642"/>
    <n v="5.4333333333333327"/>
    <n v="430"/>
    <n v="4"/>
    <n v="15050"/>
    <n v="7030.1959999999999"/>
    <n v="1757.549"/>
    <n v="107.5"/>
    <n v="35"/>
    <n v="8019.8040000000001"/>
    <x v="0"/>
    <x v="11"/>
    <n v="49"/>
    <x v="0"/>
  </r>
  <r>
    <x v="0"/>
    <x v="0"/>
    <s v="EMBAR"/>
    <s v="GV5-25-260619"/>
    <x v="0"/>
    <d v="2019-12-06T00:00:00"/>
    <x v="0"/>
    <s v="Camacho Santana Gabriel"/>
    <n v="43642"/>
    <n v="5.4333333333333327"/>
    <n v="550"/>
    <n v="5"/>
    <n v="19250"/>
    <n v="8787.7450000000008"/>
    <n v="1757.549"/>
    <n v="110"/>
    <n v="35"/>
    <n v="10462.254999999999"/>
    <x v="0"/>
    <x v="11"/>
    <n v="49"/>
    <x v="0"/>
  </r>
  <r>
    <x v="0"/>
    <x v="2"/>
    <s v="GV405"/>
    <s v="GV4-25-230619"/>
    <x v="1"/>
    <d v="2019-12-06T00:00:00"/>
    <x v="0"/>
    <s v="Langurain Juan Pablo NA"/>
    <n v="43639"/>
    <n v="5.5333333333333332"/>
    <n v="-584"/>
    <n v="-3"/>
    <n v="-20732"/>
    <n v="-8453.68"/>
    <n v="-2817.893"/>
    <n v="194.66666666666666"/>
    <n v="35.5"/>
    <n v="-12278.32"/>
    <x v="0"/>
    <x v="11"/>
    <n v="49"/>
    <x v="0"/>
  </r>
  <r>
    <x v="0"/>
    <x v="2"/>
    <s v="GV405"/>
    <s v="GV4-25-230619"/>
    <x v="1"/>
    <d v="2019-12-06T00:00:00"/>
    <x v="0"/>
    <s v="Verdin Vizcarra Irma Lucila F"/>
    <n v="43639"/>
    <n v="5.5333333333333332"/>
    <n v="-192"/>
    <n v="-2"/>
    <n v="-6816"/>
    <n v="-5635.7870000000003"/>
    <n v="-2817.893"/>
    <n v="96"/>
    <n v="35.5"/>
    <n v="-1180.213"/>
    <x v="0"/>
    <x v="11"/>
    <n v="49"/>
    <x v="0"/>
  </r>
  <r>
    <x v="0"/>
    <x v="2"/>
    <s v="GV405"/>
    <s v="GV4-25-230619"/>
    <x v="0"/>
    <d v="2019-12-06T00:00:00"/>
    <x v="0"/>
    <s v="Langurain Juan Pablo NA"/>
    <n v="43639"/>
    <n v="5.5333333333333332"/>
    <n v="584"/>
    <n v="5"/>
    <n v="20732"/>
    <n v="14089.467000000001"/>
    <n v="2817.893"/>
    <n v="116.8"/>
    <n v="35.5"/>
    <n v="6642.5330000000004"/>
    <x v="0"/>
    <x v="11"/>
    <n v="49"/>
    <x v="0"/>
  </r>
  <r>
    <x v="0"/>
    <x v="2"/>
    <s v="GV411"/>
    <s v="GV1-21-250519"/>
    <x v="1"/>
    <d v="2019-12-06T00:00:00"/>
    <x v="0"/>
    <s v="Leonardo Jimenez Chacon"/>
    <n v="43610"/>
    <n v="6.5"/>
    <n v="-251"/>
    <n v="-2"/>
    <n v="-8910.5"/>
    <n v="-3246.614"/>
    <n v="-1623.307"/>
    <n v="125.5"/>
    <n v="35.5"/>
    <n v="-5663.8860000000004"/>
    <x v="0"/>
    <x v="11"/>
    <n v="49"/>
    <x v="0"/>
  </r>
  <r>
    <x v="0"/>
    <x v="2"/>
    <s v="GV411"/>
    <s v="GV1-21-250519"/>
    <x v="0"/>
    <d v="2019-12-06T00:00:00"/>
    <x v="0"/>
    <s v="Verdin Vizcarra Irma Lucila F"/>
    <n v="43610"/>
    <n v="6.5"/>
    <n v="192"/>
    <n v="2"/>
    <n v="6816"/>
    <n v="3246.614"/>
    <n v="1623.307"/>
    <n v="96"/>
    <n v="35.5"/>
    <n v="3569.386"/>
    <x v="0"/>
    <x v="11"/>
    <n v="49"/>
    <x v="0"/>
  </r>
  <r>
    <x v="0"/>
    <x v="2"/>
    <s v="GV412"/>
    <s v="GV4-24-160619"/>
    <x v="1"/>
    <d v="2019-12-06T00:00:00"/>
    <x v="0"/>
    <s v="Leonardo Jimenez Chacon"/>
    <n v="43632"/>
    <n v="5.7666666666666666"/>
    <n v="-251"/>
    <n v="-2"/>
    <n v="-8910.5"/>
    <n v="-5324.5"/>
    <n v="-2662.25"/>
    <n v="125.5"/>
    <n v="35.5"/>
    <n v="-3586"/>
    <x v="0"/>
    <x v="11"/>
    <n v="49"/>
    <x v="0"/>
  </r>
  <r>
    <x v="0"/>
    <x v="2"/>
    <s v="GV412"/>
    <s v="GV4-24-160619"/>
    <x v="0"/>
    <d v="2019-12-06T00:00:00"/>
    <x v="0"/>
    <s v="Leonardo Jimenez Chacon"/>
    <n v="43632"/>
    <n v="5.7666666666666666"/>
    <n v="251"/>
    <n v="2"/>
    <n v="8910.5"/>
    <n v="5324.5"/>
    <n v="2662.25"/>
    <n v="125.5"/>
    <n v="35.5"/>
    <n v="3586"/>
    <x v="0"/>
    <x v="11"/>
    <n v="49"/>
    <x v="0"/>
  </r>
  <r>
    <x v="0"/>
    <x v="1"/>
    <s v="GV107"/>
    <s v="GV1-25-220619"/>
    <x v="0"/>
    <d v="2019-12-07T00:00:00"/>
    <x v="0"/>
    <s v="Rafael Osorio Zamora"/>
    <n v="43638"/>
    <n v="5.6"/>
    <n v="336.5"/>
    <n v="3"/>
    <n v="11777.5"/>
    <n v="8126.8639999999996"/>
    <n v="2708.9549999999999"/>
    <n v="112.16666666666667"/>
    <n v="35"/>
    <n v="3650.636"/>
    <x v="0"/>
    <x v="11"/>
    <n v="49"/>
    <x v="0"/>
  </r>
  <r>
    <x v="0"/>
    <x v="1"/>
    <s v="GV107"/>
    <s v="GV1-25-220619"/>
    <x v="0"/>
    <d v="2019-12-07T00:00:00"/>
    <x v="0"/>
    <s v="Cecilia Robles Perez"/>
    <n v="43638"/>
    <n v="5.6"/>
    <n v="98.5"/>
    <n v="1"/>
    <n v="3447.5"/>
    <n v="2708.9549999999999"/>
    <n v="2708.9549999999999"/>
    <n v="98.5"/>
    <n v="35"/>
    <n v="738.54499999999996"/>
    <x v="0"/>
    <x v="11"/>
    <n v="49"/>
    <x v="0"/>
  </r>
  <r>
    <x v="0"/>
    <x v="1"/>
    <s v="GV107"/>
    <s v="GV1-25-220619"/>
    <x v="0"/>
    <d v="2019-12-07T00:00:00"/>
    <x v="0"/>
    <s v="Gutierrez Olivarez Jaime Gibran"/>
    <n v="43638"/>
    <n v="5.6"/>
    <n v="7892.5"/>
    <n v="2"/>
    <n v="7892.5"/>
    <n v="5417.9089999999997"/>
    <n v="2708.9549999999999"/>
    <n v="3946.25"/>
    <n v="1"/>
    <n v="2474.5909999999999"/>
    <x v="0"/>
    <x v="11"/>
    <n v="49"/>
    <x v="0"/>
  </r>
  <r>
    <x v="0"/>
    <x v="1"/>
    <s v="GV107"/>
    <s v="GV1-25-220619"/>
    <x v="0"/>
    <d v="2019-12-07T00:00:00"/>
    <x v="0"/>
    <s v="PUBLICO EN GENERAL"/>
    <n v="43638"/>
    <n v="5.6"/>
    <n v="84.5"/>
    <n v="1"/>
    <n v="2957.5"/>
    <n v="2708.9549999999999"/>
    <n v="2708.9549999999999"/>
    <n v="84.5"/>
    <n v="35"/>
    <n v="248.54499999999999"/>
    <x v="0"/>
    <x v="11"/>
    <n v="49"/>
    <x v="0"/>
  </r>
  <r>
    <x v="0"/>
    <x v="1"/>
    <s v="GV107"/>
    <s v="GV1-25-220619"/>
    <x v="0"/>
    <d v="2019-12-07T00:00:00"/>
    <x v="0"/>
    <s v="Innovacion y Comercio"/>
    <n v="43638"/>
    <n v="5.6"/>
    <n v="657"/>
    <n v="6"/>
    <n v="26280"/>
    <n v="16253.727000000001"/>
    <n v="2708.9549999999999"/>
    <n v="109.5"/>
    <n v="40"/>
    <n v="10026.272999999999"/>
    <x v="0"/>
    <x v="11"/>
    <n v="49"/>
    <x v="0"/>
  </r>
  <r>
    <x v="0"/>
    <x v="1"/>
    <s v="GV107"/>
    <s v="GV1-25-220619"/>
    <x v="0"/>
    <d v="2019-12-07T00:00:00"/>
    <x v="0"/>
    <s v="Vazquez Zamora Rafael"/>
    <n v="43638"/>
    <n v="5.6"/>
    <n v="434.5"/>
    <n v="4"/>
    <n v="15207.5"/>
    <n v="10835.817999999999"/>
    <n v="2708.9549999999999"/>
    <n v="108.625"/>
    <n v="35"/>
    <n v="4371.6819999999998"/>
    <x v="0"/>
    <x v="11"/>
    <n v="49"/>
    <x v="0"/>
  </r>
  <r>
    <x v="0"/>
    <x v="1"/>
    <s v="GV107"/>
    <s v="GV1-25-220619"/>
    <x v="0"/>
    <d v="2019-12-07T00:00:00"/>
    <x v="0"/>
    <s v="Vazquez Zamora Rafael"/>
    <n v="43638"/>
    <n v="5.6"/>
    <n v="302.5"/>
    <n v="3"/>
    <n v="10587.5"/>
    <n v="8126.8639999999996"/>
    <n v="2708.9549999999999"/>
    <n v="100.83333333333333"/>
    <n v="35"/>
    <n v="2460.636"/>
    <x v="0"/>
    <x v="11"/>
    <n v="49"/>
    <x v="0"/>
  </r>
  <r>
    <x v="0"/>
    <x v="1"/>
    <s v="GV107"/>
    <s v="GV1-25-220619"/>
    <x v="0"/>
    <d v="2019-12-07T00:00:00"/>
    <x v="0"/>
    <s v="Vazquez Pelayo Hugo"/>
    <n v="43638"/>
    <n v="5.6"/>
    <n v="188.5"/>
    <n v="2"/>
    <n v="6597.5"/>
    <n v="5417.9089999999997"/>
    <n v="2708.9549999999999"/>
    <n v="94.25"/>
    <n v="35"/>
    <n v="1179.5909999999999"/>
    <x v="0"/>
    <x v="11"/>
    <n v="49"/>
    <x v="0"/>
  </r>
  <r>
    <x v="0"/>
    <x v="1"/>
    <s v="GV107"/>
    <s v="GV1-25-220619"/>
    <x v="0"/>
    <d v="2019-12-07T00:00:00"/>
    <x v="0"/>
    <s v="Cecilia Robles Perez"/>
    <n v="43638"/>
    <n v="5.6"/>
    <n v="90"/>
    <n v="1"/>
    <n v="3150"/>
    <n v="2708.9549999999999"/>
    <n v="2708.9549999999999"/>
    <n v="90"/>
    <n v="35"/>
    <n v="441.04500000000002"/>
    <x v="0"/>
    <x v="11"/>
    <n v="49"/>
    <x v="0"/>
  </r>
  <r>
    <x v="0"/>
    <x v="1"/>
    <s v="GV108"/>
    <s v="GV1-24-150619"/>
    <x v="0"/>
    <d v="2019-12-07T00:00:00"/>
    <x v="0"/>
    <s v="Gutierrez Olivarez Jaime Gibran"/>
    <n v="43631"/>
    <n v="5.833333333333333"/>
    <n v="555"/>
    <n v="5"/>
    <n v="19425"/>
    <n v="12019.308000000001"/>
    <n v="2403.8620000000001"/>
    <n v="111"/>
    <n v="35"/>
    <n v="7405.692"/>
    <x v="0"/>
    <x v="11"/>
    <n v="49"/>
    <x v="0"/>
  </r>
  <r>
    <x v="0"/>
    <x v="1"/>
    <s v="GV108"/>
    <s v="GV1-24-150619"/>
    <x v="0"/>
    <d v="2019-12-07T00:00:00"/>
    <x v="0"/>
    <s v="Innovacion y Comercio"/>
    <n v="43631"/>
    <n v="5.833333333333333"/>
    <n v="714"/>
    <n v="6"/>
    <n v="28560"/>
    <n v="14423.17"/>
    <n v="2403.8620000000001"/>
    <n v="119"/>
    <n v="40"/>
    <n v="14136.83"/>
    <x v="0"/>
    <x v="11"/>
    <n v="49"/>
    <x v="0"/>
  </r>
  <r>
    <x v="0"/>
    <x v="1"/>
    <s v="GV109"/>
    <s v="GV1-26-290619"/>
    <x v="0"/>
    <d v="2019-12-07T00:00:00"/>
    <x v="0"/>
    <s v="Rafael Osorio Zamora"/>
    <n v="43645"/>
    <n v="5.3666666666666663"/>
    <n v="933"/>
    <n v="8"/>
    <n v="32655"/>
    <n v="20755.375"/>
    <n v="2594.422"/>
    <n v="116.625"/>
    <n v="35"/>
    <n v="11899.625"/>
    <x v="0"/>
    <x v="11"/>
    <n v="49"/>
    <x v="0"/>
  </r>
  <r>
    <x v="0"/>
    <x v="2"/>
    <s v="GV412"/>
    <s v="GV4-24-160619"/>
    <x v="0"/>
    <d v="2019-12-07T00:00:00"/>
    <x v="0"/>
    <s v="Casillas Tapia Alfredo"/>
    <n v="43632"/>
    <n v="5.8"/>
    <n v="984"/>
    <n v="10"/>
    <n v="33948"/>
    <n v="26622.499"/>
    <n v="2662.25"/>
    <n v="98.4"/>
    <n v="34.5"/>
    <n v="7325.5010000000002"/>
    <x v="0"/>
    <x v="11"/>
    <n v="49"/>
    <x v="0"/>
  </r>
  <r>
    <x v="0"/>
    <x v="0"/>
    <s v="EMBAR"/>
    <s v="GV4-24-160619"/>
    <x v="0"/>
    <d v="2019-12-10T00:00:00"/>
    <x v="0"/>
    <s v="Camolinga Maldonado Pedro"/>
    <n v="43632"/>
    <n v="5.8999999999999995"/>
    <n v="12885"/>
    <n v="54"/>
    <n v="222266.25"/>
    <n v="143761.49400000001"/>
    <n v="2662.25"/>
    <n v="238.61111111111111"/>
    <n v="17.25"/>
    <n v="78504.755999999994"/>
    <x v="0"/>
    <x v="11"/>
    <n v="50"/>
    <x v="0"/>
  </r>
  <r>
    <x v="0"/>
    <x v="0"/>
    <s v="EMBAR"/>
    <s v="GV5-25-260619"/>
    <x v="0"/>
    <d v="2019-12-10T00:00:00"/>
    <x v="0"/>
    <s v="Camolinga Maldonado Pedro"/>
    <n v="43642"/>
    <n v="5.5666666666666664"/>
    <n v="12885"/>
    <n v="54"/>
    <n v="222266.25"/>
    <n v="94907.645999999993"/>
    <n v="1757.549"/>
    <n v="238.61111111111111"/>
    <n v="17.25"/>
    <n v="127358.60400000001"/>
    <x v="0"/>
    <x v="11"/>
    <n v="50"/>
    <x v="0"/>
  </r>
  <r>
    <x v="0"/>
    <x v="1"/>
    <s v="GV107"/>
    <s v="GV1-25-220619"/>
    <x v="0"/>
    <d v="2019-12-10T00:00:00"/>
    <x v="0"/>
    <s v="Carlos Sanchez Camacho"/>
    <n v="43638"/>
    <n v="5.7"/>
    <n v="453.5"/>
    <n v="4"/>
    <n v="15872.5"/>
    <n v="10835.817999999999"/>
    <n v="2708.9549999999999"/>
    <n v="113.375"/>
    <n v="35"/>
    <n v="5036.6819999999998"/>
    <x v="0"/>
    <x v="11"/>
    <n v="50"/>
    <x v="0"/>
  </r>
  <r>
    <x v="0"/>
    <x v="1"/>
    <s v="GV107"/>
    <s v="GV1-25-220619"/>
    <x v="0"/>
    <d v="2019-12-10T00:00:00"/>
    <x v="0"/>
    <s v="Arturo Saray"/>
    <n v="43638"/>
    <n v="5.7"/>
    <n v="95.5"/>
    <n v="1"/>
    <n v="3342.5"/>
    <n v="2708.9549999999999"/>
    <n v="2708.9549999999999"/>
    <n v="95.5"/>
    <n v="35"/>
    <n v="633.54499999999996"/>
    <x v="0"/>
    <x v="11"/>
    <n v="50"/>
    <x v="0"/>
  </r>
  <r>
    <x v="0"/>
    <x v="1"/>
    <s v="GV107"/>
    <s v="GV1-25-220619"/>
    <x v="0"/>
    <d v="2019-12-10T00:00:00"/>
    <x v="0"/>
    <s v="Diaz Juan "/>
    <n v="43638"/>
    <n v="5.7"/>
    <n v="112"/>
    <n v="1"/>
    <n v="3360"/>
    <n v="2708.9549999999999"/>
    <n v="2708.9549999999999"/>
    <n v="112"/>
    <n v="30"/>
    <n v="651.04499999999996"/>
    <x v="0"/>
    <x v="11"/>
    <n v="50"/>
    <x v="0"/>
  </r>
  <r>
    <x v="0"/>
    <x v="1"/>
    <s v="GV107"/>
    <s v="GV1-25-220619"/>
    <x v="0"/>
    <d v="2019-12-10T00:00:00"/>
    <x v="0"/>
    <s v="Innovacion y Comercio"/>
    <n v="43638"/>
    <n v="5.7"/>
    <n v="50"/>
    <n v="1"/>
    <n v="2000"/>
    <n v="2708.9549999999999"/>
    <n v="2708.9549999999999"/>
    <n v="50"/>
    <n v="40"/>
    <n v="-708.95500000000004"/>
    <x v="0"/>
    <x v="11"/>
    <n v="50"/>
    <x v="0"/>
  </r>
  <r>
    <x v="0"/>
    <x v="1"/>
    <s v="GV107"/>
    <s v="GV1-25-220619"/>
    <x v="0"/>
    <d v="2019-12-10T00:00:00"/>
    <x v="0"/>
    <s v="Puebla Hector"/>
    <n v="43638"/>
    <n v="5.7"/>
    <n v="107"/>
    <n v="1"/>
    <n v="3798.5"/>
    <n v="2708.9549999999999"/>
    <n v="2708.9549999999999"/>
    <n v="107"/>
    <n v="35.5"/>
    <n v="1089.5450000000001"/>
    <x v="0"/>
    <x v="11"/>
    <n v="50"/>
    <x v="0"/>
  </r>
  <r>
    <x v="0"/>
    <x v="1"/>
    <s v="GV107"/>
    <s v="GV1-25-220619"/>
    <x v="0"/>
    <d v="2019-12-10T00:00:00"/>
    <x v="0"/>
    <s v="Ricardo Perez Garcia"/>
    <n v="43638"/>
    <n v="5.7"/>
    <n v="207.5"/>
    <n v="2"/>
    <n v="7262.5"/>
    <n v="5417.9089999999997"/>
    <n v="2708.9549999999999"/>
    <n v="103.75"/>
    <n v="35"/>
    <n v="1844.5909999999999"/>
    <x v="0"/>
    <x v="11"/>
    <n v="50"/>
    <x v="0"/>
  </r>
  <r>
    <x v="0"/>
    <x v="1"/>
    <s v="GV107"/>
    <s v="GV1-25-220619"/>
    <x v="0"/>
    <d v="2019-12-10T00:00:00"/>
    <x v="0"/>
    <s v="Alvarez Garcia Salvador"/>
    <n v="43638"/>
    <n v="5.7"/>
    <n v="890.5"/>
    <n v="8"/>
    <n v="30722.25"/>
    <n v="21671.635999999999"/>
    <n v="2708.9549999999999"/>
    <n v="111.3125"/>
    <n v="34.5"/>
    <n v="9050.6139999999996"/>
    <x v="0"/>
    <x v="11"/>
    <n v="50"/>
    <x v="0"/>
  </r>
  <r>
    <x v="0"/>
    <x v="1"/>
    <s v="GV108"/>
    <s v="GV1-24-150619"/>
    <x v="0"/>
    <d v="2019-12-10T00:00:00"/>
    <x v="0"/>
    <s v="PUBLICO EN GENERAL"/>
    <n v="43631"/>
    <n v="5.9333333333333327"/>
    <n v="117.5"/>
    <n v="1"/>
    <n v="3525"/>
    <n v="2403.8620000000001"/>
    <n v="2403.8620000000001"/>
    <n v="117.5"/>
    <n v="30"/>
    <n v="1121.1379999999999"/>
    <x v="0"/>
    <x v="11"/>
    <n v="50"/>
    <x v="0"/>
  </r>
  <r>
    <x v="0"/>
    <x v="1"/>
    <s v="GV108"/>
    <s v="GV1-24-150619"/>
    <x v="0"/>
    <d v="2019-12-10T00:00:00"/>
    <x v="0"/>
    <s v="Innovacion y Comercio"/>
    <n v="43631"/>
    <n v="5.9333333333333327"/>
    <n v="70"/>
    <n v="1"/>
    <n v="2800"/>
    <n v="2403.8620000000001"/>
    <n v="2403.8620000000001"/>
    <n v="70"/>
    <n v="40"/>
    <n v="396.13799999999998"/>
    <x v="0"/>
    <x v="11"/>
    <n v="50"/>
    <x v="0"/>
  </r>
  <r>
    <x v="0"/>
    <x v="1"/>
    <s v="GV111"/>
    <s v="GV1-27-060719"/>
    <x v="0"/>
    <d v="2019-12-10T00:00:00"/>
    <x v="0"/>
    <s v="Innovacion y Comercio"/>
    <n v="43652"/>
    <n v="5.2333333333333334"/>
    <n v="40"/>
    <n v="1"/>
    <n v="1600"/>
    <n v="2350.556"/>
    <n v="2350.556"/>
    <n v="40"/>
    <n v="40"/>
    <n v="-750.55600000000004"/>
    <x v="0"/>
    <x v="11"/>
    <n v="50"/>
    <x v="0"/>
  </r>
  <r>
    <x v="0"/>
    <x v="2"/>
    <s v="GV411"/>
    <s v="GV1-21-250519"/>
    <x v="0"/>
    <d v="2019-12-10T00:00:00"/>
    <x v="0"/>
    <s v="Ricardo Perez Garcia"/>
    <n v="43610"/>
    <n v="6.6333333333333329"/>
    <n v="115.4"/>
    <n v="1"/>
    <n v="4039"/>
    <n v="1623.307"/>
    <n v="1623.307"/>
    <n v="115.4"/>
    <n v="35"/>
    <n v="2415.6930000000002"/>
    <x v="0"/>
    <x v="11"/>
    <n v="50"/>
    <x v="0"/>
  </r>
  <r>
    <x v="0"/>
    <x v="2"/>
    <s v="GV411"/>
    <s v="GV1-21-250519"/>
    <x v="0"/>
    <d v="2019-12-10T00:00:00"/>
    <x v="0"/>
    <s v="Puebla Hector"/>
    <n v="43610"/>
    <n v="6.6333333333333329"/>
    <n v="228.6"/>
    <n v="2"/>
    <n v="8115.3"/>
    <n v="3246.614"/>
    <n v="1623.307"/>
    <n v="114.3"/>
    <n v="35.5"/>
    <n v="4868.6859999999997"/>
    <x v="0"/>
    <x v="11"/>
    <n v="50"/>
    <x v="0"/>
  </r>
  <r>
    <x v="0"/>
    <x v="2"/>
    <s v="GV412"/>
    <s v="GV4-24-160619"/>
    <x v="0"/>
    <d v="2019-12-10T00:00:00"/>
    <x v="0"/>
    <s v="Alvarez Lopez Salvador (Padre)"/>
    <n v="43632"/>
    <n v="5.8999999999999995"/>
    <n v="2020"/>
    <n v="17"/>
    <n v="70700"/>
    <n v="45258.248"/>
    <n v="2662.25"/>
    <n v="118.82352941176471"/>
    <n v="35"/>
    <n v="25441.752"/>
    <x v="0"/>
    <x v="11"/>
    <n v="50"/>
    <x v="0"/>
  </r>
  <r>
    <x v="0"/>
    <x v="2"/>
    <s v="GV412"/>
    <s v="GV4-24-160619"/>
    <x v="0"/>
    <d v="2019-12-10T00:00:00"/>
    <x v="0"/>
    <s v="PUBLICO EN GENERAL"/>
    <n v="43632"/>
    <n v="5.8999999999999995"/>
    <n v="100.2"/>
    <n v="1"/>
    <n v="3507"/>
    <n v="2662.25"/>
    <n v="2662.25"/>
    <n v="100.2"/>
    <n v="35"/>
    <n v="844.75"/>
    <x v="0"/>
    <x v="11"/>
    <n v="50"/>
    <x v="0"/>
  </r>
  <r>
    <x v="0"/>
    <x v="2"/>
    <s v="GV412"/>
    <s v="GV4-24-160619"/>
    <x v="0"/>
    <d v="2019-12-10T00:00:00"/>
    <x v="0"/>
    <s v="Carlos Sanchez Camacho"/>
    <n v="43632"/>
    <n v="5.8999999999999995"/>
    <n v="500.8"/>
    <n v="4"/>
    <n v="17528"/>
    <n v="10649"/>
    <n v="2662.25"/>
    <n v="125.2"/>
    <n v="35"/>
    <n v="6879"/>
    <x v="0"/>
    <x v="11"/>
    <n v="50"/>
    <x v="0"/>
  </r>
  <r>
    <x v="0"/>
    <x v="2"/>
    <s v="GV412"/>
    <s v="GV4-24-160619"/>
    <x v="0"/>
    <d v="2019-12-10T00:00:00"/>
    <x v="0"/>
    <s v="Moreno Barajas Alfredo"/>
    <n v="43632"/>
    <n v="5.8999999999999995"/>
    <n v="134"/>
    <n v="1"/>
    <n v="4020"/>
    <n v="2662.25"/>
    <n v="2662.25"/>
    <n v="134"/>
    <n v="30"/>
    <n v="1357.75"/>
    <x v="0"/>
    <x v="11"/>
    <n v="50"/>
    <x v="0"/>
  </r>
  <r>
    <x v="0"/>
    <x v="2"/>
    <s v="GV412"/>
    <s v="GV4-24-160619"/>
    <x v="0"/>
    <d v="2019-12-11T00:00:00"/>
    <x v="0"/>
    <s v="RODRIGO RODRIGUEZ"/>
    <n v="43632"/>
    <n v="5.9333333333333327"/>
    <n v="830"/>
    <n v="9"/>
    <n v="30295"/>
    <n v="23960.249"/>
    <n v="2662.25"/>
    <n v="92.222222222222229"/>
    <n v="36.5"/>
    <n v="6334.7510000000002"/>
    <x v="0"/>
    <x v="11"/>
    <n v="50"/>
    <x v="0"/>
  </r>
  <r>
    <x v="0"/>
    <x v="2"/>
    <s v="GV412"/>
    <s v="GV4-24-160619"/>
    <x v="0"/>
    <d v="2019-12-11T00:00:00"/>
    <x v="0"/>
    <s v="Edgar Ruiz Lopez"/>
    <n v="43632"/>
    <n v="5.9333333333333327"/>
    <n v="526"/>
    <n v="5"/>
    <n v="19199"/>
    <n v="13311.249"/>
    <n v="2662.25"/>
    <n v="105.2"/>
    <n v="36.5"/>
    <n v="5887.7510000000002"/>
    <x v="0"/>
    <x v="11"/>
    <n v="50"/>
    <x v="0"/>
  </r>
  <r>
    <x v="0"/>
    <x v="2"/>
    <s v="GV412"/>
    <s v="GV4-24-160619"/>
    <x v="0"/>
    <d v="2019-12-11T00:00:00"/>
    <x v="0"/>
    <s v="Cobian Chavez Rodolfo FG"/>
    <n v="43632"/>
    <n v="5.9333333333333327"/>
    <n v="1414"/>
    <n v="12"/>
    <n v="50904"/>
    <n v="31946.999"/>
    <n v="2662.25"/>
    <n v="117.83333333333333"/>
    <n v="36"/>
    <n v="18957.001"/>
    <x v="0"/>
    <x v="11"/>
    <n v="50"/>
    <x v="0"/>
  </r>
  <r>
    <x v="0"/>
    <x v="2"/>
    <s v="GV412"/>
    <s v="GV4-24-160619"/>
    <x v="0"/>
    <d v="2019-12-11T00:00:00"/>
    <x v="0"/>
    <s v="De Leon Diaz Salvador FG"/>
    <n v="43632"/>
    <n v="5.9333333333333327"/>
    <n v="120"/>
    <n v="1"/>
    <n v="4380"/>
    <n v="2662.25"/>
    <n v="2662.25"/>
    <n v="120"/>
    <n v="36.5"/>
    <n v="1717.75"/>
    <x v="0"/>
    <x v="11"/>
    <n v="50"/>
    <x v="0"/>
  </r>
  <r>
    <x v="0"/>
    <x v="2"/>
    <s v="GV412"/>
    <s v="GV4-24-160619"/>
    <x v="0"/>
    <d v="2019-12-11T00:00:00"/>
    <x v="0"/>
    <s v="Lopez Jorge FG"/>
    <n v="43632"/>
    <n v="5.9333333333333327"/>
    <n v="206"/>
    <n v="2"/>
    <n v="7519"/>
    <n v="5324.5"/>
    <n v="2662.25"/>
    <n v="103"/>
    <n v="36.5"/>
    <n v="2194.5"/>
    <x v="0"/>
    <x v="11"/>
    <n v="50"/>
    <x v="0"/>
  </r>
  <r>
    <x v="0"/>
    <x v="2"/>
    <s v="GV412"/>
    <s v="GV4-24-160619"/>
    <x v="0"/>
    <d v="2019-12-11T00:00:00"/>
    <x v="0"/>
    <s v="Verdin Vizcarra Irma Lucila F"/>
    <n v="43632"/>
    <n v="5.9333333333333327"/>
    <n v="192"/>
    <n v="2"/>
    <n v="7008"/>
    <n v="5324.5"/>
    <n v="2662.25"/>
    <n v="96"/>
    <n v="36.5"/>
    <n v="1683.5"/>
    <x v="0"/>
    <x v="11"/>
    <n v="50"/>
    <x v="0"/>
  </r>
  <r>
    <x v="0"/>
    <x v="2"/>
    <s v="GV412"/>
    <s v="GV4-24-160619"/>
    <x v="0"/>
    <d v="2019-12-11T00:00:00"/>
    <x v="0"/>
    <s v="Ramos Mejia Juan Diego FG"/>
    <n v="43632"/>
    <n v="5.9333333333333327"/>
    <n v="1430"/>
    <n v="12"/>
    <n v="51480"/>
    <n v="31946.999"/>
    <n v="2662.25"/>
    <n v="119.16666666666667"/>
    <n v="36"/>
    <n v="19533.001"/>
    <x v="0"/>
    <x v="11"/>
    <n v="50"/>
    <x v="0"/>
  </r>
  <r>
    <x v="0"/>
    <x v="2"/>
    <s v="GV412"/>
    <s v="GV4-24-160619"/>
    <x v="0"/>
    <d v="2019-12-11T00:00:00"/>
    <x v="0"/>
    <s v="Lopez Garcia Martin FG"/>
    <n v="43632"/>
    <n v="5.9333333333333327"/>
    <n v="115"/>
    <n v="1"/>
    <n v="4197.5"/>
    <n v="2662.25"/>
    <n v="2662.25"/>
    <n v="115"/>
    <n v="36.5"/>
    <n v="1535.25"/>
    <x v="0"/>
    <x v="11"/>
    <n v="50"/>
    <x v="0"/>
  </r>
  <r>
    <x v="0"/>
    <x v="2"/>
    <s v="GV412"/>
    <s v="GV4-24-160619"/>
    <x v="0"/>
    <d v="2019-12-11T00:00:00"/>
    <x v="0"/>
    <s v="Langurain Juan Pablo NA"/>
    <n v="43632"/>
    <n v="5.9333333333333327"/>
    <n v="613"/>
    <n v="5"/>
    <n v="22374.5"/>
    <n v="13311.249"/>
    <n v="2662.25"/>
    <n v="122.6"/>
    <n v="36.5"/>
    <n v="9063.2510000000002"/>
    <x v="0"/>
    <x v="11"/>
    <n v="50"/>
    <x v="0"/>
  </r>
  <r>
    <x v="0"/>
    <x v="2"/>
    <s v="GV412"/>
    <s v="GV4-24-160619"/>
    <x v="0"/>
    <d v="2019-12-11T00:00:00"/>
    <x v="0"/>
    <s v="Leonardo Jimenez Chacon"/>
    <n v="43632"/>
    <n v="5.9333333333333327"/>
    <n v="120"/>
    <n v="1"/>
    <n v="4380"/>
    <n v="2662.25"/>
    <n v="2662.25"/>
    <n v="120"/>
    <n v="36.5"/>
    <n v="1717.75"/>
    <x v="0"/>
    <x v="11"/>
    <n v="50"/>
    <x v="0"/>
  </r>
  <r>
    <x v="0"/>
    <x v="2"/>
    <s v="GV412"/>
    <s v="GV4-24-160619"/>
    <x v="0"/>
    <d v="2019-12-11T00:00:00"/>
    <x v="0"/>
    <s v="Jose Luis Guzman Cornejo"/>
    <n v="43632"/>
    <n v="5.9333333333333327"/>
    <n v="580"/>
    <n v="6"/>
    <n v="21170"/>
    <n v="15973.499"/>
    <n v="2662.25"/>
    <n v="96.666666666666671"/>
    <n v="36.5"/>
    <n v="5196.5010000000002"/>
    <x v="0"/>
    <x v="11"/>
    <n v="50"/>
    <x v="0"/>
  </r>
  <r>
    <x v="0"/>
    <x v="2"/>
    <s v="GV412"/>
    <s v="GV4-24-160619"/>
    <x v="0"/>
    <d v="2019-12-11T00:00:00"/>
    <x v="0"/>
    <s v="Gil Peña Martin FG"/>
    <n v="43632"/>
    <n v="5.9333333333333327"/>
    <n v="190"/>
    <n v="2"/>
    <n v="6935"/>
    <n v="5324.5"/>
    <n v="2662.25"/>
    <n v="95"/>
    <n v="36.5"/>
    <n v="1610.5"/>
    <x v="0"/>
    <x v="11"/>
    <n v="50"/>
    <x v="0"/>
  </r>
  <r>
    <x v="0"/>
    <x v="2"/>
    <s v="GV412"/>
    <s v="GV4-24-160619"/>
    <x v="0"/>
    <d v="2019-12-11T00:00:00"/>
    <x v="0"/>
    <s v="Araiza Chavez Diana Rosiquiel FG"/>
    <n v="43632"/>
    <n v="5.9333333333333327"/>
    <n v="236"/>
    <n v="2"/>
    <n v="8496"/>
    <n v="5324.5"/>
    <n v="2662.25"/>
    <n v="118"/>
    <n v="36"/>
    <n v="3171.5"/>
    <x v="0"/>
    <x v="11"/>
    <n v="50"/>
    <x v="0"/>
  </r>
  <r>
    <x v="0"/>
    <x v="2"/>
    <s v="GV412"/>
    <s v="GV4-24-160619"/>
    <x v="0"/>
    <d v="2019-12-11T00:00:00"/>
    <x v="0"/>
    <s v="Juan Manuel Jacobo"/>
    <n v="43632"/>
    <n v="5.9333333333333327"/>
    <n v="336"/>
    <n v="3"/>
    <n v="12264"/>
    <n v="7986.75"/>
    <n v="2662.25"/>
    <n v="112"/>
    <n v="36.5"/>
    <n v="4277.25"/>
    <x v="0"/>
    <x v="11"/>
    <n v="50"/>
    <x v="0"/>
  </r>
  <r>
    <x v="0"/>
    <x v="2"/>
    <s v="GV412"/>
    <s v="GV4-24-160619"/>
    <x v="0"/>
    <d v="2019-12-11T00:00:00"/>
    <x v="0"/>
    <s v="Diaz Araiza Maria Magdalena"/>
    <n v="43632"/>
    <n v="5.9333333333333327"/>
    <n v="208"/>
    <n v="2"/>
    <n v="7592"/>
    <n v="5324.5"/>
    <n v="2662.25"/>
    <n v="104"/>
    <n v="36.5"/>
    <n v="2267.5"/>
    <x v="0"/>
    <x v="11"/>
    <n v="50"/>
    <x v="0"/>
  </r>
  <r>
    <x v="0"/>
    <x v="2"/>
    <s v="GV412"/>
    <s v="GV4-24-160619"/>
    <x v="0"/>
    <d v="2019-12-11T00:00:00"/>
    <x v="0"/>
    <s v="Gonzalez Araiza Horacio"/>
    <n v="43632"/>
    <n v="5.9333333333333327"/>
    <n v="394"/>
    <n v="4"/>
    <n v="14184"/>
    <n v="10649"/>
    <n v="2662.25"/>
    <n v="98.5"/>
    <n v="36"/>
    <n v="3535"/>
    <x v="0"/>
    <x v="11"/>
    <n v="50"/>
    <x v="0"/>
  </r>
  <r>
    <x v="0"/>
    <x v="2"/>
    <s v="GV412"/>
    <s v="GV4-24-160619"/>
    <x v="0"/>
    <d v="2019-12-11T00:00:00"/>
    <x v="0"/>
    <s v="PUBLICO EN GENERAL"/>
    <n v="43632"/>
    <n v="5.9333333333333327"/>
    <n v="306"/>
    <n v="3"/>
    <n v="11169"/>
    <n v="7986.75"/>
    <n v="2662.25"/>
    <n v="102"/>
    <n v="36.5"/>
    <n v="3182.25"/>
    <x v="0"/>
    <x v="11"/>
    <n v="50"/>
    <x v="0"/>
  </r>
  <r>
    <x v="0"/>
    <x v="2"/>
    <s v="GV412"/>
    <s v="GV4-24-160619"/>
    <x v="0"/>
    <d v="2019-12-11T00:00:00"/>
    <x v="0"/>
    <s v="Fernando de Jesus Marquez Tejeda"/>
    <n v="43632"/>
    <n v="5.9333333333333327"/>
    <n v="246"/>
    <n v="2"/>
    <n v="8979"/>
    <n v="5324.5"/>
    <n v="2662.25"/>
    <n v="123"/>
    <n v="36.5"/>
    <n v="3654.5"/>
    <x v="0"/>
    <x v="11"/>
    <n v="50"/>
    <x v="0"/>
  </r>
  <r>
    <x v="0"/>
    <x v="2"/>
    <s v="GV412"/>
    <s v="GV4-24-160619"/>
    <x v="0"/>
    <d v="2019-12-11T00:00:00"/>
    <x v="0"/>
    <s v="PUBLICO EN GENERAL"/>
    <n v="43632"/>
    <n v="5.9333333333333327"/>
    <n v="304"/>
    <n v="3"/>
    <n v="11096"/>
    <n v="7986.75"/>
    <n v="2662.25"/>
    <n v="101.33333333333333"/>
    <n v="36.5"/>
    <n v="3109.25"/>
    <x v="0"/>
    <x v="11"/>
    <n v="50"/>
    <x v="0"/>
  </r>
  <r>
    <x v="0"/>
    <x v="2"/>
    <s v="GV412"/>
    <s v="GV4-24-160619"/>
    <x v="0"/>
    <d v="2019-12-11T00:00:00"/>
    <x v="0"/>
    <s v="PUBLICO EN GENERAL"/>
    <n v="43632"/>
    <n v="5.9333333333333327"/>
    <n v="90"/>
    <n v="1"/>
    <n v="1500"/>
    <n v="2662.25"/>
    <n v="2662.25"/>
    <n v="90"/>
    <n v="16.666699999999999"/>
    <n v="-1162.25"/>
    <x v="0"/>
    <x v="11"/>
    <n v="50"/>
    <x v="0"/>
  </r>
  <r>
    <x v="0"/>
    <x v="0"/>
    <s v="EMBAR"/>
    <s v="GV1-24-150619"/>
    <x v="0"/>
    <d v="2019-12-12T00:00:00"/>
    <x v="0"/>
    <s v="Vazquez Pelayo Hugo"/>
    <n v="43631"/>
    <n v="6"/>
    <n v="118.5"/>
    <n v="1"/>
    <n v="4266"/>
    <n v="2403.8620000000001"/>
    <n v="2403.8620000000001"/>
    <n v="118.5"/>
    <n v="36"/>
    <n v="1862.1379999999999"/>
    <x v="0"/>
    <x v="11"/>
    <n v="50"/>
    <x v="0"/>
  </r>
  <r>
    <x v="0"/>
    <x v="0"/>
    <s v="EMBAR"/>
    <s v="GV1-24-150619"/>
    <x v="0"/>
    <d v="2019-12-12T00:00:00"/>
    <x v="0"/>
    <s v="Cecilia Robles Perez"/>
    <n v="43631"/>
    <n v="6"/>
    <n v="208"/>
    <n v="2"/>
    <n v="7488"/>
    <n v="4807.723"/>
    <n v="2403.8620000000001"/>
    <n v="104"/>
    <n v="36"/>
    <n v="2680.277"/>
    <x v="0"/>
    <x v="11"/>
    <n v="50"/>
    <x v="0"/>
  </r>
  <r>
    <x v="0"/>
    <x v="0"/>
    <s v="EMBAR"/>
    <s v="GV1-24-150619"/>
    <x v="0"/>
    <d v="2019-12-12T00:00:00"/>
    <x v="0"/>
    <s v="Innovacion y Comercio"/>
    <n v="43631"/>
    <n v="6"/>
    <n v="470"/>
    <n v="4"/>
    <n v="18800"/>
    <n v="9615.4470000000001"/>
    <n v="2403.8620000000001"/>
    <n v="117.5"/>
    <n v="40"/>
    <n v="9184.5529999999999"/>
    <x v="0"/>
    <x v="11"/>
    <n v="50"/>
    <x v="0"/>
  </r>
  <r>
    <x v="0"/>
    <x v="1"/>
    <s v="GV107"/>
    <s v="GV1-25-220619"/>
    <x v="0"/>
    <d v="2019-12-12T00:00:00"/>
    <x v="0"/>
    <s v="Vazquez Zamora Rafael"/>
    <n v="43638"/>
    <n v="5.7666666666666666"/>
    <n v="234"/>
    <n v="2"/>
    <n v="8424"/>
    <n v="5466.5309999999999"/>
    <n v="2733.2649999999999"/>
    <n v="117"/>
    <n v="36"/>
    <n v="2957.4690000000001"/>
    <x v="0"/>
    <x v="11"/>
    <n v="50"/>
    <x v="0"/>
  </r>
  <r>
    <x v="0"/>
    <x v="1"/>
    <s v="GV107"/>
    <s v="GV1-25-220619"/>
    <x v="0"/>
    <d v="2019-12-12T00:00:00"/>
    <x v="0"/>
    <s v="Rafael Osorio Zamora"/>
    <n v="43638"/>
    <n v="5.7666666666666666"/>
    <n v="220"/>
    <n v="2"/>
    <n v="7920"/>
    <n v="5466.5309999999999"/>
    <n v="2733.2649999999999"/>
    <n v="110"/>
    <n v="36"/>
    <n v="2453.4690000000001"/>
    <x v="0"/>
    <x v="11"/>
    <n v="50"/>
    <x v="0"/>
  </r>
  <r>
    <x v="0"/>
    <x v="1"/>
    <s v="GV107"/>
    <s v="GV1-25-220619"/>
    <x v="0"/>
    <d v="2019-12-12T00:00:00"/>
    <x v="0"/>
    <s v="PUBLICO EN GENERAL"/>
    <n v="43638"/>
    <n v="5.7666666666666666"/>
    <n v="97"/>
    <n v="1"/>
    <n v="3492"/>
    <n v="2733.2649999999999"/>
    <n v="2733.2649999999999"/>
    <n v="97"/>
    <n v="36"/>
    <n v="758.73500000000001"/>
    <x v="0"/>
    <x v="11"/>
    <n v="50"/>
    <x v="0"/>
  </r>
  <r>
    <x v="0"/>
    <x v="1"/>
    <s v="GV107"/>
    <s v="GV1-25-220619"/>
    <x v="0"/>
    <d v="2019-12-12T00:00:00"/>
    <x v="0"/>
    <s v="Madres Adoratrices"/>
    <n v="43638"/>
    <n v="5.7666666666666666"/>
    <n v="216"/>
    <n v="2"/>
    <n v="7776"/>
    <n v="5466.5309999999999"/>
    <n v="2733.2649999999999"/>
    <n v="108"/>
    <n v="36"/>
    <n v="2309.4690000000001"/>
    <x v="0"/>
    <x v="11"/>
    <n v="50"/>
    <x v="0"/>
  </r>
  <r>
    <x v="0"/>
    <x v="1"/>
    <s v="GV107"/>
    <s v="GV1-25-220619"/>
    <x v="0"/>
    <d v="2019-12-12T00:00:00"/>
    <x v="0"/>
    <s v="Innovacion y Comercio"/>
    <n v="43638"/>
    <n v="5.7666666666666666"/>
    <n v="531"/>
    <n v="4"/>
    <n v="21240"/>
    <n v="10933.062"/>
    <n v="2733.2649999999999"/>
    <n v="132.75"/>
    <n v="40"/>
    <n v="10306.938"/>
    <x v="0"/>
    <x v="11"/>
    <n v="50"/>
    <x v="0"/>
  </r>
  <r>
    <x v="0"/>
    <x v="1"/>
    <s v="GV107"/>
    <s v="GV1-25-220619"/>
    <x v="0"/>
    <d v="2019-12-12T00:00:00"/>
    <x v="0"/>
    <s v="Cecilia Robles Perez"/>
    <n v="43638"/>
    <n v="5.7666666666666666"/>
    <n v="97"/>
    <n v="1"/>
    <n v="3492"/>
    <n v="2733.2649999999999"/>
    <n v="2733.2649999999999"/>
    <n v="97"/>
    <n v="36"/>
    <n v="758.73500000000001"/>
    <x v="0"/>
    <x v="11"/>
    <n v="50"/>
    <x v="0"/>
  </r>
  <r>
    <x v="0"/>
    <x v="1"/>
    <s v="GV107"/>
    <s v="GV1-25-220619"/>
    <x v="0"/>
    <d v="2019-12-12T00:00:00"/>
    <x v="0"/>
    <s v="PUBLICO EN GENERAL"/>
    <n v="43638"/>
    <n v="5.7666666666666666"/>
    <n v="97"/>
    <n v="1"/>
    <n v="3492"/>
    <n v="2733.2649999999999"/>
    <n v="2733.2649999999999"/>
    <n v="97"/>
    <n v="36"/>
    <n v="758.73500000000001"/>
    <x v="0"/>
    <x v="11"/>
    <n v="50"/>
    <x v="0"/>
  </r>
  <r>
    <x v="0"/>
    <x v="1"/>
    <s v="GV107"/>
    <s v="GV1-25-220619"/>
    <x v="0"/>
    <d v="2019-12-12T00:00:00"/>
    <x v="0"/>
    <s v="Innovacion y Comercio"/>
    <n v="43638"/>
    <n v="5.7666666666666666"/>
    <n v="1349"/>
    <n v="10"/>
    <n v="53960"/>
    <n v="27332.653999999999"/>
    <n v="2733.2649999999999"/>
    <n v="134.9"/>
    <n v="40"/>
    <n v="26627.346000000001"/>
    <x v="0"/>
    <x v="11"/>
    <n v="50"/>
    <x v="0"/>
  </r>
  <r>
    <x v="0"/>
    <x v="1"/>
    <s v="GV109"/>
    <s v="GV1-26-290619"/>
    <x v="0"/>
    <d v="2019-12-12T00:00:00"/>
    <x v="0"/>
    <s v="Casillas Tapia Alfredo"/>
    <n v="43645"/>
    <n v="5.5333333333333332"/>
    <n v="1106"/>
    <n v="10"/>
    <n v="39263"/>
    <n v="27135.572"/>
    <n v="2713.5569999999998"/>
    <n v="110.6"/>
    <n v="35.5"/>
    <n v="12127.428"/>
    <x v="0"/>
    <x v="11"/>
    <n v="50"/>
    <x v="0"/>
  </r>
  <r>
    <x v="0"/>
    <x v="1"/>
    <s v="GV109"/>
    <s v="GV1-26-290619"/>
    <x v="0"/>
    <d v="2019-12-12T00:00:00"/>
    <x v="0"/>
    <s v="Vazquez Zamora Rafael"/>
    <n v="43645"/>
    <n v="5.5333333333333332"/>
    <n v="302"/>
    <n v="3"/>
    <n v="10872"/>
    <n v="8140.6719999999996"/>
    <n v="2713.5569999999998"/>
    <n v="100.66666666666667"/>
    <n v="36"/>
    <n v="2731.328"/>
    <x v="0"/>
    <x v="11"/>
    <n v="50"/>
    <x v="0"/>
  </r>
  <r>
    <x v="0"/>
    <x v="1"/>
    <s v="GV109"/>
    <s v="GV1-26-290619"/>
    <x v="0"/>
    <d v="2019-12-12T00:00:00"/>
    <x v="0"/>
    <s v="Vazquez Pelayo Hugo"/>
    <n v="43645"/>
    <n v="5.5333333333333332"/>
    <n v="123"/>
    <n v="1"/>
    <n v="4428"/>
    <n v="2713.5569999999998"/>
    <n v="2713.5569999999998"/>
    <n v="123"/>
    <n v="36"/>
    <n v="1714.443"/>
    <x v="0"/>
    <x v="11"/>
    <n v="50"/>
    <x v="0"/>
  </r>
  <r>
    <x v="0"/>
    <x v="1"/>
    <s v="GV109"/>
    <s v="GV1-26-290619"/>
    <x v="0"/>
    <d v="2019-12-12T00:00:00"/>
    <x v="0"/>
    <s v="Rafael Osorio Zamora"/>
    <n v="43645"/>
    <n v="5.5333333333333332"/>
    <n v="406"/>
    <n v="4"/>
    <n v="14616"/>
    <n v="10854.228999999999"/>
    <n v="2713.5569999999998"/>
    <n v="101.5"/>
    <n v="36"/>
    <n v="3761.7710000000002"/>
    <x v="0"/>
    <x v="11"/>
    <n v="50"/>
    <x v="0"/>
  </r>
  <r>
    <x v="0"/>
    <x v="1"/>
    <s v="GV109"/>
    <s v="GV1-26-290619"/>
    <x v="0"/>
    <d v="2019-12-12T00:00:00"/>
    <x v="0"/>
    <s v="Gutierrez Olivarez Jaime Gibran"/>
    <n v="43645"/>
    <n v="5.5333333333333332"/>
    <n v="360"/>
    <n v="3"/>
    <n v="12960"/>
    <n v="8140.6719999999996"/>
    <n v="2713.5569999999998"/>
    <n v="120"/>
    <n v="36"/>
    <n v="4819.3280000000004"/>
    <x v="0"/>
    <x v="11"/>
    <n v="50"/>
    <x v="0"/>
  </r>
  <r>
    <x v="0"/>
    <x v="1"/>
    <s v="GV109"/>
    <s v="GV1-26-290619"/>
    <x v="0"/>
    <d v="2019-12-13T00:00:00"/>
    <x v="0"/>
    <s v="Prado Barajas Aureliano FG"/>
    <n v="43645"/>
    <n v="5.5666666666666664"/>
    <n v="240"/>
    <n v="3"/>
    <n v="8760"/>
    <n v="8140.6719999999996"/>
    <n v="2713.5569999999998"/>
    <n v="80"/>
    <n v="36.5"/>
    <n v="619.32799999999997"/>
    <x v="0"/>
    <x v="11"/>
    <n v="50"/>
    <x v="0"/>
  </r>
  <r>
    <x v="0"/>
    <x v="1"/>
    <s v="GV109"/>
    <s v="GV1-26-290619"/>
    <x v="0"/>
    <d v="2019-12-13T00:00:00"/>
    <x v="0"/>
    <s v="Gil Peña Martin FG"/>
    <n v="43645"/>
    <n v="5.5666666666666664"/>
    <n v="100"/>
    <n v="1"/>
    <n v="3650"/>
    <n v="2713.5569999999998"/>
    <n v="2713.5569999999998"/>
    <n v="100"/>
    <n v="36.5"/>
    <n v="936.44299999999998"/>
    <x v="0"/>
    <x v="11"/>
    <n v="50"/>
    <x v="0"/>
  </r>
  <r>
    <x v="0"/>
    <x v="1"/>
    <s v="GV109"/>
    <s v="GV1-26-290619"/>
    <x v="0"/>
    <d v="2019-12-13T00:00:00"/>
    <x v="0"/>
    <s v="Chavez Barajas Contensina NA"/>
    <n v="43645"/>
    <n v="5.5666666666666664"/>
    <n v="100"/>
    <n v="1"/>
    <n v="3650"/>
    <n v="2713.5569999999998"/>
    <n v="2713.5569999999998"/>
    <n v="100"/>
    <n v="36.5"/>
    <n v="936.44299999999998"/>
    <x v="0"/>
    <x v="11"/>
    <n v="50"/>
    <x v="0"/>
  </r>
  <r>
    <x v="0"/>
    <x v="1"/>
    <s v="GV109"/>
    <s v="GV1-26-290619"/>
    <x v="0"/>
    <d v="2019-12-13T00:00:00"/>
    <x v="0"/>
    <s v="Salas Nadia"/>
    <n v="43645"/>
    <n v="5.5666666666666664"/>
    <n v="317"/>
    <n v="3"/>
    <n v="11570.5"/>
    <n v="8140.6719999999996"/>
    <n v="2713.5569999999998"/>
    <n v="105.66666666666667"/>
    <n v="36.5"/>
    <n v="3429.828"/>
    <x v="0"/>
    <x v="11"/>
    <n v="50"/>
    <x v="0"/>
  </r>
  <r>
    <x v="0"/>
    <x v="1"/>
    <s v="GV109"/>
    <s v="GV1-26-290619"/>
    <x v="0"/>
    <d v="2019-12-13T00:00:00"/>
    <x v="0"/>
    <s v="Pelayo Sebastian Rosa Maria G"/>
    <n v="43645"/>
    <n v="5.5666666666666664"/>
    <n v="455"/>
    <n v="4"/>
    <n v="16607.5"/>
    <n v="10854.228999999999"/>
    <n v="2713.5569999999998"/>
    <n v="113.75"/>
    <n v="36.5"/>
    <n v="5753.2709999999997"/>
    <x v="0"/>
    <x v="11"/>
    <n v="50"/>
    <x v="0"/>
  </r>
  <r>
    <x v="0"/>
    <x v="1"/>
    <s v="GV109"/>
    <s v="GV1-26-290619"/>
    <x v="0"/>
    <d v="2019-12-13T00:00:00"/>
    <x v="0"/>
    <s v="Juan Manuel Jacobo"/>
    <n v="43645"/>
    <n v="5.5666666666666664"/>
    <n v="215"/>
    <n v="2"/>
    <n v="7847.5"/>
    <n v="5427.1139999999996"/>
    <n v="2713.5569999999998"/>
    <n v="107.5"/>
    <n v="36.5"/>
    <n v="2420.386"/>
    <x v="0"/>
    <x v="11"/>
    <n v="50"/>
    <x v="0"/>
  </r>
  <r>
    <x v="0"/>
    <x v="1"/>
    <s v="GV109"/>
    <s v="GV1-26-290619"/>
    <x v="0"/>
    <d v="2019-12-13T00:00:00"/>
    <x v="0"/>
    <s v="Leonardo Jimenez Chacon"/>
    <n v="43645"/>
    <n v="5.5666666666666664"/>
    <n v="226"/>
    <n v="2"/>
    <n v="8249"/>
    <n v="5427.1139999999996"/>
    <n v="2713.5569999999998"/>
    <n v="113"/>
    <n v="36.5"/>
    <n v="2821.886"/>
    <x v="0"/>
    <x v="11"/>
    <n v="50"/>
    <x v="0"/>
  </r>
  <r>
    <x v="0"/>
    <x v="1"/>
    <s v="GV109"/>
    <s v="GV1-26-290619"/>
    <x v="0"/>
    <d v="2019-12-13T00:00:00"/>
    <x v="0"/>
    <s v="Gil Peña Martin FG"/>
    <n v="43645"/>
    <n v="5.5666666666666664"/>
    <n v="392"/>
    <n v="4"/>
    <n v="14308"/>
    <n v="10854.228999999999"/>
    <n v="2713.5569999999998"/>
    <n v="98"/>
    <n v="36.5"/>
    <n v="3453.7710000000002"/>
    <x v="0"/>
    <x v="11"/>
    <n v="50"/>
    <x v="0"/>
  </r>
  <r>
    <x v="0"/>
    <x v="1"/>
    <s v="GV109"/>
    <s v="GV1-26-290619"/>
    <x v="0"/>
    <d v="2019-12-13T00:00:00"/>
    <x v="0"/>
    <s v="Silva Rodriguez Jorge Armando"/>
    <n v="43645"/>
    <n v="5.5666666666666664"/>
    <n v="1500"/>
    <n v="15"/>
    <n v="54000"/>
    <n v="40703.358"/>
    <n v="2713.5569999999998"/>
    <n v="100"/>
    <n v="36"/>
    <n v="13296.642"/>
    <x v="0"/>
    <x v="11"/>
    <n v="50"/>
    <x v="0"/>
  </r>
  <r>
    <x v="0"/>
    <x v="1"/>
    <s v="GV109"/>
    <s v="GV1-26-290619"/>
    <x v="0"/>
    <d v="2019-12-13T00:00:00"/>
    <x v="0"/>
    <s v="Ramos Mejia Juan Diego FG"/>
    <n v="43645"/>
    <n v="5.5666666666666664"/>
    <n v="1604"/>
    <n v="15"/>
    <n v="57744"/>
    <n v="40703.358"/>
    <n v="2713.5569999999998"/>
    <n v="106.93333333333334"/>
    <n v="36"/>
    <n v="17040.642"/>
    <x v="0"/>
    <x v="11"/>
    <n v="50"/>
    <x v="0"/>
  </r>
  <r>
    <x v="0"/>
    <x v="1"/>
    <s v="GV109"/>
    <s v="GV1-26-290619"/>
    <x v="0"/>
    <d v="2019-12-13T00:00:00"/>
    <x v="0"/>
    <s v="Diaz Araiza Maria Magdalena"/>
    <n v="43645"/>
    <n v="5.5666666666666664"/>
    <n v="200"/>
    <n v="2"/>
    <n v="7300"/>
    <n v="5427.1139999999996"/>
    <n v="2713.5569999999998"/>
    <n v="100"/>
    <n v="36.5"/>
    <n v="1872.886"/>
    <x v="0"/>
    <x v="11"/>
    <n v="50"/>
    <x v="0"/>
  </r>
  <r>
    <x v="0"/>
    <x v="1"/>
    <s v="GV109"/>
    <s v="GV1-26-290619"/>
    <x v="0"/>
    <d v="2019-12-13T00:00:00"/>
    <x v="0"/>
    <s v="PUBLICO EN GENERAL"/>
    <n v="43645"/>
    <n v="5.5666666666666664"/>
    <n v="815"/>
    <n v="8"/>
    <n v="29747.5"/>
    <n v="21708.457999999999"/>
    <n v="2713.5569999999998"/>
    <n v="101.875"/>
    <n v="36.5"/>
    <n v="8039.0420000000004"/>
    <x v="0"/>
    <x v="11"/>
    <n v="50"/>
    <x v="0"/>
  </r>
  <r>
    <x v="0"/>
    <x v="1"/>
    <s v="GV109"/>
    <s v="GV1-26-290619"/>
    <x v="0"/>
    <d v="2019-12-13T00:00:00"/>
    <x v="0"/>
    <s v="Araiza Chavez Diana Rosiquiel FG"/>
    <n v="43645"/>
    <n v="5.5666666666666664"/>
    <n v="530"/>
    <n v="5"/>
    <n v="19080"/>
    <n v="13567.786"/>
    <n v="2713.5569999999998"/>
    <n v="106"/>
    <n v="36"/>
    <n v="5512.2139999999999"/>
    <x v="0"/>
    <x v="11"/>
    <n v="50"/>
    <x v="0"/>
  </r>
  <r>
    <x v="0"/>
    <x v="1"/>
    <s v="GV111"/>
    <s v="GV1-27-060719"/>
    <x v="0"/>
    <d v="2019-12-13T00:00:00"/>
    <x v="0"/>
    <s v="Becerra Bañuelos Norma Elizabeth F"/>
    <n v="43652"/>
    <n v="5.333333333333333"/>
    <n v="670"/>
    <n v="6"/>
    <n v="24455"/>
    <n v="14692.646000000001"/>
    <n v="2448.7739999999999"/>
    <n v="111.66666666666667"/>
    <n v="36.5"/>
    <n v="9762.3539999999994"/>
    <x v="0"/>
    <x v="11"/>
    <n v="50"/>
    <x v="0"/>
  </r>
  <r>
    <x v="0"/>
    <x v="1"/>
    <s v="GV111"/>
    <s v="GV1-27-060719"/>
    <x v="0"/>
    <d v="2019-12-13T00:00:00"/>
    <x v="0"/>
    <s v="Martinez Valdez Hugo Alberto F"/>
    <n v="43652"/>
    <n v="5.333333333333333"/>
    <n v="492"/>
    <n v="5"/>
    <n v="17958"/>
    <n v="12243.871999999999"/>
    <n v="2448.7739999999999"/>
    <n v="98.4"/>
    <n v="36.5"/>
    <n v="5714.1279999999997"/>
    <x v="0"/>
    <x v="11"/>
    <n v="50"/>
    <x v="0"/>
  </r>
  <r>
    <x v="0"/>
    <x v="1"/>
    <s v="GV111"/>
    <s v="GV1-27-060719"/>
    <x v="0"/>
    <d v="2019-12-13T00:00:00"/>
    <x v="0"/>
    <s v="RODRIGO RODRIGUEZ"/>
    <n v="43652"/>
    <n v="5.333333333333333"/>
    <n v="916"/>
    <n v="10"/>
    <n v="9160"/>
    <n v="24487.742999999999"/>
    <n v="2448.7739999999999"/>
    <n v="91.6"/>
    <n v="10"/>
    <n v="-15327.743"/>
    <x v="0"/>
    <x v="11"/>
    <n v="50"/>
    <x v="0"/>
  </r>
  <r>
    <x v="0"/>
    <x v="1"/>
    <s v="GV111"/>
    <s v="GV1-27-060719"/>
    <x v="1"/>
    <d v="2019-12-13T00:00:00"/>
    <x v="0"/>
    <s v="RODRIGO RODRIGUEZ"/>
    <n v="43652"/>
    <n v="5.333333333333333"/>
    <n v="-916"/>
    <n v="-10"/>
    <n v="-9160"/>
    <n v="-24487.742999999999"/>
    <n v="-2448.7739999999999"/>
    <n v="91.6"/>
    <n v="10"/>
    <n v="15327.743"/>
    <x v="0"/>
    <x v="11"/>
    <n v="50"/>
    <x v="0"/>
  </r>
  <r>
    <x v="0"/>
    <x v="1"/>
    <s v="GV111"/>
    <s v="GV1-27-060719"/>
    <x v="0"/>
    <d v="2019-12-13T00:00:00"/>
    <x v="0"/>
    <s v="RODRIGO RODRIGUEZ"/>
    <n v="43652"/>
    <n v="5.333333333333333"/>
    <n v="916"/>
    <n v="10"/>
    <n v="33434"/>
    <n v="24487.742999999999"/>
    <n v="2448.7739999999999"/>
    <n v="91.6"/>
    <n v="36.5"/>
    <n v="8946.2569999999996"/>
    <x v="0"/>
    <x v="11"/>
    <n v="50"/>
    <x v="0"/>
  </r>
  <r>
    <x v="0"/>
    <x v="1"/>
    <s v="GV111"/>
    <s v="GV1-27-060719"/>
    <x v="0"/>
    <d v="2019-12-13T00:00:00"/>
    <x v="0"/>
    <s v="Edgar Ruiz Lopez"/>
    <n v="43652"/>
    <n v="5.333333333333333"/>
    <n v="210"/>
    <n v="2"/>
    <n v="7665"/>
    <n v="4897.549"/>
    <n v="2448.7739999999999"/>
    <n v="105"/>
    <n v="36.5"/>
    <n v="2767.451"/>
    <x v="0"/>
    <x v="11"/>
    <n v="50"/>
    <x v="0"/>
  </r>
  <r>
    <x v="0"/>
    <x v="1"/>
    <s v="GV111"/>
    <s v="GV1-27-060719"/>
    <x v="0"/>
    <d v="2019-12-13T00:00:00"/>
    <x v="0"/>
    <s v="Lopez Jorge FG"/>
    <n v="43652"/>
    <n v="5.333333333333333"/>
    <n v="203"/>
    <n v="2"/>
    <n v="7409.5"/>
    <n v="4897.549"/>
    <n v="2448.7739999999999"/>
    <n v="101.5"/>
    <n v="36.5"/>
    <n v="2511.951"/>
    <x v="0"/>
    <x v="11"/>
    <n v="50"/>
    <x v="0"/>
  </r>
  <r>
    <x v="0"/>
    <x v="1"/>
    <s v="GV111"/>
    <s v="GV1-27-060719"/>
    <x v="0"/>
    <d v="2019-12-13T00:00:00"/>
    <x v="0"/>
    <s v="PUBLICO EN GENERAL"/>
    <n v="43652"/>
    <n v="5.333333333333333"/>
    <n v="200"/>
    <n v="2"/>
    <n v="7300"/>
    <n v="4897.549"/>
    <n v="2448.7739999999999"/>
    <n v="100"/>
    <n v="36.5"/>
    <n v="2402.451"/>
    <x v="0"/>
    <x v="11"/>
    <n v="50"/>
    <x v="0"/>
  </r>
  <r>
    <x v="0"/>
    <x v="1"/>
    <s v="GV111"/>
    <s v="GV1-27-060719"/>
    <x v="0"/>
    <d v="2019-12-13T00:00:00"/>
    <x v="0"/>
    <s v="Verdin Vizcarra Irma Lucila F"/>
    <n v="43652"/>
    <n v="5.333333333333333"/>
    <n v="195"/>
    <n v="2"/>
    <n v="7117.5"/>
    <n v="4897.549"/>
    <n v="2448.7739999999999"/>
    <n v="97.5"/>
    <n v="36.5"/>
    <n v="2219.951"/>
    <x v="0"/>
    <x v="11"/>
    <n v="50"/>
    <x v="0"/>
  </r>
  <r>
    <x v="0"/>
    <x v="1"/>
    <s v="GV111"/>
    <s v="GV1-27-060719"/>
    <x v="0"/>
    <d v="2019-12-13T00:00:00"/>
    <x v="0"/>
    <s v="Coronado Rodriguez Alma Lorena FG"/>
    <n v="43652"/>
    <n v="5.333333333333333"/>
    <n v="198"/>
    <n v="2"/>
    <n v="7227"/>
    <n v="4897.549"/>
    <n v="2448.7739999999999"/>
    <n v="99"/>
    <n v="36.5"/>
    <n v="2329.451"/>
    <x v="0"/>
    <x v="11"/>
    <n v="50"/>
    <x v="0"/>
  </r>
  <r>
    <x v="0"/>
    <x v="1"/>
    <s v="GV111"/>
    <s v="GV1-27-060719"/>
    <x v="0"/>
    <d v="2019-12-13T00:00:00"/>
    <x v="0"/>
    <s v="Cobian Chavez Rodolfo FG"/>
    <n v="43652"/>
    <n v="5.333333333333333"/>
    <n v="2274"/>
    <n v="20"/>
    <n v="81864"/>
    <n v="48975.485999999997"/>
    <n v="2448.7739999999999"/>
    <n v="113.7"/>
    <n v="36"/>
    <n v="32888.514000000003"/>
    <x v="0"/>
    <x v="11"/>
    <n v="50"/>
    <x v="0"/>
  </r>
  <r>
    <x v="0"/>
    <x v="0"/>
    <s v="EMBAR"/>
    <s v="GV1-11-160319"/>
    <x v="0"/>
    <d v="2019-12-16T00:00:00"/>
    <x v="0"/>
    <s v="Carlos Sanchez Camacho"/>
    <n v="43540"/>
    <n v="9.1666666666666661"/>
    <n v="458.5"/>
    <n v="4"/>
    <n v="16506"/>
    <n v="10331.387000000001"/>
    <n v="2582.8470000000002"/>
    <n v="114.625"/>
    <n v="36"/>
    <n v="6174.6130000000003"/>
    <x v="0"/>
    <x v="11"/>
    <n v="51"/>
    <x v="0"/>
  </r>
  <r>
    <x v="0"/>
    <x v="0"/>
    <s v="EMBAR"/>
    <s v="GV1-11-160319"/>
    <x v="0"/>
    <d v="2019-12-16T00:00:00"/>
    <x v="0"/>
    <s v="Innovacion y Comercio"/>
    <n v="43540"/>
    <n v="9.1666666666666661"/>
    <n v="1378"/>
    <n v="1"/>
    <n v="5010.9089999999997"/>
    <n v="2582.8470000000002"/>
    <n v="2582.8470000000002"/>
    <n v="1378"/>
    <n v="3.6364000000000001"/>
    <n v="2428.0619999999999"/>
    <x v="0"/>
    <x v="11"/>
    <n v="51"/>
    <x v="0"/>
  </r>
  <r>
    <x v="0"/>
    <x v="0"/>
    <s v="EMBAR"/>
    <s v="GV1-14-060419"/>
    <x v="0"/>
    <d v="2019-12-16T00:00:00"/>
    <x v="0"/>
    <s v="Rafael Osorio Zamora"/>
    <n v="43561"/>
    <n v="8.4666666666666668"/>
    <n v="296"/>
    <n v="2"/>
    <n v="10656"/>
    <n v="5105.6629999999996"/>
    <n v="2552.8310000000001"/>
    <n v="148"/>
    <n v="36"/>
    <n v="5550.3370000000004"/>
    <x v="0"/>
    <x v="11"/>
    <n v="51"/>
    <x v="0"/>
  </r>
  <r>
    <x v="0"/>
    <x v="0"/>
    <s v="EMBAR"/>
    <s v="GV1-14-060419"/>
    <x v="0"/>
    <d v="2019-12-16T00:00:00"/>
    <x v="0"/>
    <s v="Ricardo Perez Garcia"/>
    <n v="43561"/>
    <n v="8.4666666666666668"/>
    <n v="109"/>
    <n v="1"/>
    <n v="3924"/>
    <n v="2552.8310000000001"/>
    <n v="2552.8310000000001"/>
    <n v="109"/>
    <n v="36"/>
    <n v="1371.1690000000001"/>
    <x v="0"/>
    <x v="11"/>
    <n v="51"/>
    <x v="0"/>
  </r>
  <r>
    <x v="0"/>
    <x v="0"/>
    <s v="EMBAR"/>
    <s v="GV1-14-060419"/>
    <x v="0"/>
    <d v="2019-12-16T00:00:00"/>
    <x v="0"/>
    <s v="Innovacion y Comercio"/>
    <n v="43561"/>
    <n v="8.4666666666666668"/>
    <n v="151"/>
    <n v="1"/>
    <n v="6040"/>
    <n v="2552.8310000000001"/>
    <n v="2552.8310000000001"/>
    <n v="151"/>
    <n v="40"/>
    <n v="3487.1689999999999"/>
    <x v="0"/>
    <x v="11"/>
    <n v="51"/>
    <x v="0"/>
  </r>
  <r>
    <x v="0"/>
    <x v="0"/>
    <s v="EMBAR"/>
    <s v="GV1-25-220619"/>
    <x v="0"/>
    <d v="2019-12-16T00:00:00"/>
    <x v="0"/>
    <s v="Innovacion y Comercio"/>
    <n v="43638"/>
    <n v="5.8999999999999995"/>
    <n v="1378"/>
    <n v="10"/>
    <n v="50109.091"/>
    <n v="27332.653999999999"/>
    <n v="2733.2649999999999"/>
    <n v="137.80000000000001"/>
    <n v="36.363599999999998"/>
    <n v="22776.437000000002"/>
    <x v="0"/>
    <x v="11"/>
    <n v="51"/>
    <x v="0"/>
  </r>
  <r>
    <x v="0"/>
    <x v="0"/>
    <s v="EMBAR"/>
    <s v="GV5-22-050619"/>
    <x v="0"/>
    <d v="2019-12-16T00:00:00"/>
    <x v="0"/>
    <s v="Carlos Sanchez Camacho"/>
    <n v="43621"/>
    <n v="6.4666666666666668"/>
    <n v="358"/>
    <n v="3"/>
    <n v="12888"/>
    <n v="7181.4350000000004"/>
    <n v="2393.8119999999999"/>
    <n v="119.33333333333333"/>
    <n v="36"/>
    <n v="5706.5649999999996"/>
    <x v="0"/>
    <x v="11"/>
    <n v="51"/>
    <x v="0"/>
  </r>
  <r>
    <x v="0"/>
    <x v="0"/>
    <s v="EMBAR"/>
    <s v="GV5-22-050619"/>
    <x v="0"/>
    <d v="2019-12-16T00:00:00"/>
    <x v="0"/>
    <s v="Camolinga Maldonado Pedro"/>
    <n v="43621"/>
    <n v="6.4666666666666668"/>
    <n v="13390"/>
    <n v="49"/>
    <n v="215665.78700000001"/>
    <n v="117296.776"/>
    <n v="2393.8119999999999"/>
    <n v="273.26530612244898"/>
    <n v="16.1065"/>
    <n v="98369.010999999999"/>
    <x v="0"/>
    <x v="11"/>
    <n v="51"/>
    <x v="0"/>
  </r>
  <r>
    <x v="0"/>
    <x v="0"/>
    <s v="EMBAR"/>
    <s v="GV5-23-120619"/>
    <x v="0"/>
    <d v="2019-12-16T00:00:00"/>
    <x v="0"/>
    <s v="Camolinga Maldonado Pedro"/>
    <n v="43628"/>
    <n v="6.2333333333333334"/>
    <n v="13390"/>
    <n v="59"/>
    <n v="259679.21299999999"/>
    <n v="126867.55100000001"/>
    <n v="2150.297"/>
    <n v="226.94915254237287"/>
    <n v="19.3935"/>
    <n v="132811.66200000001"/>
    <x v="0"/>
    <x v="11"/>
    <n v="51"/>
    <x v="0"/>
  </r>
  <r>
    <x v="0"/>
    <x v="1"/>
    <s v="GV109"/>
    <s v="GV1-26-290619"/>
    <x v="0"/>
    <d v="2019-12-16T00:00:00"/>
    <x v="0"/>
    <s v="Arturo Saray"/>
    <n v="43645"/>
    <n v="5.6666666666666661"/>
    <n v="109"/>
    <n v="1"/>
    <n v="3924"/>
    <n v="2713.5569999999998"/>
    <n v="2713.5569999999998"/>
    <n v="109"/>
    <n v="36"/>
    <n v="1210.443"/>
    <x v="0"/>
    <x v="11"/>
    <n v="51"/>
    <x v="0"/>
  </r>
  <r>
    <x v="0"/>
    <x v="1"/>
    <s v="GV109"/>
    <s v="GV1-26-290619"/>
    <x v="0"/>
    <d v="2019-12-16T00:00:00"/>
    <x v="0"/>
    <s v="Ricardo Perez Garcia"/>
    <n v="43645"/>
    <n v="5.6666666666666661"/>
    <n v="228"/>
    <n v="2"/>
    <n v="8208"/>
    <n v="5427.1139999999996"/>
    <n v="2713.5569999999998"/>
    <n v="114"/>
    <n v="36"/>
    <n v="2780.886"/>
    <x v="0"/>
    <x v="11"/>
    <n v="51"/>
    <x v="0"/>
  </r>
  <r>
    <x v="0"/>
    <x v="1"/>
    <s v="GV109"/>
    <s v="GV1-26-290619"/>
    <x v="0"/>
    <d v="2019-12-16T00:00:00"/>
    <x v="0"/>
    <s v="Vazquez Pelayo Hugo"/>
    <n v="43645"/>
    <n v="5.6666666666666661"/>
    <n v="108"/>
    <n v="1"/>
    <n v="3888"/>
    <n v="2713.5569999999998"/>
    <n v="2713.5569999999998"/>
    <n v="108"/>
    <n v="36"/>
    <n v="1174.443"/>
    <x v="0"/>
    <x v="11"/>
    <n v="51"/>
    <x v="0"/>
  </r>
  <r>
    <x v="0"/>
    <x v="1"/>
    <s v="GV109"/>
    <s v="GV1-26-290619"/>
    <x v="0"/>
    <d v="2019-12-16T00:00:00"/>
    <x v="0"/>
    <s v="Cecilia Robles Perez"/>
    <n v="43645"/>
    <n v="5.6666666666666661"/>
    <n v="102"/>
    <n v="1"/>
    <n v="3672"/>
    <n v="2713.5569999999998"/>
    <n v="2713.5569999999998"/>
    <n v="102"/>
    <n v="36"/>
    <n v="958.44299999999998"/>
    <x v="0"/>
    <x v="11"/>
    <n v="51"/>
    <x v="0"/>
  </r>
  <r>
    <x v="0"/>
    <x v="1"/>
    <s v="GV109"/>
    <s v="GV1-26-290619"/>
    <x v="0"/>
    <d v="2019-12-16T00:00:00"/>
    <x v="0"/>
    <s v="Arturo Saray"/>
    <n v="43645"/>
    <n v="5.6666666666666661"/>
    <n v="118"/>
    <n v="1"/>
    <n v="3658"/>
    <n v="2713.5569999999998"/>
    <n v="2713.5569999999998"/>
    <n v="118"/>
    <n v="31"/>
    <n v="944.44299999999998"/>
    <x v="0"/>
    <x v="11"/>
    <n v="51"/>
    <x v="0"/>
  </r>
  <r>
    <x v="0"/>
    <x v="1"/>
    <s v="GV109"/>
    <s v="GV1-26-290619"/>
    <x v="0"/>
    <d v="2019-12-16T00:00:00"/>
    <x v="0"/>
    <s v="Gutierrez Olivarez Jaime Gibran"/>
    <n v="43645"/>
    <n v="5.6666666666666661"/>
    <n v="543"/>
    <n v="5"/>
    <n v="19548"/>
    <n v="13567.786"/>
    <n v="2713.5569999999998"/>
    <n v="108.6"/>
    <n v="36"/>
    <n v="5980.2139999999999"/>
    <x v="0"/>
    <x v="11"/>
    <n v="51"/>
    <x v="0"/>
  </r>
  <r>
    <x v="0"/>
    <x v="1"/>
    <s v="GV109"/>
    <s v="GV1-26-290619"/>
    <x v="0"/>
    <d v="2019-12-16T00:00:00"/>
    <x v="0"/>
    <s v="Diaz Juan "/>
    <n v="43645"/>
    <n v="5.6666666666666661"/>
    <n v="126"/>
    <n v="1"/>
    <n v="3906"/>
    <n v="2713.5569999999998"/>
    <n v="2713.5569999999998"/>
    <n v="126"/>
    <n v="31"/>
    <n v="1192.443"/>
    <x v="0"/>
    <x v="11"/>
    <n v="51"/>
    <x v="0"/>
  </r>
  <r>
    <x v="0"/>
    <x v="1"/>
    <s v="GV111"/>
    <s v="GV1-27-060719"/>
    <x v="0"/>
    <d v="2019-12-16T00:00:00"/>
    <x v="0"/>
    <s v="Carlos Sanchez Camacho"/>
    <n v="43652"/>
    <n v="5.4333333333333327"/>
    <n v="112"/>
    <n v="1"/>
    <n v="4032"/>
    <n v="2448.7739999999999"/>
    <n v="2448.7739999999999"/>
    <n v="112"/>
    <n v="36"/>
    <n v="1583.2260000000001"/>
    <x v="0"/>
    <x v="11"/>
    <n v="51"/>
    <x v="0"/>
  </r>
  <r>
    <x v="0"/>
    <x v="1"/>
    <s v="GV111"/>
    <s v="GV1-27-060719"/>
    <x v="0"/>
    <d v="2019-12-16T00:00:00"/>
    <x v="0"/>
    <s v="Vazquez Zamora Rafael"/>
    <n v="43652"/>
    <n v="5.4333333333333327"/>
    <n v="281"/>
    <n v="3"/>
    <n v="10116"/>
    <n v="7346.3230000000003"/>
    <n v="2448.7739999999999"/>
    <n v="93.666666666666671"/>
    <n v="36"/>
    <n v="2769.6770000000001"/>
    <x v="0"/>
    <x v="11"/>
    <n v="51"/>
    <x v="0"/>
  </r>
  <r>
    <x v="0"/>
    <x v="1"/>
    <s v="GV111"/>
    <s v="GV1-27-060719"/>
    <x v="0"/>
    <d v="2019-12-16T00:00:00"/>
    <x v="0"/>
    <s v="Rafael Osorio Zamora"/>
    <n v="43652"/>
    <n v="5.4333333333333327"/>
    <n v="794"/>
    <n v="8"/>
    <n v="28584"/>
    <n v="19590.194"/>
    <n v="2448.7739999999999"/>
    <n v="99.25"/>
    <n v="36"/>
    <n v="8993.8060000000005"/>
    <x v="0"/>
    <x v="11"/>
    <n v="51"/>
    <x v="0"/>
  </r>
  <r>
    <x v="0"/>
    <x v="2"/>
    <s v="GV405"/>
    <s v="GV4-25-230619"/>
    <x v="0"/>
    <d v="2019-12-16T00:00:00"/>
    <x v="0"/>
    <s v="Casillas Tapia Alfredo"/>
    <n v="43639"/>
    <n v="5.8666666666666663"/>
    <n v="1278.2"/>
    <n v="10"/>
    <n v="45376.1"/>
    <n v="30291.082999999999"/>
    <n v="3029.1080000000002"/>
    <n v="127.82000000000001"/>
    <n v="35.5"/>
    <n v="15085.017"/>
    <x v="0"/>
    <x v="11"/>
    <n v="51"/>
    <x v="0"/>
  </r>
  <r>
    <x v="0"/>
    <x v="2"/>
    <s v="GV405"/>
    <s v="GV4-25-230619"/>
    <x v="0"/>
    <d v="2019-12-16T00:00:00"/>
    <x v="0"/>
    <s v="Puebla Hector"/>
    <n v="43639"/>
    <n v="5.8666666666666663"/>
    <n v="249.2"/>
    <n v="2"/>
    <n v="9095.7999999999993"/>
    <n v="6058.2169999999996"/>
    <n v="3029.1080000000002"/>
    <n v="124.6"/>
    <n v="36.5"/>
    <n v="3037.5830000000001"/>
    <x v="0"/>
    <x v="11"/>
    <n v="51"/>
    <x v="0"/>
  </r>
  <r>
    <x v="0"/>
    <x v="2"/>
    <s v="GV405"/>
    <s v="GV4-25-230619"/>
    <x v="0"/>
    <d v="2019-12-16T00:00:00"/>
    <x v="0"/>
    <s v="Alvarez Lopez Salvador (Padre)"/>
    <n v="43639"/>
    <n v="5.8666666666666663"/>
    <n v="1670"/>
    <n v="15"/>
    <n v="60120"/>
    <n v="45436.625"/>
    <n v="3029.1080000000002"/>
    <n v="111.33333333333333"/>
    <n v="36"/>
    <n v="14683.375"/>
    <x v="0"/>
    <x v="11"/>
    <n v="51"/>
    <x v="0"/>
  </r>
  <r>
    <x v="0"/>
    <x v="2"/>
    <s v="GV412"/>
    <s v="GV4-24-160619"/>
    <x v="0"/>
    <d v="2019-12-16T00:00:00"/>
    <x v="0"/>
    <s v="PUBLICO EN GENERAL"/>
    <n v="43632"/>
    <n v="6.1"/>
    <n v="257.2"/>
    <n v="2"/>
    <n v="7973.2"/>
    <n v="5324.5"/>
    <n v="2662.25"/>
    <n v="128.6"/>
    <n v="31"/>
    <n v="2648.7"/>
    <x v="0"/>
    <x v="11"/>
    <n v="51"/>
    <x v="0"/>
  </r>
  <r>
    <x v="0"/>
    <x v="2"/>
    <s v="GV412"/>
    <s v="GV4-24-160619"/>
    <x v="0"/>
    <d v="2019-12-16T00:00:00"/>
    <x v="0"/>
    <s v="Diaz Juan "/>
    <n v="43632"/>
    <n v="6.1"/>
    <n v="136.4"/>
    <n v="1"/>
    <n v="4228.3999999999996"/>
    <n v="2662.25"/>
    <n v="2662.25"/>
    <n v="136.4"/>
    <n v="31"/>
    <n v="1566.15"/>
    <x v="0"/>
    <x v="11"/>
    <n v="51"/>
    <x v="0"/>
  </r>
  <r>
    <x v="0"/>
    <x v="1"/>
    <s v="GV1J"/>
    <s v="GV1-42-161019"/>
    <x v="0"/>
    <d v="2019-12-18T00:00:00"/>
    <x v="0"/>
    <s v="Michel Jose Cruz "/>
    <n v="43754"/>
    <n v="2.1"/>
    <n v="17"/>
    <n v="1"/>
    <n v="1073"/>
    <n v="795.84799999999996"/>
    <n v="795.84799999999996"/>
    <n v="17"/>
    <n v="63.117600000000003"/>
    <n v="277.15199999999999"/>
    <x v="0"/>
    <x v="11"/>
    <n v="51"/>
    <x v="0"/>
  </r>
  <r>
    <x v="0"/>
    <x v="2"/>
    <s v="GV405"/>
    <s v="GV4-25-230619"/>
    <x v="0"/>
    <d v="2019-12-18T00:00:00"/>
    <x v="0"/>
    <s v="RODRIGO RODRIGUEZ"/>
    <n v="43639"/>
    <n v="5.9333333333333327"/>
    <n v="800"/>
    <n v="8"/>
    <n v="30000"/>
    <n v="25168.308000000001"/>
    <n v="3146.038"/>
    <n v="100"/>
    <n v="37.5"/>
    <n v="4831.692"/>
    <x v="0"/>
    <x v="11"/>
    <n v="51"/>
    <x v="0"/>
  </r>
  <r>
    <x v="0"/>
    <x v="2"/>
    <s v="GV405"/>
    <s v="GV4-25-230619"/>
    <x v="0"/>
    <d v="2019-12-18T00:00:00"/>
    <x v="0"/>
    <s v="Edgar Ruiz Lopez"/>
    <n v="43639"/>
    <n v="5.9333333333333327"/>
    <n v="260"/>
    <n v="2"/>
    <n v="9750"/>
    <n v="6292.0770000000002"/>
    <n v="3146.038"/>
    <n v="130"/>
    <n v="37.5"/>
    <n v="3457.9229999999998"/>
    <x v="0"/>
    <x v="11"/>
    <n v="51"/>
    <x v="0"/>
  </r>
  <r>
    <x v="0"/>
    <x v="2"/>
    <s v="GV405"/>
    <s v="GV4-25-230619"/>
    <x v="0"/>
    <d v="2019-12-18T00:00:00"/>
    <x v="0"/>
    <s v="PUBLICO EN GENERAL"/>
    <n v="43639"/>
    <n v="5.9333333333333327"/>
    <n v="112"/>
    <n v="1"/>
    <n v="4200"/>
    <n v="3146.038"/>
    <n v="3146.038"/>
    <n v="112"/>
    <n v="37.5"/>
    <n v="1053.962"/>
    <x v="0"/>
    <x v="11"/>
    <n v="51"/>
    <x v="0"/>
  </r>
  <r>
    <x v="0"/>
    <x v="2"/>
    <s v="GV405"/>
    <s v="GV4-25-230619"/>
    <x v="0"/>
    <d v="2019-12-18T00:00:00"/>
    <x v="0"/>
    <s v="Martinez Valdez Hugo Alberto F"/>
    <n v="43639"/>
    <n v="5.9333333333333327"/>
    <n v="230"/>
    <n v="2"/>
    <n v="8625"/>
    <n v="6292.0770000000002"/>
    <n v="3146.038"/>
    <n v="115"/>
    <n v="37.5"/>
    <n v="2332.9229999999998"/>
    <x v="0"/>
    <x v="11"/>
    <n v="51"/>
    <x v="0"/>
  </r>
  <r>
    <x v="0"/>
    <x v="2"/>
    <s v="GV405"/>
    <s v="GV4-25-230619"/>
    <x v="0"/>
    <d v="2019-12-18T00:00:00"/>
    <x v="0"/>
    <s v="Lopez Jorge FG"/>
    <n v="43639"/>
    <n v="5.9333333333333327"/>
    <n v="238"/>
    <n v="2"/>
    <n v="8925"/>
    <n v="6292.0770000000002"/>
    <n v="3146.038"/>
    <n v="119"/>
    <n v="37.5"/>
    <n v="2632.9229999999998"/>
    <x v="0"/>
    <x v="11"/>
    <n v="51"/>
    <x v="0"/>
  </r>
  <r>
    <x v="0"/>
    <x v="2"/>
    <s v="GV405"/>
    <s v="GV4-25-230619"/>
    <x v="0"/>
    <d v="2019-12-18T00:00:00"/>
    <x v="0"/>
    <s v="Verdin Vizcarra Irma Lucila F"/>
    <n v="43639"/>
    <n v="5.9333333333333327"/>
    <n v="110"/>
    <n v="1"/>
    <n v="4125"/>
    <n v="3146.038"/>
    <n v="3146.038"/>
    <n v="110"/>
    <n v="37.5"/>
    <n v="978.96199999999999"/>
    <x v="0"/>
    <x v="11"/>
    <n v="51"/>
    <x v="0"/>
  </r>
  <r>
    <x v="0"/>
    <x v="2"/>
    <s v="GV405"/>
    <s v="GV4-25-230619"/>
    <x v="0"/>
    <d v="2019-12-18T00:00:00"/>
    <x v="0"/>
    <s v="PUBLICO EN GENERAL"/>
    <n v="43639"/>
    <n v="5.9333333333333327"/>
    <n v="112"/>
    <n v="1"/>
    <n v="4200"/>
    <n v="3146.038"/>
    <n v="3146.038"/>
    <n v="112"/>
    <n v="37.5"/>
    <n v="1053.962"/>
    <x v="0"/>
    <x v="11"/>
    <n v="51"/>
    <x v="0"/>
  </r>
  <r>
    <x v="0"/>
    <x v="2"/>
    <s v="GV405"/>
    <s v="GV4-25-230619"/>
    <x v="0"/>
    <d v="2019-12-18T00:00:00"/>
    <x v="0"/>
    <s v="Lopez Garcia Martin FG"/>
    <n v="43639"/>
    <n v="5.9333333333333327"/>
    <n v="115"/>
    <n v="1"/>
    <n v="4312.5"/>
    <n v="3146.038"/>
    <n v="3146.038"/>
    <n v="115"/>
    <n v="37.5"/>
    <n v="1166.462"/>
    <x v="0"/>
    <x v="11"/>
    <n v="51"/>
    <x v="0"/>
  </r>
  <r>
    <x v="0"/>
    <x v="2"/>
    <s v="GV405"/>
    <s v="GV4-25-230619"/>
    <x v="0"/>
    <d v="2019-12-18T00:00:00"/>
    <x v="0"/>
    <s v="Langurain Juan Pablo NA"/>
    <n v="43639"/>
    <n v="5.9333333333333327"/>
    <n v="1446"/>
    <n v="12"/>
    <n v="54225"/>
    <n v="37752.462"/>
    <n v="3146.038"/>
    <n v="120.5"/>
    <n v="37.5"/>
    <n v="16472.538"/>
    <x v="0"/>
    <x v="11"/>
    <n v="51"/>
    <x v="0"/>
  </r>
  <r>
    <x v="0"/>
    <x v="2"/>
    <s v="GV405"/>
    <s v="GV4-25-230619"/>
    <x v="0"/>
    <d v="2019-12-18T00:00:00"/>
    <x v="0"/>
    <s v="Coronado Rodriguez Alma Lorena FG"/>
    <n v="43639"/>
    <n v="5.9333333333333327"/>
    <n v="360"/>
    <n v="3"/>
    <n v="13500"/>
    <n v="9438.1149999999998"/>
    <n v="3146.038"/>
    <n v="120"/>
    <n v="37.5"/>
    <n v="4061.8850000000002"/>
    <x v="0"/>
    <x v="11"/>
    <n v="51"/>
    <x v="0"/>
  </r>
  <r>
    <x v="0"/>
    <x v="2"/>
    <s v="GV405"/>
    <s v="GV4-25-230619"/>
    <x v="0"/>
    <d v="2019-12-18T00:00:00"/>
    <x v="0"/>
    <s v="Cobian Chavez Rodolfo FG"/>
    <n v="43639"/>
    <n v="5.9333333333333327"/>
    <n v="2486"/>
    <n v="20"/>
    <n v="91982"/>
    <n v="62920.769"/>
    <n v="3146.038"/>
    <n v="124.3"/>
    <n v="37"/>
    <n v="29061.231"/>
    <x v="0"/>
    <x v="11"/>
    <n v="51"/>
    <x v="0"/>
  </r>
  <r>
    <x v="0"/>
    <x v="2"/>
    <s v="GV405"/>
    <s v="GV4-25-230619"/>
    <x v="0"/>
    <d v="2019-12-18T00:00:00"/>
    <x v="0"/>
    <s v="Diaz Araiza Maria Magdalena"/>
    <n v="43639"/>
    <n v="5.9333333333333327"/>
    <n v="230"/>
    <n v="2"/>
    <n v="8625"/>
    <n v="6292.0770000000002"/>
    <n v="3146.038"/>
    <n v="115"/>
    <n v="37.5"/>
    <n v="2332.9229999999998"/>
    <x v="0"/>
    <x v="11"/>
    <n v="51"/>
    <x v="0"/>
  </r>
  <r>
    <x v="0"/>
    <x v="2"/>
    <s v="GV405"/>
    <s v="GV4-25-230619"/>
    <x v="0"/>
    <d v="2019-12-18T00:00:00"/>
    <x v="0"/>
    <s v="Victor Alejandro Flores Pelayo"/>
    <n v="43639"/>
    <n v="5.9333333333333327"/>
    <n v="84"/>
    <n v="1"/>
    <n v="3150"/>
    <n v="3146.038"/>
    <n v="3146.038"/>
    <n v="84"/>
    <n v="37.5"/>
    <n v="3.9620000000000002"/>
    <x v="0"/>
    <x v="11"/>
    <n v="51"/>
    <x v="0"/>
  </r>
  <r>
    <x v="0"/>
    <x v="2"/>
    <s v="GV405"/>
    <s v="GV4-25-230619"/>
    <x v="0"/>
    <d v="2019-12-18T00:00:00"/>
    <x v="0"/>
    <s v="Gonzalez Araiza Horacio"/>
    <n v="43639"/>
    <n v="5.9333333333333327"/>
    <n v="610"/>
    <n v="5"/>
    <n v="22570"/>
    <n v="15730.191999999999"/>
    <n v="3146.038"/>
    <n v="122"/>
    <n v="37"/>
    <n v="6839.808"/>
    <x v="0"/>
    <x v="11"/>
    <n v="51"/>
    <x v="0"/>
  </r>
  <r>
    <x v="0"/>
    <x v="2"/>
    <s v="GV405"/>
    <s v="GV4-25-230619"/>
    <x v="0"/>
    <d v="2019-12-18T00:00:00"/>
    <x v="0"/>
    <s v="Juan Manuel Jacobo"/>
    <n v="43639"/>
    <n v="5.9333333333333327"/>
    <n v="260"/>
    <n v="2"/>
    <n v="9750"/>
    <n v="6292.0770000000002"/>
    <n v="3146.038"/>
    <n v="130"/>
    <n v="37.5"/>
    <n v="3457.9229999999998"/>
    <x v="0"/>
    <x v="11"/>
    <n v="51"/>
    <x v="0"/>
  </r>
  <r>
    <x v="0"/>
    <x v="2"/>
    <s v="GV405"/>
    <s v="GV4-25-230619"/>
    <x v="0"/>
    <d v="2019-12-18T00:00:00"/>
    <x v="0"/>
    <s v="Araiza Chavez Diana Rosiquiel FG"/>
    <n v="43639"/>
    <n v="5.9333333333333327"/>
    <n v="260"/>
    <n v="2"/>
    <n v="9620"/>
    <n v="6292.0770000000002"/>
    <n v="3146.038"/>
    <n v="130"/>
    <n v="37"/>
    <n v="3327.9229999999998"/>
    <x v="0"/>
    <x v="11"/>
    <n v="51"/>
    <x v="0"/>
  </r>
  <r>
    <x v="0"/>
    <x v="2"/>
    <s v="GV405"/>
    <s v="GV4-25-230619"/>
    <x v="0"/>
    <d v="2019-12-18T00:00:00"/>
    <x v="0"/>
    <s v="Leonardo Jimenez Chacon"/>
    <n v="43639"/>
    <n v="5.9333333333333327"/>
    <n v="274"/>
    <n v="2"/>
    <n v="10275"/>
    <n v="6292.0770000000002"/>
    <n v="3146.038"/>
    <n v="137"/>
    <n v="37.5"/>
    <n v="3982.9229999999998"/>
    <x v="0"/>
    <x v="11"/>
    <n v="51"/>
    <x v="0"/>
  </r>
  <r>
    <x v="0"/>
    <x v="2"/>
    <s v="GV405"/>
    <s v="GV4-25-230619"/>
    <x v="0"/>
    <d v="2019-12-18T00:00:00"/>
    <x v="0"/>
    <s v="Gil Peña Martin FG"/>
    <n v="43639"/>
    <n v="5.9333333333333327"/>
    <n v="140"/>
    <n v="1"/>
    <n v="5250"/>
    <n v="3146.038"/>
    <n v="3146.038"/>
    <n v="140"/>
    <n v="37.5"/>
    <n v="2103.962"/>
    <x v="0"/>
    <x v="11"/>
    <n v="51"/>
    <x v="0"/>
  </r>
  <r>
    <x v="0"/>
    <x v="2"/>
    <s v="GV405"/>
    <s v="GV4-25-230619"/>
    <x v="0"/>
    <d v="2019-12-18T00:00:00"/>
    <x v="0"/>
    <s v="PUBLICO EN GENERAL"/>
    <n v="43639"/>
    <n v="5.9333333333333327"/>
    <n v="113"/>
    <n v="1"/>
    <n v="4237.5"/>
    <n v="3146.038"/>
    <n v="3146.038"/>
    <n v="113"/>
    <n v="37.5"/>
    <n v="1091.462"/>
    <x v="0"/>
    <x v="11"/>
    <n v="51"/>
    <x v="0"/>
  </r>
  <r>
    <x v="0"/>
    <x v="2"/>
    <s v="GV405"/>
    <s v="GV4-25-230619"/>
    <x v="0"/>
    <d v="2019-12-18T00:00:00"/>
    <x v="0"/>
    <s v="Anaya Chavarin Oscar FG"/>
    <n v="43639"/>
    <n v="5.9333333333333327"/>
    <n v="490"/>
    <n v="4"/>
    <n v="18375"/>
    <n v="12584.154"/>
    <n v="3146.038"/>
    <n v="122.5"/>
    <n v="37.5"/>
    <n v="5790.8459999999995"/>
    <x v="0"/>
    <x v="11"/>
    <n v="51"/>
    <x v="0"/>
  </r>
  <r>
    <x v="0"/>
    <x v="2"/>
    <s v="GV405"/>
    <s v="GV4-25-230619"/>
    <x v="0"/>
    <d v="2019-12-18T00:00:00"/>
    <x v="0"/>
    <s v="PUBLICO EN GENERAL"/>
    <n v="43639"/>
    <n v="5.9333333333333327"/>
    <n v="250"/>
    <n v="2"/>
    <n v="9375"/>
    <n v="6292.0770000000002"/>
    <n v="3146.038"/>
    <n v="125"/>
    <n v="37.5"/>
    <n v="3082.9229999999998"/>
    <x v="0"/>
    <x v="11"/>
    <n v="51"/>
    <x v="0"/>
  </r>
  <r>
    <x v="0"/>
    <x v="2"/>
    <s v="GV405"/>
    <s v="GV4-25-230619"/>
    <x v="0"/>
    <d v="2019-12-18T00:00:00"/>
    <x v="0"/>
    <s v="PUBLICO EN GENERAL"/>
    <n v="43639"/>
    <n v="5.9333333333333327"/>
    <n v="110"/>
    <n v="1"/>
    <n v="110"/>
    <n v="3146.038"/>
    <n v="3146.038"/>
    <n v="110"/>
    <n v="1"/>
    <n v="-3036.038"/>
    <x v="0"/>
    <x v="11"/>
    <n v="51"/>
    <x v="0"/>
  </r>
  <r>
    <x v="0"/>
    <x v="0"/>
    <s v="EMBAR"/>
    <s v="GV1-24-150619"/>
    <x v="0"/>
    <d v="2019-12-20T00:00:00"/>
    <x v="0"/>
    <s v="Vazquez Zamora Rafael"/>
    <n v="43631"/>
    <n v="6.2666666666666666"/>
    <n v="376"/>
    <n v="4"/>
    <n v="13912"/>
    <n v="9615.4470000000001"/>
    <n v="2403.8620000000001"/>
    <n v="94"/>
    <n v="37"/>
    <n v="4296.5529999999999"/>
    <x v="0"/>
    <x v="11"/>
    <n v="51"/>
    <x v="0"/>
  </r>
  <r>
    <x v="0"/>
    <x v="0"/>
    <s v="EMBAR"/>
    <s v="GV1-24-150619"/>
    <x v="0"/>
    <d v="2019-12-20T00:00:00"/>
    <x v="0"/>
    <s v="Innovacion y Comercio"/>
    <n v="43631"/>
    <n v="6.2666666666666666"/>
    <n v="375"/>
    <n v="3"/>
    <n v="15000"/>
    <n v="7211.585"/>
    <n v="2403.8620000000001"/>
    <n v="125"/>
    <n v="40"/>
    <n v="7788.415"/>
    <x v="0"/>
    <x v="11"/>
    <n v="51"/>
    <x v="0"/>
  </r>
  <r>
    <x v="0"/>
    <x v="0"/>
    <s v="EMBAR"/>
    <s v="GV4-24-160619"/>
    <x v="0"/>
    <d v="2019-12-20T00:00:00"/>
    <x v="0"/>
    <s v="RODRIGO RODRIGUEZ"/>
    <n v="43632"/>
    <n v="6.2333333333333334"/>
    <n v="1026"/>
    <n v="10"/>
    <n v="38475"/>
    <n v="26622.499"/>
    <n v="2662.25"/>
    <n v="102.6"/>
    <n v="37.5"/>
    <n v="11852.501"/>
    <x v="0"/>
    <x v="11"/>
    <n v="51"/>
    <x v="0"/>
  </r>
  <r>
    <x v="0"/>
    <x v="0"/>
    <s v="EMBAR"/>
    <s v="GV4-24-160619"/>
    <x v="0"/>
    <d v="2019-12-20T00:00:00"/>
    <x v="0"/>
    <s v="Edgar Ruiz Lopez"/>
    <n v="43632"/>
    <n v="6.2333333333333334"/>
    <n v="680"/>
    <n v="6"/>
    <n v="25500"/>
    <n v="15973.499"/>
    <n v="2662.25"/>
    <n v="113.33333333333333"/>
    <n v="37.5"/>
    <n v="9526.5010000000002"/>
    <x v="0"/>
    <x v="11"/>
    <n v="51"/>
    <x v="0"/>
  </r>
  <r>
    <x v="0"/>
    <x v="1"/>
    <s v="GV107"/>
    <s v="GV1-28-140719"/>
    <x v="0"/>
    <d v="2019-12-20T00:00:00"/>
    <x v="0"/>
    <s v="Vazquez Pelayo Hugo"/>
    <n v="43660"/>
    <n v="5.3"/>
    <n v="106"/>
    <n v="1"/>
    <n v="3922"/>
    <n v="2594.1469999999999"/>
    <n v="2594.1469999999999"/>
    <n v="106"/>
    <n v="37"/>
    <n v="1327.8530000000001"/>
    <x v="0"/>
    <x v="11"/>
    <n v="51"/>
    <x v="0"/>
  </r>
  <r>
    <x v="0"/>
    <x v="1"/>
    <s v="GV107"/>
    <s v="GV1-28-140719"/>
    <x v="0"/>
    <d v="2019-12-20T00:00:00"/>
    <x v="0"/>
    <s v="Rafael Osorio Zamora"/>
    <n v="43660"/>
    <n v="5.3"/>
    <n v="673"/>
    <n v="6"/>
    <n v="24901"/>
    <n v="15564.882"/>
    <n v="2594.1469999999999"/>
    <n v="112.16666666666667"/>
    <n v="37"/>
    <n v="9336.1180000000004"/>
    <x v="0"/>
    <x v="11"/>
    <n v="51"/>
    <x v="0"/>
  </r>
  <r>
    <x v="0"/>
    <x v="1"/>
    <s v="GV109"/>
    <s v="GV1-26-290619"/>
    <x v="0"/>
    <d v="2019-12-20T00:00:00"/>
    <x v="0"/>
    <s v="Vazquez Zamora Rafael"/>
    <n v="43645"/>
    <n v="5.8"/>
    <n v="181"/>
    <n v="2"/>
    <n v="6697"/>
    <n v="5584.9030000000002"/>
    <n v="2792.4520000000002"/>
    <n v="90.5"/>
    <n v="37"/>
    <n v="1112.097"/>
    <x v="0"/>
    <x v="11"/>
    <n v="51"/>
    <x v="0"/>
  </r>
  <r>
    <x v="0"/>
    <x v="1"/>
    <s v="GV109"/>
    <s v="GV1-26-290619"/>
    <x v="0"/>
    <d v="2019-12-20T00:00:00"/>
    <x v="0"/>
    <s v="Vazquez Pelayo Hugo"/>
    <n v="43645"/>
    <n v="5.8"/>
    <n v="118"/>
    <n v="1"/>
    <n v="4329"/>
    <n v="2792.4520000000002"/>
    <n v="2792.4520000000002"/>
    <n v="118"/>
    <n v="36.686399999999999"/>
    <n v="1536.548"/>
    <x v="0"/>
    <x v="11"/>
    <n v="51"/>
    <x v="0"/>
  </r>
  <r>
    <x v="0"/>
    <x v="1"/>
    <s v="GV109"/>
    <s v="GV1-26-290619"/>
    <x v="0"/>
    <d v="2019-12-20T00:00:00"/>
    <x v="0"/>
    <s v="Innovacion y Comercio"/>
    <n v="43645"/>
    <n v="5.8"/>
    <n v="113"/>
    <n v="1"/>
    <n v="4520"/>
    <n v="2792.4520000000002"/>
    <n v="2792.4520000000002"/>
    <n v="113"/>
    <n v="40"/>
    <n v="1727.548"/>
    <x v="0"/>
    <x v="11"/>
    <n v="51"/>
    <x v="0"/>
  </r>
  <r>
    <x v="0"/>
    <x v="1"/>
    <s v="GV111"/>
    <s v="GV1-27-060719"/>
    <x v="0"/>
    <d v="2019-12-20T00:00:00"/>
    <x v="0"/>
    <s v="Rafael Osorio Zamora"/>
    <n v="43652"/>
    <n v="5.5666666666666664"/>
    <n v="849"/>
    <n v="8"/>
    <n v="31413"/>
    <n v="21100.420999999998"/>
    <n v="2637.5529999999999"/>
    <n v="106.125"/>
    <n v="37"/>
    <n v="10312.579"/>
    <x v="0"/>
    <x v="11"/>
    <n v="51"/>
    <x v="0"/>
  </r>
  <r>
    <x v="0"/>
    <x v="1"/>
    <s v="GV111"/>
    <s v="GV1-27-060719"/>
    <x v="0"/>
    <d v="2019-12-20T00:00:00"/>
    <x v="0"/>
    <s v="Cecilia Robles Perez"/>
    <n v="43652"/>
    <n v="5.5666666666666664"/>
    <n v="88.5"/>
    <n v="1"/>
    <n v="3274.5"/>
    <n v="2637.5529999999999"/>
    <n v="2637.5529999999999"/>
    <n v="88.5"/>
    <n v="37"/>
    <n v="636.947"/>
    <x v="0"/>
    <x v="11"/>
    <n v="51"/>
    <x v="0"/>
  </r>
  <r>
    <x v="0"/>
    <x v="1"/>
    <s v="GV111"/>
    <s v="GV1-27-060719"/>
    <x v="0"/>
    <d v="2019-12-20T00:00:00"/>
    <x v="0"/>
    <s v="PUBLICO EN GENERAL"/>
    <n v="43652"/>
    <n v="5.5666666666666664"/>
    <n v="96"/>
    <n v="1"/>
    <n v="3552"/>
    <n v="2637.5529999999999"/>
    <n v="2637.5529999999999"/>
    <n v="96"/>
    <n v="37"/>
    <n v="914.447"/>
    <x v="0"/>
    <x v="11"/>
    <n v="51"/>
    <x v="0"/>
  </r>
  <r>
    <x v="0"/>
    <x v="1"/>
    <s v="GV111"/>
    <s v="GV1-27-060719"/>
    <x v="0"/>
    <d v="2019-12-20T00:00:00"/>
    <x v="0"/>
    <s v="Innovacion y Comercio"/>
    <n v="43652"/>
    <n v="5.5666666666666664"/>
    <n v="807"/>
    <n v="7"/>
    <n v="32280"/>
    <n v="18462.868999999999"/>
    <n v="2637.5529999999999"/>
    <n v="115.28571428571429"/>
    <n v="40"/>
    <n v="13817.130999999999"/>
    <x v="0"/>
    <x v="11"/>
    <n v="51"/>
    <x v="0"/>
  </r>
  <r>
    <x v="0"/>
    <x v="1"/>
    <s v="GV111"/>
    <s v="GV1-27-060719"/>
    <x v="0"/>
    <d v="2019-12-20T00:00:00"/>
    <x v="0"/>
    <s v="Cecilia Robles Perez"/>
    <n v="43652"/>
    <n v="5.5666666666666664"/>
    <n v="116.5"/>
    <n v="1"/>
    <n v="4310.5"/>
    <n v="2637.5529999999999"/>
    <n v="2637.5529999999999"/>
    <n v="116.5"/>
    <n v="37"/>
    <n v="1672.9469999999999"/>
    <x v="0"/>
    <x v="11"/>
    <n v="51"/>
    <x v="0"/>
  </r>
  <r>
    <x v="0"/>
    <x v="1"/>
    <s v="GV111"/>
    <s v="GV1-27-060719"/>
    <x v="0"/>
    <d v="2019-12-20T00:00:00"/>
    <x v="0"/>
    <s v="Gutierrez Olivarez Jaime Gibran"/>
    <n v="43652"/>
    <n v="5.5666666666666664"/>
    <n v="322.5"/>
    <n v="3"/>
    <n v="11932.5"/>
    <n v="7912.6580000000004"/>
    <n v="2637.5529999999999"/>
    <n v="107.5"/>
    <n v="37"/>
    <n v="4019.8420000000001"/>
    <x v="0"/>
    <x v="11"/>
    <n v="51"/>
    <x v="0"/>
  </r>
  <r>
    <x v="0"/>
    <x v="1"/>
    <s v="GV111"/>
    <s v="GV1-27-060719"/>
    <x v="0"/>
    <d v="2019-12-20T00:00:00"/>
    <x v="0"/>
    <s v="PUBLICO EN GENERAL"/>
    <n v="43652"/>
    <n v="5.5666666666666664"/>
    <n v="101.5"/>
    <n v="1"/>
    <n v="3755.5"/>
    <n v="2637.5529999999999"/>
    <n v="2637.5529999999999"/>
    <n v="101.5"/>
    <n v="37"/>
    <n v="1117.9469999999999"/>
    <x v="0"/>
    <x v="11"/>
    <n v="51"/>
    <x v="0"/>
  </r>
  <r>
    <x v="0"/>
    <x v="2"/>
    <s v="GV405"/>
    <s v="GV4-25-230619"/>
    <x v="0"/>
    <d v="2019-12-20T00:00:00"/>
    <x v="0"/>
    <s v="Casillas Tapia Alfredo"/>
    <n v="43639"/>
    <n v="6"/>
    <n v="1388"/>
    <n v="10"/>
    <n v="50662"/>
    <n v="31460.384999999998"/>
    <n v="3146.038"/>
    <n v="138.80000000000001"/>
    <n v="36.5"/>
    <n v="19201.615000000002"/>
    <x v="0"/>
    <x v="11"/>
    <n v="51"/>
    <x v="0"/>
  </r>
  <r>
    <x v="0"/>
    <x v="2"/>
    <s v="GV405"/>
    <s v="GV4-25-230619"/>
    <x v="0"/>
    <d v="2019-12-20T00:00:00"/>
    <x v="0"/>
    <s v="Camacho Santana Gabriel"/>
    <n v="43639"/>
    <n v="6"/>
    <n v="1080"/>
    <n v="9"/>
    <n v="38880"/>
    <n v="28314.346000000001"/>
    <n v="3146.038"/>
    <n v="120"/>
    <n v="36"/>
    <n v="10565.654"/>
    <x v="0"/>
    <x v="11"/>
    <n v="51"/>
    <x v="0"/>
  </r>
  <r>
    <x v="0"/>
    <x v="2"/>
    <s v="GV405"/>
    <s v="GV4-25-230619"/>
    <x v="0"/>
    <d v="2019-12-20T00:00:00"/>
    <x v="0"/>
    <s v="Noe Ramirez Brambila"/>
    <n v="43639"/>
    <n v="6"/>
    <n v="570"/>
    <n v="5"/>
    <n v="20520"/>
    <n v="15730.191999999999"/>
    <n v="3146.038"/>
    <n v="114"/>
    <n v="36"/>
    <n v="4789.808"/>
    <x v="0"/>
    <x v="11"/>
    <n v="51"/>
    <x v="0"/>
  </r>
  <r>
    <x v="0"/>
    <x v="2"/>
    <s v="GV405"/>
    <s v="GV4-25-230619"/>
    <x v="0"/>
    <d v="2019-12-20T00:00:00"/>
    <x v="0"/>
    <s v="Camacho Monroy Agustin"/>
    <n v="43639"/>
    <n v="6"/>
    <n v="744"/>
    <n v="6"/>
    <n v="26784"/>
    <n v="18876.231"/>
    <n v="3146.038"/>
    <n v="124"/>
    <n v="36"/>
    <n v="7907.7690000000002"/>
    <x v="0"/>
    <x v="11"/>
    <n v="51"/>
    <x v="0"/>
  </r>
  <r>
    <x v="0"/>
    <x v="2"/>
    <s v="GV405"/>
    <s v="GV4-25-230619"/>
    <x v="0"/>
    <d v="2019-12-20T00:00:00"/>
    <x v="0"/>
    <s v="Fletes Castillo Hortencia"/>
    <n v="43639"/>
    <n v="6"/>
    <n v="470"/>
    <n v="4"/>
    <n v="16920"/>
    <n v="12584.154"/>
    <n v="3146.038"/>
    <n v="117.5"/>
    <n v="36"/>
    <n v="4335.8459999999995"/>
    <x v="0"/>
    <x v="11"/>
    <n v="51"/>
    <x v="0"/>
  </r>
  <r>
    <x v="0"/>
    <x v="2"/>
    <s v="GV409"/>
    <s v="GV4-37-130919"/>
    <x v="0"/>
    <d v="2019-12-20T00:00:00"/>
    <x v="0"/>
    <s v="Innovacion y Comercio"/>
    <n v="43721"/>
    <n v="3.2666666666666666"/>
    <n v="205"/>
    <n v="4"/>
    <n v="8200"/>
    <n v="5749.1679999999997"/>
    <n v="1437.2919999999999"/>
    <n v="51.25"/>
    <n v="40"/>
    <n v="2450.8319999999999"/>
    <x v="0"/>
    <x v="11"/>
    <n v="51"/>
    <x v="0"/>
  </r>
  <r>
    <x v="0"/>
    <x v="2"/>
    <s v="GV406"/>
    <s v="GV4-26-290619"/>
    <x v="0"/>
    <d v="2019-12-21T00:00:00"/>
    <x v="0"/>
    <s v="Lopez Mendoza Librado F"/>
    <n v="43645"/>
    <n v="5.833333333333333"/>
    <n v="374"/>
    <n v="4"/>
    <n v="14025"/>
    <n v="11139.998"/>
    <n v="2785"/>
    <n v="93.5"/>
    <n v="37.5"/>
    <n v="2885.002"/>
    <x v="0"/>
    <x v="11"/>
    <n v="51"/>
    <x v="0"/>
  </r>
  <r>
    <x v="0"/>
    <x v="2"/>
    <s v="GV406"/>
    <s v="GV4-26-290619"/>
    <x v="0"/>
    <d v="2019-12-21T00:00:00"/>
    <x v="0"/>
    <s v="Becerra Bañuelos Norma Elizabeth F"/>
    <n v="43645"/>
    <n v="5.833333333333333"/>
    <n v="590"/>
    <n v="5"/>
    <n v="22125"/>
    <n v="13924.998"/>
    <n v="2785"/>
    <n v="118"/>
    <n v="37.5"/>
    <n v="8200.0020000000004"/>
    <x v="0"/>
    <x v="11"/>
    <n v="51"/>
    <x v="0"/>
  </r>
  <r>
    <x v="0"/>
    <x v="2"/>
    <s v="GV406"/>
    <s v="GV4-26-290619"/>
    <x v="0"/>
    <d v="2019-12-21T00:00:00"/>
    <x v="0"/>
    <s v="Martinez Valdez Hugo Alberto F"/>
    <n v="43645"/>
    <n v="5.833333333333333"/>
    <n v="893"/>
    <n v="8"/>
    <n v="33487.5"/>
    <n v="22279.996999999999"/>
    <n v="2785"/>
    <n v="111.625"/>
    <n v="37.5"/>
    <n v="11207.503000000001"/>
    <x v="0"/>
    <x v="11"/>
    <n v="51"/>
    <x v="0"/>
  </r>
  <r>
    <x v="0"/>
    <x v="2"/>
    <s v="GV406"/>
    <s v="GV4-26-290619"/>
    <x v="0"/>
    <d v="2019-12-21T00:00:00"/>
    <x v="0"/>
    <s v="Lopez Jorge FG"/>
    <n v="43645"/>
    <n v="5.833333333333333"/>
    <n v="100"/>
    <n v="1"/>
    <n v="3750"/>
    <n v="2785"/>
    <n v="2785"/>
    <n v="100"/>
    <n v="37.5"/>
    <n v="965"/>
    <x v="0"/>
    <x v="11"/>
    <n v="51"/>
    <x v="0"/>
  </r>
  <r>
    <x v="0"/>
    <x v="2"/>
    <s v="GV406"/>
    <s v="GV4-26-290619"/>
    <x v="0"/>
    <d v="2019-12-21T00:00:00"/>
    <x v="0"/>
    <s v="Verdin Vizcarra Irma Lucila F"/>
    <n v="43645"/>
    <n v="5.833333333333333"/>
    <n v="206"/>
    <n v="2"/>
    <n v="7725"/>
    <n v="5569.9989999999998"/>
    <n v="2785"/>
    <n v="103"/>
    <n v="37.5"/>
    <n v="2155.0010000000002"/>
    <x v="0"/>
    <x v="11"/>
    <n v="51"/>
    <x v="0"/>
  </r>
  <r>
    <x v="0"/>
    <x v="2"/>
    <s v="GV406"/>
    <s v="GV4-26-290619"/>
    <x v="0"/>
    <d v="2019-12-21T00:00:00"/>
    <x v="0"/>
    <s v="Prado Barajas Aureliano FG"/>
    <n v="43645"/>
    <n v="5.833333333333333"/>
    <n v="214"/>
    <n v="2"/>
    <n v="8025"/>
    <n v="5569.9989999999998"/>
    <n v="2785"/>
    <n v="107"/>
    <n v="37.5"/>
    <n v="2455.0010000000002"/>
    <x v="0"/>
    <x v="11"/>
    <n v="51"/>
    <x v="0"/>
  </r>
  <r>
    <x v="0"/>
    <x v="2"/>
    <s v="GV406"/>
    <s v="GV4-26-290619"/>
    <x v="0"/>
    <d v="2019-12-21T00:00:00"/>
    <x v="0"/>
    <s v="Lopez Garcia Martin FG"/>
    <n v="43645"/>
    <n v="5.833333333333333"/>
    <n v="114"/>
    <n v="1"/>
    <n v="4275"/>
    <n v="2785"/>
    <n v="2785"/>
    <n v="114"/>
    <n v="37.5"/>
    <n v="1490"/>
    <x v="0"/>
    <x v="11"/>
    <n v="51"/>
    <x v="0"/>
  </r>
  <r>
    <x v="0"/>
    <x v="2"/>
    <s v="GV406"/>
    <s v="GV4-26-290619"/>
    <x v="0"/>
    <d v="2019-12-21T00:00:00"/>
    <x v="0"/>
    <s v="Cobian Chavez Rodolfo FG"/>
    <n v="43645"/>
    <n v="5.833333333333333"/>
    <n v="2814"/>
    <n v="24"/>
    <n v="104118"/>
    <n v="66839.990999999995"/>
    <n v="2785"/>
    <n v="117.25"/>
    <n v="37"/>
    <n v="37278.008999999998"/>
    <x v="0"/>
    <x v="11"/>
    <n v="51"/>
    <x v="0"/>
  </r>
  <r>
    <x v="0"/>
    <x v="2"/>
    <s v="GV406"/>
    <s v="GV4-26-290619"/>
    <x v="0"/>
    <d v="2019-12-21T00:00:00"/>
    <x v="0"/>
    <s v="Chavez Barajas Contensina NA"/>
    <n v="43645"/>
    <n v="5.833333333333333"/>
    <n v="208"/>
    <n v="2"/>
    <n v="7800"/>
    <n v="5569.9989999999998"/>
    <n v="2785"/>
    <n v="104"/>
    <n v="37.5"/>
    <n v="2230.0010000000002"/>
    <x v="0"/>
    <x v="11"/>
    <n v="51"/>
    <x v="0"/>
  </r>
  <r>
    <x v="0"/>
    <x v="2"/>
    <s v="GV406"/>
    <s v="GV4-26-290619"/>
    <x v="0"/>
    <d v="2019-12-21T00:00:00"/>
    <x v="0"/>
    <s v="De Leon Diaz Salvador FG"/>
    <n v="43645"/>
    <n v="5.833333333333333"/>
    <n v="218"/>
    <n v="2"/>
    <n v="8175"/>
    <n v="5569.9989999999998"/>
    <n v="2785"/>
    <n v="109"/>
    <n v="37.5"/>
    <n v="2605.0010000000002"/>
    <x v="0"/>
    <x v="11"/>
    <n v="51"/>
    <x v="0"/>
  </r>
  <r>
    <x v="0"/>
    <x v="2"/>
    <s v="GV406"/>
    <s v="GV4-26-290619"/>
    <x v="0"/>
    <d v="2019-12-21T00:00:00"/>
    <x v="0"/>
    <s v="Avalos Silva Juan"/>
    <n v="43645"/>
    <n v="5.833333333333333"/>
    <n v="500"/>
    <n v="4"/>
    <n v="18750"/>
    <n v="11139.998"/>
    <n v="2785"/>
    <n v="125"/>
    <n v="37.5"/>
    <n v="7610.0020000000004"/>
    <x v="0"/>
    <x v="11"/>
    <n v="51"/>
    <x v="0"/>
  </r>
  <r>
    <x v="0"/>
    <x v="2"/>
    <s v="GV406"/>
    <s v="GV4-26-290619"/>
    <x v="0"/>
    <d v="2019-12-21T00:00:00"/>
    <x v="0"/>
    <s v="Gonzalez Araiza Horacio"/>
    <n v="43645"/>
    <n v="5.833333333333333"/>
    <n v="462"/>
    <n v="4"/>
    <n v="17094"/>
    <n v="11139.998"/>
    <n v="2785"/>
    <n v="115.5"/>
    <n v="37"/>
    <n v="5954.0020000000004"/>
    <x v="0"/>
    <x v="11"/>
    <n v="51"/>
    <x v="0"/>
  </r>
  <r>
    <x v="0"/>
    <x v="2"/>
    <s v="GV406"/>
    <s v="GV4-26-290619"/>
    <x v="0"/>
    <d v="2019-12-21T00:00:00"/>
    <x v="0"/>
    <s v="Salas Nadia"/>
    <n v="43645"/>
    <n v="5.833333333333333"/>
    <n v="484"/>
    <n v="4"/>
    <n v="18150"/>
    <n v="11139.998"/>
    <n v="2785"/>
    <n v="121"/>
    <n v="37.5"/>
    <n v="7010.0020000000004"/>
    <x v="0"/>
    <x v="11"/>
    <n v="51"/>
    <x v="0"/>
  </r>
  <r>
    <x v="0"/>
    <x v="2"/>
    <s v="GV406"/>
    <s v="GV4-26-290619"/>
    <x v="0"/>
    <d v="2019-12-21T00:00:00"/>
    <x v="0"/>
    <s v="Pelayo Sebastian Rosa Maria G"/>
    <n v="43645"/>
    <n v="5.833333333333333"/>
    <n v="454"/>
    <n v="4"/>
    <n v="17025"/>
    <n v="11139.998"/>
    <n v="2785"/>
    <n v="113.5"/>
    <n v="37.5"/>
    <n v="5885.0020000000004"/>
    <x v="0"/>
    <x v="11"/>
    <n v="51"/>
    <x v="0"/>
  </r>
  <r>
    <x v="0"/>
    <x v="2"/>
    <s v="GV406"/>
    <s v="GV4-26-290619"/>
    <x v="0"/>
    <d v="2019-12-21T00:00:00"/>
    <x v="0"/>
    <s v="Juan Manuel Jacobo"/>
    <n v="43645"/>
    <n v="5.833333333333333"/>
    <n v="462"/>
    <n v="4"/>
    <n v="17325"/>
    <n v="11139.998"/>
    <n v="2785"/>
    <n v="115.5"/>
    <n v="37.5"/>
    <n v="6185.0020000000004"/>
    <x v="0"/>
    <x v="11"/>
    <n v="51"/>
    <x v="0"/>
  </r>
  <r>
    <x v="0"/>
    <x v="2"/>
    <s v="GV406"/>
    <s v="GV4-26-290619"/>
    <x v="0"/>
    <d v="2019-12-21T00:00:00"/>
    <x v="0"/>
    <s v="Araiza Chavez Diana Rosiquiel FG"/>
    <n v="43645"/>
    <n v="5.833333333333333"/>
    <n v="470"/>
    <n v="4"/>
    <n v="17390"/>
    <n v="11139.998"/>
    <n v="2785"/>
    <n v="117.5"/>
    <n v="37"/>
    <n v="6250.0020000000004"/>
    <x v="0"/>
    <x v="11"/>
    <n v="51"/>
    <x v="0"/>
  </r>
  <r>
    <x v="0"/>
    <x v="2"/>
    <s v="GV406"/>
    <s v="GV4-26-290619"/>
    <x v="0"/>
    <d v="2019-12-21T00:00:00"/>
    <x v="0"/>
    <s v="Leonardo Jimenez Chacon"/>
    <n v="43645"/>
    <n v="5.833333333333333"/>
    <n v="110"/>
    <n v="1"/>
    <n v="4125"/>
    <n v="2785"/>
    <n v="2785"/>
    <n v="110"/>
    <n v="37.5"/>
    <n v="1340"/>
    <x v="0"/>
    <x v="11"/>
    <n v="51"/>
    <x v="0"/>
  </r>
  <r>
    <x v="0"/>
    <x v="2"/>
    <s v="GV406"/>
    <s v="GV4-26-290619"/>
    <x v="0"/>
    <d v="2019-12-21T00:00:00"/>
    <x v="0"/>
    <s v="Jose Luis Guzman Cornejo"/>
    <n v="43645"/>
    <n v="5.833333333333333"/>
    <n v="254"/>
    <n v="2"/>
    <n v="9525"/>
    <n v="5569.9989999999998"/>
    <n v="2785"/>
    <n v="127"/>
    <n v="37.5"/>
    <n v="3955.0010000000002"/>
    <x v="0"/>
    <x v="11"/>
    <n v="51"/>
    <x v="0"/>
  </r>
  <r>
    <x v="0"/>
    <x v="2"/>
    <s v="GV406"/>
    <s v="GV4-26-290619"/>
    <x v="0"/>
    <d v="2019-12-21T00:00:00"/>
    <x v="0"/>
    <s v="Gil Peña Martin FG"/>
    <n v="43645"/>
    <n v="5.833333333333333"/>
    <n v="585"/>
    <n v="5"/>
    <n v="21937.5"/>
    <n v="13924.998"/>
    <n v="2785"/>
    <n v="117"/>
    <n v="37.5"/>
    <n v="8012.5020000000004"/>
    <x v="0"/>
    <x v="11"/>
    <n v="51"/>
    <x v="0"/>
  </r>
  <r>
    <x v="0"/>
    <x v="2"/>
    <s v="GV406"/>
    <s v="GV4-26-290619"/>
    <x v="0"/>
    <d v="2019-12-21T00:00:00"/>
    <x v="0"/>
    <s v="Silva Rodriguez Jorge Armando"/>
    <n v="43645"/>
    <n v="5.833333333333333"/>
    <n v="1150"/>
    <n v="10"/>
    <n v="42550"/>
    <n v="27849.995999999999"/>
    <n v="2785"/>
    <n v="115"/>
    <n v="37"/>
    <n v="14700.004000000001"/>
    <x v="0"/>
    <x v="11"/>
    <n v="51"/>
    <x v="0"/>
  </r>
  <r>
    <x v="0"/>
    <x v="2"/>
    <s v="GV406"/>
    <s v="GV4-26-290619"/>
    <x v="0"/>
    <d v="2019-12-21T00:00:00"/>
    <x v="0"/>
    <s v="Ramos Mejia Juan Diego FG"/>
    <n v="43645"/>
    <n v="5.833333333333333"/>
    <n v="1836"/>
    <n v="16"/>
    <n v="67932"/>
    <n v="44559.993999999999"/>
    <n v="2785"/>
    <n v="114.75"/>
    <n v="37"/>
    <n v="23372.006000000001"/>
    <x v="0"/>
    <x v="11"/>
    <n v="51"/>
    <x v="0"/>
  </r>
  <r>
    <x v="0"/>
    <x v="2"/>
    <s v="GV406"/>
    <s v="GV4-26-290619"/>
    <x v="0"/>
    <d v="2019-12-21T00:00:00"/>
    <x v="0"/>
    <s v="PUBLICO EN GENERAL"/>
    <n v="43645"/>
    <n v="5.833333333333333"/>
    <n v="215"/>
    <n v="2"/>
    <n v="7955"/>
    <n v="5569.9989999999998"/>
    <n v="2785"/>
    <n v="107.5"/>
    <n v="37"/>
    <n v="2385.0010000000002"/>
    <x v="0"/>
    <x v="11"/>
    <n v="51"/>
    <x v="0"/>
  </r>
  <r>
    <x v="0"/>
    <x v="2"/>
    <s v="GV406"/>
    <s v="GV4-26-290619"/>
    <x v="0"/>
    <d v="2019-12-21T00:00:00"/>
    <x v="0"/>
    <s v="PUBLICO EN GENERAL"/>
    <n v="43645"/>
    <n v="5.833333333333333"/>
    <n v="100"/>
    <n v="1"/>
    <n v="3750"/>
    <n v="2785"/>
    <n v="2785"/>
    <n v="100"/>
    <n v="37.5"/>
    <n v="965"/>
    <x v="0"/>
    <x v="11"/>
    <n v="51"/>
    <x v="0"/>
  </r>
  <r>
    <x v="0"/>
    <x v="0"/>
    <s v="EMBAR"/>
    <s v="GV1-14-060419"/>
    <x v="0"/>
    <d v="2019-12-23T00:00:00"/>
    <x v="0"/>
    <s v="Innovacion y Comercio"/>
    <n v="43561"/>
    <n v="8.6999999999999993"/>
    <n v="949.4"/>
    <n v="1"/>
    <n v="3797.6"/>
    <n v="2552.8310000000001"/>
    <n v="2552.8310000000001"/>
    <n v="949.4"/>
    <n v="4"/>
    <n v="1244.769"/>
    <x v="0"/>
    <x v="11"/>
    <n v="52"/>
    <x v="0"/>
  </r>
  <r>
    <x v="0"/>
    <x v="0"/>
    <s v="EMBAR"/>
    <s v="GV1-17-270419"/>
    <x v="0"/>
    <d v="2019-12-23T00:00:00"/>
    <x v="0"/>
    <s v="Innovacion y Comercio"/>
    <n v="43582"/>
    <n v="8"/>
    <n v="870"/>
    <n v="4"/>
    <n v="19885.714"/>
    <n v="9778.3209999999999"/>
    <n v="2444.58"/>
    <n v="217.5"/>
    <n v="22.857099999999999"/>
    <n v="10107.393"/>
    <x v="0"/>
    <x v="11"/>
    <n v="52"/>
    <x v="0"/>
  </r>
  <r>
    <x v="0"/>
    <x v="0"/>
    <s v="EMBAR"/>
    <s v="GV1-21-250519"/>
    <x v="0"/>
    <d v="2019-12-23T00:00:00"/>
    <x v="0"/>
    <s v="Innovacion y Comercio"/>
    <n v="43610"/>
    <n v="7.0666666666666664"/>
    <n v="949.4"/>
    <n v="9"/>
    <n v="34178.400000000001"/>
    <n v="17856.379000000001"/>
    <n v="1984.0419999999999"/>
    <n v="105.48888888888888"/>
    <n v="36"/>
    <n v="16322.021000000001"/>
    <x v="0"/>
    <x v="11"/>
    <n v="52"/>
    <x v="0"/>
  </r>
  <r>
    <x v="0"/>
    <x v="0"/>
    <s v="EMBAR"/>
    <s v="GV1-24-150619"/>
    <x v="0"/>
    <d v="2019-12-23T00:00:00"/>
    <x v="0"/>
    <s v="PUBLICO EN GENERAL"/>
    <n v="43631"/>
    <n v="6.3666666666666663"/>
    <n v="229"/>
    <n v="2"/>
    <n v="7557"/>
    <n v="4807.723"/>
    <n v="2403.8620000000001"/>
    <n v="114.5"/>
    <n v="33"/>
    <n v="2749.277"/>
    <x v="0"/>
    <x v="11"/>
    <n v="52"/>
    <x v="0"/>
  </r>
  <r>
    <x v="0"/>
    <x v="0"/>
    <s v="EMBAR"/>
    <s v="GV1-26-290619"/>
    <x v="0"/>
    <d v="2019-12-23T00:00:00"/>
    <x v="0"/>
    <s v="Innovacion y Comercio"/>
    <n v="43645"/>
    <n v="5.8999999999999995"/>
    <n v="870"/>
    <n v="3"/>
    <n v="14914.286"/>
    <n v="8377.3549999999996"/>
    <n v="2792.4520000000002"/>
    <n v="290"/>
    <n v="17.142900000000001"/>
    <n v="6536.9309999999996"/>
    <x v="0"/>
    <x v="11"/>
    <n v="52"/>
    <x v="0"/>
  </r>
  <r>
    <x v="0"/>
    <x v="0"/>
    <s v="EMBAR"/>
    <s v="GV4-23-090619"/>
    <x v="0"/>
    <d v="2019-12-23T00:00:00"/>
    <x v="0"/>
    <s v="Madres Adoratrices"/>
    <n v="43625"/>
    <n v="6.5666666666666664"/>
    <n v="87"/>
    <n v="1"/>
    <n v="3219"/>
    <n v="2824.4870000000001"/>
    <n v="2824.4870000000001"/>
    <n v="87"/>
    <n v="37"/>
    <n v="394.51299999999998"/>
    <x v="0"/>
    <x v="11"/>
    <n v="52"/>
    <x v="0"/>
  </r>
  <r>
    <x v="0"/>
    <x v="0"/>
    <s v="EMBAR"/>
    <s v="GV4-24-160619"/>
    <x v="0"/>
    <d v="2019-12-23T00:00:00"/>
    <x v="0"/>
    <s v="Madres Adoratrices"/>
    <n v="43632"/>
    <n v="6.333333333333333"/>
    <n v="85.8"/>
    <n v="1"/>
    <n v="3145"/>
    <n v="2662.25"/>
    <n v="2662.25"/>
    <n v="85.8"/>
    <n v="36.655000000000001"/>
    <n v="482.75"/>
    <x v="0"/>
    <x v="11"/>
    <n v="52"/>
    <x v="0"/>
  </r>
  <r>
    <x v="0"/>
    <x v="1"/>
    <s v="GV107"/>
    <s v="GV1-28-140719"/>
    <x v="0"/>
    <d v="2019-12-23T00:00:00"/>
    <x v="0"/>
    <s v="Diaz Juan "/>
    <n v="43660"/>
    <n v="5.3999999999999995"/>
    <n v="122"/>
    <n v="1"/>
    <n v="4026"/>
    <n v="2594.1469999999999"/>
    <n v="2594.1469999999999"/>
    <n v="122"/>
    <n v="33"/>
    <n v="1431.8530000000001"/>
    <x v="0"/>
    <x v="11"/>
    <n v="52"/>
    <x v="0"/>
  </r>
  <r>
    <x v="0"/>
    <x v="1"/>
    <s v="GV109"/>
    <s v="GV1-26-290619"/>
    <x v="0"/>
    <d v="2019-12-23T00:00:00"/>
    <x v="0"/>
    <s v="Arturo Saray"/>
    <n v="43645"/>
    <n v="5.8999999999999995"/>
    <n v="111"/>
    <n v="1"/>
    <n v="3663"/>
    <n v="2792.4520000000002"/>
    <n v="2792.4520000000002"/>
    <n v="111"/>
    <n v="33"/>
    <n v="870.548"/>
    <x v="0"/>
    <x v="11"/>
    <n v="52"/>
    <x v="0"/>
  </r>
  <r>
    <x v="0"/>
    <x v="1"/>
    <s v="GV109"/>
    <s v="GV1-26-290619"/>
    <x v="0"/>
    <d v="2019-12-23T00:00:00"/>
    <x v="0"/>
    <s v="PUBLICO EN GENERAL"/>
    <n v="43645"/>
    <n v="5.8999999999999995"/>
    <n v="75"/>
    <n v="1"/>
    <n v="2775"/>
    <n v="2792.4520000000002"/>
    <n v="2792.4520000000002"/>
    <n v="75"/>
    <n v="37"/>
    <n v="-17.452000000000002"/>
    <x v="0"/>
    <x v="11"/>
    <n v="52"/>
    <x v="0"/>
  </r>
  <r>
    <x v="0"/>
    <x v="1"/>
    <s v="GV109"/>
    <s v="GV1-26-290619"/>
    <x v="0"/>
    <d v="2019-12-23T00:00:00"/>
    <x v="0"/>
    <s v="Diaz Juan "/>
    <n v="43645"/>
    <n v="5.8999999999999995"/>
    <n v="119.5"/>
    <n v="1"/>
    <n v="3943.5"/>
    <n v="2792.4520000000002"/>
    <n v="2792.4520000000002"/>
    <n v="119.5"/>
    <n v="33"/>
    <n v="1151.048"/>
    <x v="0"/>
    <x v="11"/>
    <n v="52"/>
    <x v="0"/>
  </r>
  <r>
    <x v="0"/>
    <x v="1"/>
    <s v="GV111"/>
    <s v="GV1-27-060719"/>
    <x v="0"/>
    <d v="2019-12-23T00:00:00"/>
    <x v="0"/>
    <s v="Ricardo Perez Garcia"/>
    <n v="43652"/>
    <n v="5.6666666666666661"/>
    <n v="96"/>
    <n v="1"/>
    <n v="3552"/>
    <n v="2637.5529999999999"/>
    <n v="2637.5529999999999"/>
    <n v="96"/>
    <n v="37"/>
    <n v="914.447"/>
    <x v="0"/>
    <x v="11"/>
    <n v="52"/>
    <x v="0"/>
  </r>
  <r>
    <x v="0"/>
    <x v="2"/>
    <s v="GV405"/>
    <s v="GV4-25-230619"/>
    <x v="0"/>
    <d v="2019-12-23T00:00:00"/>
    <x v="0"/>
    <s v="Carlos Sanchez Camacho"/>
    <n v="43639"/>
    <n v="6.1"/>
    <n v="494.2"/>
    <n v="4"/>
    <n v="18285.400000000001"/>
    <n v="12584.154"/>
    <n v="3146.038"/>
    <n v="123.55"/>
    <n v="37"/>
    <n v="5701.2460000000001"/>
    <x v="0"/>
    <x v="11"/>
    <n v="52"/>
    <x v="0"/>
  </r>
  <r>
    <x v="0"/>
    <x v="2"/>
    <s v="GV405"/>
    <s v="GV4-25-230619"/>
    <x v="0"/>
    <d v="2019-12-23T00:00:00"/>
    <x v="0"/>
    <s v="Puebla Hector"/>
    <n v="43639"/>
    <n v="6.1"/>
    <n v="188.6"/>
    <n v="2"/>
    <n v="7072.5"/>
    <n v="6292.0770000000002"/>
    <n v="3146.038"/>
    <n v="94.3"/>
    <n v="37.5"/>
    <n v="780.423"/>
    <x v="0"/>
    <x v="11"/>
    <n v="52"/>
    <x v="0"/>
  </r>
  <r>
    <x v="0"/>
    <x v="2"/>
    <s v="GV406"/>
    <s v="GV4-26-290619"/>
    <x v="0"/>
    <d v="2019-12-23T00:00:00"/>
    <x v="0"/>
    <s v="Casillas Tapia Alfredo"/>
    <n v="43645"/>
    <n v="5.8999999999999995"/>
    <n v="1147.5999999999999"/>
    <n v="10"/>
    <n v="43035"/>
    <n v="27849.995999999999"/>
    <n v="2785"/>
    <n v="114.75999999999999"/>
    <n v="37.5"/>
    <n v="15185.004000000001"/>
    <x v="0"/>
    <x v="11"/>
    <n v="52"/>
    <x v="0"/>
  </r>
  <r>
    <x v="0"/>
    <x v="2"/>
    <s v="GV406"/>
    <s v="GV4-26-290619"/>
    <x v="0"/>
    <d v="2019-12-23T00:00:00"/>
    <x v="0"/>
    <s v="Vazquez Zamora Rafael"/>
    <n v="43645"/>
    <n v="5.8999999999999995"/>
    <n v="536.4"/>
    <n v="5"/>
    <n v="19846.8"/>
    <n v="13924.998"/>
    <n v="2785"/>
    <n v="107.28"/>
    <n v="37"/>
    <n v="5921.8019999999997"/>
    <x v="0"/>
    <x v="11"/>
    <n v="52"/>
    <x v="0"/>
  </r>
  <r>
    <x v="0"/>
    <x v="2"/>
    <s v="GV406"/>
    <s v="GV4-26-290619"/>
    <x v="0"/>
    <d v="2019-12-23T00:00:00"/>
    <x v="0"/>
    <s v="Vazquez Pelayo Hugo"/>
    <n v="43645"/>
    <n v="5.8999999999999995"/>
    <n v="402.8"/>
    <n v="3"/>
    <n v="14903.6"/>
    <n v="8354.9989999999998"/>
    <n v="2785"/>
    <n v="134.26666666666668"/>
    <n v="37"/>
    <n v="6548.6009999999997"/>
    <x v="0"/>
    <x v="11"/>
    <n v="52"/>
    <x v="0"/>
  </r>
  <r>
    <x v="0"/>
    <x v="2"/>
    <s v="GV406"/>
    <s v="GV4-26-290619"/>
    <x v="0"/>
    <d v="2019-12-23T00:00:00"/>
    <x v="0"/>
    <s v="Rafael Osorio Zamora"/>
    <n v="43645"/>
    <n v="5.8999999999999995"/>
    <n v="1455.4"/>
    <n v="12"/>
    <n v="53849.8"/>
    <n v="33419.995000000003"/>
    <n v="2785"/>
    <n v="121.28333333333335"/>
    <n v="37"/>
    <n v="20429.805"/>
    <x v="0"/>
    <x v="11"/>
    <n v="52"/>
    <x v="0"/>
  </r>
  <r>
    <x v="0"/>
    <x v="2"/>
    <s v="GV406"/>
    <s v="GV4-26-290619"/>
    <x v="0"/>
    <d v="2019-12-23T00:00:00"/>
    <x v="0"/>
    <s v="Cecilia Robles Perez"/>
    <n v="43645"/>
    <n v="5.8999999999999995"/>
    <n v="267"/>
    <n v="2"/>
    <n v="9879"/>
    <n v="5569.9989999999998"/>
    <n v="2785"/>
    <n v="133.5"/>
    <n v="37"/>
    <n v="4309.0010000000002"/>
    <x v="0"/>
    <x v="11"/>
    <n v="52"/>
    <x v="0"/>
  </r>
  <r>
    <x v="0"/>
    <x v="2"/>
    <s v="GV406"/>
    <s v="GV4-26-290619"/>
    <x v="0"/>
    <d v="2019-12-23T00:00:00"/>
    <x v="0"/>
    <s v="Ricardo Perez Garcia"/>
    <n v="43645"/>
    <n v="5.8999999999999995"/>
    <n v="216.8"/>
    <n v="2"/>
    <n v="8021.6"/>
    <n v="5569.9989999999998"/>
    <n v="2785"/>
    <n v="108.4"/>
    <n v="37"/>
    <n v="2451.6010000000001"/>
    <x v="0"/>
    <x v="11"/>
    <n v="52"/>
    <x v="0"/>
  </r>
  <r>
    <x v="0"/>
    <x v="2"/>
    <s v="GV406"/>
    <s v="GV4-26-290619"/>
    <x v="0"/>
    <d v="2019-12-23T00:00:00"/>
    <x v="0"/>
    <s v="Gutierrez Olivarez Jaime Gibran"/>
    <n v="43645"/>
    <n v="5.8999999999999995"/>
    <n v="724.4"/>
    <n v="6"/>
    <n v="26802.799999999999"/>
    <n v="16878.786"/>
    <n v="2813.1309999999999"/>
    <n v="120.73333333333333"/>
    <n v="37"/>
    <n v="9924.0139999999992"/>
    <x v="0"/>
    <x v="11"/>
    <n v="52"/>
    <x v="0"/>
  </r>
  <r>
    <x v="0"/>
    <x v="2"/>
    <s v="GV406"/>
    <s v="GV4-26-290619"/>
    <x v="0"/>
    <d v="2019-12-23T00:00:00"/>
    <x v="0"/>
    <s v="PUBLICO EN GENERAL"/>
    <n v="43645"/>
    <n v="5.8999999999999995"/>
    <n v="116.6"/>
    <n v="1"/>
    <n v="4314.2"/>
    <n v="2813.1309999999999"/>
    <n v="2813.1309999999999"/>
    <n v="116.6"/>
    <n v="37"/>
    <n v="1501.069"/>
    <x v="0"/>
    <x v="11"/>
    <n v="52"/>
    <x v="0"/>
  </r>
  <r>
    <x v="0"/>
    <x v="2"/>
    <s v="GV407"/>
    <s v="GV4-27-050719"/>
    <x v="0"/>
    <d v="2019-12-23T00:00:00"/>
    <x v="0"/>
    <s v="Arturo Saray"/>
    <n v="43651"/>
    <n v="5.7"/>
    <n v="102.2"/>
    <n v="1"/>
    <n v="3372.6"/>
    <n v="2755.5410000000002"/>
    <n v="2755.5410000000002"/>
    <n v="102.2"/>
    <n v="33"/>
    <n v="617.05899999999997"/>
    <x v="0"/>
    <x v="11"/>
    <n v="52"/>
    <x v="0"/>
  </r>
  <r>
    <x v="0"/>
    <x v="2"/>
    <s v="GV410"/>
    <s v="GV4-38-180919"/>
    <x v="0"/>
    <d v="2019-12-23T00:00:00"/>
    <x v="0"/>
    <s v="Innovacion y Comercio"/>
    <n v="43726"/>
    <n v="3.1999999999999997"/>
    <n v="557.79999999999995"/>
    <n v="5"/>
    <n v="22312"/>
    <n v="5571.6180000000004"/>
    <n v="1114.3240000000001"/>
    <n v="111.55999999999999"/>
    <n v="40"/>
    <n v="16740.382000000001"/>
    <x v="0"/>
    <x v="11"/>
    <n v="52"/>
    <x v="0"/>
  </r>
  <r>
    <x v="0"/>
    <x v="2"/>
    <s v="GV406"/>
    <s v="GV4-26-290619"/>
    <x v="0"/>
    <d v="2019-12-24T00:00:00"/>
    <x v="0"/>
    <s v="Ramos Mejia Juan Diego FG"/>
    <n v="43645"/>
    <n v="5.9333333333333327"/>
    <n v="1897"/>
    <n v="15"/>
    <n v="72086"/>
    <n v="42319.006000000001"/>
    <n v="2821.2669999999998"/>
    <n v="126.46666666666667"/>
    <n v="38"/>
    <n v="29766.993999999999"/>
    <x v="0"/>
    <x v="11"/>
    <n v="52"/>
    <x v="0"/>
  </r>
  <r>
    <x v="0"/>
    <x v="2"/>
    <s v="GV406"/>
    <s v="GV4-26-290619"/>
    <x v="0"/>
    <d v="2019-12-24T00:00:00"/>
    <x v="0"/>
    <s v="Prado Barajas Aureliano FG"/>
    <n v="43645"/>
    <n v="5.9333333333333327"/>
    <n v="118"/>
    <n v="1"/>
    <n v="4543"/>
    <n v="2821.2669999999998"/>
    <n v="2821.2669999999998"/>
    <n v="118"/>
    <n v="38.5"/>
    <n v="1721.7329999999999"/>
    <x v="0"/>
    <x v="11"/>
    <n v="52"/>
    <x v="0"/>
  </r>
  <r>
    <x v="0"/>
    <x v="2"/>
    <s v="GV407"/>
    <s v="GV4-27-050719"/>
    <x v="0"/>
    <d v="2019-12-24T00:00:00"/>
    <x v="0"/>
    <s v="Becerra Bañuelos Norma Elizabeth F"/>
    <n v="43651"/>
    <n v="5.7333333333333334"/>
    <n v="650"/>
    <n v="6"/>
    <n v="25025"/>
    <n v="16533.245999999999"/>
    <n v="2755.5410000000002"/>
    <n v="108.33333333333333"/>
    <n v="38.5"/>
    <n v="8491.7540000000008"/>
    <x v="0"/>
    <x v="11"/>
    <n v="52"/>
    <x v="0"/>
  </r>
  <r>
    <x v="0"/>
    <x v="2"/>
    <s v="GV407"/>
    <s v="GV4-27-050719"/>
    <x v="0"/>
    <d v="2019-12-24T00:00:00"/>
    <x v="0"/>
    <s v="Martinez Valdez Hugo Alberto F"/>
    <n v="43651"/>
    <n v="5.7333333333333334"/>
    <n v="303"/>
    <n v="3"/>
    <n v="11665.5"/>
    <n v="8266.6229999999996"/>
    <n v="2755.5410000000002"/>
    <n v="101"/>
    <n v="38.5"/>
    <n v="3398.877"/>
    <x v="0"/>
    <x v="11"/>
    <n v="52"/>
    <x v="0"/>
  </r>
  <r>
    <x v="0"/>
    <x v="2"/>
    <s v="GV407"/>
    <s v="GV4-27-050719"/>
    <x v="0"/>
    <d v="2019-12-24T00:00:00"/>
    <x v="0"/>
    <s v="Edgar Ruiz Lopez"/>
    <n v="43651"/>
    <n v="5.7333333333333334"/>
    <n v="405"/>
    <n v="4"/>
    <n v="15592.5"/>
    <n v="11022.164000000001"/>
    <n v="2755.5410000000002"/>
    <n v="101.25"/>
    <n v="38.5"/>
    <n v="4570.3360000000002"/>
    <x v="0"/>
    <x v="11"/>
    <n v="52"/>
    <x v="0"/>
  </r>
  <r>
    <x v="0"/>
    <x v="2"/>
    <s v="GV407"/>
    <s v="GV4-27-050719"/>
    <x v="0"/>
    <d v="2019-12-24T00:00:00"/>
    <x v="0"/>
    <s v="RODRIGO RODRIGUEZ"/>
    <n v="43651"/>
    <n v="5.7333333333333334"/>
    <n v="1258"/>
    <n v="12"/>
    <n v="48433"/>
    <n v="33066.491999999998"/>
    <n v="2755.5410000000002"/>
    <n v="104.83333333333333"/>
    <n v="38.5"/>
    <n v="15366.508"/>
    <x v="0"/>
    <x v="11"/>
    <n v="52"/>
    <x v="0"/>
  </r>
  <r>
    <x v="0"/>
    <x v="2"/>
    <s v="GV407"/>
    <s v="GV4-27-050719"/>
    <x v="0"/>
    <d v="2019-12-24T00:00:00"/>
    <x v="0"/>
    <s v="Lopez Mendoza Librado F"/>
    <n v="43651"/>
    <n v="5.7333333333333334"/>
    <n v="228"/>
    <n v="2"/>
    <n v="8778"/>
    <n v="5511.0820000000003"/>
    <n v="2755.5410000000002"/>
    <n v="114"/>
    <n v="38.5"/>
    <n v="3266.9180000000001"/>
    <x v="0"/>
    <x v="11"/>
    <n v="52"/>
    <x v="0"/>
  </r>
  <r>
    <x v="0"/>
    <x v="2"/>
    <s v="GV407"/>
    <s v="GV4-27-050719"/>
    <x v="0"/>
    <d v="2019-12-24T00:00:00"/>
    <x v="0"/>
    <s v="Raul Armando Oregon Herrera"/>
    <n v="43651"/>
    <n v="5.7333333333333334"/>
    <n v="335"/>
    <n v="3"/>
    <n v="12897.5"/>
    <n v="8266.6229999999996"/>
    <n v="2755.5410000000002"/>
    <n v="111.66666666666667"/>
    <n v="38.5"/>
    <n v="4630.8770000000004"/>
    <x v="0"/>
    <x v="11"/>
    <n v="52"/>
    <x v="0"/>
  </r>
  <r>
    <x v="0"/>
    <x v="2"/>
    <s v="GV407"/>
    <s v="GV4-27-050719"/>
    <x v="0"/>
    <d v="2019-12-24T00:00:00"/>
    <x v="0"/>
    <s v="Oregon Rene NA"/>
    <n v="43651"/>
    <n v="5.7333333333333334"/>
    <n v="218"/>
    <n v="2"/>
    <n v="8393"/>
    <n v="5511.0820000000003"/>
    <n v="2755.5410000000002"/>
    <n v="109"/>
    <n v="38.5"/>
    <n v="2881.9180000000001"/>
    <x v="0"/>
    <x v="11"/>
    <n v="52"/>
    <x v="0"/>
  </r>
  <r>
    <x v="0"/>
    <x v="2"/>
    <s v="GV407"/>
    <s v="GV4-27-050719"/>
    <x v="0"/>
    <d v="2019-12-24T00:00:00"/>
    <x v="0"/>
    <s v="Lopez Jorge FG"/>
    <n v="43651"/>
    <n v="5.7333333333333334"/>
    <n v="236"/>
    <n v="2"/>
    <n v="9086"/>
    <n v="5511.0820000000003"/>
    <n v="2755.5410000000002"/>
    <n v="118"/>
    <n v="38.5"/>
    <n v="3574.9180000000001"/>
    <x v="0"/>
    <x v="11"/>
    <n v="52"/>
    <x v="0"/>
  </r>
  <r>
    <x v="0"/>
    <x v="2"/>
    <s v="GV407"/>
    <s v="GV4-27-050719"/>
    <x v="0"/>
    <d v="2019-12-24T00:00:00"/>
    <x v="0"/>
    <s v="Lopez Garcia Martin FG"/>
    <n v="43651"/>
    <n v="5.7333333333333334"/>
    <n v="144"/>
    <n v="1"/>
    <n v="5544"/>
    <n v="2755.5410000000002"/>
    <n v="2755.5410000000002"/>
    <n v="144"/>
    <n v="38.5"/>
    <n v="2788.4589999999998"/>
    <x v="0"/>
    <x v="11"/>
    <n v="52"/>
    <x v="0"/>
  </r>
  <r>
    <x v="0"/>
    <x v="2"/>
    <s v="GV407"/>
    <s v="GV4-27-050719"/>
    <x v="0"/>
    <d v="2019-12-24T00:00:00"/>
    <x v="0"/>
    <s v="Langurain Juan Pablo NA"/>
    <n v="43651"/>
    <n v="5.7333333333333334"/>
    <n v="2312"/>
    <n v="20"/>
    <n v="89012"/>
    <n v="55110.82"/>
    <n v="2755.5410000000002"/>
    <n v="115.6"/>
    <n v="38.5"/>
    <n v="33901.18"/>
    <x v="0"/>
    <x v="11"/>
    <n v="52"/>
    <x v="0"/>
  </r>
  <r>
    <x v="0"/>
    <x v="2"/>
    <s v="GV407"/>
    <s v="GV4-27-050719"/>
    <x v="0"/>
    <d v="2019-12-24T00:00:00"/>
    <x v="0"/>
    <s v="Leonardo Jimenez Chacon"/>
    <n v="43651"/>
    <n v="5.7333333333333334"/>
    <n v="580"/>
    <n v="5"/>
    <n v="22330"/>
    <n v="13777.705"/>
    <n v="2755.5410000000002"/>
    <n v="116"/>
    <n v="38.5"/>
    <n v="8552.2950000000001"/>
    <x v="0"/>
    <x v="11"/>
    <n v="52"/>
    <x v="0"/>
  </r>
  <r>
    <x v="0"/>
    <x v="2"/>
    <s v="GV407"/>
    <s v="GV4-27-050719"/>
    <x v="0"/>
    <d v="2019-12-24T00:00:00"/>
    <x v="0"/>
    <s v="Jose Luis Guzman Cornejo"/>
    <n v="43651"/>
    <n v="5.7333333333333334"/>
    <n v="334"/>
    <n v="3"/>
    <n v="12859"/>
    <n v="8266.6229999999996"/>
    <n v="2755.5410000000002"/>
    <n v="111.33333333333333"/>
    <n v="38.5"/>
    <n v="4592.3770000000004"/>
    <x v="0"/>
    <x v="11"/>
    <n v="52"/>
    <x v="0"/>
  </r>
  <r>
    <x v="0"/>
    <x v="2"/>
    <s v="GV407"/>
    <s v="GV4-27-050719"/>
    <x v="0"/>
    <d v="2019-12-24T00:00:00"/>
    <x v="0"/>
    <s v="Coronado Rodriguez Alma Lorena FG"/>
    <n v="43651"/>
    <n v="5.7333333333333334"/>
    <n v="240"/>
    <n v="2"/>
    <n v="9240"/>
    <n v="5511.0820000000003"/>
    <n v="2755.5410000000002"/>
    <n v="120"/>
    <n v="38.5"/>
    <n v="3728.9180000000001"/>
    <x v="0"/>
    <x v="11"/>
    <n v="52"/>
    <x v="0"/>
  </r>
  <r>
    <x v="0"/>
    <x v="2"/>
    <s v="GV407"/>
    <s v="GV4-27-050719"/>
    <x v="0"/>
    <d v="2019-12-24T00:00:00"/>
    <x v="0"/>
    <s v="Cobian Chavez Rodolfo FG"/>
    <n v="43651"/>
    <n v="5.7333333333333334"/>
    <n v="2925"/>
    <n v="25"/>
    <n v="111150"/>
    <n v="68888.524999999994"/>
    <n v="2755.5410000000002"/>
    <n v="117"/>
    <n v="38"/>
    <n v="42261.474999999999"/>
    <x v="0"/>
    <x v="11"/>
    <n v="52"/>
    <x v="0"/>
  </r>
  <r>
    <x v="0"/>
    <x v="2"/>
    <s v="GV407"/>
    <s v="GV4-27-050719"/>
    <x v="0"/>
    <d v="2019-12-24T00:00:00"/>
    <x v="0"/>
    <s v="Araiza Chavez Diana Rosiquiel FG"/>
    <n v="43651"/>
    <n v="5.7333333333333334"/>
    <n v="920"/>
    <n v="8"/>
    <n v="34960"/>
    <n v="22044.328000000001"/>
    <n v="2755.5410000000002"/>
    <n v="115"/>
    <n v="38"/>
    <n v="12915.672"/>
    <x v="0"/>
    <x v="11"/>
    <n v="52"/>
    <x v="0"/>
  </r>
  <r>
    <x v="0"/>
    <x v="2"/>
    <s v="GV407"/>
    <s v="GV4-27-050719"/>
    <x v="0"/>
    <d v="2019-12-24T00:00:00"/>
    <x v="0"/>
    <s v="Juan Manuel Jacobo"/>
    <n v="43651"/>
    <n v="5.7333333333333334"/>
    <n v="480"/>
    <n v="4"/>
    <n v="18480"/>
    <n v="11022.164000000001"/>
    <n v="2755.5410000000002"/>
    <n v="120"/>
    <n v="38.5"/>
    <n v="7457.8360000000002"/>
    <x v="0"/>
    <x v="11"/>
    <n v="52"/>
    <x v="0"/>
  </r>
  <r>
    <x v="0"/>
    <x v="2"/>
    <s v="GV407"/>
    <s v="GV4-27-050719"/>
    <x v="0"/>
    <d v="2019-12-24T00:00:00"/>
    <x v="0"/>
    <s v="Avalos Silva Juan"/>
    <n v="43651"/>
    <n v="5.7333333333333334"/>
    <n v="250"/>
    <n v="2"/>
    <n v="9625"/>
    <n v="5511.0820000000003"/>
    <n v="2755.5410000000002"/>
    <n v="125"/>
    <n v="38.5"/>
    <n v="4113.9179999999997"/>
    <x v="0"/>
    <x v="11"/>
    <n v="52"/>
    <x v="0"/>
  </r>
  <r>
    <x v="0"/>
    <x v="2"/>
    <s v="GV407"/>
    <s v="GV4-27-050719"/>
    <x v="0"/>
    <d v="2019-12-24T00:00:00"/>
    <x v="0"/>
    <s v="Diaz Araiza Maria Magdalena"/>
    <n v="43651"/>
    <n v="5.7333333333333334"/>
    <n v="318"/>
    <n v="3"/>
    <n v="12243"/>
    <n v="8266.6229999999996"/>
    <n v="2755.5410000000002"/>
    <n v="106"/>
    <n v="38.5"/>
    <n v="3976.377"/>
    <x v="0"/>
    <x v="11"/>
    <n v="52"/>
    <x v="0"/>
  </r>
  <r>
    <x v="0"/>
    <x v="2"/>
    <s v="GV407"/>
    <s v="GV4-27-050719"/>
    <x v="0"/>
    <d v="2019-12-24T00:00:00"/>
    <x v="0"/>
    <s v="Victor Alejandro Flores Pelayo"/>
    <n v="43651"/>
    <n v="5.7333333333333334"/>
    <n v="112"/>
    <n v="1"/>
    <n v="4312"/>
    <n v="2755.5410000000002"/>
    <n v="2755.5410000000002"/>
    <n v="112"/>
    <n v="38.5"/>
    <n v="1556.4590000000001"/>
    <x v="0"/>
    <x v="11"/>
    <n v="52"/>
    <x v="0"/>
  </r>
  <r>
    <x v="0"/>
    <x v="2"/>
    <s v="GV407"/>
    <s v="GV4-27-050719"/>
    <x v="0"/>
    <d v="2019-12-24T00:00:00"/>
    <x v="0"/>
    <s v="Gonzalez Araiza Horacio"/>
    <n v="43651"/>
    <n v="5.7333333333333334"/>
    <n v="344"/>
    <n v="3"/>
    <n v="13072"/>
    <n v="8266.6229999999996"/>
    <n v="2755.5410000000002"/>
    <n v="114.66666666666667"/>
    <n v="38"/>
    <n v="4805.3770000000004"/>
    <x v="0"/>
    <x v="11"/>
    <n v="52"/>
    <x v="0"/>
  </r>
  <r>
    <x v="0"/>
    <x v="2"/>
    <s v="GV407"/>
    <s v="GV4-27-050719"/>
    <x v="0"/>
    <d v="2019-12-24T00:00:00"/>
    <x v="0"/>
    <s v="PUBLICO EN GENERAL"/>
    <n v="43651"/>
    <n v="5.7333333333333334"/>
    <n v="580"/>
    <n v="5"/>
    <n v="22330"/>
    <n v="13777.705"/>
    <n v="2755.5410000000002"/>
    <n v="116"/>
    <n v="38.5"/>
    <n v="8552.2950000000001"/>
    <x v="0"/>
    <x v="11"/>
    <n v="52"/>
    <x v="0"/>
  </r>
  <r>
    <x v="0"/>
    <x v="2"/>
    <s v="GV407"/>
    <s v="GV4-27-050719"/>
    <x v="0"/>
    <d v="2019-12-24T00:00:00"/>
    <x v="0"/>
    <s v="Anaya Chavarin Oscar FG"/>
    <n v="43651"/>
    <n v="5.7333333333333334"/>
    <n v="420"/>
    <n v="3"/>
    <n v="16170"/>
    <n v="8266.6229999999996"/>
    <n v="2755.5410000000002"/>
    <n v="140"/>
    <n v="38.5"/>
    <n v="7903.3770000000004"/>
    <x v="0"/>
    <x v="11"/>
    <n v="52"/>
    <x v="0"/>
  </r>
  <r>
    <x v="0"/>
    <x v="2"/>
    <s v="GV407"/>
    <s v="GV4-27-050719"/>
    <x v="0"/>
    <d v="2019-12-24T00:00:00"/>
    <x v="0"/>
    <s v="Verdin Vizcarra Irma Lucila F"/>
    <n v="43651"/>
    <n v="5.7333333333333334"/>
    <n v="110"/>
    <n v="1"/>
    <n v="4235"/>
    <n v="2755.5410000000002"/>
    <n v="2755.5410000000002"/>
    <n v="110"/>
    <n v="38.5"/>
    <n v="1479.4590000000001"/>
    <x v="0"/>
    <x v="11"/>
    <n v="52"/>
    <x v="0"/>
  </r>
  <r>
    <x v="0"/>
    <x v="2"/>
    <s v="GV407"/>
    <s v="GV4-27-050719"/>
    <x v="0"/>
    <d v="2019-12-24T00:00:00"/>
    <x v="0"/>
    <s v="Verdin Vizcarra Irma Lucila F"/>
    <n v="43651"/>
    <n v="5.7333333333333334"/>
    <n v="100"/>
    <n v="1"/>
    <n v="1500"/>
    <n v="2755.5410000000002"/>
    <n v="2755.5410000000002"/>
    <n v="100"/>
    <n v="15"/>
    <n v="-1255.5409999999999"/>
    <x v="0"/>
    <x v="11"/>
    <n v="52"/>
    <x v="0"/>
  </r>
  <r>
    <x v="0"/>
    <x v="0"/>
    <s v="EMBAR"/>
    <s v="GV5-23-120619"/>
    <x v="0"/>
    <d v="2019-12-26T00:00:00"/>
    <x v="0"/>
    <s v="Camolinga Maldonado Pedro"/>
    <n v="43628"/>
    <n v="6.5666666666666664"/>
    <n v="12990"/>
    <n v="77"/>
    <n v="345873.92499999999"/>
    <n v="165572.905"/>
    <n v="2150.297"/>
    <n v="168.7012987012987"/>
    <n v="26.626200000000001"/>
    <n v="180301.02"/>
    <x v="0"/>
    <x v="11"/>
    <n v="52"/>
    <x v="0"/>
  </r>
  <r>
    <x v="0"/>
    <x v="0"/>
    <s v="EMBAR"/>
    <s v="GV5-25-260619"/>
    <x v="0"/>
    <d v="2019-12-26T00:00:00"/>
    <x v="0"/>
    <s v="Camolinga Maldonado Pedro"/>
    <n v="43642"/>
    <n v="6.1"/>
    <n v="12990"/>
    <n v="30"/>
    <n v="134756.07500000001"/>
    <n v="59095.385999999999"/>
    <n v="1969.846"/>
    <n v="433"/>
    <n v="10.373799999999999"/>
    <n v="75660.688999999998"/>
    <x v="0"/>
    <x v="11"/>
    <n v="52"/>
    <x v="0"/>
  </r>
  <r>
    <x v="0"/>
    <x v="0"/>
    <s v="EMBAR"/>
    <s v="GV5-25-260619"/>
    <x v="0"/>
    <d v="2019-12-26T00:00:00"/>
    <x v="0"/>
    <s v="PUBLICO EN GENERAL"/>
    <n v="43642"/>
    <n v="6.1"/>
    <n v="550"/>
    <n v="5"/>
    <n v="20625"/>
    <n v="9849.2309999999998"/>
    <n v="1969.846"/>
    <n v="110"/>
    <n v="37.5"/>
    <n v="10775.769"/>
    <x v="0"/>
    <x v="11"/>
    <n v="52"/>
    <x v="0"/>
  </r>
  <r>
    <x v="0"/>
    <x v="0"/>
    <s v="EMBAR"/>
    <s v="GV5-25-260619"/>
    <x v="1"/>
    <d v="2019-12-26T00:00:00"/>
    <x v="0"/>
    <s v="PUBLICO EN GENERAL"/>
    <n v="43642"/>
    <n v="6.1"/>
    <n v="-550"/>
    <n v="-5"/>
    <n v="-20625"/>
    <n v="-9849.2309999999998"/>
    <n v="-1969.846"/>
    <n v="110"/>
    <n v="37.5"/>
    <n v="-10775.769"/>
    <x v="0"/>
    <x v="11"/>
    <n v="52"/>
    <x v="0"/>
  </r>
  <r>
    <x v="0"/>
    <x v="0"/>
    <s v="EMBAR"/>
    <s v="GV5-25-260619"/>
    <x v="0"/>
    <d v="2019-12-26T00:00:00"/>
    <x v="0"/>
    <s v="Oscar Jesus Guerrero Pelayo"/>
    <n v="43642"/>
    <n v="6.1"/>
    <n v="550"/>
    <n v="5"/>
    <n v="20625"/>
    <n v="9849.2309999999998"/>
    <n v="1969.846"/>
    <n v="110"/>
    <n v="37.5"/>
    <n v="10775.769"/>
    <x v="0"/>
    <x v="11"/>
    <n v="52"/>
    <x v="0"/>
  </r>
  <r>
    <x v="0"/>
    <x v="0"/>
    <s v="EMBAR"/>
    <s v="GV5-25-260619"/>
    <x v="0"/>
    <d v="2019-12-26T00:00:00"/>
    <x v="0"/>
    <s v="Diaz Araiza Maria Magdalena"/>
    <n v="43642"/>
    <n v="6.1"/>
    <n v="232"/>
    <n v="2"/>
    <n v="8700"/>
    <n v="3939.692"/>
    <n v="1969.846"/>
    <n v="116"/>
    <n v="37.5"/>
    <n v="4760.308"/>
    <x v="0"/>
    <x v="11"/>
    <n v="52"/>
    <x v="0"/>
  </r>
  <r>
    <x v="0"/>
    <x v="1"/>
    <s v="GV111"/>
    <s v="GV1-27-060719"/>
    <x v="0"/>
    <d v="2019-12-26T00:00:00"/>
    <x v="0"/>
    <s v="Camacho Monroy Agustin"/>
    <n v="43652"/>
    <n v="5.7666666666666666"/>
    <n v="606"/>
    <n v="6"/>
    <n v="22422"/>
    <n v="15919.005999999999"/>
    <n v="2653.1680000000001"/>
    <n v="101"/>
    <n v="37"/>
    <n v="6502.9939999999997"/>
    <x v="0"/>
    <x v="11"/>
    <n v="52"/>
    <x v="0"/>
  </r>
  <r>
    <x v="0"/>
    <x v="1"/>
    <s v="GV111"/>
    <s v="GV1-27-060719"/>
    <x v="0"/>
    <d v="2019-12-26T00:00:00"/>
    <x v="0"/>
    <s v="Noe Ramirez Brambila"/>
    <n v="43652"/>
    <n v="5.7666666666666666"/>
    <n v="512"/>
    <n v="5"/>
    <n v="18944"/>
    <n v="13265.839"/>
    <n v="2653.1680000000001"/>
    <n v="102.4"/>
    <n v="37"/>
    <n v="5678.1610000000001"/>
    <x v="0"/>
    <x v="11"/>
    <n v="52"/>
    <x v="0"/>
  </r>
  <r>
    <x v="0"/>
    <x v="1"/>
    <s v="GV111"/>
    <s v="GV1-27-060719"/>
    <x v="0"/>
    <d v="2019-12-26T00:00:00"/>
    <x v="0"/>
    <s v="Fletes Castillo Hortencia"/>
    <n v="43652"/>
    <n v="5.7666666666666666"/>
    <n v="513"/>
    <n v="5"/>
    <n v="18981"/>
    <n v="13265.839"/>
    <n v="2653.1680000000001"/>
    <n v="102.6"/>
    <n v="37"/>
    <n v="5715.1610000000001"/>
    <x v="0"/>
    <x v="11"/>
    <n v="52"/>
    <x v="0"/>
  </r>
  <r>
    <x v="0"/>
    <x v="1"/>
    <s v="GV111"/>
    <s v="GV1-27-060719"/>
    <x v="0"/>
    <d v="2019-12-26T00:00:00"/>
    <x v="0"/>
    <s v="Camacho Santana Gabriel"/>
    <n v="43652"/>
    <n v="5.7666666666666666"/>
    <n v="547"/>
    <n v="5"/>
    <n v="20239"/>
    <n v="13265.839"/>
    <n v="2653.1680000000001"/>
    <n v="109.4"/>
    <n v="37"/>
    <n v="6973.1610000000001"/>
    <x v="0"/>
    <x v="11"/>
    <n v="52"/>
    <x v="0"/>
  </r>
  <r>
    <x v="0"/>
    <x v="1"/>
    <s v="GV1H"/>
    <s v="GV1-41-091019"/>
    <x v="0"/>
    <d v="2019-12-26T00:00:00"/>
    <x v="0"/>
    <s v="PUBLICO EN GENERAL"/>
    <n v="43747"/>
    <n v="2.6"/>
    <n v="27"/>
    <n v="1"/>
    <n v="1560"/>
    <n v="1072.7570000000001"/>
    <n v="1072.7570000000001"/>
    <n v="27"/>
    <n v="57.777799999999999"/>
    <n v="487.24299999999999"/>
    <x v="0"/>
    <x v="11"/>
    <n v="52"/>
    <x v="0"/>
  </r>
  <r>
    <x v="0"/>
    <x v="2"/>
    <s v="GV406"/>
    <s v="GV4-26-290619"/>
    <x v="0"/>
    <d v="2019-12-26T00:00:00"/>
    <x v="0"/>
    <s v="Alvarez Lopez Salvador (Padre)"/>
    <n v="43645"/>
    <n v="6"/>
    <n v="1672"/>
    <n v="15"/>
    <n v="61864"/>
    <n v="47749.741000000002"/>
    <n v="3183.3159999999998"/>
    <n v="111.46666666666667"/>
    <n v="37"/>
    <n v="14114.259"/>
    <x v="0"/>
    <x v="11"/>
    <n v="52"/>
    <x v="0"/>
  </r>
  <r>
    <x v="0"/>
    <x v="1"/>
    <s v="GV1Ia"/>
    <s v="GV1-39-240919"/>
    <x v="0"/>
    <d v="2019-12-27T00:00:00"/>
    <x v="0"/>
    <s v="Michel Jose Cruz "/>
    <n v="43732"/>
    <n v="3.1333333333333333"/>
    <n v="60.5"/>
    <n v="3"/>
    <n v="2755"/>
    <n v="3381.1970000000001"/>
    <n v="1127.066"/>
    <n v="20.166666666666668"/>
    <n v="45.537199999999999"/>
    <n v="-626.197"/>
    <x v="0"/>
    <x v="11"/>
    <n v="52"/>
    <x v="0"/>
  </r>
  <r>
    <x v="0"/>
    <x v="2"/>
    <s v="GV407"/>
    <s v="GV4-27-050719"/>
    <x v="0"/>
    <d v="2019-12-28T00:00:00"/>
    <x v="0"/>
    <s v="Martinez Valdez Hugo Alberto F"/>
    <n v="43651"/>
    <n v="5.8666666666666663"/>
    <n v="981"/>
    <n v="8"/>
    <n v="60429.599999999999"/>
    <n v="25887.829000000002"/>
    <n v="3235.9789999999998"/>
    <n v="122.625"/>
    <n v="61.6"/>
    <n v="34541.771000000001"/>
    <x v="0"/>
    <x v="11"/>
    <n v="52"/>
    <x v="0"/>
  </r>
  <r>
    <x v="0"/>
    <x v="2"/>
    <s v="GV407"/>
    <s v="GV4-27-050719"/>
    <x v="0"/>
    <d v="2019-12-28T00:00:00"/>
    <x v="0"/>
    <s v="PUBLICO EN GENERAL"/>
    <n v="43651"/>
    <n v="5.8666666666666663"/>
    <n v="121"/>
    <n v="1"/>
    <n v="4658.5"/>
    <n v="3235.9789999999998"/>
    <n v="3235.9789999999998"/>
    <n v="121"/>
    <n v="38.5"/>
    <n v="1422.521"/>
    <x v="0"/>
    <x v="11"/>
    <n v="52"/>
    <x v="0"/>
  </r>
  <r>
    <x v="0"/>
    <x v="2"/>
    <s v="GV407"/>
    <s v="GV4-27-050719"/>
    <x v="0"/>
    <d v="2019-12-28T00:00:00"/>
    <x v="0"/>
    <s v="Prado Barajas Aureliano FG"/>
    <n v="43651"/>
    <n v="5.8666666666666663"/>
    <n v="304"/>
    <n v="3"/>
    <n v="11704"/>
    <n v="9707.9359999999997"/>
    <n v="3235.9789999999998"/>
    <n v="101.33333333333333"/>
    <n v="38.5"/>
    <n v="1996.0640000000001"/>
    <x v="0"/>
    <x v="11"/>
    <n v="52"/>
    <x v="0"/>
  </r>
  <r>
    <x v="0"/>
    <x v="2"/>
    <s v="GV407"/>
    <s v="GV4-27-050719"/>
    <x v="0"/>
    <d v="2019-12-28T00:00:00"/>
    <x v="0"/>
    <s v="Coronado Rodriguez Alma Lorena FG"/>
    <n v="43651"/>
    <n v="5.8666666666666663"/>
    <n v="123"/>
    <n v="1"/>
    <n v="4735.5"/>
    <n v="3235.9789999999998"/>
    <n v="3235.9789999999998"/>
    <n v="123"/>
    <n v="38.5"/>
    <n v="1499.521"/>
    <x v="0"/>
    <x v="11"/>
    <n v="52"/>
    <x v="0"/>
  </r>
  <r>
    <x v="0"/>
    <x v="2"/>
    <s v="GV407"/>
    <s v="GV4-27-050719"/>
    <x v="0"/>
    <d v="2019-12-28T00:00:00"/>
    <x v="0"/>
    <s v="Cobian Chavez Rodolfo FG"/>
    <n v="43651"/>
    <n v="5.8666666666666663"/>
    <n v="1854"/>
    <n v="15"/>
    <n v="70452"/>
    <n v="48539.68"/>
    <n v="3235.9789999999998"/>
    <n v="123.6"/>
    <n v="38"/>
    <n v="21912.32"/>
    <x v="0"/>
    <x v="11"/>
    <n v="52"/>
    <x v="0"/>
  </r>
  <r>
    <x v="0"/>
    <x v="2"/>
    <s v="GV407"/>
    <s v="GV4-27-050719"/>
    <x v="0"/>
    <d v="2019-12-28T00:00:00"/>
    <x v="0"/>
    <s v="Chavez Barajas Contensina NA"/>
    <n v="43651"/>
    <n v="5.8666666666666663"/>
    <n v="148"/>
    <n v="1"/>
    <n v="5698"/>
    <n v="3235.9789999999998"/>
    <n v="3235.9789999999998"/>
    <n v="148"/>
    <n v="38.5"/>
    <n v="2462.0210000000002"/>
    <x v="0"/>
    <x v="11"/>
    <n v="52"/>
    <x v="0"/>
  </r>
  <r>
    <x v="0"/>
    <x v="2"/>
    <s v="GV407"/>
    <s v="GV4-27-050719"/>
    <x v="0"/>
    <d v="2019-12-28T00:00:00"/>
    <x v="0"/>
    <s v="De Leon Diaz Salvador FG"/>
    <n v="43651"/>
    <n v="5.8666666666666663"/>
    <n v="116"/>
    <n v="1"/>
    <n v="4466"/>
    <n v="3235.9789999999998"/>
    <n v="3235.9789999999998"/>
    <n v="116"/>
    <n v="38.5"/>
    <n v="1230.021"/>
    <x v="0"/>
    <x v="11"/>
    <n v="52"/>
    <x v="0"/>
  </r>
  <r>
    <x v="0"/>
    <x v="2"/>
    <s v="GV407"/>
    <s v="GV4-27-050719"/>
    <x v="0"/>
    <d v="2019-12-28T00:00:00"/>
    <x v="0"/>
    <s v="Diaz Araiza Maria Magdalena"/>
    <n v="43651"/>
    <n v="5.8666666666666663"/>
    <n v="316"/>
    <n v="3"/>
    <n v="12166"/>
    <n v="9707.9359999999997"/>
    <n v="3235.9789999999998"/>
    <n v="105.33333333333333"/>
    <n v="38.5"/>
    <n v="2458.0639999999999"/>
    <x v="0"/>
    <x v="11"/>
    <n v="52"/>
    <x v="0"/>
  </r>
  <r>
    <x v="0"/>
    <x v="2"/>
    <s v="GV407"/>
    <s v="GV4-27-050719"/>
    <x v="0"/>
    <d v="2019-12-28T00:00:00"/>
    <x v="0"/>
    <s v="Gonzalez Araiza Horacio"/>
    <n v="43651"/>
    <n v="5.8666666666666663"/>
    <n v="580"/>
    <n v="5"/>
    <n v="22040"/>
    <n v="16179.893"/>
    <n v="3235.9789999999998"/>
    <n v="116"/>
    <n v="38"/>
    <n v="5860.107"/>
    <x v="0"/>
    <x v="11"/>
    <n v="52"/>
    <x v="0"/>
  </r>
  <r>
    <x v="0"/>
    <x v="2"/>
    <s v="GV407"/>
    <s v="GV4-27-050719"/>
    <x v="0"/>
    <d v="2019-12-28T00:00:00"/>
    <x v="0"/>
    <s v="Salas Nadia"/>
    <n v="43651"/>
    <n v="5.8666666666666663"/>
    <n v="278"/>
    <n v="2"/>
    <n v="10703"/>
    <n v="6471.9570000000003"/>
    <n v="3235.9789999999998"/>
    <n v="139"/>
    <n v="38.5"/>
    <n v="4231.0429999999997"/>
    <x v="0"/>
    <x v="11"/>
    <n v="52"/>
    <x v="0"/>
  </r>
  <r>
    <x v="0"/>
    <x v="2"/>
    <s v="GV407"/>
    <s v="GV4-27-050719"/>
    <x v="0"/>
    <d v="2019-12-28T00:00:00"/>
    <x v="0"/>
    <s v="Pelayo Sebastian Rosa Maria G"/>
    <n v="43651"/>
    <n v="5.8666666666666663"/>
    <n v="494"/>
    <n v="4"/>
    <n v="19019"/>
    <n v="12943.915000000001"/>
    <n v="3235.9789999999998"/>
    <n v="123.5"/>
    <n v="38.5"/>
    <n v="6075.085"/>
    <x v="0"/>
    <x v="11"/>
    <n v="52"/>
    <x v="0"/>
  </r>
  <r>
    <x v="0"/>
    <x v="2"/>
    <s v="GV407"/>
    <s v="GV4-27-050719"/>
    <x v="0"/>
    <d v="2019-12-28T00:00:00"/>
    <x v="0"/>
    <s v="Juan Manuel Jacobo"/>
    <n v="43651"/>
    <n v="5.8666666666666663"/>
    <n v="376"/>
    <n v="3"/>
    <n v="14476"/>
    <n v="9707.9359999999997"/>
    <n v="3235.9789999999998"/>
    <n v="125.33333333333333"/>
    <n v="38.5"/>
    <n v="4768.0640000000003"/>
    <x v="0"/>
    <x v="11"/>
    <n v="52"/>
    <x v="0"/>
  </r>
  <r>
    <x v="0"/>
    <x v="2"/>
    <s v="GV407"/>
    <s v="GV4-27-050719"/>
    <x v="0"/>
    <d v="2019-12-28T00:00:00"/>
    <x v="0"/>
    <s v="Araiza Chavez Diana Rosiquiel FG"/>
    <n v="43651"/>
    <n v="5.8666666666666663"/>
    <n v="374"/>
    <n v="3"/>
    <n v="14212"/>
    <n v="9707.9359999999997"/>
    <n v="3235.9789999999998"/>
    <n v="124.66666666666667"/>
    <n v="38"/>
    <n v="4504.0640000000003"/>
    <x v="0"/>
    <x v="11"/>
    <n v="52"/>
    <x v="0"/>
  </r>
  <r>
    <x v="0"/>
    <x v="2"/>
    <s v="GV407"/>
    <s v="GV4-27-050719"/>
    <x v="0"/>
    <d v="2019-12-28T00:00:00"/>
    <x v="0"/>
    <s v="Verdin Vizcarra Irma Lucila F"/>
    <n v="43651"/>
    <n v="5.8666666666666663"/>
    <n v="227"/>
    <n v="2"/>
    <n v="8739.5"/>
    <n v="6471.9570000000003"/>
    <n v="3235.9789999999998"/>
    <n v="113.5"/>
    <n v="38.5"/>
    <n v="2267.5430000000001"/>
    <x v="0"/>
    <x v="11"/>
    <n v="52"/>
    <x v="0"/>
  </r>
  <r>
    <x v="0"/>
    <x v="2"/>
    <s v="GV407"/>
    <s v="GV4-27-050719"/>
    <x v="0"/>
    <d v="2019-12-28T00:00:00"/>
    <x v="0"/>
    <s v="Leonardo Jimenez Chacon"/>
    <n v="43651"/>
    <n v="5.8666666666666663"/>
    <n v="258"/>
    <n v="2"/>
    <n v="9933"/>
    <n v="6471.9570000000003"/>
    <n v="3235.9789999999998"/>
    <n v="129"/>
    <n v="38.5"/>
    <n v="3461.0430000000001"/>
    <x v="0"/>
    <x v="11"/>
    <n v="52"/>
    <x v="0"/>
  </r>
  <r>
    <x v="0"/>
    <x v="2"/>
    <s v="GV407"/>
    <s v="GV4-27-050719"/>
    <x v="0"/>
    <d v="2019-12-28T00:00:00"/>
    <x v="0"/>
    <s v="Jose Luis Guzman Cornejo"/>
    <n v="43651"/>
    <n v="5.8666666666666663"/>
    <n v="250"/>
    <n v="2"/>
    <n v="9625"/>
    <n v="6471.9570000000003"/>
    <n v="3235.9789999999998"/>
    <n v="125"/>
    <n v="38.5"/>
    <n v="3153.0430000000001"/>
    <x v="0"/>
    <x v="11"/>
    <n v="52"/>
    <x v="0"/>
  </r>
  <r>
    <x v="0"/>
    <x v="2"/>
    <s v="GV407"/>
    <s v="GV4-27-050719"/>
    <x v="0"/>
    <d v="2019-12-28T00:00:00"/>
    <x v="0"/>
    <s v="Gil Peña Martin FG"/>
    <n v="43651"/>
    <n v="5.8666666666666663"/>
    <n v="576"/>
    <n v="5"/>
    <n v="22176"/>
    <n v="16179.893"/>
    <n v="3235.9789999999998"/>
    <n v="115.2"/>
    <n v="38.5"/>
    <n v="5996.107"/>
    <x v="0"/>
    <x v="11"/>
    <n v="52"/>
    <x v="0"/>
  </r>
  <r>
    <x v="0"/>
    <x v="2"/>
    <s v="GV407"/>
    <s v="GV4-27-050719"/>
    <x v="0"/>
    <d v="2019-12-28T00:00:00"/>
    <x v="0"/>
    <s v="Ramos Mejia Juan Diego FG"/>
    <n v="43651"/>
    <n v="5.8666666666666663"/>
    <n v="1898"/>
    <n v="15"/>
    <n v="72124"/>
    <n v="48539.68"/>
    <n v="3235.9789999999998"/>
    <n v="126.53333333333333"/>
    <n v="38"/>
    <n v="23584.32"/>
    <x v="0"/>
    <x v="11"/>
    <n v="52"/>
    <x v="0"/>
  </r>
  <r>
    <x v="0"/>
    <x v="2"/>
    <s v="GV407"/>
    <s v="GV4-27-050719"/>
    <x v="0"/>
    <d v="2019-12-28T00:00:00"/>
    <x v="0"/>
    <s v="Oscar Jesus Guerrero Pelayo"/>
    <n v="43651"/>
    <n v="5.8666666666666663"/>
    <n v="626"/>
    <n v="6"/>
    <n v="24101"/>
    <n v="19415.871999999999"/>
    <n v="3235.9789999999998"/>
    <n v="104.33333333333333"/>
    <n v="38.5"/>
    <n v="4685.1279999999997"/>
    <x v="0"/>
    <x v="11"/>
    <n v="52"/>
    <x v="0"/>
  </r>
  <r>
    <x v="0"/>
    <x v="2"/>
    <s v="GV407"/>
    <s v="GV4-27-050719"/>
    <x v="0"/>
    <d v="2019-12-28T00:00:00"/>
    <x v="0"/>
    <s v="Verdin Vizcarra Irma Lucila F"/>
    <n v="43651"/>
    <n v="5.8666666666666663"/>
    <n v="139"/>
    <n v="1"/>
    <n v="1500"/>
    <n v="3235.9789999999998"/>
    <n v="3235.9789999999998"/>
    <n v="139"/>
    <n v="10.791399999999999"/>
    <n v="-1735.979"/>
    <x v="0"/>
    <x v="11"/>
    <n v="52"/>
    <x v="0"/>
  </r>
  <r>
    <x v="0"/>
    <x v="2"/>
    <s v="GV407"/>
    <s v="GV4-27-050719"/>
    <x v="1"/>
    <d v="2019-12-28T00:00:00"/>
    <x v="0"/>
    <s v="Martinez Valdez Hugo Alberto F"/>
    <n v="43651"/>
    <n v="5.8666666666666663"/>
    <n v="-981"/>
    <n v="-8"/>
    <n v="-60429.599999999999"/>
    <n v="-25887.829000000002"/>
    <n v="-3235.9789999999998"/>
    <n v="122.625"/>
    <n v="61.6"/>
    <n v="-34541.771000000001"/>
    <x v="0"/>
    <x v="11"/>
    <n v="52"/>
    <x v="0"/>
  </r>
  <r>
    <x v="0"/>
    <x v="2"/>
    <s v="GV407"/>
    <s v="GV4-27-050719"/>
    <x v="0"/>
    <d v="2019-12-28T00:00:00"/>
    <x v="0"/>
    <s v="Martinez Valdez Hugo Alberto F"/>
    <n v="43651"/>
    <n v="5.8666666666666663"/>
    <n v="981"/>
    <n v="8"/>
    <n v="37768.5"/>
    <n v="25887.829000000002"/>
    <n v="3235.9789999999998"/>
    <n v="122.625"/>
    <n v="38.5"/>
    <n v="11880.671"/>
    <x v="0"/>
    <x v="11"/>
    <n v="52"/>
    <x v="0"/>
  </r>
  <r>
    <x v="0"/>
    <x v="2"/>
    <s v="GV408"/>
    <s v="GV4-28-120719"/>
    <x v="0"/>
    <d v="2019-12-28T00:00:00"/>
    <x v="0"/>
    <s v="RODRIGO RODRIGUEZ"/>
    <n v="43658"/>
    <n v="5.6333333333333329"/>
    <n v="1490"/>
    <n v="13"/>
    <n v="57365"/>
    <n v="37166.17"/>
    <n v="2858.9360000000001"/>
    <n v="114.61538461538461"/>
    <n v="38.5"/>
    <n v="20198.830000000002"/>
    <x v="0"/>
    <x v="11"/>
    <n v="52"/>
    <x v="0"/>
  </r>
  <r>
    <x v="0"/>
    <x v="2"/>
    <s v="GV408"/>
    <s v="GV4-28-120719"/>
    <x v="0"/>
    <d v="2019-12-28T00:00:00"/>
    <x v="0"/>
    <s v="Edgar Ruiz Lopez"/>
    <n v="43658"/>
    <n v="5.6333333333333329"/>
    <n v="910"/>
    <n v="7"/>
    <n v="35035"/>
    <n v="20012.553"/>
    <n v="2858.9360000000001"/>
    <n v="130"/>
    <n v="38.5"/>
    <n v="15022.447"/>
    <x v="0"/>
    <x v="11"/>
    <n v="52"/>
    <x v="0"/>
  </r>
  <r>
    <x v="0"/>
    <x v="2"/>
    <s v="GV408"/>
    <s v="GV4-28-120719"/>
    <x v="0"/>
    <d v="2019-12-28T00:00:00"/>
    <x v="0"/>
    <s v="Lopez Jorge FG"/>
    <n v="43658"/>
    <n v="5.6333333333333329"/>
    <n v="118"/>
    <n v="1"/>
    <n v="4543"/>
    <n v="2858.9360000000001"/>
    <n v="2858.9360000000001"/>
    <n v="118"/>
    <n v="38.5"/>
    <n v="1684.0640000000001"/>
    <x v="0"/>
    <x v="11"/>
    <n v="52"/>
    <x v="0"/>
  </r>
  <r>
    <x v="0"/>
    <x v="2"/>
    <s v="GV408"/>
    <s v="GV4-28-120719"/>
    <x v="0"/>
    <d v="2019-12-28T00:00:00"/>
    <x v="0"/>
    <s v="PUBLICO EN GENERAL"/>
    <n v="43658"/>
    <n v="5.6333333333333329"/>
    <n v="200"/>
    <n v="2"/>
    <n v="7700"/>
    <n v="5717.8720000000003"/>
    <n v="2858.9360000000001"/>
    <n v="100"/>
    <n v="38.5"/>
    <n v="1982.1279999999999"/>
    <x v="0"/>
    <x v="11"/>
    <n v="52"/>
    <x v="0"/>
  </r>
  <r>
    <x v="0"/>
    <x v="1"/>
    <s v="GV107"/>
    <s v="GV1-28-140719"/>
    <x v="0"/>
    <d v="2019-12-30T00:00:00"/>
    <x v="0"/>
    <s v="Gutierrez Olivarez Jaime Gibran"/>
    <n v="43660"/>
    <n v="5.6333333333333329"/>
    <n v="360"/>
    <n v="3"/>
    <n v="13680"/>
    <n v="8133.375"/>
    <n v="2711.125"/>
    <n v="120"/>
    <n v="38"/>
    <n v="5546.625"/>
    <x v="0"/>
    <x v="11"/>
    <n v="53"/>
    <x v="0"/>
  </r>
  <r>
    <x v="0"/>
    <x v="1"/>
    <s v="GV107"/>
    <s v="GV1-28-140719"/>
    <x v="0"/>
    <d v="2019-12-30T00:00:00"/>
    <x v="0"/>
    <s v="Gutierrez Olivarez Jaime Gibran"/>
    <n v="43660"/>
    <n v="5.6333333333333329"/>
    <n v="331"/>
    <n v="3"/>
    <n v="12578"/>
    <n v="8133.375"/>
    <n v="2711.125"/>
    <n v="110.33333333333333"/>
    <n v="38"/>
    <n v="4444.625"/>
    <x v="0"/>
    <x v="11"/>
    <n v="53"/>
    <x v="0"/>
  </r>
  <r>
    <x v="0"/>
    <x v="2"/>
    <s v="GV406"/>
    <s v="GV4-26-290619"/>
    <x v="1"/>
    <d v="2019-12-30T00:00:00"/>
    <x v="0"/>
    <s v="Alvarez Lopez Salvador (Padre)"/>
    <n v="43645"/>
    <n v="6.1333333333333329"/>
    <n v="-1672"/>
    <n v="-15"/>
    <n v="-61864"/>
    <n v="-47749.741000000002"/>
    <n v="-3183.3159999999998"/>
    <n v="111.46666666666667"/>
    <n v="37"/>
    <n v="-14114.259"/>
    <x v="0"/>
    <x v="11"/>
    <n v="53"/>
    <x v="0"/>
  </r>
  <r>
    <x v="0"/>
    <x v="2"/>
    <s v="GV406"/>
    <s v="GV4-26-290619"/>
    <x v="0"/>
    <d v="2019-12-30T00:00:00"/>
    <x v="0"/>
    <s v="Alvarez Lopez Salvador (Padre)"/>
    <n v="43645"/>
    <n v="6.1333333333333329"/>
    <n v="1591"/>
    <n v="14"/>
    <n v="57739.92"/>
    <n v="44566.425000000003"/>
    <n v="3183.3159999999998"/>
    <n v="113.64285714285714"/>
    <n v="36.291600000000003"/>
    <n v="13173.495000000001"/>
    <x v="0"/>
    <x v="11"/>
    <n v="53"/>
    <x v="0"/>
  </r>
  <r>
    <x v="0"/>
    <x v="2"/>
    <s v="GV406"/>
    <s v="GV4-26-290619"/>
    <x v="0"/>
    <d v="2019-12-30T00:00:00"/>
    <x v="0"/>
    <s v="Michel Jose Cruz "/>
    <n v="43645"/>
    <n v="6.1333333333333329"/>
    <n v="81"/>
    <n v="1"/>
    <n v="1620"/>
    <n v="3183.3159999999998"/>
    <n v="3183.3159999999998"/>
    <n v="81"/>
    <n v="20"/>
    <n v="-1563.316"/>
    <x v="0"/>
    <x v="11"/>
    <n v="53"/>
    <x v="0"/>
  </r>
  <r>
    <x v="1"/>
    <x v="4"/>
    <s v="OVIE00"/>
    <m/>
    <x v="0"/>
    <d v="2019-11-21T00:00:00"/>
    <x v="0"/>
    <s v="Javier Olivarez Bernal"/>
    <m/>
    <m/>
    <n v="126"/>
    <n v="3"/>
    <n v="6540"/>
    <n v="8626.0159999999996"/>
    <n v="2875.3389999999999"/>
    <n v="42"/>
    <n v="51.904800000000002"/>
    <n v="-2086.0160000000001"/>
    <x v="0"/>
    <x v="10"/>
    <n v="47"/>
    <x v="1"/>
  </r>
  <r>
    <x v="1"/>
    <x v="4"/>
    <s v="OVIE00"/>
    <m/>
    <x v="0"/>
    <d v="2019-11-21T00:00:00"/>
    <x v="0"/>
    <s v="Javier Olivarez Bernal"/>
    <m/>
    <m/>
    <n v="126"/>
    <n v="123"/>
    <n v="181004"/>
    <n v="353666.63900000002"/>
    <n v="2875.3389999999999"/>
    <n v="1.024390243902439"/>
    <n v="1436.5397"/>
    <n v="-172662.639"/>
    <x v="0"/>
    <x v="10"/>
    <n v="47"/>
    <x v="1"/>
  </r>
  <r>
    <x v="1"/>
    <x v="4"/>
    <s v="OVIE00"/>
    <m/>
    <x v="0"/>
    <d v="2019-10-08T00:00:00"/>
    <x v="0"/>
    <s v="Javier Olivarez Bernal"/>
    <m/>
    <m/>
    <n v="4190"/>
    <n v="3"/>
    <n v="5700"/>
    <n v="7186.2820000000002"/>
    <n v="2395.4270000000001"/>
    <n v="1396.6666666666667"/>
    <n v="1.3604000000000001"/>
    <n v="-1486.2819999999999"/>
    <x v="0"/>
    <x v="9"/>
    <n v="41"/>
    <x v="1"/>
  </r>
  <r>
    <x v="1"/>
    <x v="4"/>
    <s v="OVIE00"/>
    <m/>
    <x v="0"/>
    <d v="2019-10-08T00:00:00"/>
    <x v="0"/>
    <s v="Javier Olivarez Bernal"/>
    <m/>
    <m/>
    <n v="4190"/>
    <n v="100"/>
    <n v="148000"/>
    <n v="239542.747"/>
    <n v="2395.4270000000001"/>
    <n v="41.9"/>
    <n v="35.322200000000002"/>
    <n v="-91542.747000000003"/>
    <x v="0"/>
    <x v="9"/>
    <n v="41"/>
    <x v="1"/>
  </r>
  <r>
    <x v="1"/>
    <x v="4"/>
    <s v="OVIE00"/>
    <m/>
    <x v="0"/>
    <d v="2019-09-18T00:00:00"/>
    <x v="0"/>
    <s v="Javier Olivarez Bernal"/>
    <m/>
    <m/>
    <n v="3720"/>
    <n v="100"/>
    <n v="137640"/>
    <n v="259883.74100000001"/>
    <n v="2598.837"/>
    <n v="37.200000000000003"/>
    <n v="37"/>
    <n v="-122243.74099999999"/>
    <x v="0"/>
    <x v="8"/>
    <n v="38"/>
    <x v="1"/>
  </r>
  <r>
    <x v="1"/>
    <x v="4"/>
    <s v="OVIE00"/>
    <m/>
    <x v="0"/>
    <d v="2019-09-06T00:00:00"/>
    <x v="0"/>
    <s v="Ovinos Publico en General"/>
    <m/>
    <m/>
    <n v="28.1"/>
    <n v="1"/>
    <n v="1124"/>
    <n v="2414.3609999999999"/>
    <n v="2414.3609999999999"/>
    <n v="28.1"/>
    <n v="40"/>
    <n v="-1290.3610000000001"/>
    <x v="0"/>
    <x v="8"/>
    <n v="36"/>
    <x v="1"/>
  </r>
  <r>
    <x v="1"/>
    <x v="4"/>
    <s v="OVIE00"/>
    <m/>
    <x v="0"/>
    <d v="2019-09-04T00:00:00"/>
    <x v="0"/>
    <s v="Javier Olivarez Bernal"/>
    <m/>
    <m/>
    <n v="2070"/>
    <n v="50"/>
    <n v="76590"/>
    <n v="145442.42499999999"/>
    <n v="2908.8490000000002"/>
    <n v="41.4"/>
    <n v="37"/>
    <n v="-68852.425000000003"/>
    <x v="0"/>
    <x v="8"/>
    <n v="36"/>
    <x v="1"/>
  </r>
  <r>
    <x v="1"/>
    <x v="4"/>
    <s v="OVIE00"/>
    <m/>
    <x v="0"/>
    <d v="2019-08-21T00:00:00"/>
    <x v="0"/>
    <s v="Javier Olivarez Bernal"/>
    <m/>
    <m/>
    <n v="4295"/>
    <n v="100"/>
    <n v="158915"/>
    <n v="358834.17200000002"/>
    <n v="3588.3420000000001"/>
    <n v="42.95"/>
    <n v="37"/>
    <n v="-199919.17199999999"/>
    <x v="0"/>
    <x v="7"/>
    <n v="34"/>
    <x v="1"/>
  </r>
  <r>
    <x v="1"/>
    <x v="4"/>
    <s v="OVIE00"/>
    <m/>
    <x v="0"/>
    <d v="2019-08-15T00:00:00"/>
    <x v="0"/>
    <s v="Miguel Ignacio Preciado de la Torre"/>
    <m/>
    <m/>
    <n v="1360"/>
    <n v="40"/>
    <n v="53040"/>
    <n v="141008.16800000001"/>
    <n v="3525.2040000000002"/>
    <n v="34"/>
    <n v="39"/>
    <n v="-87968.168000000005"/>
    <x v="0"/>
    <x v="7"/>
    <n v="33"/>
    <x v="1"/>
  </r>
  <r>
    <x v="1"/>
    <x v="4"/>
    <s v="OVIE00"/>
    <m/>
    <x v="0"/>
    <d v="2019-08-08T00:00:00"/>
    <x v="0"/>
    <s v="Javier Olivarez Bernal"/>
    <m/>
    <m/>
    <n v="4420"/>
    <n v="46"/>
    <n v="99100.800000000003"/>
    <n v="153936.802"/>
    <n v="3346.4520000000002"/>
    <n v="96.086956521739125"/>
    <n v="22.420999999999999"/>
    <n v="-54836.002"/>
    <x v="0"/>
    <x v="7"/>
    <n v="32"/>
    <x v="1"/>
  </r>
  <r>
    <x v="1"/>
    <x v="4"/>
    <s v="OVIE00"/>
    <m/>
    <x v="0"/>
    <d v="2019-08-08T00:00:00"/>
    <x v="0"/>
    <s v="Javier Olivarez Bernal"/>
    <m/>
    <m/>
    <n v="4420"/>
    <n v="34"/>
    <n v="55731.199999999997"/>
    <n v="113779.376"/>
    <n v="3346.4520000000002"/>
    <n v="130"/>
    <n v="12.6089"/>
    <n v="-58048.175999999999"/>
    <x v="0"/>
    <x v="7"/>
    <n v="32"/>
    <x v="1"/>
  </r>
  <r>
    <x v="1"/>
    <x v="4"/>
    <s v="OVIE00"/>
    <m/>
    <x v="0"/>
    <d v="2019-08-08T00:00:00"/>
    <x v="0"/>
    <s v="Gomez Gomez Carlos"/>
    <m/>
    <m/>
    <n v="3410"/>
    <n v="80"/>
    <n v="112530"/>
    <n v="267716.17800000001"/>
    <n v="3346.4520000000002"/>
    <n v="42.625"/>
    <n v="33"/>
    <n v="-155186.17800000001"/>
    <x v="0"/>
    <x v="7"/>
    <n v="32"/>
    <x v="1"/>
  </r>
  <r>
    <x v="1"/>
    <x v="4"/>
    <s v="OVIE00"/>
    <m/>
    <x v="0"/>
    <d v="2019-07-24T00:00:00"/>
    <x v="0"/>
    <s v="Javier Olivarez Bernal"/>
    <m/>
    <m/>
    <n v="3310"/>
    <n v="70"/>
    <n v="122470"/>
    <n v="215788.084"/>
    <n v="3082.6869999999999"/>
    <n v="47.285714285714285"/>
    <n v="37"/>
    <n v="-93318.084000000003"/>
    <x v="0"/>
    <x v="6"/>
    <n v="30"/>
    <x v="1"/>
  </r>
  <r>
    <x v="1"/>
    <x v="4"/>
    <s v="OVIE00"/>
    <m/>
    <x v="1"/>
    <d v="2019-07-24T00:00:00"/>
    <x v="0"/>
    <s v="Gutierrez Olivarez Jaime Gibran"/>
    <m/>
    <m/>
    <n v="-3310"/>
    <n v="-70"/>
    <n v="-122470"/>
    <n v="-215788.084"/>
    <n v="-3082.6869999999999"/>
    <n v="47.285714285714285"/>
    <n v="37"/>
    <n v="93318.084000000003"/>
    <x v="0"/>
    <x v="6"/>
    <n v="30"/>
    <x v="1"/>
  </r>
  <r>
    <x v="1"/>
    <x v="4"/>
    <s v="OVIE00"/>
    <m/>
    <x v="0"/>
    <d v="2019-07-24T00:00:00"/>
    <x v="0"/>
    <s v="Gutierrez Olivarez Jaime Gibran"/>
    <m/>
    <m/>
    <n v="3310"/>
    <n v="70"/>
    <n v="122470"/>
    <n v="215788.084"/>
    <n v="3082.6869999999999"/>
    <n v="47.285714285714285"/>
    <n v="37"/>
    <n v="-93318.084000000003"/>
    <x v="0"/>
    <x v="6"/>
    <n v="30"/>
    <x v="1"/>
  </r>
  <r>
    <x v="1"/>
    <x v="4"/>
    <s v="OVIE00"/>
    <m/>
    <x v="0"/>
    <d v="2019-06-11T00:00:00"/>
    <x v="0"/>
    <s v="Ovinos Publico en General"/>
    <m/>
    <m/>
    <n v="40"/>
    <n v="1"/>
    <n v="1500"/>
    <n v="2837.817"/>
    <n v="2837.817"/>
    <n v="40"/>
    <n v="37.5"/>
    <n v="-1337.817"/>
    <x v="0"/>
    <x v="5"/>
    <n v="24"/>
    <x v="1"/>
  </r>
  <r>
    <x v="1"/>
    <x v="4"/>
    <s v="OVIE00"/>
    <m/>
    <x v="0"/>
    <d v="2019-05-11T00:00:00"/>
    <x v="0"/>
    <s v="Moises Rodriguez"/>
    <m/>
    <m/>
    <n v="6170"/>
    <n v="2"/>
    <n v="5568"/>
    <n v="5591.2089999999998"/>
    <n v="2795.6039999999998"/>
    <n v="3085"/>
    <n v="0.90239999999999998"/>
    <n v="-23.209"/>
    <x v="0"/>
    <x v="4"/>
    <n v="19"/>
    <x v="1"/>
  </r>
  <r>
    <x v="1"/>
    <x v="4"/>
    <s v="OVIE00"/>
    <m/>
    <x v="0"/>
    <d v="2019-05-11T00:00:00"/>
    <x v="0"/>
    <s v="Moises Rodriguez"/>
    <m/>
    <m/>
    <n v="6170"/>
    <n v="13"/>
    <n v="25192.5"/>
    <n v="36342.857000000004"/>
    <n v="2795.6039999999998"/>
    <n v="474.61538461538464"/>
    <n v="4.0831"/>
    <n v="-11150.357"/>
    <x v="0"/>
    <x v="4"/>
    <n v="19"/>
    <x v="1"/>
  </r>
  <r>
    <x v="1"/>
    <x v="4"/>
    <s v="OVIE00"/>
    <m/>
    <x v="0"/>
    <d v="2019-05-11T00:00:00"/>
    <x v="0"/>
    <s v="Moises Rodriguez"/>
    <m/>
    <m/>
    <n v="6170"/>
    <n v="120"/>
    <n v="206533.05"/>
    <n v="335472.52500000002"/>
    <n v="2795.6039999999998"/>
    <n v="51.416666666666664"/>
    <n v="33.473799999999997"/>
    <n v="-128939.47500000001"/>
    <x v="0"/>
    <x v="4"/>
    <n v="19"/>
    <x v="1"/>
  </r>
  <r>
    <x v="1"/>
    <x v="4"/>
    <s v="OVIE00"/>
    <m/>
    <x v="0"/>
    <d v="2019-04-18T00:00:00"/>
    <x v="0"/>
    <s v="Gomez Gomez Carlos"/>
    <m/>
    <m/>
    <n v="730.1"/>
    <n v="11"/>
    <n v="21903"/>
    <n v="31462.71"/>
    <n v="2860.2460000000001"/>
    <n v="66.372727272727275"/>
    <n v="30"/>
    <n v="-9559.7099999999991"/>
    <x v="0"/>
    <x v="3"/>
    <n v="16"/>
    <x v="1"/>
  </r>
  <r>
    <x v="1"/>
    <x v="4"/>
    <s v="OVIE00"/>
    <m/>
    <x v="0"/>
    <d v="2019-04-09T00:00:00"/>
    <x v="0"/>
    <s v="Gomez Gomez Carlos"/>
    <m/>
    <m/>
    <n v="1249.8900000000001"/>
    <n v="31"/>
    <n v="54370.21"/>
    <n v="83526.789000000004"/>
    <n v="2694.413"/>
    <n v="40.319032258064517"/>
    <n v="43.5"/>
    <n v="-29156.579000000002"/>
    <x v="0"/>
    <x v="3"/>
    <n v="15"/>
    <x v="1"/>
  </r>
  <r>
    <x v="1"/>
    <x v="4"/>
    <s v="OVIE00"/>
    <m/>
    <x v="0"/>
    <d v="2019-03-22T00:00:00"/>
    <x v="0"/>
    <s v="Ovinos Publico en General"/>
    <m/>
    <m/>
    <n v="38.200000000000003"/>
    <n v="1"/>
    <n v="1719"/>
    <n v="2658.3339999999998"/>
    <n v="2658.3339999999998"/>
    <n v="38.200000000000003"/>
    <n v="45"/>
    <n v="-939.33399999999995"/>
    <x v="0"/>
    <x v="2"/>
    <n v="12"/>
    <x v="1"/>
  </r>
  <r>
    <x v="1"/>
    <x v="4"/>
    <s v="OVIE00"/>
    <m/>
    <x v="0"/>
    <d v="2019-03-07T00:00:00"/>
    <x v="0"/>
    <s v="Gomez Gomez Carlos"/>
    <m/>
    <m/>
    <n v="1007"/>
    <n v="25"/>
    <n v="43804.5"/>
    <n v="66434.239000000001"/>
    <n v="2657.37"/>
    <n v="40.28"/>
    <n v="43.5"/>
    <n v="-22629.739000000001"/>
    <x v="0"/>
    <x v="2"/>
    <n v="10"/>
    <x v="1"/>
  </r>
  <r>
    <x v="1"/>
    <x v="4"/>
    <s v="OVIE00"/>
    <m/>
    <x v="0"/>
    <d v="2019-03-05T00:00:00"/>
    <x v="0"/>
    <s v="Gomez Gomez Carlos"/>
    <m/>
    <m/>
    <n v="570.42999999999995"/>
    <n v="15"/>
    <n v="24813.71"/>
    <n v="38821.538"/>
    <n v="2588.1030000000001"/>
    <n v="38.028666666666666"/>
    <n v="43.5"/>
    <n v="-14007.828"/>
    <x v="0"/>
    <x v="2"/>
    <n v="10"/>
    <x v="1"/>
  </r>
  <r>
    <x v="1"/>
    <x v="4"/>
    <s v="OVIE00"/>
    <m/>
    <x v="0"/>
    <d v="2019-03-05T00:00:00"/>
    <x v="0"/>
    <s v="Gomez Gomez Carlos"/>
    <m/>
    <m/>
    <n v="817.4"/>
    <n v="20"/>
    <n v="35556.9"/>
    <n v="51762.05"/>
    <n v="2588.1030000000001"/>
    <n v="40.869999999999997"/>
    <n v="43.5"/>
    <n v="-16205.15"/>
    <x v="0"/>
    <x v="2"/>
    <n v="10"/>
    <x v="1"/>
  </r>
  <r>
    <x v="1"/>
    <x v="4"/>
    <s v="OVIE00"/>
    <m/>
    <x v="0"/>
    <d v="2019-02-26T00:00:00"/>
    <x v="0"/>
    <s v="Gomez Gomez Carlos"/>
    <m/>
    <m/>
    <n v="842.26"/>
    <n v="20"/>
    <n v="36638.31"/>
    <n v="50474.557000000001"/>
    <n v="2523.7280000000001"/>
    <n v="42.113"/>
    <n v="43.5"/>
    <n v="-13836.246999999999"/>
    <x v="0"/>
    <x v="1"/>
    <n v="9"/>
    <x v="1"/>
  </r>
  <r>
    <x v="1"/>
    <x v="4"/>
    <s v="OVIE00"/>
    <m/>
    <x v="0"/>
    <d v="2019-02-26T00:00:00"/>
    <x v="0"/>
    <s v="Gomez Gomez Carlos"/>
    <m/>
    <m/>
    <n v="650.15"/>
    <n v="15"/>
    <n v="28606.6"/>
    <n v="37855.917999999998"/>
    <n v="2523.7280000000001"/>
    <n v="43.343333333333334"/>
    <n v="44"/>
    <n v="-9249.3179999999993"/>
    <x v="0"/>
    <x v="1"/>
    <n v="9"/>
    <x v="1"/>
  </r>
  <r>
    <x v="1"/>
    <x v="4"/>
    <s v="OVIE00"/>
    <m/>
    <x v="0"/>
    <d v="2019-02-14T00:00:00"/>
    <x v="0"/>
    <s v="Gomez Gomez Carlos"/>
    <m/>
    <m/>
    <n v="386"/>
    <n v="6"/>
    <n v="11966"/>
    <n v="14541.380999999999"/>
    <n v="2423.5630000000001"/>
    <n v="64.333333333333329"/>
    <n v="31"/>
    <n v="-2575.3809999999999"/>
    <x v="0"/>
    <x v="1"/>
    <n v="7"/>
    <x v="1"/>
  </r>
  <r>
    <x v="1"/>
    <x v="4"/>
    <s v="OVIE00"/>
    <m/>
    <x v="0"/>
    <d v="2019-02-14T00:00:00"/>
    <x v="0"/>
    <s v="Gomez Gomez Carlos"/>
    <m/>
    <m/>
    <n v="1054.55"/>
    <n v="25"/>
    <n v="45345.65"/>
    <n v="60589.086000000003"/>
    <n v="2423.5630000000001"/>
    <n v="42.181999999999995"/>
    <n v="43"/>
    <n v="-15243.436"/>
    <x v="0"/>
    <x v="1"/>
    <n v="7"/>
    <x v="1"/>
  </r>
  <r>
    <x v="1"/>
    <x v="4"/>
    <s v="OVIE00"/>
    <m/>
    <x v="0"/>
    <d v="2019-01-31T00:00:00"/>
    <x v="0"/>
    <s v="Ovinos Publico en General"/>
    <m/>
    <m/>
    <n v="43"/>
    <n v="1"/>
    <n v="1935"/>
    <n v="2374.8009999999999"/>
    <n v="2374.8009999999999"/>
    <n v="43"/>
    <n v="45"/>
    <n v="-439.80099999999999"/>
    <x v="0"/>
    <x v="0"/>
    <n v="5"/>
    <x v="1"/>
  </r>
  <r>
    <x v="1"/>
    <x v="4"/>
    <s v="OVIE00"/>
    <m/>
    <x v="0"/>
    <d v="2019-01-22T00:00:00"/>
    <x v="0"/>
    <s v="Gomez Gomez Carlos"/>
    <m/>
    <m/>
    <n v="590.95000000000005"/>
    <n v="10"/>
    <n v="17728.5"/>
    <n v="22873.368999999999"/>
    <n v="2287.337"/>
    <n v="59.095000000000006"/>
    <n v="30"/>
    <n v="-5144.8689999999997"/>
    <x v="0"/>
    <x v="0"/>
    <n v="4"/>
    <x v="1"/>
  </r>
  <r>
    <x v="1"/>
    <x v="4"/>
    <s v="OVIE00"/>
    <m/>
    <x v="0"/>
    <d v="2019-01-16T00:00:00"/>
    <x v="0"/>
    <s v="Ovinos Publico en General"/>
    <m/>
    <m/>
    <n v="45"/>
    <n v="1"/>
    <n v="4000"/>
    <n v="2383.91"/>
    <n v="2383.91"/>
    <n v="45"/>
    <n v="88.888900000000007"/>
    <n v="1616.09"/>
    <x v="0"/>
    <x v="0"/>
    <n v="3"/>
    <x v="1"/>
  </r>
  <r>
    <x v="1"/>
    <x v="4"/>
    <s v="OVIE00"/>
    <m/>
    <x v="0"/>
    <d v="2019-01-16T00:00:00"/>
    <x v="0"/>
    <s v="Ovinos Publico en General"/>
    <m/>
    <m/>
    <n v="38.5"/>
    <n v="1"/>
    <n v="1617"/>
    <n v="2383.91"/>
    <n v="2383.91"/>
    <n v="38.5"/>
    <n v="42"/>
    <n v="-766.91"/>
    <x v="0"/>
    <x v="0"/>
    <n v="3"/>
    <x v="1"/>
  </r>
  <r>
    <x v="1"/>
    <x v="4"/>
    <s v="OVIE00"/>
    <m/>
    <x v="1"/>
    <d v="2019-01-16T00:00:00"/>
    <x v="0"/>
    <s v="Ovinos Publico en General"/>
    <m/>
    <m/>
    <n v="-38.5"/>
    <n v="-1"/>
    <n v="-1617"/>
    <n v="-2383.91"/>
    <n v="-2383.91"/>
    <n v="38.5"/>
    <n v="42"/>
    <n v="766.91"/>
    <x v="0"/>
    <x v="0"/>
    <n v="3"/>
    <x v="1"/>
  </r>
  <r>
    <x v="1"/>
    <x v="4"/>
    <s v="OVIE00"/>
    <m/>
    <x v="0"/>
    <d v="2019-01-16T00:00:00"/>
    <x v="0"/>
    <s v="Ovinos Publico en General"/>
    <m/>
    <m/>
    <n v="38.5"/>
    <n v="1"/>
    <n v="1617"/>
    <n v="2383.91"/>
    <n v="2383.91"/>
    <n v="38.5"/>
    <n v="42"/>
    <n v="-766.91"/>
    <x v="0"/>
    <x v="0"/>
    <n v="3"/>
    <x v="1"/>
  </r>
  <r>
    <x v="1"/>
    <x v="4"/>
    <s v="OVIE00"/>
    <m/>
    <x v="0"/>
    <d v="2019-01-16T00:00:00"/>
    <x v="0"/>
    <s v="Ovinos Publico en General"/>
    <m/>
    <m/>
    <n v="73.599999999999994"/>
    <n v="2"/>
    <n v="3312"/>
    <n v="4767.8190000000004"/>
    <n v="2383.91"/>
    <n v="36.799999999999997"/>
    <n v="45"/>
    <n v="-1455.819"/>
    <x v="0"/>
    <x v="0"/>
    <n v="3"/>
    <x v="1"/>
  </r>
  <r>
    <x v="1"/>
    <x v="4"/>
    <s v="OVIE00"/>
    <m/>
    <x v="0"/>
    <d v="2019-01-16T00:00:00"/>
    <x v="0"/>
    <s v="Ovinos Publico en General"/>
    <m/>
    <m/>
    <n v="38.5"/>
    <n v="1"/>
    <n v="1617"/>
    <n v="2383.91"/>
    <n v="2383.91"/>
    <n v="38.5"/>
    <n v="42"/>
    <n v="-766.91"/>
    <x v="0"/>
    <x v="0"/>
    <n v="3"/>
    <x v="1"/>
  </r>
  <r>
    <x v="1"/>
    <x v="4"/>
    <s v="OVIE00"/>
    <m/>
    <x v="0"/>
    <d v="2019-01-16T00:00:00"/>
    <x v="0"/>
    <s v="Ovinos Publico en General"/>
    <m/>
    <m/>
    <n v="37.6"/>
    <n v="1"/>
    <n v="1579"/>
    <n v="2383.91"/>
    <n v="2383.91"/>
    <n v="37.6"/>
    <n v="41.994700000000002"/>
    <n v="-804.91"/>
    <x v="0"/>
    <x v="0"/>
    <n v="3"/>
    <x v="1"/>
  </r>
  <r>
    <x v="1"/>
    <x v="4"/>
    <s v="OVIE00"/>
    <m/>
    <x v="0"/>
    <d v="2019-01-16T00:00:00"/>
    <x v="0"/>
    <s v="Ovinos Publico en General"/>
    <m/>
    <m/>
    <n v="40"/>
    <n v="1"/>
    <n v="1800"/>
    <n v="2383.91"/>
    <n v="2383.91"/>
    <n v="40"/>
    <n v="45"/>
    <n v="-583.91"/>
    <x v="0"/>
    <x v="0"/>
    <n v="3"/>
    <x v="1"/>
  </r>
  <r>
    <x v="2"/>
    <x v="4"/>
    <s v="GRAL"/>
    <m/>
    <x v="0"/>
    <d v="2019-01-03T00:00:00"/>
    <x v="1"/>
    <s v="Madres Adoratrices"/>
    <m/>
    <m/>
    <n v="23.47"/>
    <m/>
    <n v="246.44"/>
    <n v="399.28100000000001"/>
    <n v="17.012"/>
    <m/>
    <n v="10.5002"/>
    <n v="-152.84100000000001"/>
    <x v="0"/>
    <x v="0"/>
    <n v="1"/>
    <x v="0"/>
  </r>
  <r>
    <x v="2"/>
    <x v="4"/>
    <s v="GRAL"/>
    <m/>
    <x v="0"/>
    <d v="2019-01-03T00:00:00"/>
    <x v="1"/>
    <s v="Panificadora Valdez"/>
    <m/>
    <m/>
    <n v="43.54"/>
    <m/>
    <n v="478.94"/>
    <n v="740.72"/>
    <n v="17.012"/>
    <m/>
    <n v="11"/>
    <n v="-261.77999999999997"/>
    <x v="0"/>
    <x v="0"/>
    <n v="1"/>
    <x v="0"/>
  </r>
  <r>
    <x v="2"/>
    <x v="4"/>
    <s v="GRAL"/>
    <m/>
    <x v="0"/>
    <d v="2019-01-03T00:00:00"/>
    <x v="1"/>
    <s v="Hernandez Rosales Alicia"/>
    <m/>
    <m/>
    <n v="370.38"/>
    <m/>
    <n v="5926.08"/>
    <n v="6301.0510000000004"/>
    <n v="17.012"/>
    <m/>
    <n v="16"/>
    <n v="-374.971"/>
    <x v="0"/>
    <x v="0"/>
    <n v="1"/>
    <x v="0"/>
  </r>
  <r>
    <x v="2"/>
    <x v="4"/>
    <s v="GRAL"/>
    <m/>
    <x v="0"/>
    <d v="2019-01-03T00:00:00"/>
    <x v="1"/>
    <s v="Hernandez Rosales Alicia"/>
    <m/>
    <m/>
    <n v="304.61"/>
    <m/>
    <n v="4873.76"/>
    <n v="5182.1459999999997"/>
    <n v="17.012"/>
    <m/>
    <n v="16"/>
    <n v="-308.38600000000002"/>
    <x v="0"/>
    <x v="0"/>
    <n v="1"/>
    <x v="0"/>
  </r>
  <r>
    <x v="2"/>
    <x v="4"/>
    <s v="GRAL"/>
    <m/>
    <x v="0"/>
    <d v="2019-01-03T00:00:00"/>
    <x v="1"/>
    <s v="Hernandez Rosales Alicia"/>
    <m/>
    <m/>
    <n v="263.81"/>
    <m/>
    <n v="2901.91"/>
    <n v="4488.04"/>
    <n v="17.012"/>
    <m/>
    <n v="11"/>
    <n v="-1586.13"/>
    <x v="0"/>
    <x v="0"/>
    <n v="1"/>
    <x v="0"/>
  </r>
  <r>
    <x v="2"/>
    <x v="4"/>
    <s v="GRAL"/>
    <m/>
    <x v="0"/>
    <d v="2019-01-03T00:00:00"/>
    <x v="1"/>
    <s v="Hernandez Rosales Alicia"/>
    <m/>
    <m/>
    <n v="240.96"/>
    <m/>
    <n v="2650.56"/>
    <n v="4099.3069999999998"/>
    <n v="17.012"/>
    <m/>
    <n v="11"/>
    <n v="-1448.7470000000001"/>
    <x v="0"/>
    <x v="0"/>
    <n v="1"/>
    <x v="0"/>
  </r>
  <r>
    <x v="2"/>
    <x v="4"/>
    <s v="AREP"/>
    <m/>
    <x v="0"/>
    <d v="2019-01-07T00:00:00"/>
    <x v="1"/>
    <s v="Distribuidora de Frutas y Verduras Zepeda Hnos SRL de CV"/>
    <m/>
    <m/>
    <n v="1436.28"/>
    <m/>
    <n v="29443.74"/>
    <n v="19104.769"/>
    <n v="13.302"/>
    <m/>
    <n v="20.5"/>
    <n v="10338.971"/>
    <x v="0"/>
    <x v="0"/>
    <n v="2"/>
    <x v="0"/>
  </r>
  <r>
    <x v="2"/>
    <x v="4"/>
    <s v="AREP"/>
    <m/>
    <x v="0"/>
    <d v="2019-01-07T00:00:00"/>
    <x v="1"/>
    <s v="Soc Coop Rural de Compra y Venta en C y C El Grullo SCL"/>
    <m/>
    <m/>
    <n v="1648"/>
    <m/>
    <n v="33784"/>
    <n v="21920.974999999999"/>
    <n v="13.302"/>
    <m/>
    <n v="20.5"/>
    <n v="11863.025"/>
    <x v="0"/>
    <x v="0"/>
    <n v="2"/>
    <x v="0"/>
  </r>
  <r>
    <x v="2"/>
    <x v="4"/>
    <s v="AREP"/>
    <m/>
    <x v="0"/>
    <d v="2019-01-07T00:00:00"/>
    <x v="1"/>
    <s v="El Limonense"/>
    <m/>
    <m/>
    <n v="592.48"/>
    <m/>
    <n v="12145.84"/>
    <n v="7880.91"/>
    <n v="13.302"/>
    <m/>
    <n v="20.5"/>
    <n v="4264.93"/>
    <x v="0"/>
    <x v="0"/>
    <n v="2"/>
    <x v="0"/>
  </r>
  <r>
    <x v="2"/>
    <x v="4"/>
    <s v="AREP"/>
    <m/>
    <x v="0"/>
    <d v="2019-01-07T00:00:00"/>
    <x v="1"/>
    <s v="Eloy Madera"/>
    <m/>
    <m/>
    <n v="233.31"/>
    <m/>
    <n v="4782.8599999999997"/>
    <n v="3103.3879999999999"/>
    <n v="13.302"/>
    <m/>
    <n v="20.5"/>
    <n v="1679.472"/>
    <x v="0"/>
    <x v="0"/>
    <n v="2"/>
    <x v="0"/>
  </r>
  <r>
    <x v="2"/>
    <x v="4"/>
    <s v="AREP"/>
    <m/>
    <x v="0"/>
    <d v="2019-01-07T00:00:00"/>
    <x v="1"/>
    <s v="HUEVO PUBLICO EN GENERAL"/>
    <m/>
    <m/>
    <n v="401.26"/>
    <m/>
    <n v="8225.83"/>
    <n v="5337.3850000000002"/>
    <n v="13.302"/>
    <m/>
    <n v="20.5"/>
    <n v="2888.4450000000002"/>
    <x v="0"/>
    <x v="0"/>
    <n v="2"/>
    <x v="0"/>
  </r>
  <r>
    <x v="2"/>
    <x v="4"/>
    <s v="AREP"/>
    <m/>
    <x v="0"/>
    <d v="2019-01-07T00:00:00"/>
    <x v="1"/>
    <s v="Super Tienda Martinez SA de CV"/>
    <m/>
    <m/>
    <n v="235.61"/>
    <m/>
    <n v="4830.01"/>
    <n v="3133.9810000000002"/>
    <n v="13.302"/>
    <m/>
    <n v="20.5"/>
    <n v="1696.029"/>
    <x v="0"/>
    <x v="0"/>
    <n v="2"/>
    <x v="0"/>
  </r>
  <r>
    <x v="2"/>
    <x v="4"/>
    <s v="AREP"/>
    <m/>
    <x v="0"/>
    <d v="2019-01-07T00:00:00"/>
    <x v="1"/>
    <s v="Martin Francisco Cervantes Curiel"/>
    <m/>
    <m/>
    <n v="356.46"/>
    <m/>
    <n v="7307.43"/>
    <n v="4741.4750000000004"/>
    <n v="13.302"/>
    <m/>
    <n v="20.5"/>
    <n v="2565.9549999999999"/>
    <x v="0"/>
    <x v="0"/>
    <n v="2"/>
    <x v="0"/>
  </r>
  <r>
    <x v="2"/>
    <x v="4"/>
    <s v="AREP"/>
    <m/>
    <x v="0"/>
    <d v="2019-01-07T00:00:00"/>
    <x v="1"/>
    <s v="Espinoza Gonzalez Maria Yesenia"/>
    <m/>
    <m/>
    <n v="465.73"/>
    <m/>
    <n v="9547.4699999999993"/>
    <n v="6194.9369999999999"/>
    <n v="13.302"/>
    <m/>
    <n v="20.5"/>
    <n v="3352.5329999999999"/>
    <x v="0"/>
    <x v="0"/>
    <n v="2"/>
    <x v="0"/>
  </r>
  <r>
    <x v="2"/>
    <x v="4"/>
    <s v="AREP"/>
    <m/>
    <x v="0"/>
    <d v="2019-01-07T00:00:00"/>
    <x v="1"/>
    <s v="Super Tienda Martinez SA de CV"/>
    <m/>
    <m/>
    <n v="288.45999999999998"/>
    <m/>
    <n v="5913.43"/>
    <n v="3836.9690000000001"/>
    <n v="13.302"/>
    <m/>
    <n v="20.5"/>
    <n v="2076.4609999999998"/>
    <x v="0"/>
    <x v="0"/>
    <n v="2"/>
    <x v="0"/>
  </r>
  <r>
    <x v="2"/>
    <x v="4"/>
    <s v="AREP"/>
    <m/>
    <x v="0"/>
    <d v="2019-01-07T00:00:00"/>
    <x v="1"/>
    <s v="Vargas Perez Maria del Rosario &quot;La Chata&quot;"/>
    <m/>
    <m/>
    <n v="118.2"/>
    <m/>
    <n v="2423.1"/>
    <n v="1572.2449999999999"/>
    <n v="13.302"/>
    <m/>
    <n v="20.5"/>
    <n v="850.85500000000002"/>
    <x v="0"/>
    <x v="0"/>
    <n v="2"/>
    <x v="0"/>
  </r>
  <r>
    <x v="2"/>
    <x v="4"/>
    <s v="AREP"/>
    <m/>
    <x v="0"/>
    <d v="2019-01-07T00:00:00"/>
    <x v="1"/>
    <s v="Alvarez Garcia Octavio "/>
    <m/>
    <m/>
    <n v="463.6"/>
    <m/>
    <n v="9503.7999999999993"/>
    <n v="6166.6040000000003"/>
    <n v="13.302"/>
    <m/>
    <n v="20.5"/>
    <n v="3337.1959999999999"/>
    <x v="0"/>
    <x v="0"/>
    <n v="2"/>
    <x v="0"/>
  </r>
  <r>
    <x v="2"/>
    <x v="4"/>
    <s v="AREP"/>
    <m/>
    <x v="0"/>
    <d v="2019-01-07T00:00:00"/>
    <x v="1"/>
    <s v="De la Torre Gudiño Jaime"/>
    <m/>
    <m/>
    <n v="343.4"/>
    <m/>
    <n v="7039.7"/>
    <n v="4567.7569999999996"/>
    <n v="13.302"/>
    <m/>
    <n v="20.5"/>
    <n v="2471.9430000000002"/>
    <x v="0"/>
    <x v="0"/>
    <n v="2"/>
    <x v="0"/>
  </r>
  <r>
    <x v="2"/>
    <x v="4"/>
    <s v="AREP"/>
    <m/>
    <x v="0"/>
    <d v="2019-01-07T00:00:00"/>
    <x v="1"/>
    <s v="Operadora de Tiendas Selectas SA de CV"/>
    <m/>
    <m/>
    <n v="3517.4"/>
    <m/>
    <n v="72106.7"/>
    <n v="46786.917000000001"/>
    <n v="13.302"/>
    <m/>
    <n v="20.5"/>
    <n v="25319.782999999999"/>
    <x v="0"/>
    <x v="0"/>
    <n v="2"/>
    <x v="0"/>
  </r>
  <r>
    <x v="2"/>
    <x v="4"/>
    <s v="AREP"/>
    <m/>
    <x v="0"/>
    <d v="2019-01-07T00:00:00"/>
    <x v="1"/>
    <s v="Eloy Madera"/>
    <m/>
    <m/>
    <n v="282.25"/>
    <m/>
    <n v="5786.13"/>
    <n v="3754.366"/>
    <n v="13.302"/>
    <m/>
    <n v="20.5"/>
    <n v="2031.7639999999999"/>
    <x v="0"/>
    <x v="0"/>
    <n v="2"/>
    <x v="0"/>
  </r>
  <r>
    <x v="2"/>
    <x v="4"/>
    <s v="AREP"/>
    <m/>
    <x v="0"/>
    <d v="2019-01-07T00:00:00"/>
    <x v="1"/>
    <s v="Alvarez Garcia Octavio "/>
    <m/>
    <m/>
    <n v="296.86"/>
    <m/>
    <n v="6085.63"/>
    <n v="3948.7020000000002"/>
    <n v="13.302"/>
    <m/>
    <n v="20.5"/>
    <n v="2136.9279999999999"/>
    <x v="0"/>
    <x v="0"/>
    <n v="2"/>
    <x v="0"/>
  </r>
  <r>
    <x v="2"/>
    <x v="4"/>
    <s v="AREP"/>
    <m/>
    <x v="0"/>
    <d v="2019-01-07T00:00:00"/>
    <x v="1"/>
    <s v="Espinoza Gonzalez Maria Yesenia"/>
    <m/>
    <m/>
    <n v="226.37"/>
    <m/>
    <n v="4640.59"/>
    <n v="3014.2869999999998"/>
    <n v="13.316000000000001"/>
    <m/>
    <n v="20.5"/>
    <n v="1626.3030000000001"/>
    <x v="0"/>
    <x v="0"/>
    <n v="2"/>
    <x v="0"/>
  </r>
  <r>
    <x v="2"/>
    <x v="4"/>
    <s v="AREP"/>
    <m/>
    <x v="0"/>
    <d v="2019-01-07T00:00:00"/>
    <x v="1"/>
    <s v="Julio Sanchez"/>
    <m/>
    <m/>
    <n v="475.99"/>
    <m/>
    <n v="9757.7999999999993"/>
    <n v="6353.7150000000001"/>
    <n v="13.348000000000001"/>
    <m/>
    <n v="20.5"/>
    <n v="3404.085"/>
    <x v="0"/>
    <x v="0"/>
    <n v="2"/>
    <x v="0"/>
  </r>
  <r>
    <x v="2"/>
    <x v="4"/>
    <s v="AREP"/>
    <m/>
    <x v="0"/>
    <d v="2019-01-07T00:00:00"/>
    <x v="1"/>
    <s v="Oswaldo M Rosales Alfonso"/>
    <m/>
    <m/>
    <n v="478.82"/>
    <m/>
    <n v="9815.81"/>
    <n v="6391.491"/>
    <n v="13.348000000000001"/>
    <m/>
    <n v="20.5"/>
    <n v="3424.319"/>
    <x v="0"/>
    <x v="0"/>
    <n v="2"/>
    <x v="0"/>
  </r>
  <r>
    <x v="2"/>
    <x v="4"/>
    <s v="AREP"/>
    <m/>
    <x v="0"/>
    <d v="2019-01-07T00:00:00"/>
    <x v="1"/>
    <s v="Garcia Soto Salvador"/>
    <m/>
    <m/>
    <n v="1600.45"/>
    <m/>
    <n v="33609.449999999997"/>
    <n v="22169.317999999999"/>
    <n v="13.852"/>
    <m/>
    <n v="21"/>
    <n v="11440.132"/>
    <x v="0"/>
    <x v="0"/>
    <n v="2"/>
    <x v="0"/>
  </r>
  <r>
    <x v="2"/>
    <x v="4"/>
    <s v="AREP"/>
    <m/>
    <x v="0"/>
    <d v="2019-01-07T00:00:00"/>
    <x v="1"/>
    <s v="Huerta Reyes Juan Carlos"/>
    <m/>
    <m/>
    <n v="357.41"/>
    <m/>
    <n v="7326.91"/>
    <n v="4950.8180000000002"/>
    <n v="13.852"/>
    <m/>
    <n v="20.5"/>
    <n v="2376.0920000000001"/>
    <x v="0"/>
    <x v="0"/>
    <n v="2"/>
    <x v="0"/>
  </r>
  <r>
    <x v="2"/>
    <x v="4"/>
    <s v="AREP"/>
    <m/>
    <x v="0"/>
    <d v="2019-01-07T00:00:00"/>
    <x v="1"/>
    <s v="Imelda fregozo Guzman"/>
    <m/>
    <m/>
    <n v="364"/>
    <m/>
    <n v="7462"/>
    <n v="5042.1019999999999"/>
    <n v="13.852"/>
    <m/>
    <n v="20.5"/>
    <n v="2419.8980000000001"/>
    <x v="0"/>
    <x v="0"/>
    <n v="2"/>
    <x v="0"/>
  </r>
  <r>
    <x v="2"/>
    <x v="4"/>
    <s v="AREP"/>
    <m/>
    <x v="0"/>
    <d v="2019-01-07T00:00:00"/>
    <x v="1"/>
    <s v="Loera Baltazar Carlos"/>
    <m/>
    <m/>
    <n v="786.04"/>
    <m/>
    <n v="16506.84"/>
    <n v="10888.169"/>
    <n v="13.852"/>
    <m/>
    <n v="21"/>
    <n v="5618.6710000000003"/>
    <x v="0"/>
    <x v="0"/>
    <n v="2"/>
    <x v="0"/>
  </r>
  <r>
    <x v="2"/>
    <x v="4"/>
    <s v="AREP"/>
    <m/>
    <x v="0"/>
    <d v="2019-01-07T00:00:00"/>
    <x v="1"/>
    <s v="Gonzalez Dominguez Fabiola"/>
    <m/>
    <m/>
    <n v="428.8"/>
    <m/>
    <n v="8790.4"/>
    <n v="5939.7070000000003"/>
    <n v="13.852"/>
    <m/>
    <n v="20.5"/>
    <n v="2850.6930000000002"/>
    <x v="0"/>
    <x v="0"/>
    <n v="2"/>
    <x v="0"/>
  </r>
  <r>
    <x v="2"/>
    <x v="4"/>
    <s v="AREP"/>
    <m/>
    <x v="0"/>
    <d v="2019-01-07T00:00:00"/>
    <x v="1"/>
    <s v="Espinoza Gonzalez Maria Yesenia"/>
    <m/>
    <m/>
    <n v="510.72"/>
    <m/>
    <n v="10469.76"/>
    <n v="7074.4570000000003"/>
    <n v="13.852"/>
    <m/>
    <n v="20.5"/>
    <n v="3395.3029999999999"/>
    <x v="0"/>
    <x v="0"/>
    <n v="2"/>
    <x v="0"/>
  </r>
  <r>
    <x v="2"/>
    <x v="4"/>
    <s v="AREP"/>
    <m/>
    <x v="0"/>
    <d v="2019-01-07T00:00:00"/>
    <x v="1"/>
    <s v="Laura Livier Castro Mejia"/>
    <m/>
    <m/>
    <n v="240.71"/>
    <m/>
    <n v="4934.5600000000004"/>
    <n v="3334.2979999999998"/>
    <n v="13.852"/>
    <m/>
    <n v="20.5"/>
    <n v="1600.2619999999999"/>
    <x v="0"/>
    <x v="0"/>
    <n v="2"/>
    <x v="0"/>
  </r>
  <r>
    <x v="2"/>
    <x v="4"/>
    <s v="AREP"/>
    <m/>
    <x v="0"/>
    <d v="2019-01-07T00:00:00"/>
    <x v="1"/>
    <s v="Distribuidora de Frutas y Verduras Zepeda Hnos SRL de CV"/>
    <m/>
    <m/>
    <n v="1427.64"/>
    <m/>
    <n v="29266.62"/>
    <n v="19775.565999999999"/>
    <n v="13.852"/>
    <m/>
    <n v="20.5"/>
    <n v="9491.0540000000001"/>
    <x v="0"/>
    <x v="0"/>
    <n v="2"/>
    <x v="0"/>
  </r>
  <r>
    <x v="2"/>
    <x v="4"/>
    <s v="AREP"/>
    <m/>
    <x v="0"/>
    <d v="2019-01-07T00:00:00"/>
    <x v="1"/>
    <s v="Distribuidora de Frutas y Verduras Zepeda Hnos SRL de CV"/>
    <m/>
    <m/>
    <n v="1199.6099999999999"/>
    <m/>
    <n v="25191.81"/>
    <n v="16616.911"/>
    <n v="13.852"/>
    <m/>
    <n v="21"/>
    <n v="8574.8989999999994"/>
    <x v="0"/>
    <x v="0"/>
    <n v="2"/>
    <x v="0"/>
  </r>
  <r>
    <x v="2"/>
    <x v="4"/>
    <s v="AREP"/>
    <m/>
    <x v="0"/>
    <d v="2019-01-07T00:00:00"/>
    <x v="1"/>
    <s v="HUEVO PUBLICO EN GENERAL"/>
    <m/>
    <m/>
    <n v="73.010000000000005"/>
    <m/>
    <n v="1496.71"/>
    <n v="1011.329"/>
    <n v="13.852"/>
    <m/>
    <n v="20.5001"/>
    <n v="485.38099999999997"/>
    <x v="0"/>
    <x v="0"/>
    <n v="2"/>
    <x v="0"/>
  </r>
  <r>
    <x v="2"/>
    <x v="4"/>
    <s v="AREP"/>
    <m/>
    <x v="0"/>
    <d v="2019-01-07T00:00:00"/>
    <x v="1"/>
    <s v="Cobian Zamora Marlin"/>
    <m/>
    <m/>
    <n v="1423.6"/>
    <m/>
    <n v="29183.8"/>
    <n v="19719.603999999999"/>
    <n v="13.852"/>
    <m/>
    <n v="20.5"/>
    <n v="9464.1959999999999"/>
    <x v="0"/>
    <x v="0"/>
    <n v="2"/>
    <x v="0"/>
  </r>
  <r>
    <x v="2"/>
    <x v="4"/>
    <s v="AREP"/>
    <m/>
    <x v="0"/>
    <d v="2019-01-07T00:00:00"/>
    <x v="1"/>
    <s v="Cobian Hector"/>
    <m/>
    <m/>
    <n v="484.51"/>
    <m/>
    <n v="9932.4599999999991"/>
    <n v="6711.3980000000001"/>
    <n v="13.852"/>
    <m/>
    <n v="20.5"/>
    <n v="3221.0619999999999"/>
    <x v="0"/>
    <x v="0"/>
    <n v="2"/>
    <x v="0"/>
  </r>
  <r>
    <x v="2"/>
    <x v="4"/>
    <s v="AREP"/>
    <m/>
    <x v="0"/>
    <d v="2019-01-07T00:00:00"/>
    <x v="1"/>
    <s v="Gonzalez Contreras Crescenciano"/>
    <m/>
    <m/>
    <n v="3455.44"/>
    <m/>
    <n v="70836.52"/>
    <n v="47864.504999999997"/>
    <n v="13.852"/>
    <m/>
    <n v="20.5"/>
    <n v="22972.014999999999"/>
    <x v="0"/>
    <x v="0"/>
    <n v="2"/>
    <x v="0"/>
  </r>
  <r>
    <x v="2"/>
    <x v="4"/>
    <s v="AREP"/>
    <m/>
    <x v="0"/>
    <d v="2019-01-07T00:00:00"/>
    <x v="1"/>
    <s v="Imelda fregozo Guzman"/>
    <m/>
    <m/>
    <n v="275.76"/>
    <m/>
    <n v="5790.96"/>
    <n v="3819.808"/>
    <n v="13.852"/>
    <m/>
    <n v="21"/>
    <n v="1971.152"/>
    <x v="0"/>
    <x v="0"/>
    <n v="2"/>
    <x v="0"/>
  </r>
  <r>
    <x v="2"/>
    <x v="4"/>
    <s v="AREP"/>
    <m/>
    <x v="0"/>
    <d v="2019-01-07T00:00:00"/>
    <x v="1"/>
    <s v="Espinoza Gonzalez Maria Yesenia"/>
    <m/>
    <m/>
    <n v="716.12"/>
    <m/>
    <n v="15038.52"/>
    <n v="9919.643"/>
    <n v="13.852"/>
    <m/>
    <n v="21"/>
    <n v="5118.8770000000004"/>
    <x v="0"/>
    <x v="0"/>
    <n v="2"/>
    <x v="0"/>
  </r>
  <r>
    <x v="2"/>
    <x v="4"/>
    <s v="AREP"/>
    <m/>
    <x v="1"/>
    <d v="2019-01-07T00:00:00"/>
    <x v="1"/>
    <s v="Espinoza Gonzalez Maria Yesenia"/>
    <m/>
    <m/>
    <n v="-736.12"/>
    <m/>
    <n v="-15458.52"/>
    <n v="-10196.681"/>
    <n v="-13.852"/>
    <m/>
    <n v="21"/>
    <n v="-5261.8389999999999"/>
    <x v="0"/>
    <x v="0"/>
    <n v="2"/>
    <x v="0"/>
  </r>
  <r>
    <x v="2"/>
    <x v="4"/>
    <s v="AREP"/>
    <m/>
    <x v="0"/>
    <d v="2019-01-07T00:00:00"/>
    <x v="1"/>
    <s v="Espinoza Gonzalez Maria Yesenia"/>
    <m/>
    <m/>
    <n v="736.12"/>
    <m/>
    <n v="15458.52"/>
    <n v="10196.681"/>
    <n v="13.852"/>
    <m/>
    <n v="21"/>
    <n v="5261.8389999999999"/>
    <x v="0"/>
    <x v="0"/>
    <n v="2"/>
    <x v="0"/>
  </r>
  <r>
    <x v="2"/>
    <x v="4"/>
    <s v="AREP"/>
    <m/>
    <x v="0"/>
    <d v="2019-01-07T00:00:00"/>
    <x v="1"/>
    <s v="Ambriz Ruiz Manolo"/>
    <m/>
    <m/>
    <n v="645.38"/>
    <m/>
    <n v="13552.98"/>
    <n v="8939.7569999999996"/>
    <n v="13.852"/>
    <m/>
    <n v="21"/>
    <n v="4613.223"/>
    <x v="0"/>
    <x v="0"/>
    <n v="2"/>
    <x v="0"/>
  </r>
  <r>
    <x v="2"/>
    <x v="4"/>
    <s v="AREP"/>
    <m/>
    <x v="0"/>
    <d v="2019-01-07T00:00:00"/>
    <x v="1"/>
    <s v="Oswaldo M Rosales Alfonso"/>
    <m/>
    <m/>
    <n v="223.82"/>
    <m/>
    <n v="4700.22"/>
    <n v="3100.3380000000002"/>
    <n v="13.852"/>
    <m/>
    <n v="21"/>
    <n v="1599.8820000000001"/>
    <x v="0"/>
    <x v="0"/>
    <n v="2"/>
    <x v="0"/>
  </r>
  <r>
    <x v="2"/>
    <x v="4"/>
    <s v="AREP"/>
    <m/>
    <x v="0"/>
    <d v="2019-01-07T00:00:00"/>
    <x v="1"/>
    <s v="Cobian Zamora Marlin"/>
    <m/>
    <m/>
    <n v="1300.5"/>
    <m/>
    <n v="27310.5"/>
    <n v="18014.432000000001"/>
    <n v="13.852"/>
    <m/>
    <n v="21"/>
    <n v="9296.0679999999993"/>
    <x v="0"/>
    <x v="0"/>
    <n v="2"/>
    <x v="0"/>
  </r>
  <r>
    <x v="2"/>
    <x v="4"/>
    <s v="AREP"/>
    <m/>
    <x v="0"/>
    <d v="2019-01-07T00:00:00"/>
    <x v="1"/>
    <s v="Alvarez Garcia Octavio "/>
    <m/>
    <m/>
    <n v="697.85"/>
    <m/>
    <n v="14654.85"/>
    <n v="9666.5679999999993"/>
    <n v="13.852"/>
    <m/>
    <n v="21"/>
    <n v="4988.2820000000002"/>
    <x v="0"/>
    <x v="0"/>
    <n v="2"/>
    <x v="0"/>
  </r>
  <r>
    <x v="2"/>
    <x v="4"/>
    <s v="AREP"/>
    <m/>
    <x v="0"/>
    <d v="2019-01-07T00:00:00"/>
    <x v="1"/>
    <s v="Vargas Perez Maria del Rosario &quot;La Chata&quot;"/>
    <m/>
    <m/>
    <n v="691.8"/>
    <m/>
    <n v="14527.8"/>
    <n v="9582.7639999999992"/>
    <n v="13.852"/>
    <m/>
    <n v="21"/>
    <n v="4945.0360000000001"/>
    <x v="0"/>
    <x v="0"/>
    <n v="2"/>
    <x v="0"/>
  </r>
  <r>
    <x v="2"/>
    <x v="4"/>
    <s v="AREP"/>
    <m/>
    <x v="0"/>
    <d v="2019-01-07T00:00:00"/>
    <x v="1"/>
    <s v="Julio Sanchez"/>
    <m/>
    <m/>
    <n v="1869.13"/>
    <m/>
    <n v="39251.730000000003"/>
    <n v="25891.054"/>
    <n v="13.852"/>
    <m/>
    <n v="21"/>
    <n v="13360.675999999999"/>
    <x v="0"/>
    <x v="0"/>
    <n v="2"/>
    <x v="0"/>
  </r>
  <r>
    <x v="2"/>
    <x v="4"/>
    <s v="AREP"/>
    <m/>
    <x v="0"/>
    <d v="2019-01-07T00:00:00"/>
    <x v="1"/>
    <s v="J Jesus Naranjo Ayala"/>
    <m/>
    <m/>
    <n v="142"/>
    <m/>
    <n v="2982"/>
    <n v="1966.9739999999999"/>
    <n v="13.852"/>
    <m/>
    <n v="21"/>
    <n v="1015.026"/>
    <x v="0"/>
    <x v="0"/>
    <n v="2"/>
    <x v="0"/>
  </r>
  <r>
    <x v="2"/>
    <x v="4"/>
    <s v="GRAL"/>
    <m/>
    <x v="0"/>
    <d v="2019-01-11T00:00:00"/>
    <x v="1"/>
    <s v="Jose Zazueta"/>
    <m/>
    <m/>
    <n v="1205.98"/>
    <m/>
    <n v="24119.599999999999"/>
    <n v="14728.668"/>
    <n v="12.212999999999999"/>
    <m/>
    <n v="20"/>
    <n v="9390.9320000000007"/>
    <x v="0"/>
    <x v="0"/>
    <n v="2"/>
    <x v="0"/>
  </r>
  <r>
    <x v="2"/>
    <x v="4"/>
    <s v="GRAL"/>
    <m/>
    <x v="0"/>
    <d v="2019-01-11T00:00:00"/>
    <x v="1"/>
    <s v="Panificadora Valdez"/>
    <m/>
    <m/>
    <n v="46.74"/>
    <m/>
    <n v="514.14"/>
    <n v="570.83699999999999"/>
    <n v="12.212999999999999"/>
    <m/>
    <n v="11"/>
    <n v="-56.697000000000003"/>
    <x v="0"/>
    <x v="0"/>
    <n v="2"/>
    <x v="0"/>
  </r>
  <r>
    <x v="2"/>
    <x v="4"/>
    <s v="GRAL"/>
    <m/>
    <x v="0"/>
    <d v="2019-01-11T00:00:00"/>
    <x v="1"/>
    <s v="Madres Adoratrices"/>
    <m/>
    <m/>
    <n v="73.19"/>
    <m/>
    <n v="768.5"/>
    <n v="893.87199999999996"/>
    <n v="12.212999999999999"/>
    <m/>
    <n v="10.5001"/>
    <n v="-125.372"/>
    <x v="0"/>
    <x v="0"/>
    <n v="2"/>
    <x v="0"/>
  </r>
  <r>
    <x v="2"/>
    <x v="4"/>
    <s v="GRAL"/>
    <m/>
    <x v="1"/>
    <d v="2019-01-11T00:00:00"/>
    <x v="1"/>
    <s v="Madres Adoratrices"/>
    <m/>
    <m/>
    <n v="-26.3"/>
    <m/>
    <n v="-539.15"/>
    <n v="-321.20299999999997"/>
    <n v="-12.212999999999999"/>
    <m/>
    <n v="20.5"/>
    <n v="-217.947"/>
    <x v="0"/>
    <x v="0"/>
    <n v="2"/>
    <x v="0"/>
  </r>
  <r>
    <x v="2"/>
    <x v="4"/>
    <s v="GRAL"/>
    <m/>
    <x v="0"/>
    <d v="2019-01-11T00:00:00"/>
    <x v="1"/>
    <s v="Madres Adoratrices"/>
    <m/>
    <m/>
    <n v="26.3"/>
    <m/>
    <n v="539.15"/>
    <n v="321.20299999999997"/>
    <n v="12.212999999999999"/>
    <m/>
    <n v="20.5"/>
    <n v="217.947"/>
    <x v="0"/>
    <x v="0"/>
    <n v="2"/>
    <x v="0"/>
  </r>
  <r>
    <x v="2"/>
    <x v="4"/>
    <s v="GRAL"/>
    <m/>
    <x v="0"/>
    <d v="2019-01-11T00:00:00"/>
    <x v="1"/>
    <s v="Hernandez Rosales Alicia"/>
    <m/>
    <m/>
    <n v="278.8"/>
    <m/>
    <n v="4460.8"/>
    <n v="3404.9920000000002"/>
    <n v="12.212999999999999"/>
    <m/>
    <n v="16"/>
    <n v="1055.808"/>
    <x v="0"/>
    <x v="0"/>
    <n v="2"/>
    <x v="0"/>
  </r>
  <r>
    <x v="2"/>
    <x v="4"/>
    <s v="GRAL"/>
    <m/>
    <x v="0"/>
    <d v="2019-01-11T00:00:00"/>
    <x v="1"/>
    <s v="Hernandez Rosales Alicia"/>
    <m/>
    <m/>
    <n v="284.33"/>
    <m/>
    <n v="3127.63"/>
    <n v="3472.53"/>
    <n v="12.212999999999999"/>
    <m/>
    <n v="11"/>
    <n v="-344.9"/>
    <x v="0"/>
    <x v="0"/>
    <n v="2"/>
    <x v="0"/>
  </r>
  <r>
    <x v="2"/>
    <x v="4"/>
    <s v="GRAL"/>
    <m/>
    <x v="0"/>
    <d v="2019-01-11T00:00:00"/>
    <x v="1"/>
    <s v="Jose Zazueta"/>
    <m/>
    <m/>
    <n v="328.87"/>
    <m/>
    <n v="6741.84"/>
    <n v="4016.4989999999998"/>
    <n v="12.212999999999999"/>
    <m/>
    <n v="20.5"/>
    <n v="2725.3409999999999"/>
    <x v="0"/>
    <x v="0"/>
    <n v="2"/>
    <x v="0"/>
  </r>
  <r>
    <x v="2"/>
    <x v="4"/>
    <s v="GRAL"/>
    <m/>
    <x v="0"/>
    <d v="2019-01-11T00:00:00"/>
    <x v="1"/>
    <s v="Hernandez Rosales Alicia"/>
    <m/>
    <m/>
    <n v="375.01"/>
    <m/>
    <n v="6000.16"/>
    <n v="4580.0079999999998"/>
    <n v="12.212999999999999"/>
    <m/>
    <n v="16"/>
    <n v="1420.152"/>
    <x v="0"/>
    <x v="0"/>
    <n v="2"/>
    <x v="0"/>
  </r>
  <r>
    <x v="2"/>
    <x v="4"/>
    <s v="GRAL"/>
    <m/>
    <x v="0"/>
    <d v="2019-01-11T00:00:00"/>
    <x v="1"/>
    <s v="Hernandez Rosales Alicia"/>
    <m/>
    <m/>
    <n v="261.62"/>
    <m/>
    <n v="2877.82"/>
    <n v="3195.1729999999998"/>
    <n v="12.212999999999999"/>
    <m/>
    <n v="11"/>
    <n v="-317.35300000000001"/>
    <x v="0"/>
    <x v="0"/>
    <n v="2"/>
    <x v="0"/>
  </r>
  <r>
    <x v="2"/>
    <x v="4"/>
    <s v="ARSPP1"/>
    <m/>
    <x v="0"/>
    <d v="2019-01-11T00:00:00"/>
    <x v="1"/>
    <s v="Hernandez Rosales Alicia"/>
    <m/>
    <m/>
    <n v="72.349999999999994"/>
    <m/>
    <n v="1157.5999999999999"/>
    <n v="846.375"/>
    <n v="11.698"/>
    <m/>
    <n v="16"/>
    <n v="311.22500000000002"/>
    <x v="0"/>
    <x v="0"/>
    <n v="2"/>
    <x v="0"/>
  </r>
  <r>
    <x v="2"/>
    <x v="4"/>
    <s v="ARSPP1"/>
    <m/>
    <x v="0"/>
    <d v="2019-01-11T00:00:00"/>
    <x v="1"/>
    <s v="Cobian Hector"/>
    <m/>
    <m/>
    <n v="507.67"/>
    <m/>
    <n v="10153.4"/>
    <n v="5938.8959999999997"/>
    <n v="11.698"/>
    <m/>
    <n v="20"/>
    <n v="4214.5039999999999"/>
    <x v="0"/>
    <x v="0"/>
    <n v="2"/>
    <x v="0"/>
  </r>
  <r>
    <x v="2"/>
    <x v="4"/>
    <s v="ARSPP1"/>
    <m/>
    <x v="0"/>
    <d v="2019-01-11T00:00:00"/>
    <x v="1"/>
    <s v="Ventas Familia"/>
    <m/>
    <m/>
    <n v="26.3"/>
    <m/>
    <n v="539.15"/>
    <n v="411.29899999999998"/>
    <n v="15.638999999999999"/>
    <m/>
    <n v="20.5"/>
    <n v="127.851"/>
    <x v="0"/>
    <x v="0"/>
    <n v="2"/>
    <x v="0"/>
  </r>
  <r>
    <x v="2"/>
    <x v="4"/>
    <s v="ARSPP1"/>
    <m/>
    <x v="0"/>
    <d v="2019-01-11T00:00:00"/>
    <x v="1"/>
    <s v="Ventas Familia"/>
    <m/>
    <m/>
    <n v="4.21"/>
    <m/>
    <n v="86.31"/>
    <n v="65.838999999999999"/>
    <n v="15.638999999999999"/>
    <m/>
    <n v="20.501200000000001"/>
    <n v="20.471"/>
    <x v="0"/>
    <x v="0"/>
    <n v="2"/>
    <x v="0"/>
  </r>
  <r>
    <x v="2"/>
    <x v="4"/>
    <s v="ARSPP1"/>
    <m/>
    <x v="0"/>
    <d v="2019-01-11T00:00:00"/>
    <x v="1"/>
    <s v="Ventas Familia"/>
    <m/>
    <m/>
    <n v="24.39"/>
    <m/>
    <n v="512.19000000000005"/>
    <n v="381.42899999999997"/>
    <n v="15.638999999999999"/>
    <m/>
    <n v="21"/>
    <n v="130.761"/>
    <x v="0"/>
    <x v="0"/>
    <n v="2"/>
    <x v="0"/>
  </r>
  <r>
    <x v="2"/>
    <x v="4"/>
    <s v="ARSPP1"/>
    <m/>
    <x v="0"/>
    <d v="2019-01-11T00:00:00"/>
    <x v="1"/>
    <s v="Cobian Hector"/>
    <m/>
    <m/>
    <n v="484.85"/>
    <m/>
    <n v="10181.85"/>
    <n v="7582.45"/>
    <n v="15.638999999999999"/>
    <m/>
    <n v="21"/>
    <n v="2599.4"/>
    <x v="0"/>
    <x v="0"/>
    <n v="2"/>
    <x v="0"/>
  </r>
  <r>
    <x v="2"/>
    <x v="4"/>
    <s v="ARSPP1"/>
    <m/>
    <x v="0"/>
    <d v="2019-01-11T00:00:00"/>
    <x v="1"/>
    <s v="Ventas Familia"/>
    <m/>
    <m/>
    <n v="10.25"/>
    <m/>
    <n v="215.25"/>
    <n v="160.297"/>
    <n v="15.638999999999999"/>
    <m/>
    <n v="21"/>
    <n v="54.953000000000003"/>
    <x v="0"/>
    <x v="0"/>
    <n v="2"/>
    <x v="0"/>
  </r>
  <r>
    <x v="2"/>
    <x v="4"/>
    <s v="ARSPP1"/>
    <m/>
    <x v="0"/>
    <d v="2019-01-11T00:00:00"/>
    <x v="1"/>
    <s v="Hernandez Rosales Alicia"/>
    <m/>
    <m/>
    <n v="72.739999999999995"/>
    <m/>
    <n v="1527.54"/>
    <n v="1137.5630000000001"/>
    <n v="15.638999999999999"/>
    <m/>
    <n v="21"/>
    <n v="389.97699999999998"/>
    <x v="0"/>
    <x v="0"/>
    <n v="2"/>
    <x v="0"/>
  </r>
  <r>
    <x v="2"/>
    <x v="4"/>
    <s v="ARSPP1"/>
    <m/>
    <x v="0"/>
    <d v="2019-01-11T00:00:00"/>
    <x v="1"/>
    <s v="Madres Adoratrices"/>
    <m/>
    <m/>
    <n v="48.43"/>
    <m/>
    <n v="532.73"/>
    <n v="757.38499999999999"/>
    <n v="15.638999999999999"/>
    <m/>
    <n v="11"/>
    <n v="-224.655"/>
    <x v="0"/>
    <x v="0"/>
    <n v="2"/>
    <x v="0"/>
  </r>
  <r>
    <x v="2"/>
    <x v="4"/>
    <s v="ARSPP1"/>
    <m/>
    <x v="0"/>
    <d v="2019-01-11T00:00:00"/>
    <x v="1"/>
    <s v="Cobian Hector"/>
    <m/>
    <m/>
    <n v="484.23"/>
    <m/>
    <n v="10168.83"/>
    <n v="7572.7539999999999"/>
    <n v="15.638999999999999"/>
    <m/>
    <n v="21"/>
    <n v="2596.076"/>
    <x v="0"/>
    <x v="0"/>
    <n v="2"/>
    <x v="0"/>
  </r>
  <r>
    <x v="2"/>
    <x v="4"/>
    <s v="AREP"/>
    <m/>
    <x v="0"/>
    <d v="2019-01-11T00:00:00"/>
    <x v="1"/>
    <s v="Gonzalez Contreras Crescenciano"/>
    <m/>
    <m/>
    <n v="3504.31"/>
    <m/>
    <n v="70086.2"/>
    <n v="43174.531000000003"/>
    <n v="12.32"/>
    <m/>
    <n v="20"/>
    <n v="26911.669000000002"/>
    <x v="0"/>
    <x v="0"/>
    <n v="2"/>
    <x v="0"/>
  </r>
  <r>
    <x v="2"/>
    <x v="4"/>
    <s v="AREP"/>
    <m/>
    <x v="0"/>
    <d v="2019-01-11T00:00:00"/>
    <x v="1"/>
    <s v="Eloy Madera"/>
    <m/>
    <m/>
    <n v="326.87200000000001"/>
    <m/>
    <n v="6537.44"/>
    <n v="4027.1970000000001"/>
    <n v="12.32"/>
    <m/>
    <n v="20"/>
    <n v="2510.2429999999999"/>
    <x v="0"/>
    <x v="0"/>
    <n v="2"/>
    <x v="0"/>
  </r>
  <r>
    <x v="2"/>
    <x v="4"/>
    <s v="AREP"/>
    <m/>
    <x v="0"/>
    <d v="2019-01-11T00:00:00"/>
    <x v="1"/>
    <s v="Gonzalez Dominguez Fabiola"/>
    <m/>
    <m/>
    <n v="504.86"/>
    <m/>
    <n v="10097.200000000001"/>
    <n v="6220.0820000000003"/>
    <n v="12.32"/>
    <m/>
    <n v="20"/>
    <n v="3877.1179999999999"/>
    <x v="0"/>
    <x v="0"/>
    <n v="2"/>
    <x v="0"/>
  </r>
  <r>
    <x v="2"/>
    <x v="4"/>
    <s v="AREP"/>
    <m/>
    <x v="0"/>
    <d v="2019-01-11T00:00:00"/>
    <x v="1"/>
    <s v="Ambriz Ruiz Manolo"/>
    <m/>
    <m/>
    <n v="714.44"/>
    <m/>
    <n v="14288.8"/>
    <n v="8802.1929999999993"/>
    <n v="12.32"/>
    <m/>
    <n v="20"/>
    <n v="5486.607"/>
    <x v="0"/>
    <x v="0"/>
    <n v="2"/>
    <x v="0"/>
  </r>
  <r>
    <x v="2"/>
    <x v="4"/>
    <s v="AREP"/>
    <m/>
    <x v="0"/>
    <d v="2019-01-11T00:00:00"/>
    <x v="1"/>
    <s v="Martin Francisco Cervantes Curiel"/>
    <m/>
    <m/>
    <n v="366.78"/>
    <m/>
    <n v="7335.6"/>
    <n v="4518.8789999999999"/>
    <n v="12.32"/>
    <m/>
    <n v="20"/>
    <n v="2816.721"/>
    <x v="0"/>
    <x v="0"/>
    <n v="2"/>
    <x v="0"/>
  </r>
  <r>
    <x v="2"/>
    <x v="4"/>
    <s v="AREP"/>
    <m/>
    <x v="0"/>
    <d v="2019-01-11T00:00:00"/>
    <x v="1"/>
    <s v="Huerta Reyes Juan Carlos"/>
    <m/>
    <m/>
    <n v="592"/>
    <m/>
    <n v="11840"/>
    <n v="7293.6819999999998"/>
    <n v="12.32"/>
    <m/>
    <n v="20"/>
    <n v="4546.3180000000002"/>
    <x v="0"/>
    <x v="0"/>
    <n v="2"/>
    <x v="0"/>
  </r>
  <r>
    <x v="2"/>
    <x v="4"/>
    <s v="AREP"/>
    <m/>
    <x v="0"/>
    <d v="2019-01-11T00:00:00"/>
    <x v="1"/>
    <s v="Imelda fregozo Guzman"/>
    <m/>
    <m/>
    <n v="342.75"/>
    <m/>
    <n v="6855"/>
    <n v="4222.82"/>
    <n v="12.32"/>
    <m/>
    <n v="20"/>
    <n v="2632.18"/>
    <x v="0"/>
    <x v="0"/>
    <n v="2"/>
    <x v="0"/>
  </r>
  <r>
    <x v="2"/>
    <x v="4"/>
    <s v="AREP"/>
    <m/>
    <x v="0"/>
    <d v="2019-01-11T00:00:00"/>
    <x v="1"/>
    <s v="HUEVO PUBLICO EN GENERAL"/>
    <m/>
    <m/>
    <n v="24.46"/>
    <m/>
    <n v="489.2"/>
    <n v="301.35700000000003"/>
    <n v="12.32"/>
    <m/>
    <n v="20"/>
    <n v="187.84299999999999"/>
    <x v="0"/>
    <x v="0"/>
    <n v="2"/>
    <x v="0"/>
  </r>
  <r>
    <x v="2"/>
    <x v="4"/>
    <s v="AREP"/>
    <m/>
    <x v="0"/>
    <d v="2019-01-11T00:00:00"/>
    <x v="1"/>
    <s v="Soc Coop Rural de Compra y Venta en C y C El Grullo SCL"/>
    <m/>
    <m/>
    <n v="1423"/>
    <m/>
    <n v="28460"/>
    <n v="17531.940999999999"/>
    <n v="12.32"/>
    <m/>
    <n v="20"/>
    <n v="10928.058999999999"/>
    <x v="0"/>
    <x v="0"/>
    <n v="2"/>
    <x v="0"/>
  </r>
  <r>
    <x v="2"/>
    <x v="4"/>
    <s v="AREP"/>
    <m/>
    <x v="0"/>
    <d v="2019-01-11T00:00:00"/>
    <x v="1"/>
    <s v="Distribuidora de Frutas y Verduras Zepeda Hnos SRL de CV"/>
    <m/>
    <m/>
    <n v="697.51"/>
    <m/>
    <n v="13950.2"/>
    <n v="8593.6080000000002"/>
    <n v="12.32"/>
    <m/>
    <n v="20"/>
    <n v="5356.5919999999996"/>
    <x v="0"/>
    <x v="0"/>
    <n v="2"/>
    <x v="0"/>
  </r>
  <r>
    <x v="2"/>
    <x v="4"/>
    <s v="AREP"/>
    <m/>
    <x v="0"/>
    <d v="2019-01-11T00:00:00"/>
    <x v="1"/>
    <s v="Distribuidora de Frutas y Verduras Zepeda Hnos SRL de CV"/>
    <m/>
    <m/>
    <n v="1191.45"/>
    <m/>
    <n v="23829"/>
    <n v="14679.151"/>
    <n v="12.32"/>
    <m/>
    <n v="20"/>
    <n v="9149.8490000000002"/>
    <x v="0"/>
    <x v="0"/>
    <n v="2"/>
    <x v="0"/>
  </r>
  <r>
    <x v="2"/>
    <x v="4"/>
    <s v="AREP"/>
    <m/>
    <x v="0"/>
    <d v="2019-01-11T00:00:00"/>
    <x v="1"/>
    <s v="Cobian Zamora Marlin"/>
    <m/>
    <m/>
    <n v="1420.6"/>
    <m/>
    <n v="28412"/>
    <n v="17502.371999999999"/>
    <n v="12.32"/>
    <m/>
    <n v="20"/>
    <n v="10909.628000000001"/>
    <x v="0"/>
    <x v="0"/>
    <n v="2"/>
    <x v="0"/>
  </r>
  <r>
    <x v="2"/>
    <x v="4"/>
    <s v="AREP"/>
    <m/>
    <x v="0"/>
    <d v="2019-01-11T00:00:00"/>
    <x v="1"/>
    <s v="Eloy Madera"/>
    <m/>
    <m/>
    <n v="47.72"/>
    <m/>
    <n v="954.4"/>
    <n v="587.92999999999995"/>
    <n v="12.32"/>
    <m/>
    <n v="20"/>
    <n v="366.47"/>
    <x v="0"/>
    <x v="0"/>
    <n v="2"/>
    <x v="0"/>
  </r>
  <r>
    <x v="2"/>
    <x v="4"/>
    <s v="AREP"/>
    <m/>
    <x v="0"/>
    <d v="2019-01-11T00:00:00"/>
    <x v="1"/>
    <s v="Oswaldo M Rosales Alfonso"/>
    <m/>
    <m/>
    <n v="714.06"/>
    <m/>
    <n v="14281.2"/>
    <n v="8797.5110000000004"/>
    <n v="12.32"/>
    <m/>
    <n v="20"/>
    <n v="5483.6890000000003"/>
    <x v="0"/>
    <x v="0"/>
    <n v="2"/>
    <x v="0"/>
  </r>
  <r>
    <x v="2"/>
    <x v="4"/>
    <s v="AREP"/>
    <m/>
    <x v="0"/>
    <d v="2019-01-11T00:00:00"/>
    <x v="1"/>
    <s v="Julio Sanchez"/>
    <m/>
    <m/>
    <n v="3966.2"/>
    <m/>
    <n v="79324"/>
    <n v="48865.205000000002"/>
    <n v="12.32"/>
    <m/>
    <n v="20"/>
    <n v="30458.794999999998"/>
    <x v="0"/>
    <x v="0"/>
    <n v="2"/>
    <x v="0"/>
  </r>
  <r>
    <x v="2"/>
    <x v="4"/>
    <s v="AREP"/>
    <m/>
    <x v="0"/>
    <d v="2019-01-11T00:00:00"/>
    <x v="1"/>
    <s v="Espinoza Gonzalez Maria Yesenia"/>
    <m/>
    <m/>
    <n v="707.03"/>
    <m/>
    <n v="14140.6"/>
    <n v="8710.8989999999994"/>
    <n v="12.32"/>
    <m/>
    <n v="20"/>
    <n v="5429.701"/>
    <x v="0"/>
    <x v="0"/>
    <n v="2"/>
    <x v="0"/>
  </r>
  <r>
    <x v="2"/>
    <x v="4"/>
    <s v="AREP"/>
    <m/>
    <x v="0"/>
    <d v="2019-01-11T00:00:00"/>
    <x v="1"/>
    <s v="Alvarez Garcia Octavio "/>
    <m/>
    <m/>
    <n v="545.78"/>
    <m/>
    <n v="10915.6"/>
    <n v="6724.2330000000002"/>
    <n v="12.32"/>
    <m/>
    <n v="20"/>
    <n v="4191.3670000000002"/>
    <x v="0"/>
    <x v="0"/>
    <n v="2"/>
    <x v="0"/>
  </r>
  <r>
    <x v="2"/>
    <x v="4"/>
    <s v="AREP"/>
    <m/>
    <x v="0"/>
    <d v="2019-01-11T00:00:00"/>
    <x v="1"/>
    <s v="Vargas Perez Maria del Rosario &quot;La Chata&quot;"/>
    <m/>
    <m/>
    <n v="814.4"/>
    <m/>
    <n v="16288"/>
    <n v="10033.741"/>
    <n v="12.32"/>
    <m/>
    <n v="20"/>
    <n v="6254.259"/>
    <x v="0"/>
    <x v="0"/>
    <n v="2"/>
    <x v="0"/>
  </r>
  <r>
    <x v="2"/>
    <x v="4"/>
    <s v="AREP"/>
    <m/>
    <x v="0"/>
    <d v="2019-01-11T00:00:00"/>
    <x v="1"/>
    <s v="J Jesus Naranjo Ayala"/>
    <m/>
    <m/>
    <n v="191.98"/>
    <m/>
    <n v="3839.6"/>
    <n v="2365.2719999999999"/>
    <n v="12.32"/>
    <m/>
    <n v="20"/>
    <n v="1474.328"/>
    <x v="0"/>
    <x v="0"/>
    <n v="2"/>
    <x v="0"/>
  </r>
  <r>
    <x v="2"/>
    <x v="4"/>
    <s v="AREP"/>
    <m/>
    <x v="0"/>
    <d v="2019-01-15T00:00:00"/>
    <x v="1"/>
    <s v="Soc Coop Rural de Compra y Venta en C y C El Grullo SCL"/>
    <m/>
    <m/>
    <n v="1133.5999999999999"/>
    <m/>
    <n v="22672"/>
    <n v="13311.303"/>
    <n v="11.743"/>
    <m/>
    <n v="20"/>
    <n v="9360.6970000000001"/>
    <x v="0"/>
    <x v="0"/>
    <n v="3"/>
    <x v="0"/>
  </r>
  <r>
    <x v="2"/>
    <x v="4"/>
    <s v="AREP"/>
    <m/>
    <x v="0"/>
    <d v="2019-01-15T00:00:00"/>
    <x v="1"/>
    <s v="Eloy Madera"/>
    <m/>
    <m/>
    <n v="66.099999999999994"/>
    <m/>
    <n v="1322"/>
    <n v="776.18"/>
    <n v="11.743"/>
    <m/>
    <n v="20"/>
    <n v="545.82000000000005"/>
    <x v="0"/>
    <x v="0"/>
    <n v="3"/>
    <x v="0"/>
  </r>
  <r>
    <x v="2"/>
    <x v="4"/>
    <s v="AREP"/>
    <m/>
    <x v="0"/>
    <d v="2019-01-15T00:00:00"/>
    <x v="1"/>
    <s v="Super Tienda Martinez SA de CV"/>
    <m/>
    <m/>
    <n v="230.26"/>
    <m/>
    <n v="4605.2"/>
    <n v="2703.8290000000002"/>
    <n v="11.743"/>
    <m/>
    <n v="20"/>
    <n v="1901.3710000000001"/>
    <x v="0"/>
    <x v="0"/>
    <n v="3"/>
    <x v="0"/>
  </r>
  <r>
    <x v="2"/>
    <x v="4"/>
    <s v="AREP"/>
    <m/>
    <x v="0"/>
    <d v="2019-01-15T00:00:00"/>
    <x v="1"/>
    <s v="Oswaldo M Rosales Alfonso"/>
    <m/>
    <m/>
    <n v="615.78"/>
    <m/>
    <n v="12315.6"/>
    <n v="7230.799"/>
    <n v="11.743"/>
    <m/>
    <n v="20"/>
    <n v="5084.8010000000004"/>
    <x v="0"/>
    <x v="0"/>
    <n v="3"/>
    <x v="0"/>
  </r>
  <r>
    <x v="2"/>
    <x v="4"/>
    <s v="AREP"/>
    <m/>
    <x v="0"/>
    <d v="2019-01-15T00:00:00"/>
    <x v="1"/>
    <s v="Martin Francisco Cervantes Curiel"/>
    <m/>
    <m/>
    <n v="335.29"/>
    <m/>
    <n v="6705.8"/>
    <n v="3937.1439999999998"/>
    <n v="11.743"/>
    <m/>
    <n v="20"/>
    <n v="2768.6559999999999"/>
    <x v="0"/>
    <x v="0"/>
    <n v="3"/>
    <x v="0"/>
  </r>
  <r>
    <x v="2"/>
    <x v="4"/>
    <s v="AREP"/>
    <m/>
    <x v="0"/>
    <d v="2019-01-15T00:00:00"/>
    <x v="1"/>
    <s v="Espinoza Gonzalez Maria Yesenia"/>
    <m/>
    <m/>
    <n v="554.98"/>
    <m/>
    <n v="11099.6"/>
    <n v="6516.8549999999996"/>
    <n v="11.743"/>
    <m/>
    <n v="20"/>
    <n v="4582.7449999999999"/>
    <x v="0"/>
    <x v="0"/>
    <n v="3"/>
    <x v="0"/>
  </r>
  <r>
    <x v="2"/>
    <x v="4"/>
    <s v="AREP"/>
    <m/>
    <x v="0"/>
    <d v="2019-01-15T00:00:00"/>
    <x v="1"/>
    <s v="Alvarez Garcia Octavio "/>
    <m/>
    <m/>
    <n v="1046.8399999999999"/>
    <m/>
    <n v="20936.8"/>
    <n v="12292.522999999999"/>
    <n v="11.743"/>
    <m/>
    <n v="20"/>
    <n v="8644.277"/>
    <x v="0"/>
    <x v="0"/>
    <n v="3"/>
    <x v="0"/>
  </r>
  <r>
    <x v="2"/>
    <x v="4"/>
    <s v="AREP"/>
    <m/>
    <x v="0"/>
    <d v="2019-01-15T00:00:00"/>
    <x v="1"/>
    <s v="Huerta Reyes Juan Carlos"/>
    <m/>
    <m/>
    <n v="338.27"/>
    <m/>
    <n v="6697.75"/>
    <n v="3972.1370000000002"/>
    <n v="11.743"/>
    <m/>
    <n v="19.8"/>
    <n v="2725.6129999999998"/>
    <x v="0"/>
    <x v="0"/>
    <n v="3"/>
    <x v="0"/>
  </r>
  <r>
    <x v="2"/>
    <x v="4"/>
    <s v="AREP"/>
    <m/>
    <x v="0"/>
    <d v="2019-01-15T00:00:00"/>
    <x v="1"/>
    <s v="Cobian Hector"/>
    <m/>
    <m/>
    <n v="1411.5"/>
    <m/>
    <n v="28230"/>
    <n v="16574.544999999998"/>
    <n v="11.743"/>
    <m/>
    <n v="20"/>
    <n v="11655.455"/>
    <x v="0"/>
    <x v="0"/>
    <n v="3"/>
    <x v="0"/>
  </r>
  <r>
    <x v="2"/>
    <x v="4"/>
    <s v="AREP"/>
    <m/>
    <x v="0"/>
    <d v="2019-01-15T00:00:00"/>
    <x v="1"/>
    <s v="Garcia Soto Salvador"/>
    <m/>
    <m/>
    <n v="1696.26"/>
    <m/>
    <n v="34773.33"/>
    <n v="19918.34"/>
    <n v="11.743"/>
    <m/>
    <n v="20.5"/>
    <n v="14854.99"/>
    <x v="0"/>
    <x v="0"/>
    <n v="3"/>
    <x v="0"/>
  </r>
  <r>
    <x v="2"/>
    <x v="4"/>
    <s v="AREP"/>
    <m/>
    <x v="0"/>
    <d v="2019-01-15T00:00:00"/>
    <x v="1"/>
    <s v="Loera Baltazar Carlos"/>
    <m/>
    <m/>
    <n v="957.84"/>
    <m/>
    <n v="19635.72"/>
    <n v="11247.44"/>
    <n v="11.743"/>
    <m/>
    <n v="20.5"/>
    <n v="8388.2800000000007"/>
    <x v="0"/>
    <x v="0"/>
    <n v="3"/>
    <x v="0"/>
  </r>
  <r>
    <x v="2"/>
    <x v="4"/>
    <s v="AREP"/>
    <m/>
    <x v="0"/>
    <d v="2019-01-15T00:00:00"/>
    <x v="1"/>
    <s v="Espinoza Gonzalez Maria Yesenia"/>
    <m/>
    <m/>
    <n v="117.16"/>
    <m/>
    <n v="2343.1999999999998"/>
    <n v="1375.752"/>
    <n v="11.743"/>
    <m/>
    <n v="20"/>
    <n v="967.44799999999998"/>
    <x v="0"/>
    <x v="0"/>
    <n v="3"/>
    <x v="0"/>
  </r>
  <r>
    <x v="2"/>
    <x v="4"/>
    <s v="AREP"/>
    <m/>
    <x v="0"/>
    <d v="2019-01-15T00:00:00"/>
    <x v="1"/>
    <s v="Julio Sanchez"/>
    <m/>
    <m/>
    <n v="193.01"/>
    <m/>
    <n v="3860.2"/>
    <n v="2266.4209999999998"/>
    <n v="11.743"/>
    <m/>
    <n v="20"/>
    <n v="1593.779"/>
    <x v="0"/>
    <x v="0"/>
    <n v="3"/>
    <x v="0"/>
  </r>
  <r>
    <x v="2"/>
    <x v="4"/>
    <s v="AREP"/>
    <m/>
    <x v="0"/>
    <d v="2019-01-15T00:00:00"/>
    <x v="1"/>
    <s v="Laura Livier Castro Mejia"/>
    <m/>
    <m/>
    <n v="343.1"/>
    <m/>
    <n v="6862"/>
    <n v="4028.8530000000001"/>
    <n v="11.743"/>
    <m/>
    <n v="20"/>
    <n v="2833.1469999999999"/>
    <x v="0"/>
    <x v="0"/>
    <n v="3"/>
    <x v="0"/>
  </r>
  <r>
    <x v="2"/>
    <x v="4"/>
    <s v="AREP"/>
    <m/>
    <x v="0"/>
    <d v="2019-01-15T00:00:00"/>
    <x v="1"/>
    <s v="Cobian Hector"/>
    <m/>
    <m/>
    <n v="451.33"/>
    <m/>
    <n v="9026.6"/>
    <n v="5299.7439999999997"/>
    <n v="11.743"/>
    <m/>
    <n v="20"/>
    <n v="3726.8560000000002"/>
    <x v="0"/>
    <x v="0"/>
    <n v="3"/>
    <x v="0"/>
  </r>
  <r>
    <x v="2"/>
    <x v="4"/>
    <s v="AREP"/>
    <m/>
    <x v="0"/>
    <d v="2019-01-15T00:00:00"/>
    <x v="1"/>
    <s v="De la Torre Gudiño Jaime"/>
    <m/>
    <m/>
    <n v="272.54000000000002"/>
    <m/>
    <n v="5450.8"/>
    <n v="3200.3020000000001"/>
    <n v="11.743"/>
    <m/>
    <n v="20"/>
    <n v="2250.498"/>
    <x v="0"/>
    <x v="0"/>
    <n v="3"/>
    <x v="0"/>
  </r>
  <r>
    <x v="2"/>
    <x v="4"/>
    <s v="AREP"/>
    <m/>
    <x v="0"/>
    <d v="2019-01-15T00:00:00"/>
    <x v="1"/>
    <s v="Eduardo Valenzuela"/>
    <m/>
    <m/>
    <n v="3520.67"/>
    <m/>
    <n v="68653.070000000007"/>
    <n v="41341.483"/>
    <n v="11.743"/>
    <m/>
    <n v="19.5"/>
    <n v="27311.587"/>
    <x v="0"/>
    <x v="0"/>
    <n v="3"/>
    <x v="0"/>
  </r>
  <r>
    <x v="2"/>
    <x v="4"/>
    <s v="AREP"/>
    <m/>
    <x v="1"/>
    <d v="2019-01-18T00:00:00"/>
    <x v="1"/>
    <s v="Gonzalez Dominguez Fabiola"/>
    <m/>
    <m/>
    <n v="-474.18"/>
    <m/>
    <n v="-9246.51"/>
    <n v="-6644.7790000000005"/>
    <n v="-14.013"/>
    <m/>
    <n v="19.5"/>
    <n v="-2601.7310000000002"/>
    <x v="0"/>
    <x v="0"/>
    <n v="3"/>
    <x v="0"/>
  </r>
  <r>
    <x v="2"/>
    <x v="4"/>
    <s v="AREP"/>
    <m/>
    <x v="0"/>
    <d v="2019-01-18T00:00:00"/>
    <x v="1"/>
    <s v="Gonzalez Contreras Crescenciano"/>
    <m/>
    <m/>
    <n v="2329.91"/>
    <m/>
    <n v="45433.25"/>
    <n v="32649.493999999999"/>
    <n v="14.013"/>
    <m/>
    <n v="19.5"/>
    <n v="12783.755999999999"/>
    <x v="0"/>
    <x v="0"/>
    <n v="3"/>
    <x v="0"/>
  </r>
  <r>
    <x v="2"/>
    <x v="4"/>
    <s v="AREP"/>
    <m/>
    <x v="0"/>
    <d v="2019-01-18T00:00:00"/>
    <x v="1"/>
    <s v="Espinoza Gonzalez Maria Yesenia"/>
    <m/>
    <m/>
    <n v="304.04000000000002"/>
    <m/>
    <n v="5928.78"/>
    <n v="4260.5730000000003"/>
    <n v="14.013"/>
    <m/>
    <n v="19.5"/>
    <n v="1668.2070000000001"/>
    <x v="0"/>
    <x v="0"/>
    <n v="3"/>
    <x v="0"/>
  </r>
  <r>
    <x v="2"/>
    <x v="4"/>
    <s v="AREP"/>
    <m/>
    <x v="0"/>
    <d v="2019-01-18T00:00:00"/>
    <x v="1"/>
    <s v="Oswaldo M Rosales Alfonso"/>
    <m/>
    <m/>
    <n v="701.18"/>
    <m/>
    <n v="13673.01"/>
    <n v="9825.7749999999996"/>
    <n v="14.013"/>
    <m/>
    <n v="19.5"/>
    <n v="3847.2350000000001"/>
    <x v="0"/>
    <x v="0"/>
    <n v="3"/>
    <x v="0"/>
  </r>
  <r>
    <x v="2"/>
    <x v="4"/>
    <s v="AREP"/>
    <m/>
    <x v="0"/>
    <d v="2019-01-18T00:00:00"/>
    <x v="1"/>
    <s v="Ambriz Ruiz Manolo"/>
    <m/>
    <m/>
    <n v="697.77"/>
    <m/>
    <n v="13606.52"/>
    <n v="9777.99"/>
    <n v="14.013"/>
    <m/>
    <n v="19.5"/>
    <n v="3828.53"/>
    <x v="0"/>
    <x v="0"/>
    <n v="3"/>
    <x v="0"/>
  </r>
  <r>
    <x v="2"/>
    <x v="4"/>
    <s v="AREP"/>
    <m/>
    <x v="0"/>
    <d v="2019-01-18T00:00:00"/>
    <x v="1"/>
    <s v="Martin Francisco Cervantes Curiel"/>
    <m/>
    <m/>
    <n v="232.13"/>
    <m/>
    <n v="4526.54"/>
    <n v="3252.884"/>
    <n v="14.013"/>
    <m/>
    <n v="19.5"/>
    <n v="1273.6559999999999"/>
    <x v="0"/>
    <x v="0"/>
    <n v="3"/>
    <x v="0"/>
  </r>
  <r>
    <x v="2"/>
    <x v="4"/>
    <s v="AREP"/>
    <m/>
    <x v="0"/>
    <d v="2019-01-18T00:00:00"/>
    <x v="1"/>
    <s v="Laura Livier Castro Mejia"/>
    <m/>
    <m/>
    <n v="354.26"/>
    <m/>
    <n v="6908.07"/>
    <n v="4964.3159999999998"/>
    <n v="14.013"/>
    <m/>
    <n v="19.5"/>
    <n v="1943.7539999999999"/>
    <x v="0"/>
    <x v="0"/>
    <n v="3"/>
    <x v="0"/>
  </r>
  <r>
    <x v="2"/>
    <x v="4"/>
    <s v="AREP"/>
    <m/>
    <x v="0"/>
    <d v="2019-01-18T00:00:00"/>
    <x v="1"/>
    <s v="Gonzalez Dominguez Fabiola"/>
    <m/>
    <m/>
    <n v="474.18"/>
    <m/>
    <n v="9246.51"/>
    <n v="6644.7790000000005"/>
    <n v="14.013"/>
    <m/>
    <n v="19.5"/>
    <n v="2601.7310000000002"/>
    <x v="0"/>
    <x v="0"/>
    <n v="3"/>
    <x v="0"/>
  </r>
  <r>
    <x v="2"/>
    <x v="4"/>
    <s v="AREP"/>
    <m/>
    <x v="0"/>
    <d v="2019-01-18T00:00:00"/>
    <x v="1"/>
    <s v="Gonzalez Dominguez Fabiola"/>
    <m/>
    <m/>
    <n v="474.18"/>
    <m/>
    <n v="9246.51"/>
    <n v="6644.7790000000005"/>
    <n v="14.013"/>
    <m/>
    <n v="19.5"/>
    <n v="2601.7310000000002"/>
    <x v="0"/>
    <x v="0"/>
    <n v="3"/>
    <x v="0"/>
  </r>
  <r>
    <x v="2"/>
    <x v="4"/>
    <s v="AREP"/>
    <m/>
    <x v="0"/>
    <d v="2019-01-18T00:00:00"/>
    <x v="1"/>
    <s v="Imelda fregozo Guzman"/>
    <m/>
    <m/>
    <n v="331.64"/>
    <m/>
    <n v="6466.98"/>
    <n v="4647.3379999999997"/>
    <n v="14.013"/>
    <m/>
    <n v="19.5"/>
    <n v="1819.6420000000001"/>
    <x v="0"/>
    <x v="0"/>
    <n v="3"/>
    <x v="0"/>
  </r>
  <r>
    <x v="2"/>
    <x v="4"/>
    <s v="AREP"/>
    <m/>
    <x v="0"/>
    <d v="2019-01-18T00:00:00"/>
    <x v="1"/>
    <s v="Huerta Reyes Juan Carlos"/>
    <m/>
    <m/>
    <n v="573.63"/>
    <m/>
    <n v="11185.79"/>
    <n v="8038.3919999999998"/>
    <n v="14.013"/>
    <m/>
    <n v="19.5"/>
    <n v="3147.3980000000001"/>
    <x v="0"/>
    <x v="0"/>
    <n v="3"/>
    <x v="0"/>
  </r>
  <r>
    <x v="2"/>
    <x v="4"/>
    <s v="AREP"/>
    <m/>
    <x v="0"/>
    <d v="2019-01-18T00:00:00"/>
    <x v="1"/>
    <s v="HUEVO PUBLICO EN GENERAL"/>
    <m/>
    <m/>
    <n v="24.31"/>
    <m/>
    <n v="474.05"/>
    <n v="340.661"/>
    <n v="14.013"/>
    <m/>
    <n v="19.5002"/>
    <n v="133.38900000000001"/>
    <x v="0"/>
    <x v="0"/>
    <n v="3"/>
    <x v="0"/>
  </r>
  <r>
    <x v="2"/>
    <x v="4"/>
    <s v="AREP"/>
    <m/>
    <x v="0"/>
    <d v="2019-01-18T00:00:00"/>
    <x v="1"/>
    <s v="Distribuidora de Frutas y Verduras Zepeda Hnos SRL de CV"/>
    <m/>
    <m/>
    <n v="1434.59"/>
    <m/>
    <n v="28691.8"/>
    <n v="20103.196"/>
    <n v="14.013"/>
    <m/>
    <n v="20"/>
    <n v="8588.6039999999994"/>
    <x v="0"/>
    <x v="0"/>
    <n v="3"/>
    <x v="0"/>
  </r>
  <r>
    <x v="2"/>
    <x v="4"/>
    <s v="AREP"/>
    <m/>
    <x v="0"/>
    <d v="2019-01-18T00:00:00"/>
    <x v="1"/>
    <s v="Distribuidora de Frutas y Verduras Zepeda Hnos SRL de CV"/>
    <m/>
    <m/>
    <n v="1156.69"/>
    <m/>
    <n v="23133.8"/>
    <n v="16208.928"/>
    <n v="14.013"/>
    <m/>
    <n v="20"/>
    <n v="6924.8720000000003"/>
    <x v="0"/>
    <x v="0"/>
    <n v="3"/>
    <x v="0"/>
  </r>
  <r>
    <x v="2"/>
    <x v="4"/>
    <s v="AREP"/>
    <m/>
    <x v="0"/>
    <d v="2019-01-18T00:00:00"/>
    <x v="1"/>
    <s v="Distribuidora de Frutas y Verduras Zepeda Hnos SRL de CV"/>
    <m/>
    <m/>
    <n v="919.52"/>
    <m/>
    <n v="17930.64"/>
    <n v="12885.416999999999"/>
    <n v="14.013"/>
    <m/>
    <n v="19.5"/>
    <n v="5045.223"/>
    <x v="0"/>
    <x v="0"/>
    <n v="3"/>
    <x v="0"/>
  </r>
  <r>
    <x v="2"/>
    <x v="4"/>
    <s v="AREP"/>
    <m/>
    <x v="0"/>
    <d v="2019-01-18T00:00:00"/>
    <x v="1"/>
    <s v="Cobian Zamora Marlin"/>
    <m/>
    <m/>
    <n v="1190.9000000000001"/>
    <m/>
    <n v="23222.55"/>
    <n v="16688.319"/>
    <n v="14.013"/>
    <m/>
    <n v="19.5"/>
    <n v="6534.2309999999998"/>
    <x v="0"/>
    <x v="0"/>
    <n v="3"/>
    <x v="0"/>
  </r>
  <r>
    <x v="2"/>
    <x v="4"/>
    <s v="AREP"/>
    <m/>
    <x v="0"/>
    <d v="2019-01-18T00:00:00"/>
    <x v="1"/>
    <s v="Eloy Madera"/>
    <m/>
    <m/>
    <n v="144.35"/>
    <m/>
    <n v="2814.83"/>
    <n v="2022.8050000000001"/>
    <n v="14.013"/>
    <m/>
    <n v="19.5"/>
    <n v="792.02499999999998"/>
    <x v="0"/>
    <x v="0"/>
    <n v="3"/>
    <x v="0"/>
  </r>
  <r>
    <x v="2"/>
    <x v="4"/>
    <s v="AREP"/>
    <m/>
    <x v="0"/>
    <d v="2019-01-18T00:00:00"/>
    <x v="1"/>
    <s v="Super Tienda Martinez SA de CV"/>
    <m/>
    <m/>
    <n v="231.59"/>
    <m/>
    <n v="4516.01"/>
    <n v="3245.317"/>
    <n v="14.013"/>
    <m/>
    <n v="19.5"/>
    <n v="1270.693"/>
    <x v="0"/>
    <x v="0"/>
    <n v="3"/>
    <x v="0"/>
  </r>
  <r>
    <x v="2"/>
    <x v="4"/>
    <s v="AREP"/>
    <m/>
    <x v="0"/>
    <d v="2019-01-18T00:00:00"/>
    <x v="1"/>
    <s v="Julio Sanchez"/>
    <m/>
    <m/>
    <n v="4010.33"/>
    <m/>
    <n v="78201.440000000002"/>
    <n v="56197.555"/>
    <n v="14.013"/>
    <m/>
    <n v="19.5"/>
    <n v="22003.884999999998"/>
    <x v="0"/>
    <x v="0"/>
    <n v="3"/>
    <x v="0"/>
  </r>
  <r>
    <x v="2"/>
    <x v="4"/>
    <s v="AREP"/>
    <m/>
    <x v="0"/>
    <d v="2019-01-18T00:00:00"/>
    <x v="1"/>
    <s v="HUEVO PUBLICO EN GENERAL"/>
    <m/>
    <m/>
    <n v="340.85"/>
    <m/>
    <n v="6646.58"/>
    <n v="4776.3990000000003"/>
    <n v="14.013"/>
    <m/>
    <n v="19.5"/>
    <n v="1870.181"/>
    <x v="0"/>
    <x v="0"/>
    <n v="3"/>
    <x v="0"/>
  </r>
  <r>
    <x v="2"/>
    <x v="4"/>
    <s v="AREP"/>
    <m/>
    <x v="0"/>
    <d v="2019-01-18T00:00:00"/>
    <x v="1"/>
    <s v="Espinoza Gonzalez Maria Yesenia"/>
    <m/>
    <m/>
    <n v="724.6"/>
    <m/>
    <n v="14129.7"/>
    <n v="10153.964"/>
    <n v="14.013"/>
    <m/>
    <n v="19.5"/>
    <n v="3975.7359999999999"/>
    <x v="0"/>
    <x v="0"/>
    <n v="3"/>
    <x v="0"/>
  </r>
  <r>
    <x v="2"/>
    <x v="4"/>
    <s v="AREP"/>
    <m/>
    <x v="0"/>
    <d v="2019-01-18T00:00:00"/>
    <x v="1"/>
    <s v="Alvarez Garcia Octavio "/>
    <m/>
    <m/>
    <n v="616.04"/>
    <m/>
    <n v="12012.78"/>
    <n v="8632.6919999999991"/>
    <n v="14.013"/>
    <m/>
    <n v="19.5"/>
    <n v="3380.0880000000002"/>
    <x v="0"/>
    <x v="0"/>
    <n v="3"/>
    <x v="0"/>
  </r>
  <r>
    <x v="2"/>
    <x v="4"/>
    <s v="AREP"/>
    <m/>
    <x v="0"/>
    <d v="2019-01-18T00:00:00"/>
    <x v="1"/>
    <s v="Vargas Perez Maria del Rosario &quot;La Chata&quot;"/>
    <m/>
    <m/>
    <n v="711.1"/>
    <m/>
    <n v="13866.45"/>
    <n v="9964.7860000000001"/>
    <n v="14.013"/>
    <m/>
    <n v="19.5"/>
    <n v="3901.6640000000002"/>
    <x v="0"/>
    <x v="0"/>
    <n v="3"/>
    <x v="0"/>
  </r>
  <r>
    <x v="2"/>
    <x v="4"/>
    <s v="AREP"/>
    <m/>
    <x v="0"/>
    <d v="2019-01-18T00:00:00"/>
    <x v="1"/>
    <s v="J Jesus Naranjo Ayala"/>
    <m/>
    <m/>
    <n v="212.93"/>
    <m/>
    <n v="4152.1400000000003"/>
    <n v="2983.8310000000001"/>
    <n v="14.013"/>
    <m/>
    <n v="19.5"/>
    <n v="1168.309"/>
    <x v="0"/>
    <x v="0"/>
    <n v="3"/>
    <x v="0"/>
  </r>
  <r>
    <x v="2"/>
    <x v="4"/>
    <s v="AREP"/>
    <m/>
    <x v="0"/>
    <d v="2019-01-19T00:00:00"/>
    <x v="1"/>
    <s v="Eduardo Valenzuela"/>
    <m/>
    <m/>
    <n v="3411.71"/>
    <m/>
    <n v="63116.639999999999"/>
    <n v="47808.972999999998"/>
    <n v="14.013"/>
    <m/>
    <n v="18.5"/>
    <n v="15307.666999999999"/>
    <x v="0"/>
    <x v="0"/>
    <n v="3"/>
    <x v="0"/>
  </r>
  <r>
    <x v="2"/>
    <x v="4"/>
    <s v="AREP"/>
    <m/>
    <x v="0"/>
    <d v="2019-01-22T00:00:00"/>
    <x v="1"/>
    <s v="Soc Coop Rural de Compra y Venta en C y C El Grullo SCL"/>
    <m/>
    <m/>
    <n v="1394.2"/>
    <m/>
    <n v="25792.7"/>
    <n v="21000.319"/>
    <n v="15.063000000000001"/>
    <m/>
    <n v="18.5"/>
    <n v="4792.3810000000003"/>
    <x v="0"/>
    <x v="0"/>
    <n v="4"/>
    <x v="0"/>
  </r>
  <r>
    <x v="2"/>
    <x v="4"/>
    <s v="AREP"/>
    <m/>
    <x v="0"/>
    <d v="2019-01-22T00:00:00"/>
    <x v="1"/>
    <s v="El Limonense"/>
    <m/>
    <m/>
    <n v="423.61"/>
    <m/>
    <n v="7836.79"/>
    <n v="6380.6809999999996"/>
    <n v="15.063000000000001"/>
    <m/>
    <n v="18.5"/>
    <n v="1456.1089999999999"/>
    <x v="0"/>
    <x v="0"/>
    <n v="4"/>
    <x v="0"/>
  </r>
  <r>
    <x v="2"/>
    <x v="4"/>
    <s v="AREP"/>
    <m/>
    <x v="0"/>
    <d v="2019-01-22T00:00:00"/>
    <x v="1"/>
    <s v="De la Torre Gudiño Jaime"/>
    <m/>
    <m/>
    <n v="336.51"/>
    <m/>
    <n v="6225.44"/>
    <n v="5068.7259999999997"/>
    <n v="15.063000000000001"/>
    <m/>
    <n v="18.5"/>
    <n v="1156.7139999999999"/>
    <x v="0"/>
    <x v="0"/>
    <n v="4"/>
    <x v="0"/>
  </r>
  <r>
    <x v="2"/>
    <x v="4"/>
    <s v="AREP"/>
    <m/>
    <x v="0"/>
    <d v="2019-01-22T00:00:00"/>
    <x v="1"/>
    <s v="Eloy Madera"/>
    <m/>
    <m/>
    <n v="72.239999999999995"/>
    <m/>
    <n v="1336.44"/>
    <n v="1088.124"/>
    <n v="15.063000000000001"/>
    <m/>
    <n v="18.5"/>
    <n v="248.316"/>
    <x v="0"/>
    <x v="0"/>
    <n v="4"/>
    <x v="0"/>
  </r>
  <r>
    <x v="2"/>
    <x v="4"/>
    <s v="AREP"/>
    <m/>
    <x v="0"/>
    <d v="2019-01-22T00:00:00"/>
    <x v="1"/>
    <s v="Super Tienda Martinez SA de CV"/>
    <m/>
    <m/>
    <n v="224.6"/>
    <m/>
    <n v="4155.1000000000004"/>
    <n v="3383.067"/>
    <n v="15.063000000000001"/>
    <m/>
    <n v="18.5"/>
    <n v="772.03300000000002"/>
    <x v="0"/>
    <x v="0"/>
    <n v="4"/>
    <x v="0"/>
  </r>
  <r>
    <x v="2"/>
    <x v="4"/>
    <s v="AREP"/>
    <m/>
    <x v="0"/>
    <d v="2019-01-22T00:00:00"/>
    <x v="1"/>
    <s v="Espinoza Gonzalez Maria Yesenia"/>
    <m/>
    <m/>
    <n v="562.51"/>
    <m/>
    <n v="10406.44"/>
    <n v="8472.8799999999992"/>
    <n v="15.063000000000001"/>
    <m/>
    <n v="18.5"/>
    <n v="1933.56"/>
    <x v="0"/>
    <x v="0"/>
    <n v="4"/>
    <x v="0"/>
  </r>
  <r>
    <x v="2"/>
    <x v="4"/>
    <s v="AREP"/>
    <m/>
    <x v="0"/>
    <d v="2019-01-22T00:00:00"/>
    <x v="1"/>
    <s v="Alvarez Garcia Octavio "/>
    <m/>
    <m/>
    <n v="953.78"/>
    <m/>
    <n v="17644.93"/>
    <n v="14366.434999999999"/>
    <n v="15.063000000000001"/>
    <m/>
    <n v="18.5"/>
    <n v="3278.4949999999999"/>
    <x v="0"/>
    <x v="0"/>
    <n v="4"/>
    <x v="0"/>
  </r>
  <r>
    <x v="2"/>
    <x v="4"/>
    <s v="AREP"/>
    <m/>
    <x v="0"/>
    <d v="2019-01-22T00:00:00"/>
    <x v="1"/>
    <s v="Martin Francisco Cervantes Curiel"/>
    <m/>
    <m/>
    <n v="322.35000000000002"/>
    <m/>
    <n v="5963.48"/>
    <n v="4855.4390000000003"/>
    <n v="15.063000000000001"/>
    <m/>
    <n v="18.5"/>
    <n v="1108.0409999999999"/>
    <x v="0"/>
    <x v="0"/>
    <n v="4"/>
    <x v="0"/>
  </r>
  <r>
    <x v="2"/>
    <x v="4"/>
    <s v="AREP"/>
    <m/>
    <x v="0"/>
    <d v="2019-01-22T00:00:00"/>
    <x v="1"/>
    <s v="Cobian Zamora Marlin"/>
    <m/>
    <m/>
    <n v="1427"/>
    <m/>
    <n v="26399.5"/>
    <n v="21494.373"/>
    <n v="15.063000000000001"/>
    <m/>
    <n v="18.5"/>
    <n v="4905.1270000000004"/>
    <x v="0"/>
    <x v="0"/>
    <n v="4"/>
    <x v="0"/>
  </r>
  <r>
    <x v="2"/>
    <x v="4"/>
    <s v="AREP"/>
    <m/>
    <x v="0"/>
    <d v="2019-01-22T00:00:00"/>
    <x v="1"/>
    <s v="Huerta Reyes Juan Carlos"/>
    <m/>
    <m/>
    <n v="341.51"/>
    <m/>
    <n v="6317.94"/>
    <n v="5144.0389999999998"/>
    <n v="15.063000000000001"/>
    <m/>
    <n v="18.5"/>
    <n v="1173.9010000000001"/>
    <x v="0"/>
    <x v="0"/>
    <n v="4"/>
    <x v="0"/>
  </r>
  <r>
    <x v="2"/>
    <x v="4"/>
    <s v="AREP"/>
    <m/>
    <x v="0"/>
    <d v="2019-01-22T00:00:00"/>
    <x v="1"/>
    <s v="Garcia Soto Salvador"/>
    <m/>
    <m/>
    <n v="1514.09"/>
    <m/>
    <n v="28767.71"/>
    <n v="22806.178"/>
    <n v="15.063000000000001"/>
    <m/>
    <n v="19"/>
    <n v="5961.5320000000002"/>
    <x v="0"/>
    <x v="0"/>
    <n v="4"/>
    <x v="0"/>
  </r>
  <r>
    <x v="2"/>
    <x v="4"/>
    <s v="AREP"/>
    <m/>
    <x v="0"/>
    <d v="2019-01-22T00:00:00"/>
    <x v="1"/>
    <s v="Loera Baltazar Carlos"/>
    <m/>
    <m/>
    <n v="714.72"/>
    <m/>
    <n v="13579.68"/>
    <n v="10765.563"/>
    <n v="15.063000000000001"/>
    <m/>
    <n v="19"/>
    <n v="2814.1170000000002"/>
    <x v="0"/>
    <x v="0"/>
    <n v="4"/>
    <x v="0"/>
  </r>
  <r>
    <x v="2"/>
    <x v="4"/>
    <s v="AREP"/>
    <m/>
    <x v="0"/>
    <d v="2019-01-22T00:00:00"/>
    <x v="1"/>
    <s v="HUEVO PUBLICO EN GENERAL"/>
    <m/>
    <m/>
    <n v="466.27"/>
    <m/>
    <n v="8626"/>
    <n v="7023.2529999999997"/>
    <n v="15.063000000000001"/>
    <m/>
    <n v="18.5"/>
    <n v="1602.7470000000001"/>
    <x v="0"/>
    <x v="0"/>
    <n v="4"/>
    <x v="0"/>
  </r>
  <r>
    <x v="2"/>
    <x v="4"/>
    <s v="AREP"/>
    <m/>
    <x v="0"/>
    <d v="2019-01-22T00:00:00"/>
    <x v="1"/>
    <s v="Oswaldo M Rosales Alfonso"/>
    <m/>
    <m/>
    <n v="721.98"/>
    <m/>
    <n v="13356.63"/>
    <n v="10874.918"/>
    <n v="15.063000000000001"/>
    <m/>
    <n v="18.5"/>
    <n v="2481.712"/>
    <x v="0"/>
    <x v="0"/>
    <n v="4"/>
    <x v="0"/>
  </r>
  <r>
    <x v="2"/>
    <x v="4"/>
    <s v="AREP"/>
    <m/>
    <x v="0"/>
    <d v="2019-01-22T00:00:00"/>
    <x v="1"/>
    <s v="Jose Refugio Palomino Castañeda"/>
    <m/>
    <m/>
    <n v="2375.0300000000002"/>
    <m/>
    <n v="43938.06"/>
    <n v="35774.199000000001"/>
    <n v="15.063000000000001"/>
    <m/>
    <n v="18.5"/>
    <n v="8163.8609999999999"/>
    <x v="0"/>
    <x v="0"/>
    <n v="4"/>
    <x v="0"/>
  </r>
  <r>
    <x v="2"/>
    <x v="4"/>
    <s v="GRAL"/>
    <m/>
    <x v="0"/>
    <d v="2019-01-23T00:00:00"/>
    <x v="1"/>
    <s v="Hernandez Rosales Alicia"/>
    <m/>
    <m/>
    <n v="370.76"/>
    <m/>
    <n v="5561.4"/>
    <n v="5545.96"/>
    <n v="14.958"/>
    <m/>
    <n v="15"/>
    <n v="15.44"/>
    <x v="0"/>
    <x v="0"/>
    <n v="4"/>
    <x v="0"/>
  </r>
  <r>
    <x v="2"/>
    <x v="4"/>
    <s v="GRAL"/>
    <m/>
    <x v="0"/>
    <d v="2019-01-23T00:00:00"/>
    <x v="1"/>
    <s v="Hernandez Rosales Alicia"/>
    <m/>
    <m/>
    <n v="284.54000000000002"/>
    <m/>
    <n v="2845.4"/>
    <n v="4256.2510000000002"/>
    <n v="14.958"/>
    <m/>
    <n v="10"/>
    <n v="-1410.8510000000001"/>
    <x v="0"/>
    <x v="0"/>
    <n v="4"/>
    <x v="0"/>
  </r>
  <r>
    <x v="2"/>
    <x v="4"/>
    <s v="GRAL"/>
    <m/>
    <x v="0"/>
    <d v="2019-01-23T00:00:00"/>
    <x v="1"/>
    <s v="Panificadora Valdez"/>
    <m/>
    <m/>
    <n v="47.96"/>
    <m/>
    <n v="479.6"/>
    <n v="717.40300000000002"/>
    <n v="14.958"/>
    <m/>
    <n v="10"/>
    <n v="-237.803"/>
    <x v="0"/>
    <x v="0"/>
    <n v="4"/>
    <x v="0"/>
  </r>
  <r>
    <x v="2"/>
    <x v="4"/>
    <s v="GRAL"/>
    <m/>
    <x v="0"/>
    <d v="2019-01-23T00:00:00"/>
    <x v="1"/>
    <s v="Hernandez Rosales Alicia"/>
    <m/>
    <m/>
    <n v="210.11"/>
    <m/>
    <n v="3151.65"/>
    <n v="3142.9"/>
    <n v="14.958"/>
    <m/>
    <n v="15"/>
    <n v="8.75"/>
    <x v="0"/>
    <x v="0"/>
    <n v="4"/>
    <x v="0"/>
  </r>
  <r>
    <x v="2"/>
    <x v="4"/>
    <s v="GRAL"/>
    <m/>
    <x v="0"/>
    <d v="2019-01-23T00:00:00"/>
    <x v="1"/>
    <s v="Hernandez Rosales Alicia"/>
    <m/>
    <m/>
    <n v="259.74"/>
    <m/>
    <n v="2597.4"/>
    <n v="3885.2829999999999"/>
    <n v="14.958"/>
    <m/>
    <n v="10"/>
    <n v="-1287.883"/>
    <x v="0"/>
    <x v="0"/>
    <n v="4"/>
    <x v="0"/>
  </r>
  <r>
    <x v="2"/>
    <x v="4"/>
    <s v="GRAL"/>
    <m/>
    <x v="0"/>
    <d v="2019-01-23T00:00:00"/>
    <x v="1"/>
    <s v="Madres Adoratrices"/>
    <m/>
    <m/>
    <n v="71.819999999999993"/>
    <m/>
    <n v="682.29"/>
    <n v="1074.309"/>
    <n v="14.958"/>
    <m/>
    <n v="9.5"/>
    <n v="-392.01900000000001"/>
    <x v="0"/>
    <x v="0"/>
    <n v="4"/>
    <x v="0"/>
  </r>
  <r>
    <x v="2"/>
    <x v="4"/>
    <s v="GRAL"/>
    <m/>
    <x v="0"/>
    <d v="2019-01-23T00:00:00"/>
    <x v="1"/>
    <s v="Jose Zazueta"/>
    <m/>
    <m/>
    <n v="998.78"/>
    <m/>
    <n v="19476.21"/>
    <n v="14940.107"/>
    <n v="14.958"/>
    <m/>
    <n v="19.5"/>
    <n v="4536.1030000000001"/>
    <x v="0"/>
    <x v="0"/>
    <n v="4"/>
    <x v="0"/>
  </r>
  <r>
    <x v="2"/>
    <x v="4"/>
    <s v="GRAL"/>
    <m/>
    <x v="1"/>
    <d v="2019-01-23T00:00:00"/>
    <x v="1"/>
    <s v="Cobian Hector"/>
    <m/>
    <m/>
    <n v="-602.65"/>
    <m/>
    <n v="-11149.03"/>
    <n v="-9014.6530000000002"/>
    <n v="-14.958"/>
    <m/>
    <n v="18.5"/>
    <n v="-2134.377"/>
    <x v="0"/>
    <x v="0"/>
    <n v="4"/>
    <x v="0"/>
  </r>
  <r>
    <x v="2"/>
    <x v="4"/>
    <s v="GRAL"/>
    <m/>
    <x v="1"/>
    <d v="2019-01-23T00:00:00"/>
    <x v="1"/>
    <s v="Cobian Hector"/>
    <m/>
    <m/>
    <n v="-483.43"/>
    <m/>
    <n v="-8943.4599999999991"/>
    <n v="-7231.3180000000002"/>
    <n v="-14.958"/>
    <m/>
    <n v="18.5"/>
    <n v="-1712.1420000000001"/>
    <x v="0"/>
    <x v="0"/>
    <n v="4"/>
    <x v="0"/>
  </r>
  <r>
    <x v="2"/>
    <x v="4"/>
    <s v="GRAL"/>
    <m/>
    <x v="0"/>
    <d v="2019-01-23T00:00:00"/>
    <x v="1"/>
    <s v="Cobian Hector"/>
    <m/>
    <m/>
    <n v="483.43"/>
    <m/>
    <n v="8943.4599999999991"/>
    <n v="7231.3180000000002"/>
    <n v="14.958"/>
    <m/>
    <n v="18.5"/>
    <n v="1712.1420000000001"/>
    <x v="0"/>
    <x v="0"/>
    <n v="4"/>
    <x v="0"/>
  </r>
  <r>
    <x v="2"/>
    <x v="4"/>
    <s v="GRAL"/>
    <m/>
    <x v="0"/>
    <d v="2019-01-23T00:00:00"/>
    <x v="1"/>
    <s v="Cobian Hector"/>
    <m/>
    <m/>
    <n v="602.65"/>
    <m/>
    <n v="11149.03"/>
    <n v="9014.6530000000002"/>
    <n v="14.958"/>
    <m/>
    <n v="18.5"/>
    <n v="2134.377"/>
    <x v="0"/>
    <x v="0"/>
    <n v="4"/>
    <x v="0"/>
  </r>
  <r>
    <x v="2"/>
    <x v="4"/>
    <s v="GRAL"/>
    <m/>
    <x v="0"/>
    <d v="2019-01-23T00:00:00"/>
    <x v="1"/>
    <s v="Hernandez Rosales Alicia"/>
    <m/>
    <m/>
    <n v="232.12"/>
    <m/>
    <n v="3481.8"/>
    <n v="3472.134"/>
    <n v="14.958"/>
    <m/>
    <n v="15"/>
    <n v="9.6660000000000004"/>
    <x v="0"/>
    <x v="0"/>
    <n v="4"/>
    <x v="0"/>
  </r>
  <r>
    <x v="2"/>
    <x v="4"/>
    <s v="GRAL"/>
    <m/>
    <x v="0"/>
    <d v="2019-01-23T00:00:00"/>
    <x v="1"/>
    <s v="Hernandez Rosales Alicia"/>
    <m/>
    <m/>
    <n v="330.8"/>
    <m/>
    <n v="3308"/>
    <n v="4948.2240000000002"/>
    <n v="14.958"/>
    <m/>
    <n v="10"/>
    <n v="-1640.2239999999999"/>
    <x v="0"/>
    <x v="0"/>
    <n v="4"/>
    <x v="0"/>
  </r>
  <r>
    <x v="2"/>
    <x v="4"/>
    <s v="GRAL"/>
    <m/>
    <x v="0"/>
    <d v="2019-01-23T00:00:00"/>
    <x v="1"/>
    <s v="Hernandez Rosales Alicia"/>
    <m/>
    <m/>
    <n v="165.58"/>
    <m/>
    <n v="2483.6999999999998"/>
    <n v="2476.8049999999998"/>
    <n v="14.958"/>
    <m/>
    <n v="15"/>
    <n v="6.8949999999999996"/>
    <x v="0"/>
    <x v="0"/>
    <n v="4"/>
    <x v="0"/>
  </r>
  <r>
    <x v="2"/>
    <x v="4"/>
    <s v="GRAL"/>
    <m/>
    <x v="0"/>
    <d v="2019-01-23T00:00:00"/>
    <x v="1"/>
    <s v="Hernandez Rosales Alicia"/>
    <m/>
    <m/>
    <n v="260.54000000000002"/>
    <m/>
    <n v="2605.4"/>
    <n v="3897.25"/>
    <n v="14.958"/>
    <m/>
    <n v="10"/>
    <n v="-1291.8499999999999"/>
    <x v="0"/>
    <x v="0"/>
    <n v="4"/>
    <x v="0"/>
  </r>
  <r>
    <x v="2"/>
    <x v="4"/>
    <s v="GRAL"/>
    <m/>
    <x v="0"/>
    <d v="2019-01-23T00:00:00"/>
    <x v="1"/>
    <s v="Madres Adoratrices"/>
    <m/>
    <m/>
    <n v="48.24"/>
    <m/>
    <n v="482.4"/>
    <n v="721.59100000000001"/>
    <n v="14.958"/>
    <m/>
    <n v="10"/>
    <n v="-239.191"/>
    <x v="0"/>
    <x v="0"/>
    <n v="4"/>
    <x v="0"/>
  </r>
  <r>
    <x v="2"/>
    <x v="4"/>
    <s v="GRAL"/>
    <m/>
    <x v="0"/>
    <d v="2019-01-23T00:00:00"/>
    <x v="1"/>
    <s v="Panificadora Valdez"/>
    <m/>
    <m/>
    <n v="48.36"/>
    <m/>
    <n v="483.6"/>
    <n v="723.38599999999997"/>
    <n v="14.958"/>
    <m/>
    <n v="10"/>
    <n v="-239.786"/>
    <x v="0"/>
    <x v="0"/>
    <n v="4"/>
    <x v="0"/>
  </r>
  <r>
    <x v="2"/>
    <x v="4"/>
    <s v="ARSPP1"/>
    <m/>
    <x v="0"/>
    <d v="2019-01-23T00:00:00"/>
    <x v="1"/>
    <s v="Hernandez Rosales Alicia"/>
    <m/>
    <m/>
    <n v="47.94"/>
    <m/>
    <n v="719.1"/>
    <n v="747.928"/>
    <n v="15.601000000000001"/>
    <m/>
    <n v="15"/>
    <n v="-28.827999999999999"/>
    <x v="0"/>
    <x v="0"/>
    <n v="4"/>
    <x v="0"/>
  </r>
  <r>
    <x v="2"/>
    <x v="4"/>
    <s v="ARSPP1"/>
    <m/>
    <x v="0"/>
    <d v="2019-01-23T00:00:00"/>
    <x v="1"/>
    <s v="Ventas Familia"/>
    <m/>
    <m/>
    <n v="25.99"/>
    <m/>
    <n v="480.82"/>
    <n v="405.47899999999998"/>
    <n v="15.601000000000001"/>
    <m/>
    <n v="18.5002"/>
    <n v="75.340999999999994"/>
    <x v="0"/>
    <x v="0"/>
    <n v="4"/>
    <x v="0"/>
  </r>
  <r>
    <x v="2"/>
    <x v="4"/>
    <s v="ARSPP1"/>
    <m/>
    <x v="0"/>
    <d v="2019-01-23T00:00:00"/>
    <x v="1"/>
    <s v="Cobian Hector"/>
    <m/>
    <m/>
    <n v="483.43"/>
    <m/>
    <n v="8943.4599999999991"/>
    <n v="7542.152"/>
    <n v="15.601000000000001"/>
    <m/>
    <n v="18.5"/>
    <n v="1401.308"/>
    <x v="0"/>
    <x v="0"/>
    <n v="4"/>
    <x v="0"/>
  </r>
  <r>
    <x v="2"/>
    <x v="4"/>
    <s v="ARSPP1"/>
    <m/>
    <x v="0"/>
    <d v="2019-01-23T00:00:00"/>
    <x v="1"/>
    <s v="Cobian Hector"/>
    <m/>
    <m/>
    <n v="602.65"/>
    <m/>
    <n v="11149.03"/>
    <n v="9402.143"/>
    <n v="15.601000000000001"/>
    <m/>
    <n v="18.5"/>
    <n v="1746.8869999999999"/>
    <x v="0"/>
    <x v="0"/>
    <n v="4"/>
    <x v="0"/>
  </r>
  <r>
    <x v="2"/>
    <x v="4"/>
    <s v="ARSPP1"/>
    <m/>
    <x v="0"/>
    <d v="2019-01-23T00:00:00"/>
    <x v="1"/>
    <s v="Ventas Familia"/>
    <m/>
    <m/>
    <n v="25.97"/>
    <m/>
    <n v="519.4"/>
    <n v="405.16699999999997"/>
    <n v="15.601000000000001"/>
    <m/>
    <n v="20"/>
    <n v="114.233"/>
    <x v="0"/>
    <x v="0"/>
    <n v="4"/>
    <x v="0"/>
  </r>
  <r>
    <x v="2"/>
    <x v="4"/>
    <s v="AREP"/>
    <m/>
    <x v="0"/>
    <d v="2019-01-25T00:00:00"/>
    <x v="1"/>
    <s v="Eloy Madera"/>
    <m/>
    <m/>
    <n v="121.74"/>
    <m/>
    <n v="2373.9299999999998"/>
    <n v="1821.04"/>
    <n v="14.958"/>
    <m/>
    <n v="19.5"/>
    <n v="552.89"/>
    <x v="0"/>
    <x v="0"/>
    <n v="4"/>
    <x v="0"/>
  </r>
  <r>
    <x v="2"/>
    <x v="4"/>
    <s v="AREP"/>
    <m/>
    <x v="0"/>
    <d v="2019-01-25T00:00:00"/>
    <x v="1"/>
    <s v="Oswaldo M Rosales Alfonso"/>
    <m/>
    <m/>
    <n v="479.12"/>
    <m/>
    <n v="9342.84"/>
    <n v="7166.884"/>
    <n v="14.958"/>
    <m/>
    <n v="19.5"/>
    <n v="2175.9560000000001"/>
    <x v="0"/>
    <x v="0"/>
    <n v="4"/>
    <x v="0"/>
  </r>
  <r>
    <x v="2"/>
    <x v="4"/>
    <s v="AREP"/>
    <m/>
    <x v="0"/>
    <d v="2019-01-25T00:00:00"/>
    <x v="1"/>
    <s v="HUEVO PUBLICO EN GENERAL"/>
    <m/>
    <m/>
    <n v="220.14"/>
    <m/>
    <n v="4292.7299999999996"/>
    <n v="3292.9490000000001"/>
    <n v="14.958"/>
    <m/>
    <n v="19.5"/>
    <n v="999.78099999999995"/>
    <x v="0"/>
    <x v="0"/>
    <n v="4"/>
    <x v="0"/>
  </r>
  <r>
    <x v="2"/>
    <x v="4"/>
    <s v="AREP"/>
    <m/>
    <x v="0"/>
    <d v="2019-01-25T00:00:00"/>
    <x v="1"/>
    <s v="Ambriz Ruiz Manolo"/>
    <m/>
    <m/>
    <n v="731.52"/>
    <m/>
    <n v="14264.64"/>
    <n v="10942.392"/>
    <n v="14.958"/>
    <m/>
    <n v="19.5"/>
    <n v="3322.248"/>
    <x v="0"/>
    <x v="0"/>
    <n v="4"/>
    <x v="0"/>
  </r>
  <r>
    <x v="2"/>
    <x v="4"/>
    <s v="AREP"/>
    <m/>
    <x v="0"/>
    <d v="2019-01-25T00:00:00"/>
    <x v="1"/>
    <s v="Super Tienda Martinez SA de CV"/>
    <m/>
    <m/>
    <n v="233.64"/>
    <m/>
    <n v="4555.9799999999996"/>
    <n v="3494.8879999999999"/>
    <n v="14.958"/>
    <m/>
    <n v="19.5"/>
    <n v="1061.0920000000001"/>
    <x v="0"/>
    <x v="0"/>
    <n v="4"/>
    <x v="0"/>
  </r>
  <r>
    <x v="2"/>
    <x v="4"/>
    <s v="AREP"/>
    <m/>
    <x v="0"/>
    <d v="2019-01-25T00:00:00"/>
    <x v="1"/>
    <s v="Gonzalez Dominguez Fabiola"/>
    <m/>
    <m/>
    <n v="465.63"/>
    <m/>
    <n v="9079.7900000000009"/>
    <n v="6965.0950000000003"/>
    <n v="14.958"/>
    <m/>
    <n v="19.5"/>
    <n v="2114.6950000000002"/>
    <x v="0"/>
    <x v="0"/>
    <n v="4"/>
    <x v="0"/>
  </r>
  <r>
    <x v="2"/>
    <x v="4"/>
    <s v="AREP"/>
    <m/>
    <x v="0"/>
    <d v="2019-01-25T00:00:00"/>
    <x v="1"/>
    <s v="Martin Francisco Cervantes Curiel"/>
    <m/>
    <m/>
    <n v="335.94"/>
    <m/>
    <n v="6550.83"/>
    <n v="5025.1360000000004"/>
    <n v="14.958"/>
    <m/>
    <n v="19.5"/>
    <n v="1525.694"/>
    <x v="0"/>
    <x v="0"/>
    <n v="4"/>
    <x v="0"/>
  </r>
  <r>
    <x v="2"/>
    <x v="4"/>
    <s v="AREP"/>
    <m/>
    <x v="0"/>
    <d v="2019-01-25T00:00:00"/>
    <x v="1"/>
    <s v="Laura Livier Castro Mejia"/>
    <m/>
    <m/>
    <n v="227.49"/>
    <m/>
    <n v="4436.0600000000004"/>
    <n v="3402.8939999999998"/>
    <n v="14.958"/>
    <m/>
    <n v="19.5"/>
    <n v="1033.1659999999999"/>
    <x v="0"/>
    <x v="0"/>
    <n v="4"/>
    <x v="0"/>
  </r>
  <r>
    <x v="2"/>
    <x v="4"/>
    <s v="AREP"/>
    <m/>
    <x v="0"/>
    <d v="2019-01-25T00:00:00"/>
    <x v="1"/>
    <s v="Huerta Reyes Juan Carlos"/>
    <m/>
    <m/>
    <n v="468.1"/>
    <m/>
    <n v="9127.9500000000007"/>
    <n v="7002.0420000000004"/>
    <n v="14.958"/>
    <m/>
    <n v="19.5"/>
    <n v="2125.9079999999999"/>
    <x v="0"/>
    <x v="0"/>
    <n v="4"/>
    <x v="0"/>
  </r>
  <r>
    <x v="2"/>
    <x v="4"/>
    <s v="AREP"/>
    <m/>
    <x v="0"/>
    <d v="2019-01-25T00:00:00"/>
    <x v="1"/>
    <s v="Imelda fregozo Guzman"/>
    <m/>
    <m/>
    <n v="235.41"/>
    <m/>
    <n v="4590.5"/>
    <n v="3521.3649999999998"/>
    <n v="14.958"/>
    <m/>
    <n v="19.5"/>
    <n v="1069.135"/>
    <x v="0"/>
    <x v="0"/>
    <n v="4"/>
    <x v="0"/>
  </r>
  <r>
    <x v="2"/>
    <x v="4"/>
    <s v="AREP"/>
    <m/>
    <x v="0"/>
    <d v="2019-01-25T00:00:00"/>
    <x v="1"/>
    <s v="Distribuidora de Frutas y Verduras Zepeda Hnos SRL de CV"/>
    <m/>
    <m/>
    <n v="1417.74"/>
    <m/>
    <n v="26228.19"/>
    <n v="21207.168000000001"/>
    <n v="14.958"/>
    <m/>
    <n v="18.5"/>
    <n v="5021.0219999999999"/>
    <x v="0"/>
    <x v="0"/>
    <n v="4"/>
    <x v="0"/>
  </r>
  <r>
    <x v="2"/>
    <x v="4"/>
    <s v="AREP"/>
    <m/>
    <x v="0"/>
    <d v="2019-01-25T00:00:00"/>
    <x v="1"/>
    <s v="Distribuidora de Frutas y Verduras Zepeda Hnos SRL de CV"/>
    <m/>
    <m/>
    <n v="1380.51"/>
    <m/>
    <n v="26919.95"/>
    <n v="20650.264999999999"/>
    <n v="14.958"/>
    <m/>
    <n v="19.5"/>
    <n v="6269.6850000000004"/>
    <x v="0"/>
    <x v="0"/>
    <n v="4"/>
    <x v="0"/>
  </r>
  <r>
    <x v="2"/>
    <x v="4"/>
    <s v="AREP"/>
    <m/>
    <x v="0"/>
    <d v="2019-01-25T00:00:00"/>
    <x v="1"/>
    <s v="Cobian Hector"/>
    <m/>
    <m/>
    <n v="455"/>
    <m/>
    <n v="8872.5"/>
    <n v="6806.0870000000004"/>
    <n v="14.958"/>
    <m/>
    <n v="19.5"/>
    <n v="2066.413"/>
    <x v="0"/>
    <x v="0"/>
    <n v="4"/>
    <x v="0"/>
  </r>
  <r>
    <x v="2"/>
    <x v="4"/>
    <s v="AREP"/>
    <m/>
    <x v="0"/>
    <d v="2019-01-25T00:00:00"/>
    <x v="1"/>
    <s v="Julio Sanchez"/>
    <m/>
    <m/>
    <n v="3258.11"/>
    <m/>
    <n v="63533.15"/>
    <n v="48789.555999999997"/>
    <n v="14.975"/>
    <m/>
    <n v="19.5"/>
    <n v="14743.593999999999"/>
    <x v="0"/>
    <x v="0"/>
    <n v="4"/>
    <x v="0"/>
  </r>
  <r>
    <x v="2"/>
    <x v="4"/>
    <s v="AREP"/>
    <m/>
    <x v="0"/>
    <d v="2019-01-25T00:00:00"/>
    <x v="1"/>
    <s v="HUEVO PUBLICO EN GENERAL"/>
    <m/>
    <m/>
    <n v="245.35"/>
    <m/>
    <n v="4784.33"/>
    <n v="3674.0680000000002"/>
    <n v="14.975"/>
    <m/>
    <n v="19.5"/>
    <n v="1110.2619999999999"/>
    <x v="0"/>
    <x v="0"/>
    <n v="4"/>
    <x v="0"/>
  </r>
  <r>
    <x v="2"/>
    <x v="4"/>
    <s v="AREP"/>
    <m/>
    <x v="0"/>
    <d v="2019-01-25T00:00:00"/>
    <x v="1"/>
    <s v="HUEVO PUBLICO EN GENERAL"/>
    <m/>
    <m/>
    <n v="236.65"/>
    <m/>
    <n v="4614.68"/>
    <n v="3543.7869999999998"/>
    <n v="14.975"/>
    <m/>
    <n v="19.5"/>
    <n v="1070.893"/>
    <x v="0"/>
    <x v="0"/>
    <n v="4"/>
    <x v="0"/>
  </r>
  <r>
    <x v="2"/>
    <x v="4"/>
    <s v="AREP"/>
    <m/>
    <x v="0"/>
    <d v="2019-01-25T00:00:00"/>
    <x v="1"/>
    <s v="Espinoza Gonzalez Maria Yesenia"/>
    <m/>
    <m/>
    <n v="578.9"/>
    <m/>
    <n v="11288.55"/>
    <n v="8668.9140000000007"/>
    <n v="14.975"/>
    <m/>
    <n v="19.5"/>
    <n v="2619.636"/>
    <x v="0"/>
    <x v="0"/>
    <n v="4"/>
    <x v="0"/>
  </r>
  <r>
    <x v="2"/>
    <x v="4"/>
    <s v="AREP"/>
    <m/>
    <x v="0"/>
    <d v="2019-01-25T00:00:00"/>
    <x v="1"/>
    <s v="Cobian Zamora Marlin"/>
    <m/>
    <m/>
    <n v="1160"/>
    <m/>
    <n v="22620"/>
    <n v="17370.772000000001"/>
    <n v="14.975"/>
    <m/>
    <n v="19.5"/>
    <n v="5249.2280000000001"/>
    <x v="0"/>
    <x v="0"/>
    <n v="4"/>
    <x v="0"/>
  </r>
  <r>
    <x v="2"/>
    <x v="4"/>
    <s v="AREP"/>
    <m/>
    <x v="0"/>
    <d v="2019-01-25T00:00:00"/>
    <x v="1"/>
    <s v="Jose Zazueta"/>
    <m/>
    <m/>
    <n v="1110.72"/>
    <m/>
    <n v="21659.040000000001"/>
    <n v="16632.813999999998"/>
    <n v="14.975"/>
    <m/>
    <n v="19.5"/>
    <n v="5026.2259999999997"/>
    <x v="0"/>
    <x v="0"/>
    <n v="4"/>
    <x v="0"/>
  </r>
  <r>
    <x v="2"/>
    <x v="4"/>
    <s v="AREP"/>
    <m/>
    <x v="0"/>
    <d v="2019-01-25T00:00:00"/>
    <x v="1"/>
    <s v="Alvarez Garcia Octavio "/>
    <m/>
    <m/>
    <n v="708.02"/>
    <m/>
    <n v="13806.39"/>
    <n v="10602.46"/>
    <n v="14.975"/>
    <m/>
    <n v="19.5"/>
    <n v="3203.93"/>
    <x v="0"/>
    <x v="0"/>
    <n v="4"/>
    <x v="0"/>
  </r>
  <r>
    <x v="2"/>
    <x v="4"/>
    <s v="AREP"/>
    <m/>
    <x v="0"/>
    <d v="2019-01-25T00:00:00"/>
    <x v="1"/>
    <s v="Vargas Perez Maria del Rosario &quot;La Chata&quot;"/>
    <m/>
    <m/>
    <n v="825.94"/>
    <m/>
    <n v="16105.83"/>
    <n v="12368.289000000001"/>
    <n v="14.975"/>
    <m/>
    <n v="19.5"/>
    <n v="3737.5410000000002"/>
    <x v="0"/>
    <x v="0"/>
    <n v="4"/>
    <x v="0"/>
  </r>
  <r>
    <x v="2"/>
    <x v="4"/>
    <s v="AREP"/>
    <m/>
    <x v="0"/>
    <d v="2019-01-25T00:00:00"/>
    <x v="1"/>
    <s v="J Jesus Naranjo Ayala"/>
    <m/>
    <m/>
    <n v="188.12"/>
    <m/>
    <n v="3668.34"/>
    <n v="2817.06"/>
    <n v="14.975"/>
    <m/>
    <n v="19.5"/>
    <n v="851.28"/>
    <x v="0"/>
    <x v="0"/>
    <n v="4"/>
    <x v="0"/>
  </r>
  <r>
    <x v="2"/>
    <x v="4"/>
    <s v="GRAL"/>
    <m/>
    <x v="0"/>
    <d v="2019-01-29T00:00:00"/>
    <x v="1"/>
    <s v="Cobian Hector"/>
    <m/>
    <m/>
    <n v="292.38"/>
    <m/>
    <n v="6286.17"/>
    <n v="4349.5929999999998"/>
    <n v="14.877000000000001"/>
    <m/>
    <n v="21.5"/>
    <n v="1936.577"/>
    <x v="0"/>
    <x v="0"/>
    <n v="5"/>
    <x v="0"/>
  </r>
  <r>
    <x v="2"/>
    <x v="4"/>
    <s v="GRAL"/>
    <m/>
    <x v="0"/>
    <d v="2019-01-29T00:00:00"/>
    <x v="1"/>
    <s v="Cobian Hector"/>
    <m/>
    <m/>
    <n v="293.16000000000003"/>
    <m/>
    <n v="5716.62"/>
    <n v="4361.1959999999999"/>
    <n v="14.877000000000001"/>
    <m/>
    <n v="19.5"/>
    <n v="1355.424"/>
    <x v="0"/>
    <x v="0"/>
    <n v="5"/>
    <x v="0"/>
  </r>
  <r>
    <x v="2"/>
    <x v="4"/>
    <s v="GRAL"/>
    <m/>
    <x v="0"/>
    <d v="2019-01-29T00:00:00"/>
    <x v="1"/>
    <s v="Jose Zazueta"/>
    <m/>
    <m/>
    <n v="1020.09"/>
    <m/>
    <n v="21931.94"/>
    <n v="15175.374"/>
    <n v="14.877000000000001"/>
    <m/>
    <n v="21.5"/>
    <n v="6756.5659999999998"/>
    <x v="0"/>
    <x v="0"/>
    <n v="5"/>
    <x v="0"/>
  </r>
  <r>
    <x v="2"/>
    <x v="4"/>
    <s v="GRAL"/>
    <m/>
    <x v="1"/>
    <d v="2019-01-29T00:00:00"/>
    <x v="1"/>
    <s v="Oswaldo M Rosales Alfonso"/>
    <m/>
    <m/>
    <n v="-460.61"/>
    <m/>
    <n v="-9442.51"/>
    <n v="-6852.2669999999998"/>
    <n v="-14.877000000000001"/>
    <m/>
    <n v="20.5"/>
    <n v="-2590.2429999999999"/>
    <x v="0"/>
    <x v="0"/>
    <n v="5"/>
    <x v="0"/>
  </r>
  <r>
    <x v="2"/>
    <x v="4"/>
    <s v="GRAL"/>
    <m/>
    <x v="0"/>
    <d v="2019-01-29T00:00:00"/>
    <x v="1"/>
    <s v="Oswaldo M Rosales Alfonso"/>
    <m/>
    <m/>
    <n v="460.61"/>
    <m/>
    <n v="9442.51"/>
    <n v="6852.2669999999998"/>
    <n v="14.877000000000001"/>
    <m/>
    <n v="20.5"/>
    <n v="2590.2429999999999"/>
    <x v="0"/>
    <x v="0"/>
    <n v="5"/>
    <x v="0"/>
  </r>
  <r>
    <x v="2"/>
    <x v="4"/>
    <s v="GRAL"/>
    <m/>
    <x v="0"/>
    <d v="2019-01-29T00:00:00"/>
    <x v="1"/>
    <s v="Super Tienda Martinez SA de CV"/>
    <m/>
    <m/>
    <n v="185.43"/>
    <m/>
    <n v="3801.32"/>
    <n v="2758.55"/>
    <n v="14.877000000000001"/>
    <m/>
    <n v="20.5"/>
    <n v="1042.77"/>
    <x v="0"/>
    <x v="0"/>
    <n v="5"/>
    <x v="0"/>
  </r>
  <r>
    <x v="2"/>
    <x v="4"/>
    <s v="AREP"/>
    <m/>
    <x v="0"/>
    <d v="2019-01-29T00:00:00"/>
    <x v="1"/>
    <s v="Soc Coop Rural de Compra y Venta en C y C El Grullo SCL"/>
    <m/>
    <m/>
    <n v="1678.04"/>
    <m/>
    <n v="36077.86"/>
    <n v="25125.963"/>
    <n v="14.973000000000001"/>
    <m/>
    <n v="21.5"/>
    <n v="10951.897000000001"/>
    <x v="0"/>
    <x v="0"/>
    <n v="5"/>
    <x v="0"/>
  </r>
  <r>
    <x v="2"/>
    <x v="4"/>
    <s v="AREP"/>
    <m/>
    <x v="1"/>
    <d v="2019-01-29T00:00:00"/>
    <x v="1"/>
    <s v="Soc Coop Rural de Compra y Venta en C y C El Grullo SCL"/>
    <m/>
    <m/>
    <n v="-1678.4"/>
    <m/>
    <n v="-36085.599999999999"/>
    <n v="-25131.353999999999"/>
    <n v="-14.973000000000001"/>
    <m/>
    <n v="21.5"/>
    <n v="-10954.245999999999"/>
    <x v="0"/>
    <x v="0"/>
    <n v="5"/>
    <x v="0"/>
  </r>
  <r>
    <x v="2"/>
    <x v="4"/>
    <s v="AREP"/>
    <m/>
    <x v="0"/>
    <d v="2019-01-29T00:00:00"/>
    <x v="1"/>
    <s v="HUEVO PUBLICO EN GENERAL"/>
    <m/>
    <m/>
    <n v="25.34"/>
    <m/>
    <n v="519.47"/>
    <n v="379.42599999999999"/>
    <n v="14.973000000000001"/>
    <m/>
    <n v="20.5"/>
    <n v="140.04400000000001"/>
    <x v="0"/>
    <x v="0"/>
    <n v="5"/>
    <x v="0"/>
  </r>
  <r>
    <x v="2"/>
    <x v="4"/>
    <s v="AREP"/>
    <m/>
    <x v="0"/>
    <d v="2019-01-29T00:00:00"/>
    <x v="1"/>
    <s v="VICTOR PEREZ"/>
    <m/>
    <m/>
    <n v="48.54"/>
    <m/>
    <n v="1043.6099999999999"/>
    <n v="726.80899999999997"/>
    <n v="14.973000000000001"/>
    <m/>
    <n v="21.5"/>
    <n v="316.80099999999999"/>
    <x v="0"/>
    <x v="0"/>
    <n v="5"/>
    <x v="0"/>
  </r>
  <r>
    <x v="2"/>
    <x v="4"/>
    <s v="AREP"/>
    <m/>
    <x v="0"/>
    <d v="2019-01-29T00:00:00"/>
    <x v="1"/>
    <s v="Soc Coop Rural de Compra y Venta en C y C El Grullo SCL"/>
    <m/>
    <m/>
    <n v="1678.4"/>
    <m/>
    <n v="36085.599999999999"/>
    <n v="25131.353999999999"/>
    <n v="14.973000000000001"/>
    <m/>
    <n v="21.5"/>
    <n v="10954.245999999999"/>
    <x v="0"/>
    <x v="0"/>
    <n v="5"/>
    <x v="0"/>
  </r>
  <r>
    <x v="2"/>
    <x v="4"/>
    <s v="AREP"/>
    <m/>
    <x v="0"/>
    <d v="2019-01-29T00:00:00"/>
    <x v="1"/>
    <s v="Vargas Perez Maria del Rosario &quot;La Chata&quot;"/>
    <m/>
    <m/>
    <n v="114.5"/>
    <m/>
    <n v="2347.25"/>
    <n v="1714.454"/>
    <n v="14.973000000000001"/>
    <m/>
    <n v="20.5"/>
    <n v="632.79600000000005"/>
    <x v="0"/>
    <x v="0"/>
    <n v="5"/>
    <x v="0"/>
  </r>
  <r>
    <x v="2"/>
    <x v="4"/>
    <s v="AREP"/>
    <m/>
    <x v="0"/>
    <d v="2019-01-29T00:00:00"/>
    <x v="1"/>
    <s v="Alvarez Garcia Octavio "/>
    <m/>
    <m/>
    <n v="1392.74"/>
    <m/>
    <n v="27158.43"/>
    <n v="20854.052"/>
    <n v="14.973000000000001"/>
    <m/>
    <n v="19.5"/>
    <n v="6304.3779999999997"/>
    <x v="0"/>
    <x v="0"/>
    <n v="5"/>
    <x v="0"/>
  </r>
  <r>
    <x v="2"/>
    <x v="4"/>
    <s v="AREP"/>
    <m/>
    <x v="0"/>
    <d v="2019-01-29T00:00:00"/>
    <x v="1"/>
    <s v="Eloy Madera"/>
    <m/>
    <m/>
    <n v="229.43"/>
    <m/>
    <n v="4703.32"/>
    <n v="3435.3470000000002"/>
    <n v="14.973000000000001"/>
    <m/>
    <n v="20.5"/>
    <n v="1267.973"/>
    <x v="0"/>
    <x v="0"/>
    <n v="5"/>
    <x v="0"/>
  </r>
  <r>
    <x v="2"/>
    <x v="4"/>
    <s v="AREP"/>
    <m/>
    <x v="0"/>
    <d v="2019-01-29T00:00:00"/>
    <x v="1"/>
    <s v="Oswaldo M Rosales Alfonso"/>
    <m/>
    <m/>
    <n v="460.61"/>
    <m/>
    <n v="9442.51"/>
    <n v="6896.8980000000001"/>
    <n v="14.973000000000001"/>
    <m/>
    <n v="20.5"/>
    <n v="2545.6120000000001"/>
    <x v="0"/>
    <x v="0"/>
    <n v="5"/>
    <x v="0"/>
  </r>
  <r>
    <x v="2"/>
    <x v="4"/>
    <s v="AREP"/>
    <m/>
    <x v="0"/>
    <d v="2019-01-29T00:00:00"/>
    <x v="1"/>
    <s v="Espinoza Gonzalez Maria Yesenia"/>
    <m/>
    <m/>
    <n v="581.41999999999996"/>
    <m/>
    <n v="11919.11"/>
    <n v="8705.8340000000007"/>
    <n v="14.973000000000001"/>
    <m/>
    <n v="20.5"/>
    <n v="3213.2759999999998"/>
    <x v="0"/>
    <x v="0"/>
    <n v="5"/>
    <x v="0"/>
  </r>
  <r>
    <x v="2"/>
    <x v="4"/>
    <s v="AREP"/>
    <m/>
    <x v="0"/>
    <d v="2019-01-29T00:00:00"/>
    <x v="1"/>
    <s v="Cobian Zamora Marlin"/>
    <m/>
    <m/>
    <n v="1412.3"/>
    <m/>
    <n v="28952.15"/>
    <n v="21146.932000000001"/>
    <n v="14.973000000000001"/>
    <m/>
    <n v="20.5"/>
    <n v="7805.2179999999998"/>
    <x v="0"/>
    <x v="0"/>
    <n v="5"/>
    <x v="0"/>
  </r>
  <r>
    <x v="2"/>
    <x v="4"/>
    <s v="AREP"/>
    <m/>
    <x v="0"/>
    <d v="2019-01-29T00:00:00"/>
    <x v="1"/>
    <s v="Martin Francisco Cervantes Curiel"/>
    <m/>
    <m/>
    <n v="278.55"/>
    <m/>
    <n v="5710.28"/>
    <n v="4170.84"/>
    <n v="14.973000000000001"/>
    <m/>
    <n v="20.5"/>
    <n v="1539.44"/>
    <x v="0"/>
    <x v="0"/>
    <n v="5"/>
    <x v="0"/>
  </r>
  <r>
    <x v="2"/>
    <x v="4"/>
    <s v="AREP"/>
    <m/>
    <x v="0"/>
    <d v="2019-01-29T00:00:00"/>
    <x v="1"/>
    <s v="Huerta Reyes Juan Carlos"/>
    <m/>
    <m/>
    <n v="465.52"/>
    <m/>
    <n v="9077.64"/>
    <n v="6970.4170000000004"/>
    <n v="14.973000000000001"/>
    <m/>
    <n v="19.5"/>
    <n v="2107.223"/>
    <x v="0"/>
    <x v="0"/>
    <n v="5"/>
    <x v="0"/>
  </r>
  <r>
    <x v="2"/>
    <x v="4"/>
    <s v="AREP"/>
    <m/>
    <x v="0"/>
    <d v="2019-01-29T00:00:00"/>
    <x v="1"/>
    <s v="Garcia Soto Salvador"/>
    <m/>
    <m/>
    <n v="1398.03"/>
    <m/>
    <n v="27960.6"/>
    <n v="20933.261999999999"/>
    <n v="14.973000000000001"/>
    <m/>
    <n v="20"/>
    <n v="7027.3379999999997"/>
    <x v="0"/>
    <x v="0"/>
    <n v="5"/>
    <x v="0"/>
  </r>
  <r>
    <x v="2"/>
    <x v="4"/>
    <s v="AREP"/>
    <m/>
    <x v="0"/>
    <d v="2019-01-29T00:00:00"/>
    <x v="1"/>
    <s v="Loera Baltazar Carlos"/>
    <m/>
    <m/>
    <n v="689.39"/>
    <m/>
    <n v="13787.8"/>
    <n v="10322.512000000001"/>
    <n v="14.973000000000001"/>
    <m/>
    <n v="20"/>
    <n v="3465.288"/>
    <x v="0"/>
    <x v="0"/>
    <n v="5"/>
    <x v="0"/>
  </r>
  <r>
    <x v="2"/>
    <x v="4"/>
    <s v="AREP"/>
    <m/>
    <x v="0"/>
    <d v="2019-01-29T00:00:00"/>
    <x v="1"/>
    <s v="Eduardo Valenzuela"/>
    <m/>
    <m/>
    <n v="3062.44"/>
    <m/>
    <n v="59717.58"/>
    <n v="45855.137000000002"/>
    <n v="14.973000000000001"/>
    <m/>
    <n v="19.5"/>
    <n v="13862.442999999999"/>
    <x v="0"/>
    <x v="0"/>
    <n v="5"/>
    <x v="0"/>
  </r>
  <r>
    <x v="2"/>
    <x v="4"/>
    <s v="AREP"/>
    <m/>
    <x v="0"/>
    <d v="2019-01-29T00:00:00"/>
    <x v="1"/>
    <s v="Operadora de Tiendas Selectas SA de CV"/>
    <m/>
    <m/>
    <n v="2850"/>
    <m/>
    <n v="55575"/>
    <n v="42674.188000000002"/>
    <n v="14.973000000000001"/>
    <m/>
    <n v="19.5"/>
    <n v="12900.812"/>
    <x v="0"/>
    <x v="0"/>
    <n v="5"/>
    <x v="0"/>
  </r>
  <r>
    <x v="2"/>
    <x v="4"/>
    <s v="AREP"/>
    <m/>
    <x v="0"/>
    <d v="2019-01-29T00:00:00"/>
    <x v="1"/>
    <s v="Gonzalez Contreras Crescenciano"/>
    <m/>
    <m/>
    <n v="2756.35"/>
    <m/>
    <n v="53748.83"/>
    <n v="41271.93"/>
    <n v="14.973000000000001"/>
    <m/>
    <n v="19.5"/>
    <n v="12476.9"/>
    <x v="0"/>
    <x v="0"/>
    <n v="5"/>
    <x v="0"/>
  </r>
  <r>
    <x v="2"/>
    <x v="4"/>
    <s v="AREP"/>
    <m/>
    <x v="0"/>
    <d v="2019-01-29T00:00:00"/>
    <x v="1"/>
    <s v="Distribuidora de Frutas y Verduras Zepeda Hnos SRL de CV"/>
    <m/>
    <m/>
    <n v="1065.68"/>
    <m/>
    <n v="19715.080000000002"/>
    <n v="15956.852000000001"/>
    <n v="14.973000000000001"/>
    <m/>
    <n v="18.5"/>
    <n v="3758.2280000000001"/>
    <x v="0"/>
    <x v="0"/>
    <n v="5"/>
    <x v="0"/>
  </r>
  <r>
    <x v="2"/>
    <x v="4"/>
    <s v="GRAL"/>
    <m/>
    <x v="1"/>
    <d v="2019-01-30T00:00:00"/>
    <x v="1"/>
    <s v="Super Tienda Martinez SA de CV"/>
    <m/>
    <m/>
    <n v="-185.43"/>
    <m/>
    <n v="-3801.32"/>
    <n v="-2758.55"/>
    <n v="-14.877000000000001"/>
    <m/>
    <n v="20.5"/>
    <n v="-1042.77"/>
    <x v="0"/>
    <x v="0"/>
    <n v="5"/>
    <x v="0"/>
  </r>
  <r>
    <x v="2"/>
    <x v="4"/>
    <s v="AREP"/>
    <m/>
    <x v="0"/>
    <d v="2019-01-30T00:00:00"/>
    <x v="1"/>
    <s v="Super Tienda Martinez SA de CV"/>
    <m/>
    <m/>
    <n v="185.43"/>
    <m/>
    <n v="3801.32"/>
    <n v="2776.5169999999998"/>
    <n v="14.973000000000001"/>
    <m/>
    <n v="20.5"/>
    <n v="1024.8030000000001"/>
    <x v="0"/>
    <x v="0"/>
    <n v="5"/>
    <x v="0"/>
  </r>
  <r>
    <x v="2"/>
    <x v="4"/>
    <s v="GRAL"/>
    <m/>
    <x v="1"/>
    <d v="2019-01-31T00:00:00"/>
    <x v="1"/>
    <s v="Cobian Hector"/>
    <m/>
    <m/>
    <n v="-292.38"/>
    <m/>
    <n v="-6286.17"/>
    <n v="-4349.5929999999998"/>
    <n v="-14.877000000000001"/>
    <m/>
    <n v="21.5"/>
    <n v="-1936.577"/>
    <x v="0"/>
    <x v="0"/>
    <n v="5"/>
    <x v="0"/>
  </r>
  <r>
    <x v="2"/>
    <x v="4"/>
    <s v="GRAL"/>
    <m/>
    <x v="1"/>
    <d v="2019-01-31T00:00:00"/>
    <x v="1"/>
    <s v="Cobian Hector"/>
    <m/>
    <m/>
    <n v="-293.16000000000003"/>
    <m/>
    <n v="-5716.62"/>
    <n v="-4361.1959999999999"/>
    <n v="-14.877000000000001"/>
    <m/>
    <n v="19.5"/>
    <n v="-1355.424"/>
    <x v="0"/>
    <x v="0"/>
    <n v="5"/>
    <x v="0"/>
  </r>
  <r>
    <x v="2"/>
    <x v="4"/>
    <s v="ARSPP1"/>
    <m/>
    <x v="0"/>
    <d v="2019-01-31T00:00:00"/>
    <x v="1"/>
    <s v="Cobian Hector"/>
    <m/>
    <m/>
    <n v="292.38"/>
    <m/>
    <n v="6286.17"/>
    <n v="4949.4290000000001"/>
    <n v="16.928000000000001"/>
    <m/>
    <n v="21.5"/>
    <n v="1336.741"/>
    <x v="0"/>
    <x v="0"/>
    <n v="5"/>
    <x v="0"/>
  </r>
  <r>
    <x v="2"/>
    <x v="4"/>
    <s v="ARSPP1"/>
    <m/>
    <x v="0"/>
    <d v="2019-01-31T00:00:00"/>
    <x v="1"/>
    <s v="Cobian Hector"/>
    <m/>
    <m/>
    <n v="293.16000000000003"/>
    <m/>
    <n v="5716.62"/>
    <n v="4962.6329999999998"/>
    <n v="16.928000000000001"/>
    <m/>
    <n v="19.5"/>
    <n v="753.98699999999997"/>
    <x v="0"/>
    <x v="0"/>
    <n v="5"/>
    <x v="0"/>
  </r>
  <r>
    <x v="2"/>
    <x v="4"/>
    <s v="AREP"/>
    <m/>
    <x v="0"/>
    <d v="2019-02-01T00:00:00"/>
    <x v="1"/>
    <s v="Operadora de Tiendas Selectas SA de CV"/>
    <m/>
    <m/>
    <n v="3008.46"/>
    <m/>
    <n v="69194.58"/>
    <n v="44284.78"/>
    <n v="14.72"/>
    <m/>
    <n v="23"/>
    <n v="24909.8"/>
    <x v="0"/>
    <x v="1"/>
    <n v="5"/>
    <x v="0"/>
  </r>
  <r>
    <x v="2"/>
    <x v="4"/>
    <s v="AREP"/>
    <m/>
    <x v="0"/>
    <d v="2019-02-01T00:00:00"/>
    <x v="1"/>
    <s v="Oswaldo M Rosales Alfonso"/>
    <m/>
    <m/>
    <n v="231.92"/>
    <m/>
    <n v="3710.72"/>
    <n v="3413.8820000000001"/>
    <n v="14.72"/>
    <m/>
    <n v="16"/>
    <n v="296.83800000000002"/>
    <x v="0"/>
    <x v="1"/>
    <n v="5"/>
    <x v="0"/>
  </r>
  <r>
    <x v="2"/>
    <x v="4"/>
    <s v="AREP"/>
    <m/>
    <x v="0"/>
    <d v="2019-02-01T00:00:00"/>
    <x v="1"/>
    <s v="Gonzalez Contreras Crescenciano"/>
    <m/>
    <m/>
    <n v="2760.12"/>
    <m/>
    <n v="60722.64"/>
    <n v="40629.194000000003"/>
    <n v="14.72"/>
    <m/>
    <n v="22"/>
    <n v="20093.446"/>
    <x v="0"/>
    <x v="1"/>
    <n v="5"/>
    <x v="0"/>
  </r>
  <r>
    <x v="2"/>
    <x v="4"/>
    <s v="AREP"/>
    <m/>
    <x v="0"/>
    <d v="2019-02-01T00:00:00"/>
    <x v="1"/>
    <s v="Cobian Hector"/>
    <m/>
    <m/>
    <n v="237.23"/>
    <m/>
    <n v="5100.45"/>
    <n v="3492.0450000000001"/>
    <n v="14.72"/>
    <m/>
    <n v="21.5"/>
    <n v="1608.405"/>
    <x v="0"/>
    <x v="1"/>
    <n v="5"/>
    <x v="0"/>
  </r>
  <r>
    <x v="2"/>
    <x v="4"/>
    <s v="AREP"/>
    <m/>
    <x v="0"/>
    <d v="2019-02-01T00:00:00"/>
    <x v="1"/>
    <s v="Espinoza Gonzalez Maria Yesenia"/>
    <m/>
    <m/>
    <n v="164.92"/>
    <m/>
    <n v="3545.78"/>
    <n v="2427.636"/>
    <n v="14.72"/>
    <m/>
    <n v="21.5"/>
    <n v="1118.144"/>
    <x v="0"/>
    <x v="1"/>
    <n v="5"/>
    <x v="0"/>
  </r>
  <r>
    <x v="2"/>
    <x v="4"/>
    <s v="AREP"/>
    <m/>
    <x v="0"/>
    <d v="2019-02-01T00:00:00"/>
    <x v="1"/>
    <s v="Super Tienda Martinez SA de CV"/>
    <m/>
    <m/>
    <n v="279.37"/>
    <m/>
    <n v="6006.46"/>
    <n v="4112.3490000000002"/>
    <n v="14.72"/>
    <m/>
    <n v="21.5"/>
    <n v="1894.1110000000001"/>
    <x v="0"/>
    <x v="1"/>
    <n v="5"/>
    <x v="0"/>
  </r>
  <r>
    <x v="2"/>
    <x v="4"/>
    <s v="AREP"/>
    <m/>
    <x v="0"/>
    <d v="2019-02-01T00:00:00"/>
    <x v="1"/>
    <s v="Ambriz Ruiz Manolo"/>
    <m/>
    <m/>
    <n v="754.73"/>
    <m/>
    <n v="16226.7"/>
    <n v="11109.688"/>
    <n v="14.72"/>
    <m/>
    <n v="21.5"/>
    <n v="5117.0119999999997"/>
    <x v="0"/>
    <x v="1"/>
    <n v="5"/>
    <x v="0"/>
  </r>
  <r>
    <x v="2"/>
    <x v="4"/>
    <s v="AREP"/>
    <m/>
    <x v="0"/>
    <d v="2019-02-01T00:00:00"/>
    <x v="1"/>
    <s v="Gonzalez Dominguez Fabiola"/>
    <m/>
    <m/>
    <n v="554.74"/>
    <m/>
    <n v="11926.91"/>
    <n v="8165.8190000000004"/>
    <n v="14.72"/>
    <m/>
    <n v="21.5"/>
    <n v="3761.0909999999999"/>
    <x v="0"/>
    <x v="1"/>
    <n v="5"/>
    <x v="0"/>
  </r>
  <r>
    <x v="2"/>
    <x v="4"/>
    <s v="AREP"/>
    <m/>
    <x v="0"/>
    <d v="2019-02-01T00:00:00"/>
    <x v="1"/>
    <s v="Laura Livier Castro Mejia"/>
    <m/>
    <m/>
    <n v="340.49"/>
    <m/>
    <n v="7320.54"/>
    <n v="5012.0410000000002"/>
    <n v="14.72"/>
    <m/>
    <n v="21.5"/>
    <n v="2308.4989999999998"/>
    <x v="0"/>
    <x v="1"/>
    <n v="5"/>
    <x v="0"/>
  </r>
  <r>
    <x v="2"/>
    <x v="4"/>
    <s v="AREP"/>
    <m/>
    <x v="0"/>
    <d v="2019-02-01T00:00:00"/>
    <x v="1"/>
    <s v="Martin Francisco Cervantes Curiel"/>
    <m/>
    <m/>
    <n v="228.18"/>
    <m/>
    <n v="4905.87"/>
    <n v="3358.828"/>
    <n v="14.72"/>
    <m/>
    <n v="21.5"/>
    <n v="1547.0419999999999"/>
    <x v="0"/>
    <x v="1"/>
    <n v="5"/>
    <x v="0"/>
  </r>
  <r>
    <x v="2"/>
    <x v="4"/>
    <s v="AREP"/>
    <m/>
    <x v="0"/>
    <d v="2019-02-01T00:00:00"/>
    <x v="1"/>
    <s v="Huerta Reyes Juan Carlos"/>
    <m/>
    <m/>
    <n v="462.04"/>
    <m/>
    <n v="9933.86"/>
    <n v="6801.2669999999998"/>
    <n v="14.72"/>
    <m/>
    <n v="21.5"/>
    <n v="3132.5929999999998"/>
    <x v="0"/>
    <x v="1"/>
    <n v="5"/>
    <x v="0"/>
  </r>
  <r>
    <x v="2"/>
    <x v="4"/>
    <s v="AREP"/>
    <m/>
    <x v="0"/>
    <d v="2019-02-01T00:00:00"/>
    <x v="1"/>
    <s v="Imelda fregozo Guzman"/>
    <m/>
    <m/>
    <n v="231.79"/>
    <m/>
    <n v="4983.49"/>
    <n v="3411.9679999999998"/>
    <n v="14.72"/>
    <m/>
    <n v="21.5"/>
    <n v="1571.5219999999999"/>
    <x v="0"/>
    <x v="1"/>
    <n v="5"/>
    <x v="0"/>
  </r>
  <r>
    <x v="2"/>
    <x v="4"/>
    <s v="AREP"/>
    <m/>
    <x v="0"/>
    <d v="2019-02-01T00:00:00"/>
    <x v="1"/>
    <s v="Cobian Zamora Marlin"/>
    <m/>
    <m/>
    <n v="839.7"/>
    <m/>
    <n v="18053.55"/>
    <n v="12360.453"/>
    <n v="14.72"/>
    <m/>
    <n v="21.5"/>
    <n v="5693.0969999999998"/>
    <x v="0"/>
    <x v="1"/>
    <n v="5"/>
    <x v="0"/>
  </r>
  <r>
    <x v="2"/>
    <x v="4"/>
    <s v="AREP"/>
    <m/>
    <x v="0"/>
    <d v="2019-02-01T00:00:00"/>
    <x v="1"/>
    <s v="Cobian Zamora Marlin"/>
    <m/>
    <m/>
    <n v="722.99"/>
    <m/>
    <n v="15544.29"/>
    <n v="10642.473"/>
    <n v="14.72"/>
    <m/>
    <n v="21.5"/>
    <n v="4901.817"/>
    <x v="0"/>
    <x v="1"/>
    <n v="5"/>
    <x v="0"/>
  </r>
  <r>
    <x v="2"/>
    <x v="4"/>
    <s v="AREP"/>
    <m/>
    <x v="0"/>
    <d v="2019-02-01T00:00:00"/>
    <x v="1"/>
    <s v="Distribuidora de Frutas y Verduras Zepeda Hnos SRL de CV"/>
    <m/>
    <m/>
    <n v="936.2"/>
    <m/>
    <n v="19192.099999999999"/>
    <n v="13780.941000000001"/>
    <n v="14.72"/>
    <m/>
    <n v="20.5"/>
    <n v="5411.1589999999997"/>
    <x v="0"/>
    <x v="1"/>
    <n v="5"/>
    <x v="0"/>
  </r>
  <r>
    <x v="2"/>
    <x v="4"/>
    <s v="AREP"/>
    <m/>
    <x v="0"/>
    <d v="2019-02-01T00:00:00"/>
    <x v="1"/>
    <s v="Distribuidora de Frutas y Verduras Zepeda Hnos SRL de CV"/>
    <m/>
    <m/>
    <n v="1401.51"/>
    <m/>
    <n v="30132.47"/>
    <n v="20630.343000000001"/>
    <n v="14.72"/>
    <m/>
    <n v="21.5"/>
    <n v="9502.1270000000004"/>
    <x v="0"/>
    <x v="1"/>
    <n v="5"/>
    <x v="0"/>
  </r>
  <r>
    <x v="2"/>
    <x v="4"/>
    <s v="AREP"/>
    <m/>
    <x v="0"/>
    <d v="2019-02-01T00:00:00"/>
    <x v="1"/>
    <s v="Distribuidora de Frutas y Verduras Zepeda Hnos SRL de CV"/>
    <m/>
    <m/>
    <n v="1383.4"/>
    <m/>
    <n v="29743.1"/>
    <n v="20363.761999999999"/>
    <n v="14.72"/>
    <m/>
    <n v="21.5"/>
    <n v="9379.3379999999997"/>
    <x v="0"/>
    <x v="1"/>
    <n v="5"/>
    <x v="0"/>
  </r>
  <r>
    <x v="2"/>
    <x v="4"/>
    <s v="AREP"/>
    <m/>
    <x v="0"/>
    <d v="2019-02-01T00:00:00"/>
    <x v="1"/>
    <s v="De la Torre Gudiño Jaime"/>
    <m/>
    <m/>
    <n v="350.74"/>
    <m/>
    <n v="7540.91"/>
    <n v="5162.9219999999996"/>
    <n v="14.72"/>
    <m/>
    <n v="21.5"/>
    <n v="2377.9879999999998"/>
    <x v="0"/>
    <x v="1"/>
    <n v="5"/>
    <x v="0"/>
  </r>
  <r>
    <x v="2"/>
    <x v="4"/>
    <s v="AREP"/>
    <m/>
    <x v="0"/>
    <d v="2019-02-01T00:00:00"/>
    <x v="1"/>
    <s v="Super Tienda Martinez SA de CV"/>
    <m/>
    <m/>
    <n v="234.06"/>
    <m/>
    <n v="5032.29"/>
    <n v="3445.3829999999998"/>
    <n v="14.72"/>
    <m/>
    <n v="21.5"/>
    <n v="1586.9069999999999"/>
    <x v="0"/>
    <x v="1"/>
    <n v="5"/>
    <x v="0"/>
  </r>
  <r>
    <x v="2"/>
    <x v="4"/>
    <s v="AREP"/>
    <m/>
    <x v="0"/>
    <d v="2019-02-01T00:00:00"/>
    <x v="1"/>
    <s v="HUEVO PUBLICO EN GENERAL"/>
    <m/>
    <m/>
    <n v="276.19"/>
    <m/>
    <n v="5938.09"/>
    <n v="4065.54"/>
    <n v="14.72"/>
    <m/>
    <n v="21.5"/>
    <n v="1872.55"/>
    <x v="0"/>
    <x v="1"/>
    <n v="5"/>
    <x v="0"/>
  </r>
  <r>
    <x v="2"/>
    <x v="4"/>
    <s v="AREP"/>
    <m/>
    <x v="0"/>
    <d v="2019-02-01T00:00:00"/>
    <x v="1"/>
    <s v="HUEVO PUBLICO EN GENERAL"/>
    <m/>
    <m/>
    <n v="229.31"/>
    <m/>
    <n v="4930.17"/>
    <n v="3375.462"/>
    <n v="14.72"/>
    <m/>
    <n v="21.5"/>
    <n v="1554.7080000000001"/>
    <x v="0"/>
    <x v="1"/>
    <n v="5"/>
    <x v="0"/>
  </r>
  <r>
    <x v="2"/>
    <x v="4"/>
    <s v="AREP"/>
    <m/>
    <x v="0"/>
    <d v="2019-02-01T00:00:00"/>
    <x v="1"/>
    <s v="Espinoza Gonzalez Maria Yesenia"/>
    <m/>
    <m/>
    <n v="692.41"/>
    <m/>
    <n v="14886.82"/>
    <n v="10192.332"/>
    <n v="14.72"/>
    <m/>
    <n v="21.5"/>
    <n v="4694.4880000000003"/>
    <x v="0"/>
    <x v="1"/>
    <n v="5"/>
    <x v="0"/>
  </r>
  <r>
    <x v="2"/>
    <x v="4"/>
    <s v="AREP"/>
    <m/>
    <x v="0"/>
    <d v="2019-02-01T00:00:00"/>
    <x v="1"/>
    <s v="Oswaldo M Rosales Alfonso"/>
    <m/>
    <m/>
    <n v="590.16999999999996"/>
    <m/>
    <n v="12688.66"/>
    <n v="8687.3510000000006"/>
    <n v="14.72"/>
    <m/>
    <n v="21.5"/>
    <n v="4001.3090000000002"/>
    <x v="0"/>
    <x v="1"/>
    <n v="5"/>
    <x v="0"/>
  </r>
  <r>
    <x v="2"/>
    <x v="4"/>
    <s v="AREP"/>
    <m/>
    <x v="0"/>
    <d v="2019-02-01T00:00:00"/>
    <x v="1"/>
    <s v="Julio Sanchez"/>
    <m/>
    <m/>
    <n v="3650.23"/>
    <m/>
    <n v="78479.95"/>
    <n v="53731.686999999998"/>
    <n v="14.72"/>
    <m/>
    <n v="21.5"/>
    <n v="24748.262999999999"/>
    <x v="0"/>
    <x v="1"/>
    <n v="5"/>
    <x v="0"/>
  </r>
  <r>
    <x v="2"/>
    <x v="4"/>
    <s v="AREP"/>
    <m/>
    <x v="0"/>
    <d v="2019-02-01T00:00:00"/>
    <x v="1"/>
    <s v="Alvarez Garcia Octavio "/>
    <m/>
    <m/>
    <n v="615.41"/>
    <m/>
    <n v="13231.32"/>
    <n v="9058.8860000000004"/>
    <n v="14.72"/>
    <m/>
    <n v="21.5"/>
    <n v="4172.4340000000002"/>
    <x v="0"/>
    <x v="1"/>
    <n v="5"/>
    <x v="0"/>
  </r>
  <r>
    <x v="2"/>
    <x v="4"/>
    <s v="AREP"/>
    <m/>
    <x v="0"/>
    <d v="2019-02-01T00:00:00"/>
    <x v="1"/>
    <s v="Vargas Perez Maria del Rosario &quot;La Chata&quot;"/>
    <m/>
    <m/>
    <n v="741.8"/>
    <m/>
    <n v="15948.7"/>
    <n v="10919.357"/>
    <n v="14.72"/>
    <m/>
    <n v="21.5"/>
    <n v="5029.3429999999998"/>
    <x v="0"/>
    <x v="1"/>
    <n v="5"/>
    <x v="0"/>
  </r>
  <r>
    <x v="2"/>
    <x v="4"/>
    <s v="AREP"/>
    <m/>
    <x v="0"/>
    <d v="2019-02-01T00:00:00"/>
    <x v="1"/>
    <s v="J Jesus Naranjo Ayala"/>
    <m/>
    <m/>
    <n v="186.5"/>
    <m/>
    <n v="4009.75"/>
    <n v="2745.2950000000001"/>
    <n v="14.72"/>
    <m/>
    <n v="21.5"/>
    <n v="1264.4549999999999"/>
    <x v="0"/>
    <x v="1"/>
    <n v="5"/>
    <x v="0"/>
  </r>
  <r>
    <x v="2"/>
    <x v="4"/>
    <s v="AREP"/>
    <m/>
    <x v="0"/>
    <d v="2019-02-07T00:00:00"/>
    <x v="1"/>
    <s v="Gonzalez Contreras Crescenciano"/>
    <m/>
    <m/>
    <n v="3501.35"/>
    <m/>
    <n v="89284.43"/>
    <n v="53398.565000000002"/>
    <n v="15.250999999999999"/>
    <m/>
    <n v="25.5"/>
    <n v="35885.864999999998"/>
    <x v="0"/>
    <x v="1"/>
    <n v="6"/>
    <x v="0"/>
  </r>
  <r>
    <x v="2"/>
    <x v="4"/>
    <s v="AREP"/>
    <m/>
    <x v="0"/>
    <d v="2019-02-07T00:00:00"/>
    <x v="1"/>
    <s v="HUEVO PUBLICO EN GENERAL"/>
    <m/>
    <m/>
    <n v="204.5"/>
    <m/>
    <n v="5214.75"/>
    <n v="3118.799"/>
    <n v="15.250999999999999"/>
    <m/>
    <n v="25.5"/>
    <n v="2095.951"/>
    <x v="0"/>
    <x v="1"/>
    <n v="6"/>
    <x v="0"/>
  </r>
  <r>
    <x v="2"/>
    <x v="4"/>
    <s v="AREP"/>
    <m/>
    <x v="0"/>
    <d v="2019-02-07T00:00:00"/>
    <x v="1"/>
    <s v="Ambriz Ruiz Manolo"/>
    <m/>
    <m/>
    <n v="574.08000000000004"/>
    <m/>
    <n v="14639.04"/>
    <n v="8755.2080000000005"/>
    <n v="15.250999999999999"/>
    <m/>
    <n v="25.5"/>
    <n v="5883.8320000000003"/>
    <x v="0"/>
    <x v="1"/>
    <n v="6"/>
    <x v="0"/>
  </r>
  <r>
    <x v="2"/>
    <x v="4"/>
    <s v="AREP"/>
    <m/>
    <x v="0"/>
    <d v="2019-02-07T00:00:00"/>
    <x v="1"/>
    <s v="Super Tienda Martinez SA de CV"/>
    <m/>
    <m/>
    <n v="230.92"/>
    <m/>
    <n v="5888.46"/>
    <n v="3521.7260000000001"/>
    <n v="15.250999999999999"/>
    <m/>
    <n v="25.5"/>
    <n v="2366.7339999999999"/>
    <x v="0"/>
    <x v="1"/>
    <n v="6"/>
    <x v="0"/>
  </r>
  <r>
    <x v="2"/>
    <x v="4"/>
    <s v="AREP"/>
    <m/>
    <x v="0"/>
    <d v="2019-02-07T00:00:00"/>
    <x v="1"/>
    <s v="Laura Livier Castro Mejia"/>
    <m/>
    <m/>
    <n v="228.3"/>
    <m/>
    <n v="5821.65"/>
    <n v="3481.7689999999998"/>
    <n v="15.250999999999999"/>
    <m/>
    <n v="25.5"/>
    <n v="2339.8809999999999"/>
    <x v="0"/>
    <x v="1"/>
    <n v="6"/>
    <x v="0"/>
  </r>
  <r>
    <x v="2"/>
    <x v="4"/>
    <s v="AREP"/>
    <m/>
    <x v="0"/>
    <d v="2019-02-07T00:00:00"/>
    <x v="1"/>
    <s v="Martin Francisco Cervantes Curiel"/>
    <m/>
    <m/>
    <n v="164.42"/>
    <m/>
    <n v="4192.71"/>
    <n v="2507.5450000000001"/>
    <n v="15.250999999999999"/>
    <m/>
    <n v="25.5"/>
    <n v="1685.165"/>
    <x v="0"/>
    <x v="1"/>
    <n v="6"/>
    <x v="0"/>
  </r>
  <r>
    <x v="2"/>
    <x v="4"/>
    <s v="AREP"/>
    <m/>
    <x v="0"/>
    <d v="2019-02-07T00:00:00"/>
    <x v="1"/>
    <s v="Huerta Reyes Juan Carlos"/>
    <m/>
    <m/>
    <n v="464.13"/>
    <m/>
    <n v="11835.32"/>
    <n v="7078.3770000000004"/>
    <n v="15.250999999999999"/>
    <m/>
    <n v="25.5"/>
    <n v="4756.9430000000002"/>
    <x v="0"/>
    <x v="1"/>
    <n v="6"/>
    <x v="0"/>
  </r>
  <r>
    <x v="2"/>
    <x v="4"/>
    <s v="AREP"/>
    <m/>
    <x v="0"/>
    <d v="2019-02-07T00:00:00"/>
    <x v="1"/>
    <s v="Imelda fregozo Guzman"/>
    <m/>
    <m/>
    <n v="355.39"/>
    <m/>
    <n v="9062.4500000000007"/>
    <n v="5420"/>
    <n v="15.250999999999999"/>
    <m/>
    <n v="25.5"/>
    <n v="3642.45"/>
    <x v="0"/>
    <x v="1"/>
    <n v="6"/>
    <x v="0"/>
  </r>
  <r>
    <x v="2"/>
    <x v="4"/>
    <s v="AREP"/>
    <m/>
    <x v="0"/>
    <d v="2019-02-07T00:00:00"/>
    <x v="1"/>
    <s v="El Limonense"/>
    <m/>
    <m/>
    <n v="589.79999999999995"/>
    <m/>
    <n v="15039.9"/>
    <n v="8994.9519999999993"/>
    <n v="15.250999999999999"/>
    <m/>
    <n v="25.5"/>
    <n v="6044.9480000000003"/>
    <x v="0"/>
    <x v="1"/>
    <n v="6"/>
    <x v="0"/>
  </r>
  <r>
    <x v="2"/>
    <x v="4"/>
    <s v="AREP"/>
    <m/>
    <x v="0"/>
    <d v="2019-02-07T00:00:00"/>
    <x v="1"/>
    <s v="De la Torre Gudiño Jaime"/>
    <m/>
    <m/>
    <n v="350.95"/>
    <m/>
    <n v="8949.23"/>
    <n v="5352.2860000000001"/>
    <n v="15.250999999999999"/>
    <m/>
    <n v="25.5"/>
    <n v="3596.944"/>
    <x v="0"/>
    <x v="1"/>
    <n v="6"/>
    <x v="0"/>
  </r>
  <r>
    <x v="2"/>
    <x v="4"/>
    <s v="AREP"/>
    <m/>
    <x v="0"/>
    <d v="2019-02-07T00:00:00"/>
    <x v="1"/>
    <s v="Distribuidora de Frutas y Verduras Zepeda Hnos SRL de CV"/>
    <m/>
    <m/>
    <n v="1376.94"/>
    <m/>
    <n v="33735.03"/>
    <n v="20999.506000000001"/>
    <n v="15.250999999999999"/>
    <m/>
    <n v="24.5"/>
    <n v="12735.523999999999"/>
    <x v="0"/>
    <x v="1"/>
    <n v="6"/>
    <x v="0"/>
  </r>
  <r>
    <x v="2"/>
    <x v="4"/>
    <s v="AREP"/>
    <m/>
    <x v="0"/>
    <d v="2019-02-07T00:00:00"/>
    <x v="1"/>
    <s v="Distribuidora de Frutas y Verduras Zepeda Hnos SRL de CV"/>
    <m/>
    <m/>
    <n v="1425.53"/>
    <m/>
    <n v="35638.25"/>
    <n v="21740.544999999998"/>
    <n v="15.250999999999999"/>
    <m/>
    <n v="25"/>
    <n v="13897.705"/>
    <x v="0"/>
    <x v="1"/>
    <n v="6"/>
    <x v="0"/>
  </r>
  <r>
    <x v="2"/>
    <x v="4"/>
    <s v="AREP"/>
    <m/>
    <x v="0"/>
    <d v="2019-02-07T00:00:00"/>
    <x v="1"/>
    <s v="Eloy Madera"/>
    <m/>
    <m/>
    <n v="111.59"/>
    <m/>
    <n v="2789.75"/>
    <n v="1701.8420000000001"/>
    <n v="15.250999999999999"/>
    <m/>
    <n v="25"/>
    <n v="1087.9079999999999"/>
    <x v="0"/>
    <x v="1"/>
    <n v="6"/>
    <x v="0"/>
  </r>
  <r>
    <x v="2"/>
    <x v="4"/>
    <s v="AREP"/>
    <m/>
    <x v="0"/>
    <d v="2019-02-07T00:00:00"/>
    <x v="1"/>
    <s v="Espinoza Gonzalez Maria Yesenia"/>
    <m/>
    <m/>
    <n v="283.81"/>
    <m/>
    <n v="7095.25"/>
    <n v="4328.3440000000001"/>
    <n v="15.250999999999999"/>
    <m/>
    <n v="25"/>
    <n v="2766.9059999999999"/>
    <x v="0"/>
    <x v="1"/>
    <n v="6"/>
    <x v="0"/>
  </r>
  <r>
    <x v="2"/>
    <x v="4"/>
    <s v="AREP"/>
    <m/>
    <x v="0"/>
    <d v="2019-02-07T00:00:00"/>
    <x v="1"/>
    <s v="Soc Coop Rural de Compra y Venta en C y C El Grullo SCL"/>
    <m/>
    <m/>
    <n v="1632"/>
    <m/>
    <n v="39984"/>
    <n v="24889.387999999999"/>
    <n v="15.250999999999999"/>
    <m/>
    <n v="24.5"/>
    <n v="15094.611999999999"/>
    <x v="0"/>
    <x v="1"/>
    <n v="6"/>
    <x v="0"/>
  </r>
  <r>
    <x v="2"/>
    <x v="4"/>
    <s v="AREP"/>
    <m/>
    <x v="0"/>
    <d v="2019-02-07T00:00:00"/>
    <x v="1"/>
    <s v="Cobian Zamora Marlin"/>
    <m/>
    <m/>
    <n v="701.3"/>
    <m/>
    <n v="17181.849999999999"/>
    <n v="10695.421"/>
    <n v="15.250999999999999"/>
    <m/>
    <n v="24.5"/>
    <n v="6486.4290000000001"/>
    <x v="0"/>
    <x v="1"/>
    <n v="6"/>
    <x v="0"/>
  </r>
  <r>
    <x v="2"/>
    <x v="4"/>
    <s v="AREP"/>
    <m/>
    <x v="0"/>
    <d v="2019-02-07T00:00:00"/>
    <x v="1"/>
    <s v="Eloy Madera"/>
    <m/>
    <m/>
    <n v="115.02"/>
    <m/>
    <n v="2817.99"/>
    <n v="1754.153"/>
    <n v="15.250999999999999"/>
    <m/>
    <n v="24.5"/>
    <n v="1063.837"/>
    <x v="0"/>
    <x v="1"/>
    <n v="6"/>
    <x v="0"/>
  </r>
  <r>
    <x v="2"/>
    <x v="4"/>
    <s v="AREP"/>
    <m/>
    <x v="0"/>
    <d v="2019-02-07T00:00:00"/>
    <x v="1"/>
    <s v="Martin Francisco Cervantes Curiel"/>
    <m/>
    <m/>
    <n v="227.94"/>
    <m/>
    <n v="5584.53"/>
    <n v="3476.279"/>
    <n v="15.250999999999999"/>
    <m/>
    <n v="24.5"/>
    <n v="2108.2510000000002"/>
    <x v="0"/>
    <x v="1"/>
    <n v="6"/>
    <x v="0"/>
  </r>
  <r>
    <x v="2"/>
    <x v="4"/>
    <s v="AREP"/>
    <m/>
    <x v="0"/>
    <d v="2019-02-07T00:00:00"/>
    <x v="1"/>
    <s v="Espinoza Gonzalez Maria Yesenia"/>
    <m/>
    <m/>
    <n v="583.24"/>
    <m/>
    <n v="14289.38"/>
    <n v="8894.9060000000009"/>
    <n v="15.250999999999999"/>
    <m/>
    <n v="24.5"/>
    <n v="5394.4740000000002"/>
    <x v="0"/>
    <x v="1"/>
    <n v="6"/>
    <x v="0"/>
  </r>
  <r>
    <x v="2"/>
    <x v="4"/>
    <s v="AREP"/>
    <m/>
    <x v="0"/>
    <d v="2019-02-07T00:00:00"/>
    <x v="1"/>
    <s v="Oswaldo M Rosales Alfonso"/>
    <m/>
    <m/>
    <n v="235.11"/>
    <m/>
    <n v="5760.2"/>
    <n v="3585.627"/>
    <n v="15.250999999999999"/>
    <m/>
    <n v="24.5"/>
    <n v="2174.5729999999999"/>
    <x v="0"/>
    <x v="1"/>
    <n v="6"/>
    <x v="0"/>
  </r>
  <r>
    <x v="2"/>
    <x v="4"/>
    <s v="AREP"/>
    <m/>
    <x v="0"/>
    <d v="2019-02-07T00:00:00"/>
    <x v="1"/>
    <s v="Vargas Perez Maria del Rosario &quot;La Chata&quot;"/>
    <m/>
    <m/>
    <n v="209.8"/>
    <m/>
    <n v="5140.1000000000004"/>
    <n v="3199.6280000000002"/>
    <n v="15.250999999999999"/>
    <m/>
    <n v="24.5"/>
    <n v="1940.472"/>
    <x v="0"/>
    <x v="1"/>
    <n v="6"/>
    <x v="0"/>
  </r>
  <r>
    <x v="2"/>
    <x v="4"/>
    <s v="AREP"/>
    <m/>
    <x v="0"/>
    <d v="2019-02-07T00:00:00"/>
    <x v="1"/>
    <s v="Alvarez Garcia Octavio "/>
    <m/>
    <m/>
    <n v="1542.59"/>
    <m/>
    <n v="35479.57"/>
    <n v="23525.809000000001"/>
    <n v="15.250999999999999"/>
    <m/>
    <n v="23"/>
    <n v="11953.761"/>
    <x v="0"/>
    <x v="1"/>
    <n v="6"/>
    <x v="0"/>
  </r>
  <r>
    <x v="2"/>
    <x v="4"/>
    <s v="AREP"/>
    <m/>
    <x v="0"/>
    <d v="2019-02-07T00:00:00"/>
    <x v="1"/>
    <s v="Huerta Reyes Juan Carlos"/>
    <m/>
    <m/>
    <n v="307.20999999999998"/>
    <m/>
    <n v="7065.83"/>
    <n v="4685.2139999999999"/>
    <n v="15.250999999999999"/>
    <m/>
    <n v="23"/>
    <n v="2380.616"/>
    <x v="0"/>
    <x v="1"/>
    <n v="6"/>
    <x v="0"/>
  </r>
  <r>
    <x v="2"/>
    <x v="4"/>
    <s v="AREP"/>
    <m/>
    <x v="0"/>
    <d v="2019-02-07T00:00:00"/>
    <x v="1"/>
    <s v="Garcia Soto Salvador"/>
    <m/>
    <m/>
    <n v="1510.46"/>
    <m/>
    <n v="35495.81"/>
    <n v="23035.798999999999"/>
    <n v="15.250999999999999"/>
    <m/>
    <n v="23.5"/>
    <n v="12460.011"/>
    <x v="0"/>
    <x v="1"/>
    <n v="6"/>
    <x v="0"/>
  </r>
  <r>
    <x v="2"/>
    <x v="4"/>
    <s v="AREP"/>
    <m/>
    <x v="0"/>
    <d v="2019-02-07T00:00:00"/>
    <x v="1"/>
    <s v="Loera Baltazar Carlos"/>
    <m/>
    <m/>
    <n v="693.95"/>
    <m/>
    <n v="16307.83"/>
    <n v="10583.328"/>
    <n v="15.250999999999999"/>
    <m/>
    <n v="23.5"/>
    <n v="5724.5020000000004"/>
    <x v="0"/>
    <x v="1"/>
    <n v="6"/>
    <x v="0"/>
  </r>
  <r>
    <x v="2"/>
    <x v="4"/>
    <s v="AREP"/>
    <m/>
    <x v="0"/>
    <d v="2019-02-07T00:00:00"/>
    <x v="1"/>
    <s v="Gonzalez Dominguez Fabiola"/>
    <m/>
    <m/>
    <n v="464.78"/>
    <m/>
    <n v="11619.5"/>
    <n v="6792.7070000000003"/>
    <n v="14.615"/>
    <m/>
    <n v="25"/>
    <n v="4826.7929999999997"/>
    <x v="0"/>
    <x v="1"/>
    <n v="6"/>
    <x v="0"/>
  </r>
  <r>
    <x v="2"/>
    <x v="4"/>
    <s v="AREP"/>
    <m/>
    <x v="0"/>
    <d v="2019-02-07T00:00:00"/>
    <x v="1"/>
    <s v="Espinoza Gonzalez Maria Yesenia"/>
    <m/>
    <m/>
    <n v="577.36800000000005"/>
    <m/>
    <n v="14434.2"/>
    <n v="8438.1669999999995"/>
    <n v="14.615"/>
    <m/>
    <n v="25"/>
    <n v="5996.0330000000004"/>
    <x v="0"/>
    <x v="1"/>
    <n v="6"/>
    <x v="0"/>
  </r>
  <r>
    <x v="2"/>
    <x v="4"/>
    <s v="AREP"/>
    <m/>
    <x v="0"/>
    <d v="2019-02-07T00:00:00"/>
    <x v="1"/>
    <s v="Julio Sanchez"/>
    <m/>
    <m/>
    <n v="3740.25"/>
    <m/>
    <n v="93506.25"/>
    <n v="54663.326000000001"/>
    <n v="14.615"/>
    <m/>
    <n v="25"/>
    <n v="38842.923999999999"/>
    <x v="0"/>
    <x v="1"/>
    <n v="6"/>
    <x v="0"/>
  </r>
  <r>
    <x v="2"/>
    <x v="4"/>
    <s v="AREP"/>
    <m/>
    <x v="0"/>
    <d v="2019-02-07T00:00:00"/>
    <x v="1"/>
    <s v="Oswaldo M Rosales Alfonso"/>
    <m/>
    <m/>
    <n v="234.14"/>
    <m/>
    <n v="5853.5"/>
    <n v="3421.9290000000001"/>
    <n v="14.615"/>
    <m/>
    <n v="25"/>
    <n v="2431.5709999999999"/>
    <x v="0"/>
    <x v="1"/>
    <n v="6"/>
    <x v="0"/>
  </r>
  <r>
    <x v="2"/>
    <x v="4"/>
    <s v="AREP"/>
    <m/>
    <x v="0"/>
    <d v="2019-02-07T00:00:00"/>
    <x v="1"/>
    <s v="HUEVO PUBLICO EN GENERAL"/>
    <m/>
    <m/>
    <n v="227.49"/>
    <m/>
    <n v="5687.25"/>
    <n v="3324.74"/>
    <n v="14.615"/>
    <m/>
    <n v="25"/>
    <n v="2362.5100000000002"/>
    <x v="0"/>
    <x v="1"/>
    <n v="6"/>
    <x v="0"/>
  </r>
  <r>
    <x v="2"/>
    <x v="4"/>
    <s v="AREP"/>
    <m/>
    <x v="0"/>
    <d v="2019-02-07T00:00:00"/>
    <x v="1"/>
    <s v="Alvarez Garcia Octavio "/>
    <m/>
    <m/>
    <n v="369.21"/>
    <m/>
    <n v="9230.25"/>
    <n v="5395.9620000000004"/>
    <n v="14.615"/>
    <m/>
    <n v="25"/>
    <n v="3834.288"/>
    <x v="0"/>
    <x v="1"/>
    <n v="6"/>
    <x v="0"/>
  </r>
  <r>
    <x v="2"/>
    <x v="4"/>
    <s v="AREP"/>
    <m/>
    <x v="0"/>
    <d v="2019-02-07T00:00:00"/>
    <x v="1"/>
    <s v="Vargas Perez Maria del Rosario &quot;La Chata&quot;"/>
    <m/>
    <m/>
    <n v="587.5"/>
    <m/>
    <n v="14687.5"/>
    <n v="8586.2450000000008"/>
    <n v="14.615"/>
    <m/>
    <n v="25"/>
    <n v="6101.2550000000001"/>
    <x v="0"/>
    <x v="1"/>
    <n v="6"/>
    <x v="0"/>
  </r>
  <r>
    <x v="2"/>
    <x v="4"/>
    <s v="AREP"/>
    <m/>
    <x v="0"/>
    <d v="2019-02-07T00:00:00"/>
    <x v="1"/>
    <s v="J Jesus Naranjo Ayala"/>
    <m/>
    <m/>
    <n v="141.16999999999999"/>
    <m/>
    <n v="3529.25"/>
    <n v="2063.183"/>
    <n v="14.615"/>
    <m/>
    <n v="25"/>
    <n v="1466.067"/>
    <x v="0"/>
    <x v="1"/>
    <n v="6"/>
    <x v="0"/>
  </r>
  <r>
    <x v="2"/>
    <x v="4"/>
    <s v="AREP"/>
    <m/>
    <x v="0"/>
    <d v="2019-02-07T00:00:00"/>
    <x v="1"/>
    <s v="Cobian Zamora Marlin"/>
    <m/>
    <m/>
    <n v="1396.2"/>
    <m/>
    <n v="34905"/>
    <n v="20405.303"/>
    <n v="14.615"/>
    <m/>
    <n v="25"/>
    <n v="14499.697"/>
    <x v="0"/>
    <x v="1"/>
    <n v="6"/>
    <x v="0"/>
  </r>
  <r>
    <x v="2"/>
    <x v="4"/>
    <s v="GRAL"/>
    <m/>
    <x v="0"/>
    <d v="2019-02-09T00:00:00"/>
    <x v="1"/>
    <s v="Hernandez Rosales Alicia"/>
    <m/>
    <m/>
    <n v="119.37"/>
    <m/>
    <n v="1790.55"/>
    <n v="1820.6020000000001"/>
    <n v="15.252000000000001"/>
    <m/>
    <n v="15"/>
    <n v="-30.052"/>
    <x v="0"/>
    <x v="1"/>
    <n v="6"/>
    <x v="0"/>
  </r>
  <r>
    <x v="2"/>
    <x v="4"/>
    <s v="GRAL"/>
    <m/>
    <x v="0"/>
    <d v="2019-02-09T00:00:00"/>
    <x v="1"/>
    <s v="Hernandez Rosales Alicia"/>
    <m/>
    <m/>
    <n v="402.97"/>
    <m/>
    <n v="4029.7"/>
    <n v="6145.9979999999996"/>
    <n v="15.252000000000001"/>
    <m/>
    <n v="10"/>
    <n v="-2116.2979999999998"/>
    <x v="0"/>
    <x v="1"/>
    <n v="6"/>
    <x v="0"/>
  </r>
  <r>
    <x v="2"/>
    <x v="4"/>
    <s v="GRAL"/>
    <m/>
    <x v="1"/>
    <d v="2019-02-09T00:00:00"/>
    <x v="1"/>
    <s v="Panificadora Valdez"/>
    <m/>
    <m/>
    <n v="-119.37"/>
    <m/>
    <n v="-1790.55"/>
    <n v="-1820.6020000000001"/>
    <n v="-15.252000000000001"/>
    <m/>
    <n v="15"/>
    <n v="30.052"/>
    <x v="0"/>
    <x v="1"/>
    <n v="6"/>
    <x v="0"/>
  </r>
  <r>
    <x v="2"/>
    <x v="4"/>
    <s v="GRAL"/>
    <m/>
    <x v="1"/>
    <d v="2019-02-09T00:00:00"/>
    <x v="1"/>
    <s v="Panificadora Valdez"/>
    <m/>
    <m/>
    <n v="-402.97"/>
    <m/>
    <n v="-4029.7"/>
    <n v="-6145.9979999999996"/>
    <n v="-15.252000000000001"/>
    <m/>
    <n v="10"/>
    <n v="2116.2979999999998"/>
    <x v="0"/>
    <x v="1"/>
    <n v="6"/>
    <x v="0"/>
  </r>
  <r>
    <x v="2"/>
    <x v="4"/>
    <s v="GRAL"/>
    <m/>
    <x v="0"/>
    <d v="2019-02-09T00:00:00"/>
    <x v="1"/>
    <s v="Jose Zazueta"/>
    <m/>
    <m/>
    <n v="894.2"/>
    <m/>
    <n v="22355"/>
    <n v="13638.116"/>
    <n v="15.252000000000001"/>
    <m/>
    <n v="25"/>
    <n v="8716.884"/>
    <x v="0"/>
    <x v="1"/>
    <n v="6"/>
    <x v="0"/>
  </r>
  <r>
    <x v="2"/>
    <x v="4"/>
    <s v="GRAL"/>
    <m/>
    <x v="0"/>
    <d v="2019-02-09T00:00:00"/>
    <x v="1"/>
    <s v="Panificadora Valdez"/>
    <m/>
    <m/>
    <n v="23.63"/>
    <m/>
    <n v="259.93"/>
    <n v="360.399"/>
    <n v="15.252000000000001"/>
    <m/>
    <n v="11"/>
    <n v="-100.46899999999999"/>
    <x v="0"/>
    <x v="1"/>
    <n v="6"/>
    <x v="0"/>
  </r>
  <r>
    <x v="2"/>
    <x v="4"/>
    <s v="GRAL"/>
    <m/>
    <x v="0"/>
    <d v="2019-02-09T00:00:00"/>
    <x v="1"/>
    <s v="Madres Adoratrices"/>
    <m/>
    <m/>
    <n v="47.21"/>
    <m/>
    <n v="542.91999999999996"/>
    <n v="720.03499999999997"/>
    <n v="15.252000000000001"/>
    <m/>
    <n v="11.5001"/>
    <n v="-177.11500000000001"/>
    <x v="0"/>
    <x v="1"/>
    <n v="6"/>
    <x v="0"/>
  </r>
  <r>
    <x v="2"/>
    <x v="4"/>
    <s v="GRAL"/>
    <m/>
    <x v="0"/>
    <d v="2019-02-09T00:00:00"/>
    <x v="1"/>
    <s v="Hernandez Rosales Alicia"/>
    <m/>
    <m/>
    <n v="277.79000000000002"/>
    <m/>
    <n v="3889.06"/>
    <n v="4236.7839999999997"/>
    <n v="15.252000000000001"/>
    <m/>
    <n v="14"/>
    <n v="-347.72399999999999"/>
    <x v="0"/>
    <x v="1"/>
    <n v="6"/>
    <x v="0"/>
  </r>
  <r>
    <x v="2"/>
    <x v="4"/>
    <s v="GRAL"/>
    <m/>
    <x v="0"/>
    <d v="2019-02-09T00:00:00"/>
    <x v="1"/>
    <s v="Hernandez Rosales Alicia"/>
    <m/>
    <m/>
    <n v="348.54"/>
    <m/>
    <n v="5576.64"/>
    <n v="5315.8450000000003"/>
    <n v="15.252000000000001"/>
    <m/>
    <n v="16"/>
    <n v="260.79500000000002"/>
    <x v="0"/>
    <x v="1"/>
    <n v="6"/>
    <x v="0"/>
  </r>
  <r>
    <x v="2"/>
    <x v="4"/>
    <s v="GRAL"/>
    <m/>
    <x v="0"/>
    <d v="2019-02-09T00:00:00"/>
    <x v="1"/>
    <s v="Hernandez Rosales Alicia"/>
    <m/>
    <m/>
    <n v="256.62"/>
    <m/>
    <n v="2822.82"/>
    <n v="3913.904"/>
    <n v="15.252000000000001"/>
    <m/>
    <n v="11"/>
    <n v="-1091.0840000000001"/>
    <x v="0"/>
    <x v="1"/>
    <n v="6"/>
    <x v="0"/>
  </r>
  <r>
    <x v="2"/>
    <x v="4"/>
    <s v="GRAL"/>
    <m/>
    <x v="0"/>
    <d v="2019-02-09T00:00:00"/>
    <x v="1"/>
    <s v="Panificadora Valdez"/>
    <m/>
    <m/>
    <n v="119.37"/>
    <m/>
    <n v="1790.55"/>
    <n v="1820.6020000000001"/>
    <n v="15.252000000000001"/>
    <m/>
    <n v="15"/>
    <n v="-30.052"/>
    <x v="0"/>
    <x v="1"/>
    <n v="6"/>
    <x v="0"/>
  </r>
  <r>
    <x v="2"/>
    <x v="4"/>
    <s v="GRAL"/>
    <m/>
    <x v="0"/>
    <d v="2019-02-09T00:00:00"/>
    <x v="1"/>
    <s v="Panificadora Valdez"/>
    <m/>
    <m/>
    <n v="402.97"/>
    <m/>
    <n v="4029.7"/>
    <n v="6145.9979999999996"/>
    <n v="15.252000000000001"/>
    <m/>
    <n v="10"/>
    <n v="-2116.2979999999998"/>
    <x v="0"/>
    <x v="1"/>
    <n v="6"/>
    <x v="0"/>
  </r>
  <r>
    <x v="2"/>
    <x v="4"/>
    <s v="GRAL"/>
    <m/>
    <x v="0"/>
    <d v="2019-02-09T00:00:00"/>
    <x v="1"/>
    <s v="Madres Adoratrices"/>
    <m/>
    <m/>
    <n v="71.73"/>
    <m/>
    <n v="753.17"/>
    <n v="1094.008"/>
    <n v="15.252000000000001"/>
    <m/>
    <n v="10.5001"/>
    <n v="-340.83800000000002"/>
    <x v="0"/>
    <x v="1"/>
    <n v="6"/>
    <x v="0"/>
  </r>
  <r>
    <x v="2"/>
    <x v="4"/>
    <s v="GRAL"/>
    <m/>
    <x v="0"/>
    <d v="2019-02-09T00:00:00"/>
    <x v="1"/>
    <s v="Panificadora Valdez"/>
    <m/>
    <m/>
    <n v="24.11"/>
    <m/>
    <n v="241.1"/>
    <n v="367.72"/>
    <n v="15.252000000000001"/>
    <m/>
    <n v="10"/>
    <n v="-126.62"/>
    <x v="0"/>
    <x v="1"/>
    <n v="6"/>
    <x v="0"/>
  </r>
  <r>
    <x v="2"/>
    <x v="4"/>
    <s v="GRAL"/>
    <m/>
    <x v="0"/>
    <d v="2019-02-09T00:00:00"/>
    <x v="1"/>
    <s v="Hernandez Rosales Alicia"/>
    <m/>
    <m/>
    <n v="325.41000000000003"/>
    <m/>
    <n v="4881.1499999999996"/>
    <n v="4963.0720000000001"/>
    <n v="15.252000000000001"/>
    <m/>
    <n v="15"/>
    <n v="-81.921999999999997"/>
    <x v="0"/>
    <x v="1"/>
    <n v="6"/>
    <x v="0"/>
  </r>
  <r>
    <x v="2"/>
    <x v="4"/>
    <s v="GRAL"/>
    <m/>
    <x v="0"/>
    <d v="2019-02-09T00:00:00"/>
    <x v="1"/>
    <s v="Hernandez Rosales Alicia"/>
    <m/>
    <m/>
    <n v="326.33999999999997"/>
    <m/>
    <n v="3263.4"/>
    <n v="4977.2560000000003"/>
    <n v="15.252000000000001"/>
    <m/>
    <n v="10"/>
    <n v="-1713.856"/>
    <x v="0"/>
    <x v="1"/>
    <n v="6"/>
    <x v="0"/>
  </r>
  <r>
    <x v="2"/>
    <x v="4"/>
    <s v="ARSPP1"/>
    <m/>
    <x v="0"/>
    <d v="2019-02-09T00:00:00"/>
    <x v="1"/>
    <s v="Madres Adoratrices"/>
    <m/>
    <m/>
    <n v="23.55"/>
    <m/>
    <n v="306.14999999999998"/>
    <n v="452.83699999999999"/>
    <n v="19.228999999999999"/>
    <m/>
    <n v="13"/>
    <n v="-146.68700000000001"/>
    <x v="0"/>
    <x v="1"/>
    <n v="6"/>
    <x v="0"/>
  </r>
  <r>
    <x v="2"/>
    <x v="4"/>
    <s v="ARSPP1"/>
    <m/>
    <x v="0"/>
    <d v="2019-02-09T00:00:00"/>
    <x v="1"/>
    <s v="Ventas Familia"/>
    <m/>
    <m/>
    <n v="24.53"/>
    <m/>
    <n v="600.99"/>
    <n v="471.68099999999998"/>
    <n v="19.228999999999999"/>
    <m/>
    <n v="24.5002"/>
    <n v="129.309"/>
    <x v="0"/>
    <x v="1"/>
    <n v="6"/>
    <x v="0"/>
  </r>
  <r>
    <x v="2"/>
    <x v="4"/>
    <s v="ARSPP1"/>
    <m/>
    <x v="0"/>
    <d v="2019-02-09T00:00:00"/>
    <x v="1"/>
    <s v="Ventas Familia"/>
    <m/>
    <m/>
    <n v="2.99"/>
    <m/>
    <n v="73.260000000000005"/>
    <n v="57.494"/>
    <n v="19.228999999999999"/>
    <m/>
    <n v="24.5017"/>
    <n v="15.766"/>
    <x v="0"/>
    <x v="1"/>
    <n v="6"/>
    <x v="0"/>
  </r>
  <r>
    <x v="2"/>
    <x v="4"/>
    <s v="ARSPP1"/>
    <m/>
    <x v="0"/>
    <d v="2019-02-09T00:00:00"/>
    <x v="1"/>
    <s v="Cobian Hector"/>
    <m/>
    <m/>
    <n v="657.34"/>
    <m/>
    <n v="15118.82"/>
    <n v="12639.819"/>
    <n v="19.228999999999999"/>
    <m/>
    <n v="23"/>
    <n v="2479.0010000000002"/>
    <x v="0"/>
    <x v="1"/>
    <n v="6"/>
    <x v="0"/>
  </r>
  <r>
    <x v="2"/>
    <x v="4"/>
    <s v="ARSPP1"/>
    <m/>
    <x v="0"/>
    <d v="2019-02-09T00:00:00"/>
    <x v="1"/>
    <s v="Ventas Familia"/>
    <m/>
    <m/>
    <n v="4.04"/>
    <m/>
    <n v="86.86"/>
    <n v="77.683999999999997"/>
    <n v="19.228999999999999"/>
    <m/>
    <n v="21.5"/>
    <n v="9.1760000000000002"/>
    <x v="0"/>
    <x v="1"/>
    <n v="6"/>
    <x v="0"/>
  </r>
  <r>
    <x v="2"/>
    <x v="4"/>
    <s v="ARSPP1"/>
    <m/>
    <x v="0"/>
    <d v="2019-02-09T00:00:00"/>
    <x v="1"/>
    <s v="HUEVO PUBLICO EN GENERAL"/>
    <m/>
    <m/>
    <n v="48.76"/>
    <m/>
    <n v="1048.3399999999999"/>
    <n v="937.59299999999996"/>
    <n v="19.228999999999999"/>
    <m/>
    <n v="21.5"/>
    <n v="110.747"/>
    <x v="0"/>
    <x v="1"/>
    <n v="6"/>
    <x v="0"/>
  </r>
  <r>
    <x v="2"/>
    <x v="4"/>
    <s v="ARSPP1"/>
    <m/>
    <x v="0"/>
    <d v="2019-02-09T00:00:00"/>
    <x v="1"/>
    <s v="Ventas Familia"/>
    <m/>
    <m/>
    <n v="26.2"/>
    <m/>
    <n v="537.1"/>
    <n v="503.79300000000001"/>
    <n v="19.228999999999999"/>
    <m/>
    <n v="20.5"/>
    <n v="33.307000000000002"/>
    <x v="0"/>
    <x v="1"/>
    <n v="6"/>
    <x v="0"/>
  </r>
  <r>
    <x v="2"/>
    <x v="4"/>
    <s v="ARSPP1"/>
    <m/>
    <x v="0"/>
    <d v="2019-02-13T00:00:00"/>
    <x v="1"/>
    <s v="Cobian Hector"/>
    <m/>
    <m/>
    <n v="481.54"/>
    <m/>
    <n v="12279.27"/>
    <n v="10324.303"/>
    <n v="21.44"/>
    <m/>
    <n v="25.5"/>
    <n v="1954.9670000000001"/>
    <x v="0"/>
    <x v="1"/>
    <n v="7"/>
    <x v="0"/>
  </r>
  <r>
    <x v="2"/>
    <x v="4"/>
    <s v="ARSPP1"/>
    <m/>
    <x v="0"/>
    <d v="2019-02-13T00:00:00"/>
    <x v="1"/>
    <s v="Cobian Hector"/>
    <m/>
    <m/>
    <n v="483.82"/>
    <m/>
    <n v="12095.5"/>
    <n v="10373.187"/>
    <n v="21.44"/>
    <m/>
    <n v="25"/>
    <n v="1722.3130000000001"/>
    <x v="0"/>
    <x v="1"/>
    <n v="7"/>
    <x v="0"/>
  </r>
  <r>
    <x v="2"/>
    <x v="4"/>
    <s v="AREP"/>
    <m/>
    <x v="0"/>
    <d v="2019-02-13T00:00:00"/>
    <x v="1"/>
    <s v="Alvarez Garcia Octavio "/>
    <m/>
    <m/>
    <n v="694.93"/>
    <m/>
    <n v="17720.72"/>
    <n v="10851.31"/>
    <n v="15.615"/>
    <m/>
    <n v="25.5"/>
    <n v="6869.41"/>
    <x v="0"/>
    <x v="1"/>
    <n v="7"/>
    <x v="0"/>
  </r>
  <r>
    <x v="2"/>
    <x v="4"/>
    <s v="AREP"/>
    <m/>
    <x v="0"/>
    <d v="2019-02-13T00:00:00"/>
    <x v="1"/>
    <s v="Espinoza Gonzalez Maria Yesenia"/>
    <m/>
    <m/>
    <n v="577.79"/>
    <m/>
    <n v="14733.65"/>
    <n v="9022.1730000000007"/>
    <n v="15.615"/>
    <m/>
    <n v="25.5"/>
    <n v="5711.4769999999999"/>
    <x v="0"/>
    <x v="1"/>
    <n v="7"/>
    <x v="0"/>
  </r>
  <r>
    <x v="2"/>
    <x v="4"/>
    <s v="AREP"/>
    <m/>
    <x v="0"/>
    <d v="2019-02-13T00:00:00"/>
    <x v="1"/>
    <s v="Cobian Zamora Marlin"/>
    <m/>
    <m/>
    <n v="1392.3"/>
    <m/>
    <n v="35503.65"/>
    <n v="21740.721000000001"/>
    <n v="15.615"/>
    <m/>
    <n v="25.5"/>
    <n v="13762.929"/>
    <x v="0"/>
    <x v="1"/>
    <n v="7"/>
    <x v="0"/>
  </r>
  <r>
    <x v="2"/>
    <x v="4"/>
    <s v="AREP"/>
    <m/>
    <x v="0"/>
    <d v="2019-02-13T00:00:00"/>
    <x v="1"/>
    <s v="Eloy Madera"/>
    <m/>
    <m/>
    <n v="185.45"/>
    <m/>
    <n v="4728.9799999999996"/>
    <n v="2895.7959999999998"/>
    <n v="15.615"/>
    <m/>
    <n v="25.5"/>
    <n v="1833.184"/>
    <x v="0"/>
    <x v="1"/>
    <n v="7"/>
    <x v="0"/>
  </r>
  <r>
    <x v="2"/>
    <x v="4"/>
    <s v="AREP"/>
    <m/>
    <x v="0"/>
    <d v="2019-02-13T00:00:00"/>
    <x v="1"/>
    <s v="Martin Francisco Cervantes Curiel"/>
    <m/>
    <m/>
    <n v="226.14"/>
    <m/>
    <n v="5766.57"/>
    <n v="3531.1689999999999"/>
    <n v="15.615"/>
    <m/>
    <n v="25.5"/>
    <n v="2235.4009999999998"/>
    <x v="0"/>
    <x v="1"/>
    <n v="7"/>
    <x v="0"/>
  </r>
  <r>
    <x v="2"/>
    <x v="4"/>
    <s v="AREP"/>
    <m/>
    <x v="0"/>
    <d v="2019-02-13T00:00:00"/>
    <x v="1"/>
    <s v="Huerta Reyes Juan Carlos"/>
    <m/>
    <m/>
    <n v="271.38"/>
    <m/>
    <n v="6920.19"/>
    <n v="4237.59"/>
    <n v="15.615"/>
    <m/>
    <n v="25.5"/>
    <n v="2682.6"/>
    <x v="0"/>
    <x v="1"/>
    <n v="7"/>
    <x v="0"/>
  </r>
  <r>
    <x v="2"/>
    <x v="4"/>
    <s v="AREP"/>
    <m/>
    <x v="0"/>
    <d v="2019-02-13T00:00:00"/>
    <x v="1"/>
    <s v="Garcia Soto Salvador"/>
    <m/>
    <m/>
    <n v="1470.69"/>
    <m/>
    <n v="38237.94"/>
    <n v="22964.778999999999"/>
    <n v="15.615"/>
    <m/>
    <n v="26"/>
    <n v="15273.161"/>
    <x v="0"/>
    <x v="1"/>
    <n v="7"/>
    <x v="0"/>
  </r>
  <r>
    <x v="2"/>
    <x v="4"/>
    <s v="AREP"/>
    <m/>
    <x v="0"/>
    <d v="2019-02-13T00:00:00"/>
    <x v="1"/>
    <s v="Loera Baltazar Carlos"/>
    <m/>
    <m/>
    <n v="572.12"/>
    <m/>
    <n v="14875.12"/>
    <n v="8933.6360000000004"/>
    <n v="15.615"/>
    <m/>
    <n v="26"/>
    <n v="5941.4840000000004"/>
    <x v="0"/>
    <x v="1"/>
    <n v="7"/>
    <x v="0"/>
  </r>
  <r>
    <x v="2"/>
    <x v="4"/>
    <s v="AREP"/>
    <m/>
    <x v="0"/>
    <d v="2019-02-13T00:00:00"/>
    <x v="1"/>
    <s v="Oswaldo M Rosales Alfonso"/>
    <m/>
    <m/>
    <n v="704.4"/>
    <m/>
    <n v="17962.2"/>
    <n v="10999.183999999999"/>
    <n v="15.615"/>
    <m/>
    <n v="25.5"/>
    <n v="6963.0159999999996"/>
    <x v="0"/>
    <x v="1"/>
    <n v="7"/>
    <x v="0"/>
  </r>
  <r>
    <x v="2"/>
    <x v="4"/>
    <s v="AREP"/>
    <m/>
    <x v="0"/>
    <d v="2019-02-13T00:00:00"/>
    <x v="1"/>
    <s v="Soc Coop Rural de Compra y Venta en C y C El Grullo SCL"/>
    <m/>
    <m/>
    <n v="1621"/>
    <m/>
    <n v="41335.5"/>
    <n v="25311.865000000002"/>
    <n v="15.615"/>
    <m/>
    <n v="25.5"/>
    <n v="16023.635"/>
    <x v="0"/>
    <x v="1"/>
    <n v="7"/>
    <x v="0"/>
  </r>
  <r>
    <x v="2"/>
    <x v="4"/>
    <s v="AREP"/>
    <m/>
    <x v="0"/>
    <d v="2019-02-13T00:00:00"/>
    <x v="1"/>
    <s v="Operadora de Tiendas Selectas SA de CV"/>
    <m/>
    <m/>
    <n v="3503.2"/>
    <m/>
    <n v="89331.6"/>
    <n v="54702.358999999997"/>
    <n v="15.615"/>
    <m/>
    <n v="25.5"/>
    <n v="34629.241000000002"/>
    <x v="0"/>
    <x v="1"/>
    <n v="7"/>
    <x v="0"/>
  </r>
  <r>
    <x v="2"/>
    <x v="4"/>
    <s v="AREP"/>
    <m/>
    <x v="0"/>
    <d v="2019-02-14T00:00:00"/>
    <x v="1"/>
    <s v="Gonzalez Contreras Crescenciano"/>
    <m/>
    <m/>
    <n v="1859.03"/>
    <m/>
    <n v="47405.27"/>
    <n v="26584.295999999998"/>
    <n v="14.3"/>
    <m/>
    <n v="25.5"/>
    <n v="20820.973999999998"/>
    <x v="0"/>
    <x v="1"/>
    <n v="7"/>
    <x v="0"/>
  </r>
  <r>
    <x v="2"/>
    <x v="4"/>
    <s v="AREP"/>
    <m/>
    <x v="0"/>
    <d v="2019-02-14T00:00:00"/>
    <x v="1"/>
    <s v="Espinoza Gonzalez Maria Yesenia"/>
    <m/>
    <m/>
    <n v="185.76"/>
    <m/>
    <n v="4736.88"/>
    <n v="2656.3850000000002"/>
    <n v="14.3"/>
    <m/>
    <n v="25.5"/>
    <n v="2080.4949999999999"/>
    <x v="0"/>
    <x v="1"/>
    <n v="7"/>
    <x v="0"/>
  </r>
  <r>
    <x v="2"/>
    <x v="4"/>
    <s v="AREP"/>
    <m/>
    <x v="0"/>
    <d v="2019-02-14T00:00:00"/>
    <x v="1"/>
    <s v="Ambriz Ruiz Manolo"/>
    <m/>
    <m/>
    <n v="589.20000000000005"/>
    <m/>
    <n v="15024.6"/>
    <n v="8425.6129999999994"/>
    <n v="14.3"/>
    <m/>
    <n v="25.5"/>
    <n v="6598.9870000000001"/>
    <x v="0"/>
    <x v="1"/>
    <n v="7"/>
    <x v="0"/>
  </r>
  <r>
    <x v="2"/>
    <x v="4"/>
    <s v="AREP"/>
    <m/>
    <x v="0"/>
    <d v="2019-02-14T00:00:00"/>
    <x v="1"/>
    <s v="Oswaldo M Rosales Alfonso"/>
    <m/>
    <m/>
    <n v="349.45"/>
    <m/>
    <n v="8910.98"/>
    <n v="4997.1660000000002"/>
    <n v="14.3"/>
    <m/>
    <n v="25.5"/>
    <n v="3913.8139999999999"/>
    <x v="0"/>
    <x v="1"/>
    <n v="7"/>
    <x v="0"/>
  </r>
  <r>
    <x v="2"/>
    <x v="4"/>
    <s v="AREP"/>
    <m/>
    <x v="0"/>
    <d v="2019-02-14T00:00:00"/>
    <x v="1"/>
    <s v="HUEVO PUBLICO EN GENERAL"/>
    <m/>
    <m/>
    <n v="232.47"/>
    <m/>
    <n v="5927.99"/>
    <n v="3324.3420000000001"/>
    <n v="14.3"/>
    <m/>
    <n v="25.5"/>
    <n v="2603.6480000000001"/>
    <x v="0"/>
    <x v="1"/>
    <n v="7"/>
    <x v="0"/>
  </r>
  <r>
    <x v="2"/>
    <x v="4"/>
    <s v="AREP"/>
    <m/>
    <x v="0"/>
    <d v="2019-02-14T00:00:00"/>
    <x v="1"/>
    <s v="Oswaldo M Rosales Alfonso"/>
    <m/>
    <m/>
    <n v="281.27"/>
    <m/>
    <n v="5625.4"/>
    <n v="4022.1860000000001"/>
    <n v="14.3"/>
    <m/>
    <n v="20"/>
    <n v="1603.2139999999999"/>
    <x v="0"/>
    <x v="1"/>
    <n v="7"/>
    <x v="0"/>
  </r>
  <r>
    <x v="2"/>
    <x v="4"/>
    <s v="AREP"/>
    <m/>
    <x v="0"/>
    <d v="2019-02-14T00:00:00"/>
    <x v="1"/>
    <s v="Laura Livier Castro Mejia"/>
    <m/>
    <m/>
    <n v="340.34"/>
    <m/>
    <n v="8678.67"/>
    <n v="4866.893"/>
    <n v="14.3"/>
    <m/>
    <n v="25.5"/>
    <n v="3811.777"/>
    <x v="0"/>
    <x v="1"/>
    <n v="7"/>
    <x v="0"/>
  </r>
  <r>
    <x v="2"/>
    <x v="4"/>
    <s v="AREP"/>
    <m/>
    <x v="0"/>
    <d v="2019-02-14T00:00:00"/>
    <x v="1"/>
    <s v="Martin Francisco Cervantes Curiel"/>
    <m/>
    <m/>
    <n v="254.34"/>
    <m/>
    <n v="6485.67"/>
    <n v="3637.085"/>
    <n v="14.3"/>
    <m/>
    <n v="25.5"/>
    <n v="2848.585"/>
    <x v="0"/>
    <x v="1"/>
    <n v="7"/>
    <x v="0"/>
  </r>
  <r>
    <x v="2"/>
    <x v="4"/>
    <s v="AREP"/>
    <m/>
    <x v="0"/>
    <d v="2019-02-14T00:00:00"/>
    <x v="1"/>
    <s v="Huerta Reyes Juan Carlos"/>
    <m/>
    <m/>
    <n v="337.45"/>
    <m/>
    <n v="8604.98"/>
    <n v="4825.5649999999996"/>
    <n v="14.3"/>
    <m/>
    <n v="25.5"/>
    <n v="3779.415"/>
    <x v="0"/>
    <x v="1"/>
    <n v="7"/>
    <x v="0"/>
  </r>
  <r>
    <x v="2"/>
    <x v="4"/>
    <s v="AREP"/>
    <m/>
    <x v="0"/>
    <d v="2019-02-14T00:00:00"/>
    <x v="1"/>
    <s v="Imelda fregozo Guzman"/>
    <m/>
    <m/>
    <n v="342.74"/>
    <m/>
    <n v="8739.8700000000008"/>
    <n v="4901.2129999999997"/>
    <n v="14.3"/>
    <m/>
    <n v="25.5"/>
    <n v="3838.6570000000002"/>
    <x v="0"/>
    <x v="1"/>
    <n v="7"/>
    <x v="0"/>
  </r>
  <r>
    <x v="2"/>
    <x v="4"/>
    <s v="AREP"/>
    <m/>
    <x v="0"/>
    <d v="2019-02-14T00:00:00"/>
    <x v="1"/>
    <s v="VICTOR PEREZ"/>
    <m/>
    <m/>
    <n v="43.82"/>
    <m/>
    <n v="1117.4100000000001"/>
    <n v="626.63"/>
    <n v="14.3"/>
    <m/>
    <n v="25.5"/>
    <n v="490.78"/>
    <x v="0"/>
    <x v="1"/>
    <n v="7"/>
    <x v="0"/>
  </r>
  <r>
    <x v="2"/>
    <x v="4"/>
    <s v="AREP"/>
    <m/>
    <x v="0"/>
    <d v="2019-02-14T00:00:00"/>
    <x v="1"/>
    <s v="Soc Coop Rural de Compra y Venta en C y C El Grullo SCL"/>
    <m/>
    <m/>
    <n v="1336.6"/>
    <m/>
    <n v="34083.300000000003"/>
    <n v="19113.5"/>
    <n v="14.3"/>
    <m/>
    <n v="25.5"/>
    <n v="14969.8"/>
    <x v="0"/>
    <x v="1"/>
    <n v="7"/>
    <x v="0"/>
  </r>
  <r>
    <x v="2"/>
    <x v="4"/>
    <s v="AREP"/>
    <m/>
    <x v="0"/>
    <d v="2019-02-14T00:00:00"/>
    <x v="1"/>
    <s v="Distribuidora de Frutas y Verduras Zepeda Hnos SRL de CV"/>
    <m/>
    <m/>
    <n v="1133.3499999999999"/>
    <m/>
    <n v="28900.43"/>
    <n v="16207.007"/>
    <n v="14.3"/>
    <m/>
    <n v="25.5"/>
    <n v="12693.423000000001"/>
    <x v="0"/>
    <x v="1"/>
    <n v="7"/>
    <x v="0"/>
  </r>
  <r>
    <x v="2"/>
    <x v="4"/>
    <s v="AREP"/>
    <m/>
    <x v="0"/>
    <d v="2019-02-14T00:00:00"/>
    <x v="1"/>
    <s v="Distribuidora de Frutas y Verduras Zepeda Hnos SRL de CV"/>
    <m/>
    <m/>
    <n v="1385.94"/>
    <m/>
    <n v="35341.47"/>
    <n v="19819.065999999999"/>
    <n v="14.3"/>
    <m/>
    <n v="25.5"/>
    <n v="15522.404"/>
    <x v="0"/>
    <x v="1"/>
    <n v="7"/>
    <x v="0"/>
  </r>
  <r>
    <x v="2"/>
    <x v="4"/>
    <s v="AREP"/>
    <m/>
    <x v="0"/>
    <d v="2019-02-14T00:00:00"/>
    <x v="1"/>
    <s v="Distribuidora de Frutas y Verduras Zepeda Hnos SRL de CV"/>
    <m/>
    <m/>
    <n v="715.02"/>
    <m/>
    <n v="18233.009999999998"/>
    <n v="10224.85"/>
    <n v="14.3"/>
    <m/>
    <n v="25.5"/>
    <n v="8008.16"/>
    <x v="0"/>
    <x v="1"/>
    <n v="7"/>
    <x v="0"/>
  </r>
  <r>
    <x v="2"/>
    <x v="4"/>
    <s v="AREP"/>
    <m/>
    <x v="0"/>
    <d v="2019-02-14T00:00:00"/>
    <x v="1"/>
    <s v="Cobian Zamora Marlin"/>
    <m/>
    <m/>
    <n v="1381.8"/>
    <m/>
    <n v="35235.9"/>
    <n v="19759.864000000001"/>
    <n v="14.3"/>
    <m/>
    <n v="25.5"/>
    <n v="15476.036"/>
    <x v="0"/>
    <x v="1"/>
    <n v="7"/>
    <x v="0"/>
  </r>
  <r>
    <x v="2"/>
    <x v="4"/>
    <s v="AREP"/>
    <m/>
    <x v="0"/>
    <d v="2019-02-14T00:00:00"/>
    <x v="1"/>
    <s v="Eloy Madera"/>
    <m/>
    <m/>
    <n v="321.47000000000003"/>
    <m/>
    <n v="8197.49"/>
    <n v="4597.05"/>
    <n v="14.3"/>
    <m/>
    <n v="25.5"/>
    <n v="3600.44"/>
    <x v="0"/>
    <x v="1"/>
    <n v="7"/>
    <x v="0"/>
  </r>
  <r>
    <x v="2"/>
    <x v="4"/>
    <s v="AREP"/>
    <m/>
    <x v="0"/>
    <d v="2019-02-14T00:00:00"/>
    <x v="1"/>
    <s v="Gonzalez Dominguez Fabiola"/>
    <m/>
    <m/>
    <n v="388.46"/>
    <m/>
    <n v="9905.73"/>
    <n v="5555.0129999999999"/>
    <n v="14.3"/>
    <m/>
    <n v="25.5"/>
    <n v="4350.7169999999996"/>
    <x v="0"/>
    <x v="1"/>
    <n v="7"/>
    <x v="0"/>
  </r>
  <r>
    <x v="2"/>
    <x v="4"/>
    <s v="AREP"/>
    <m/>
    <x v="0"/>
    <d v="2019-02-14T00:00:00"/>
    <x v="1"/>
    <s v="HUEVO PUBLICO EN GENERAL"/>
    <m/>
    <m/>
    <n v="230.7"/>
    <m/>
    <n v="5882.85"/>
    <n v="3299.0309999999999"/>
    <n v="14.3"/>
    <m/>
    <n v="25.5"/>
    <n v="2583.819"/>
    <x v="0"/>
    <x v="1"/>
    <n v="7"/>
    <x v="0"/>
  </r>
  <r>
    <x v="2"/>
    <x v="4"/>
    <s v="AREP"/>
    <m/>
    <x v="0"/>
    <d v="2019-02-14T00:00:00"/>
    <x v="1"/>
    <s v="Espinoza Gonzalez Maria Yesenia"/>
    <m/>
    <m/>
    <n v="572"/>
    <m/>
    <n v="14586"/>
    <n v="8179.6509999999998"/>
    <n v="14.3"/>
    <m/>
    <n v="25.5"/>
    <n v="6406.3490000000002"/>
    <x v="0"/>
    <x v="1"/>
    <n v="7"/>
    <x v="0"/>
  </r>
  <r>
    <x v="2"/>
    <x v="4"/>
    <s v="AREP"/>
    <m/>
    <x v="0"/>
    <d v="2019-02-14T00:00:00"/>
    <x v="1"/>
    <s v="Julio Sanchez"/>
    <m/>
    <m/>
    <n v="3554.57"/>
    <m/>
    <n v="90641.54"/>
    <n v="50830.67"/>
    <n v="14.3"/>
    <m/>
    <n v="25.5"/>
    <n v="39810.870000000003"/>
    <x v="0"/>
    <x v="1"/>
    <n v="7"/>
    <x v="0"/>
  </r>
  <r>
    <x v="2"/>
    <x v="4"/>
    <s v="AREP"/>
    <m/>
    <x v="0"/>
    <d v="2019-02-14T00:00:00"/>
    <x v="1"/>
    <s v="Super Tienda Martinez SA de CV"/>
    <m/>
    <m/>
    <n v="309.89"/>
    <m/>
    <n v="7902.2"/>
    <n v="4431.4549999999999"/>
    <n v="14.3"/>
    <m/>
    <n v="25.5"/>
    <n v="3470.7449999999999"/>
    <x v="0"/>
    <x v="1"/>
    <n v="7"/>
    <x v="0"/>
  </r>
  <r>
    <x v="2"/>
    <x v="4"/>
    <s v="AREP"/>
    <m/>
    <x v="0"/>
    <d v="2019-02-14T00:00:00"/>
    <x v="1"/>
    <s v="Alvarez Garcia Octavio "/>
    <m/>
    <m/>
    <n v="701.53"/>
    <m/>
    <n v="17889.02"/>
    <n v="10031.941999999999"/>
    <n v="14.3"/>
    <m/>
    <n v="25.5"/>
    <n v="7857.0780000000004"/>
    <x v="0"/>
    <x v="1"/>
    <n v="7"/>
    <x v="0"/>
  </r>
  <r>
    <x v="2"/>
    <x v="4"/>
    <s v="AREP"/>
    <m/>
    <x v="0"/>
    <d v="2019-02-14T00:00:00"/>
    <x v="1"/>
    <s v="Vargas Perez Maria del Rosario &quot;La Chata&quot;"/>
    <m/>
    <m/>
    <n v="702.9"/>
    <m/>
    <n v="17923.95"/>
    <n v="10051.532999999999"/>
    <n v="14.3"/>
    <m/>
    <n v="25.5"/>
    <n v="7872.4170000000004"/>
    <x v="0"/>
    <x v="1"/>
    <n v="7"/>
    <x v="0"/>
  </r>
  <r>
    <x v="2"/>
    <x v="4"/>
    <s v="AREP"/>
    <m/>
    <x v="0"/>
    <d v="2019-02-14T00:00:00"/>
    <x v="1"/>
    <s v="J Jesus Naranjo Ayala"/>
    <m/>
    <m/>
    <n v="187.96"/>
    <m/>
    <n v="4792.9799999999996"/>
    <n v="2687.8449999999998"/>
    <n v="14.3"/>
    <m/>
    <n v="25.5"/>
    <n v="2105.1350000000002"/>
    <x v="0"/>
    <x v="1"/>
    <n v="7"/>
    <x v="0"/>
  </r>
  <r>
    <x v="2"/>
    <x v="4"/>
    <s v="GRAL"/>
    <m/>
    <x v="0"/>
    <d v="2019-02-19T00:00:00"/>
    <x v="1"/>
    <s v="Hernandez Rosales Alicia"/>
    <m/>
    <m/>
    <n v="46.05"/>
    <m/>
    <n v="921"/>
    <n v="622.5"/>
    <n v="13.518000000000001"/>
    <m/>
    <n v="20"/>
    <n v="298.5"/>
    <x v="0"/>
    <x v="1"/>
    <n v="8"/>
    <x v="0"/>
  </r>
  <r>
    <x v="2"/>
    <x v="4"/>
    <s v="GRAL"/>
    <m/>
    <x v="0"/>
    <d v="2019-02-19T00:00:00"/>
    <x v="1"/>
    <s v="Jose Zazueta"/>
    <m/>
    <m/>
    <n v="1078.42"/>
    <m/>
    <n v="25882.080000000002"/>
    <n v="14577.995000000001"/>
    <n v="13.518000000000001"/>
    <m/>
    <n v="24"/>
    <n v="11304.084999999999"/>
    <x v="0"/>
    <x v="1"/>
    <n v="8"/>
    <x v="0"/>
  </r>
  <r>
    <x v="2"/>
    <x v="4"/>
    <s v="GRAL"/>
    <m/>
    <x v="0"/>
    <d v="2019-02-19T00:00:00"/>
    <x v="1"/>
    <s v="Ventas Familia"/>
    <m/>
    <m/>
    <n v="22.2"/>
    <m/>
    <n v="444"/>
    <n v="300.09800000000001"/>
    <n v="13.518000000000001"/>
    <m/>
    <n v="20"/>
    <n v="143.90199999999999"/>
    <x v="0"/>
    <x v="1"/>
    <n v="8"/>
    <x v="0"/>
  </r>
  <r>
    <x v="2"/>
    <x v="4"/>
    <s v="GRAL"/>
    <m/>
    <x v="0"/>
    <d v="2019-02-19T00:00:00"/>
    <x v="1"/>
    <s v="Hernandez Rosales Alicia"/>
    <m/>
    <m/>
    <n v="140.80000000000001"/>
    <m/>
    <n v="2816"/>
    <n v="1903.3230000000001"/>
    <n v="13.518000000000001"/>
    <m/>
    <n v="20"/>
    <n v="912.67700000000002"/>
    <x v="0"/>
    <x v="1"/>
    <n v="8"/>
    <x v="0"/>
  </r>
  <r>
    <x v="2"/>
    <x v="4"/>
    <s v="GRAL"/>
    <m/>
    <x v="0"/>
    <d v="2019-02-19T00:00:00"/>
    <x v="1"/>
    <s v="Hernandez Rosales Alicia"/>
    <m/>
    <m/>
    <n v="321.24"/>
    <m/>
    <n v="4818.6000000000004"/>
    <n v="4342.4960000000001"/>
    <n v="13.518000000000001"/>
    <m/>
    <n v="15"/>
    <n v="476.10399999999998"/>
    <x v="0"/>
    <x v="1"/>
    <n v="8"/>
    <x v="0"/>
  </r>
  <r>
    <x v="2"/>
    <x v="4"/>
    <s v="GRAL"/>
    <m/>
    <x v="0"/>
    <d v="2019-02-19T00:00:00"/>
    <x v="1"/>
    <s v="Madres Adoratrices"/>
    <m/>
    <m/>
    <n v="70.349999999999994"/>
    <m/>
    <n v="1055.25"/>
    <n v="950.98599999999999"/>
    <n v="13.518000000000001"/>
    <m/>
    <n v="15"/>
    <n v="104.264"/>
    <x v="0"/>
    <x v="1"/>
    <n v="8"/>
    <x v="0"/>
  </r>
  <r>
    <x v="2"/>
    <x v="4"/>
    <s v="GRAL"/>
    <m/>
    <x v="0"/>
    <d v="2019-02-19T00:00:00"/>
    <x v="1"/>
    <s v="Panificadora Valdez"/>
    <m/>
    <m/>
    <n v="47"/>
    <m/>
    <n v="705"/>
    <n v="635.34199999999998"/>
    <n v="13.518000000000001"/>
    <m/>
    <n v="15"/>
    <n v="69.658000000000001"/>
    <x v="0"/>
    <x v="1"/>
    <n v="8"/>
    <x v="0"/>
  </r>
  <r>
    <x v="2"/>
    <x v="4"/>
    <s v="GRAL"/>
    <m/>
    <x v="0"/>
    <d v="2019-02-19T00:00:00"/>
    <x v="1"/>
    <s v="Hernandez Rosales Alicia"/>
    <m/>
    <m/>
    <n v="253.84"/>
    <m/>
    <n v="5076.8"/>
    <n v="3431.3890000000001"/>
    <n v="13.518000000000001"/>
    <m/>
    <n v="20"/>
    <n v="1645.4110000000001"/>
    <x v="0"/>
    <x v="1"/>
    <n v="8"/>
    <x v="0"/>
  </r>
  <r>
    <x v="2"/>
    <x v="4"/>
    <s v="GRAL"/>
    <m/>
    <x v="0"/>
    <d v="2019-02-19T00:00:00"/>
    <x v="1"/>
    <s v="Hernandez Rosales Alicia"/>
    <m/>
    <m/>
    <n v="302.19"/>
    <m/>
    <n v="4532.8500000000004"/>
    <n v="4084.98"/>
    <n v="13.518000000000001"/>
    <m/>
    <n v="15"/>
    <n v="447.87"/>
    <x v="0"/>
    <x v="1"/>
    <n v="8"/>
    <x v="0"/>
  </r>
  <r>
    <x v="2"/>
    <x v="4"/>
    <s v="GRAL"/>
    <m/>
    <x v="0"/>
    <d v="2019-02-19T00:00:00"/>
    <x v="1"/>
    <s v="Jose Zazueta"/>
    <m/>
    <m/>
    <n v="1118.95"/>
    <m/>
    <n v="27973.75"/>
    <n v="15125.876"/>
    <n v="13.518000000000001"/>
    <m/>
    <n v="25"/>
    <n v="12847.874"/>
    <x v="0"/>
    <x v="1"/>
    <n v="8"/>
    <x v="0"/>
  </r>
  <r>
    <x v="2"/>
    <x v="4"/>
    <s v="GRAL"/>
    <m/>
    <x v="0"/>
    <d v="2019-02-19T00:00:00"/>
    <x v="1"/>
    <s v="Panificadora Valdez"/>
    <m/>
    <m/>
    <n v="47.49"/>
    <m/>
    <n v="712.35"/>
    <n v="641.96600000000001"/>
    <n v="13.518000000000001"/>
    <m/>
    <n v="15"/>
    <n v="70.384"/>
    <x v="0"/>
    <x v="1"/>
    <n v="8"/>
    <x v="0"/>
  </r>
  <r>
    <x v="2"/>
    <x v="4"/>
    <s v="GRAL"/>
    <m/>
    <x v="0"/>
    <d v="2019-02-19T00:00:00"/>
    <x v="1"/>
    <s v="Madres Adoratrices"/>
    <m/>
    <m/>
    <n v="23.41"/>
    <m/>
    <n v="362.86"/>
    <n v="316.45400000000001"/>
    <n v="13.518000000000001"/>
    <m/>
    <n v="15.5002"/>
    <n v="46.405999999999999"/>
    <x v="0"/>
    <x v="1"/>
    <n v="8"/>
    <x v="0"/>
  </r>
  <r>
    <x v="2"/>
    <x v="4"/>
    <s v="GRAL"/>
    <m/>
    <x v="0"/>
    <d v="2019-02-19T00:00:00"/>
    <x v="1"/>
    <s v="Hernandez Rosales Alicia"/>
    <m/>
    <m/>
    <n v="418.36"/>
    <m/>
    <n v="6275.4"/>
    <n v="5655.357"/>
    <n v="13.518000000000001"/>
    <m/>
    <n v="15"/>
    <n v="620.04300000000001"/>
    <x v="0"/>
    <x v="1"/>
    <n v="8"/>
    <x v="0"/>
  </r>
  <r>
    <x v="2"/>
    <x v="4"/>
    <s v="GRAL"/>
    <m/>
    <x v="0"/>
    <d v="2019-02-19T00:00:00"/>
    <x v="1"/>
    <s v="Hernandez Rosales Alicia"/>
    <m/>
    <m/>
    <n v="354.68"/>
    <m/>
    <n v="7093.6"/>
    <n v="4794.5360000000001"/>
    <n v="13.518000000000001"/>
    <m/>
    <n v="20"/>
    <n v="2299.0639999999999"/>
    <x v="0"/>
    <x v="1"/>
    <n v="8"/>
    <x v="0"/>
  </r>
  <r>
    <x v="2"/>
    <x v="4"/>
    <s v="GRAL"/>
    <m/>
    <x v="0"/>
    <d v="2019-02-19T00:00:00"/>
    <x v="1"/>
    <s v="Hernandez Rosales Alicia"/>
    <m/>
    <m/>
    <n v="256.41000000000003"/>
    <m/>
    <n v="3846.15"/>
    <n v="3466.13"/>
    <n v="13.518000000000001"/>
    <m/>
    <n v="15"/>
    <n v="380.02"/>
    <x v="0"/>
    <x v="1"/>
    <n v="8"/>
    <x v="0"/>
  </r>
  <r>
    <x v="2"/>
    <x v="4"/>
    <s v="ARSPP1"/>
    <m/>
    <x v="0"/>
    <d v="2019-02-19T00:00:00"/>
    <x v="1"/>
    <s v="Ventas Familia"/>
    <m/>
    <m/>
    <n v="26"/>
    <m/>
    <n v="663"/>
    <n v="557.44500000000005"/>
    <n v="21.44"/>
    <m/>
    <n v="25.5"/>
    <n v="105.55500000000001"/>
    <x v="0"/>
    <x v="1"/>
    <n v="8"/>
    <x v="0"/>
  </r>
  <r>
    <x v="2"/>
    <x v="4"/>
    <s v="ARSPP1"/>
    <m/>
    <x v="0"/>
    <d v="2019-02-19T00:00:00"/>
    <x v="1"/>
    <s v="Madres Adoratrices"/>
    <m/>
    <m/>
    <n v="47.3"/>
    <m/>
    <n v="969.65"/>
    <n v="1014.12"/>
    <n v="21.44"/>
    <m/>
    <n v="20.5"/>
    <n v="-44.47"/>
    <x v="0"/>
    <x v="1"/>
    <n v="8"/>
    <x v="0"/>
  </r>
  <r>
    <x v="2"/>
    <x v="4"/>
    <s v="AREP"/>
    <m/>
    <x v="0"/>
    <d v="2019-02-19T00:00:00"/>
    <x v="1"/>
    <s v="Espinoza Gonzalez Maria Yesenia"/>
    <m/>
    <m/>
    <n v="361.96"/>
    <m/>
    <n v="9049"/>
    <n v="4909.1580000000004"/>
    <n v="13.563000000000001"/>
    <m/>
    <n v="25"/>
    <n v="4139.8419999999996"/>
    <x v="0"/>
    <x v="1"/>
    <n v="8"/>
    <x v="0"/>
  </r>
  <r>
    <x v="2"/>
    <x v="4"/>
    <s v="AREP"/>
    <m/>
    <x v="0"/>
    <d v="2019-02-19T00:00:00"/>
    <x v="1"/>
    <s v="Martin Francisco Cervantes Curiel"/>
    <m/>
    <m/>
    <n v="322.12"/>
    <m/>
    <n v="8053"/>
    <n v="4368.8190000000004"/>
    <n v="13.563000000000001"/>
    <m/>
    <n v="25"/>
    <n v="3684.181"/>
    <x v="0"/>
    <x v="1"/>
    <n v="8"/>
    <x v="0"/>
  </r>
  <r>
    <x v="2"/>
    <x v="4"/>
    <s v="AREP"/>
    <m/>
    <x v="0"/>
    <d v="2019-02-19T00:00:00"/>
    <x v="1"/>
    <s v="Espinoza Gonzalez Maria Yesenia"/>
    <m/>
    <m/>
    <n v="339.4"/>
    <m/>
    <n v="8485"/>
    <n v="4603.183"/>
    <n v="13.563000000000001"/>
    <m/>
    <n v="25"/>
    <n v="3881.817"/>
    <x v="0"/>
    <x v="1"/>
    <n v="8"/>
    <x v="0"/>
  </r>
  <r>
    <x v="2"/>
    <x v="4"/>
    <s v="AREP"/>
    <m/>
    <x v="0"/>
    <d v="2019-02-19T00:00:00"/>
    <x v="1"/>
    <s v="Vargas Perez Maria del Rosario &quot;La Chata&quot;"/>
    <m/>
    <m/>
    <n v="184.3"/>
    <m/>
    <n v="4607.5"/>
    <n v="2499.607"/>
    <n v="13.563000000000001"/>
    <m/>
    <n v="25"/>
    <n v="2107.893"/>
    <x v="0"/>
    <x v="1"/>
    <n v="8"/>
    <x v="0"/>
  </r>
  <r>
    <x v="2"/>
    <x v="4"/>
    <s v="AREP"/>
    <m/>
    <x v="0"/>
    <d v="2019-02-19T00:00:00"/>
    <x v="1"/>
    <s v="Cobian Zamora Marlin"/>
    <m/>
    <m/>
    <n v="1400.1"/>
    <m/>
    <n v="35002.5"/>
    <n v="18989.147000000001"/>
    <n v="13.563000000000001"/>
    <m/>
    <n v="25"/>
    <n v="16013.352999999999"/>
    <x v="0"/>
    <x v="1"/>
    <n v="8"/>
    <x v="0"/>
  </r>
  <r>
    <x v="2"/>
    <x v="4"/>
    <s v="AREP"/>
    <m/>
    <x v="0"/>
    <d v="2019-02-19T00:00:00"/>
    <x v="1"/>
    <s v="Distribuidora de Frutas y Verduras Zepeda Hnos SRL de CV"/>
    <m/>
    <m/>
    <n v="662.36"/>
    <m/>
    <n v="16559"/>
    <n v="8983.3950000000004"/>
    <n v="13.563000000000001"/>
    <m/>
    <n v="25"/>
    <n v="7575.6049999999996"/>
    <x v="0"/>
    <x v="1"/>
    <n v="8"/>
    <x v="0"/>
  </r>
  <r>
    <x v="2"/>
    <x v="4"/>
    <s v="AREP"/>
    <m/>
    <x v="0"/>
    <d v="2019-02-19T00:00:00"/>
    <x v="1"/>
    <s v="Alvarez Garcia Octavio "/>
    <m/>
    <m/>
    <n v="760.57"/>
    <m/>
    <n v="19014.25"/>
    <n v="10315.388999999999"/>
    <n v="13.563000000000001"/>
    <m/>
    <n v="25"/>
    <n v="8698.8610000000008"/>
    <x v="0"/>
    <x v="1"/>
    <n v="8"/>
    <x v="0"/>
  </r>
  <r>
    <x v="2"/>
    <x v="4"/>
    <s v="AREP"/>
    <m/>
    <x v="0"/>
    <d v="2019-02-19T00:00:00"/>
    <x v="1"/>
    <s v="Huerta Reyes Juan Carlos"/>
    <m/>
    <m/>
    <n v="231.85"/>
    <m/>
    <n v="5796.25"/>
    <n v="3144.5140000000001"/>
    <n v="13.563000000000001"/>
    <m/>
    <n v="25"/>
    <n v="2651.7359999999999"/>
    <x v="0"/>
    <x v="1"/>
    <n v="8"/>
    <x v="0"/>
  </r>
  <r>
    <x v="2"/>
    <x v="4"/>
    <s v="AREP"/>
    <m/>
    <x v="0"/>
    <d v="2019-02-19T00:00:00"/>
    <x v="1"/>
    <s v="Garcia Soto Salvador"/>
    <m/>
    <m/>
    <n v="1493.74"/>
    <m/>
    <n v="38837.24"/>
    <n v="20259.159"/>
    <n v="13.563000000000001"/>
    <m/>
    <n v="26"/>
    <n v="18578.080999999998"/>
    <x v="0"/>
    <x v="1"/>
    <n v="8"/>
    <x v="0"/>
  </r>
  <r>
    <x v="2"/>
    <x v="4"/>
    <s v="AREP"/>
    <m/>
    <x v="0"/>
    <d v="2019-02-19T00:00:00"/>
    <x v="1"/>
    <s v="Loera Baltazar Carlos"/>
    <m/>
    <m/>
    <n v="808.23"/>
    <m/>
    <n v="21013.98"/>
    <n v="10961.787"/>
    <n v="13.563000000000001"/>
    <m/>
    <n v="26"/>
    <n v="10052.192999999999"/>
    <x v="0"/>
    <x v="1"/>
    <n v="8"/>
    <x v="0"/>
  </r>
  <r>
    <x v="2"/>
    <x v="4"/>
    <s v="AREP"/>
    <m/>
    <x v="0"/>
    <d v="2019-02-19T00:00:00"/>
    <x v="1"/>
    <s v="Eloy Madera"/>
    <m/>
    <m/>
    <n v="188.93"/>
    <m/>
    <n v="4817.72"/>
    <n v="2562.402"/>
    <n v="13.563000000000001"/>
    <m/>
    <n v="25.5"/>
    <n v="2255.3180000000002"/>
    <x v="0"/>
    <x v="1"/>
    <n v="8"/>
    <x v="0"/>
  </r>
  <r>
    <x v="2"/>
    <x v="4"/>
    <s v="AREP"/>
    <m/>
    <x v="0"/>
    <d v="2019-02-19T00:00:00"/>
    <x v="1"/>
    <s v="Cobian Hector"/>
    <m/>
    <m/>
    <n v="460.56"/>
    <m/>
    <n v="11744.28"/>
    <n v="6246.4409999999998"/>
    <n v="13.563000000000001"/>
    <m/>
    <n v="25.5"/>
    <n v="5497.8389999999999"/>
    <x v="0"/>
    <x v="1"/>
    <n v="8"/>
    <x v="0"/>
  </r>
  <r>
    <x v="2"/>
    <x v="4"/>
    <s v="AREP"/>
    <m/>
    <x v="0"/>
    <d v="2019-02-19T00:00:00"/>
    <x v="1"/>
    <s v="De la Torre Gudiño Jaime"/>
    <m/>
    <m/>
    <n v="351.59"/>
    <m/>
    <n v="8965.5499999999993"/>
    <n v="4768.5119999999997"/>
    <n v="13.563000000000001"/>
    <m/>
    <n v="25.5"/>
    <n v="4197.0379999999996"/>
    <x v="0"/>
    <x v="1"/>
    <n v="8"/>
    <x v="0"/>
  </r>
  <r>
    <x v="2"/>
    <x v="4"/>
    <s v="AREP"/>
    <m/>
    <x v="0"/>
    <d v="2019-02-19T00:00:00"/>
    <x v="1"/>
    <s v="Operadora de Tiendas Selectas SA de CV"/>
    <m/>
    <m/>
    <n v="3353.2"/>
    <m/>
    <n v="83830"/>
    <n v="45478.472000000002"/>
    <n v="13.563000000000001"/>
    <m/>
    <n v="25"/>
    <n v="38351.527999999998"/>
    <x v="0"/>
    <x v="1"/>
    <n v="8"/>
    <x v="0"/>
  </r>
  <r>
    <x v="2"/>
    <x v="4"/>
    <s v="AREP"/>
    <m/>
    <x v="0"/>
    <d v="2019-02-19T00:00:00"/>
    <x v="1"/>
    <s v="Super Tienda Martinez SA de CV"/>
    <m/>
    <m/>
    <n v="241.44"/>
    <m/>
    <n v="6156.72"/>
    <n v="3274.58"/>
    <n v="13.563000000000001"/>
    <m/>
    <n v="25.5"/>
    <n v="2882.14"/>
    <x v="0"/>
    <x v="1"/>
    <n v="8"/>
    <x v="0"/>
  </r>
  <r>
    <x v="2"/>
    <x v="4"/>
    <s v="ARSPP1"/>
    <m/>
    <x v="0"/>
    <d v="2019-02-21T00:00:00"/>
    <x v="1"/>
    <s v="Cobian Hector"/>
    <m/>
    <m/>
    <n v="311.36"/>
    <m/>
    <n v="7939.68"/>
    <n v="3176.1480000000001"/>
    <n v="10.201000000000001"/>
    <m/>
    <n v="25.5"/>
    <n v="4763.5320000000002"/>
    <x v="0"/>
    <x v="1"/>
    <n v="8"/>
    <x v="0"/>
  </r>
  <r>
    <x v="2"/>
    <x v="4"/>
    <s v="AREP"/>
    <m/>
    <x v="0"/>
    <d v="2019-02-22T00:00:00"/>
    <x v="1"/>
    <s v="Distribuidora de Frutas y Verduras Zepeda Hnos SRL de CV"/>
    <m/>
    <m/>
    <n v="943.27"/>
    <m/>
    <n v="22638.48"/>
    <n v="14143.313"/>
    <n v="14.994"/>
    <m/>
    <n v="24"/>
    <n v="8495.1669999999995"/>
    <x v="0"/>
    <x v="1"/>
    <n v="8"/>
    <x v="0"/>
  </r>
  <r>
    <x v="2"/>
    <x v="4"/>
    <s v="AREP"/>
    <m/>
    <x v="0"/>
    <d v="2019-02-22T00:00:00"/>
    <x v="1"/>
    <s v="Soc Coop Rural de Compra y Venta en C y C El Grullo SCL"/>
    <m/>
    <m/>
    <n v="1164"/>
    <m/>
    <n v="27936"/>
    <n v="17452.919999999998"/>
    <n v="14.994"/>
    <m/>
    <n v="24"/>
    <n v="10483.08"/>
    <x v="0"/>
    <x v="1"/>
    <n v="8"/>
    <x v="0"/>
  </r>
  <r>
    <x v="2"/>
    <x v="4"/>
    <s v="AREP"/>
    <m/>
    <x v="0"/>
    <d v="2019-02-22T00:00:00"/>
    <x v="1"/>
    <s v="Cobian Hector"/>
    <m/>
    <m/>
    <n v="452.17"/>
    <m/>
    <n v="10852.08"/>
    <n v="6779.8"/>
    <n v="14.994"/>
    <m/>
    <n v="24"/>
    <n v="4072.28"/>
    <x v="0"/>
    <x v="1"/>
    <n v="8"/>
    <x v="0"/>
  </r>
  <r>
    <x v="2"/>
    <x v="4"/>
    <s v="AREP"/>
    <m/>
    <x v="0"/>
    <d v="2019-02-22T00:00:00"/>
    <x v="1"/>
    <s v="Cobian Zamora Marlin"/>
    <m/>
    <m/>
    <n v="685.3"/>
    <m/>
    <n v="16447.2"/>
    <n v="10275.332"/>
    <n v="14.994"/>
    <m/>
    <n v="24"/>
    <n v="6171.8680000000004"/>
    <x v="0"/>
    <x v="1"/>
    <n v="8"/>
    <x v="0"/>
  </r>
  <r>
    <x v="2"/>
    <x v="4"/>
    <s v="AREP"/>
    <m/>
    <x v="0"/>
    <d v="2019-02-22T00:00:00"/>
    <x v="1"/>
    <s v="HUEVO PUBLICO EN GENERAL"/>
    <m/>
    <m/>
    <n v="330.61"/>
    <m/>
    <n v="7934.64"/>
    <n v="4957.1390000000001"/>
    <n v="14.994"/>
    <m/>
    <n v="24"/>
    <n v="2977.5010000000002"/>
    <x v="0"/>
    <x v="1"/>
    <n v="8"/>
    <x v="0"/>
  </r>
  <r>
    <x v="2"/>
    <x v="4"/>
    <s v="AREP"/>
    <m/>
    <x v="1"/>
    <d v="2019-02-22T00:00:00"/>
    <x v="1"/>
    <s v="HUEVO PUBLICO EN GENERAL"/>
    <m/>
    <m/>
    <n v="-338.61"/>
    <m/>
    <n v="-8126.64"/>
    <n v="-5077.09"/>
    <n v="-14.994"/>
    <m/>
    <n v="24"/>
    <n v="-3049.55"/>
    <x v="0"/>
    <x v="1"/>
    <n v="8"/>
    <x v="0"/>
  </r>
  <r>
    <x v="2"/>
    <x v="4"/>
    <s v="AREP"/>
    <m/>
    <x v="0"/>
    <d v="2019-02-22T00:00:00"/>
    <x v="1"/>
    <s v="HUEVO PUBLICO EN GENERAL"/>
    <m/>
    <m/>
    <n v="338.61"/>
    <m/>
    <n v="8126.64"/>
    <n v="5077.09"/>
    <n v="14.994"/>
    <m/>
    <n v="24"/>
    <n v="3049.55"/>
    <x v="0"/>
    <x v="1"/>
    <n v="8"/>
    <x v="0"/>
  </r>
  <r>
    <x v="2"/>
    <x v="4"/>
    <s v="AREP"/>
    <m/>
    <x v="0"/>
    <d v="2019-02-22T00:00:00"/>
    <x v="1"/>
    <s v="Espinoza Gonzalez Maria Yesenia"/>
    <m/>
    <m/>
    <n v="700.66"/>
    <m/>
    <n v="16815.84"/>
    <n v="10505.638000000001"/>
    <n v="14.994"/>
    <m/>
    <n v="24"/>
    <n v="6310.2020000000002"/>
    <x v="0"/>
    <x v="1"/>
    <n v="8"/>
    <x v="0"/>
  </r>
  <r>
    <x v="2"/>
    <x v="4"/>
    <s v="AREP"/>
    <m/>
    <x v="0"/>
    <d v="2019-02-22T00:00:00"/>
    <x v="1"/>
    <s v="Oswaldo M Rosales Alfonso"/>
    <m/>
    <m/>
    <n v="454.36"/>
    <m/>
    <n v="10904.64"/>
    <n v="6812.6360000000004"/>
    <n v="14.994"/>
    <m/>
    <n v="24"/>
    <n v="4092.0039999999999"/>
    <x v="0"/>
    <x v="1"/>
    <n v="8"/>
    <x v="0"/>
  </r>
  <r>
    <x v="2"/>
    <x v="4"/>
    <s v="AREP"/>
    <m/>
    <x v="0"/>
    <d v="2019-02-22T00:00:00"/>
    <x v="1"/>
    <s v="Oswaldo M Rosales Alfonso"/>
    <m/>
    <m/>
    <n v="161.22"/>
    <m/>
    <n v="3063.18"/>
    <n v="2417.319"/>
    <n v="14.994"/>
    <m/>
    <n v="19"/>
    <n v="645.86099999999999"/>
    <x v="0"/>
    <x v="1"/>
    <n v="8"/>
    <x v="0"/>
  </r>
  <r>
    <x v="2"/>
    <x v="4"/>
    <s v="AREP"/>
    <m/>
    <x v="0"/>
    <d v="2019-02-22T00:00:00"/>
    <x v="1"/>
    <s v="Laura Livier Castro Mejia"/>
    <m/>
    <m/>
    <n v="318.73"/>
    <m/>
    <n v="7649.52"/>
    <n v="4779.0110000000004"/>
    <n v="14.994"/>
    <m/>
    <n v="24"/>
    <n v="2870.509"/>
    <x v="0"/>
    <x v="1"/>
    <n v="8"/>
    <x v="0"/>
  </r>
  <r>
    <x v="2"/>
    <x v="4"/>
    <s v="AREP"/>
    <m/>
    <x v="0"/>
    <d v="2019-02-22T00:00:00"/>
    <x v="1"/>
    <s v="Gonzalez Dominguez Fabiola"/>
    <m/>
    <m/>
    <n v="368.82"/>
    <m/>
    <n v="8851.68"/>
    <n v="5530.0569999999998"/>
    <n v="14.994"/>
    <m/>
    <n v="24"/>
    <n v="3321.623"/>
    <x v="0"/>
    <x v="1"/>
    <n v="8"/>
    <x v="0"/>
  </r>
  <r>
    <x v="2"/>
    <x v="4"/>
    <s v="AREP"/>
    <m/>
    <x v="0"/>
    <d v="2019-02-22T00:00:00"/>
    <x v="1"/>
    <s v="Julio Sanchez"/>
    <m/>
    <m/>
    <n v="3220.43"/>
    <m/>
    <n v="77290.320000000007"/>
    <n v="48286.862000000001"/>
    <n v="14.994"/>
    <m/>
    <n v="24"/>
    <n v="29003.457999999999"/>
    <x v="0"/>
    <x v="1"/>
    <n v="8"/>
    <x v="0"/>
  </r>
  <r>
    <x v="2"/>
    <x v="4"/>
    <s v="AREP"/>
    <m/>
    <x v="0"/>
    <d v="2019-02-22T00:00:00"/>
    <x v="1"/>
    <s v="Alvarez Garcia Octavio "/>
    <m/>
    <m/>
    <n v="584.22"/>
    <m/>
    <n v="14021.28"/>
    <n v="8759.7469999999994"/>
    <n v="14.994"/>
    <m/>
    <n v="24"/>
    <n v="5261.5330000000004"/>
    <x v="0"/>
    <x v="1"/>
    <n v="8"/>
    <x v="0"/>
  </r>
  <r>
    <x v="2"/>
    <x v="4"/>
    <s v="AREP"/>
    <m/>
    <x v="0"/>
    <d v="2019-02-22T00:00:00"/>
    <x v="1"/>
    <s v="Vargas Perez Maria del Rosario &quot;La Chata&quot;"/>
    <m/>
    <m/>
    <n v="565.20000000000005"/>
    <m/>
    <n v="14130"/>
    <n v="8474.5619999999999"/>
    <n v="14.994"/>
    <m/>
    <n v="25"/>
    <n v="5655.4380000000001"/>
    <x v="0"/>
    <x v="1"/>
    <n v="8"/>
    <x v="0"/>
  </r>
  <r>
    <x v="2"/>
    <x v="4"/>
    <s v="AREP"/>
    <m/>
    <x v="0"/>
    <d v="2019-02-22T00:00:00"/>
    <x v="1"/>
    <s v="J Jesus Naranjo Ayala"/>
    <m/>
    <m/>
    <n v="180.39"/>
    <m/>
    <n v="4509.75"/>
    <n v="2704.7530000000002"/>
    <n v="14.994"/>
    <m/>
    <n v="25"/>
    <n v="1804.9970000000001"/>
    <x v="0"/>
    <x v="1"/>
    <n v="8"/>
    <x v="0"/>
  </r>
  <r>
    <x v="2"/>
    <x v="4"/>
    <s v="AREP"/>
    <m/>
    <x v="0"/>
    <d v="2019-02-23T00:00:00"/>
    <x v="1"/>
    <s v="Lopez Montaño Julio"/>
    <m/>
    <m/>
    <n v="235.62"/>
    <m/>
    <n v="5654.88"/>
    <n v="3641.5709999999999"/>
    <n v="15.455"/>
    <m/>
    <n v="24"/>
    <n v="2013.309"/>
    <x v="0"/>
    <x v="1"/>
    <n v="8"/>
    <x v="0"/>
  </r>
  <r>
    <x v="2"/>
    <x v="4"/>
    <s v="AREP"/>
    <m/>
    <x v="0"/>
    <d v="2019-02-23T00:00:00"/>
    <x v="1"/>
    <s v="Ambriz Ruiz Manolo"/>
    <m/>
    <m/>
    <n v="693.93"/>
    <m/>
    <n v="16654.32"/>
    <n v="10724.876"/>
    <n v="15.455"/>
    <m/>
    <n v="24"/>
    <n v="5929.4440000000004"/>
    <x v="0"/>
    <x v="1"/>
    <n v="8"/>
    <x v="0"/>
  </r>
  <r>
    <x v="2"/>
    <x v="4"/>
    <s v="AREP"/>
    <m/>
    <x v="0"/>
    <d v="2019-02-23T00:00:00"/>
    <x v="1"/>
    <s v="HUEVO PUBLICO EN GENERAL"/>
    <m/>
    <m/>
    <n v="229.62"/>
    <m/>
    <n v="5510.88"/>
    <n v="3548.8389999999999"/>
    <n v="15.455"/>
    <m/>
    <n v="24"/>
    <n v="1962.0409999999999"/>
    <x v="0"/>
    <x v="1"/>
    <n v="8"/>
    <x v="0"/>
  </r>
  <r>
    <x v="2"/>
    <x v="4"/>
    <s v="AREP"/>
    <m/>
    <x v="0"/>
    <d v="2019-02-23T00:00:00"/>
    <x v="1"/>
    <s v="Super Tienda Martinez SA de CV"/>
    <m/>
    <m/>
    <n v="226.52"/>
    <m/>
    <n v="5436.48"/>
    <n v="3500.9279999999999"/>
    <n v="15.455"/>
    <m/>
    <n v="24"/>
    <n v="1935.5519999999999"/>
    <x v="0"/>
    <x v="1"/>
    <n v="8"/>
    <x v="0"/>
  </r>
  <r>
    <x v="2"/>
    <x v="4"/>
    <s v="AREP"/>
    <m/>
    <x v="0"/>
    <d v="2019-02-23T00:00:00"/>
    <x v="1"/>
    <s v="Martin Francisco Cervantes Curiel"/>
    <m/>
    <m/>
    <n v="315.58"/>
    <m/>
    <n v="7573.92"/>
    <n v="4877.3739999999998"/>
    <n v="15.455"/>
    <m/>
    <n v="24"/>
    <n v="2696.5459999999998"/>
    <x v="0"/>
    <x v="1"/>
    <n v="8"/>
    <x v="0"/>
  </r>
  <r>
    <x v="2"/>
    <x v="4"/>
    <s v="AREP"/>
    <m/>
    <x v="0"/>
    <d v="2019-02-23T00:00:00"/>
    <x v="1"/>
    <s v="Huerta Reyes Juan Carlos"/>
    <m/>
    <m/>
    <n v="562.19000000000005"/>
    <m/>
    <n v="13492.56"/>
    <n v="8688.7980000000007"/>
    <n v="15.455"/>
    <m/>
    <n v="24"/>
    <n v="4803.7619999999997"/>
    <x v="0"/>
    <x v="1"/>
    <n v="8"/>
    <x v="0"/>
  </r>
  <r>
    <x v="2"/>
    <x v="4"/>
    <s v="AREP"/>
    <m/>
    <x v="0"/>
    <d v="2019-02-23T00:00:00"/>
    <x v="1"/>
    <s v="Imelda fregozo Guzman"/>
    <m/>
    <m/>
    <n v="230.1"/>
    <m/>
    <n v="5522.4"/>
    <n v="3556.2579999999998"/>
    <n v="15.455"/>
    <m/>
    <n v="24"/>
    <n v="1966.1420000000001"/>
    <x v="0"/>
    <x v="1"/>
    <n v="8"/>
    <x v="0"/>
  </r>
  <r>
    <x v="2"/>
    <x v="4"/>
    <s v="AREP"/>
    <m/>
    <x v="0"/>
    <d v="2019-02-23T00:00:00"/>
    <x v="1"/>
    <s v="Distribuidora de Frutas y Verduras Zepeda Hnos SRL de CV"/>
    <m/>
    <m/>
    <n v="1122.5999999999999"/>
    <m/>
    <n v="26942.400000000001"/>
    <n v="17350.085999999999"/>
    <n v="15.455"/>
    <m/>
    <n v="24"/>
    <n v="9592.3140000000003"/>
    <x v="0"/>
    <x v="1"/>
    <n v="8"/>
    <x v="0"/>
  </r>
  <r>
    <x v="2"/>
    <x v="4"/>
    <s v="AREP"/>
    <m/>
    <x v="0"/>
    <d v="2019-02-25T00:00:00"/>
    <x v="1"/>
    <s v="Cobian Hector"/>
    <m/>
    <m/>
    <n v="549.08000000000004"/>
    <m/>
    <n v="13177.92"/>
    <n v="8486.18"/>
    <n v="15.455"/>
    <m/>
    <n v="24"/>
    <n v="4691.74"/>
    <x v="0"/>
    <x v="1"/>
    <n v="9"/>
    <x v="0"/>
  </r>
  <r>
    <x v="2"/>
    <x v="4"/>
    <s v="AREP"/>
    <m/>
    <x v="0"/>
    <d v="2019-02-25T00:00:00"/>
    <x v="1"/>
    <s v="Operadora de Tiendas Selectas SA de CV"/>
    <m/>
    <m/>
    <n v="3460"/>
    <m/>
    <n v="81310"/>
    <n v="53475.235000000001"/>
    <n v="15.455"/>
    <m/>
    <n v="23.5"/>
    <n v="27834.764999999999"/>
    <x v="0"/>
    <x v="1"/>
    <n v="9"/>
    <x v="0"/>
  </r>
  <r>
    <x v="2"/>
    <x v="4"/>
    <s v="AREP"/>
    <m/>
    <x v="0"/>
    <d v="2019-02-25T00:00:00"/>
    <x v="1"/>
    <s v="Gonzalez Contreras Crescenciano"/>
    <m/>
    <m/>
    <n v="1134.69"/>
    <m/>
    <n v="27232.560000000001"/>
    <n v="17536.939999999999"/>
    <n v="15.455"/>
    <m/>
    <n v="24"/>
    <n v="9695.6200000000008"/>
    <x v="0"/>
    <x v="1"/>
    <n v="9"/>
    <x v="0"/>
  </r>
  <r>
    <x v="2"/>
    <x v="4"/>
    <s v="AREP"/>
    <m/>
    <x v="0"/>
    <d v="2019-02-25T00:00:00"/>
    <x v="1"/>
    <s v="Eloy Madera"/>
    <m/>
    <m/>
    <n v="390.98"/>
    <m/>
    <n v="9383.52"/>
    <n v="6042.7020000000002"/>
    <n v="15.455"/>
    <m/>
    <n v="24"/>
    <n v="3340.8180000000002"/>
    <x v="0"/>
    <x v="1"/>
    <n v="9"/>
    <x v="0"/>
  </r>
  <r>
    <x v="2"/>
    <x v="4"/>
    <s v="AREP"/>
    <m/>
    <x v="0"/>
    <d v="2019-02-25T00:00:00"/>
    <x v="1"/>
    <s v="HUEVO PUBLICO EN GENERAL"/>
    <m/>
    <m/>
    <n v="229.22"/>
    <m/>
    <n v="5501.28"/>
    <n v="3542.6570000000002"/>
    <n v="15.455"/>
    <m/>
    <n v="24"/>
    <n v="1958.623"/>
    <x v="0"/>
    <x v="1"/>
    <n v="9"/>
    <x v="0"/>
  </r>
  <r>
    <x v="2"/>
    <x v="4"/>
    <s v="AREP"/>
    <m/>
    <x v="0"/>
    <d v="2019-02-25T00:00:00"/>
    <x v="1"/>
    <s v="HUEVO PUBLICO EN GENERAL"/>
    <m/>
    <m/>
    <n v="232.77"/>
    <m/>
    <n v="5586.48"/>
    <n v="3597.5230000000001"/>
    <n v="15.455"/>
    <m/>
    <n v="24"/>
    <n v="1988.9570000000001"/>
    <x v="0"/>
    <x v="1"/>
    <n v="9"/>
    <x v="0"/>
  </r>
  <r>
    <x v="2"/>
    <x v="4"/>
    <s v="AREP"/>
    <m/>
    <x v="0"/>
    <d v="2019-02-26T00:00:00"/>
    <x v="1"/>
    <s v="Soc Coop Rural de Compra y Venta en C y C El Grullo SCL"/>
    <m/>
    <m/>
    <n v="1114.4000000000001"/>
    <m/>
    <n v="26188.400000000001"/>
    <n v="18126.717000000001"/>
    <n v="16.265999999999998"/>
    <m/>
    <n v="23.5"/>
    <n v="8061.683"/>
    <x v="0"/>
    <x v="1"/>
    <n v="9"/>
    <x v="0"/>
  </r>
  <r>
    <x v="2"/>
    <x v="4"/>
    <s v="AREP"/>
    <m/>
    <x v="0"/>
    <d v="2019-02-26T00:00:00"/>
    <x v="1"/>
    <s v="De la Torre Gudiño Jaime"/>
    <m/>
    <m/>
    <n v="268.19"/>
    <m/>
    <n v="6302.47"/>
    <n v="4362.3509999999997"/>
    <n v="16.265999999999998"/>
    <m/>
    <n v="23.5"/>
    <n v="1940.1189999999999"/>
    <x v="0"/>
    <x v="1"/>
    <n v="9"/>
    <x v="0"/>
  </r>
  <r>
    <x v="2"/>
    <x v="4"/>
    <s v="AREP"/>
    <m/>
    <x v="0"/>
    <d v="2019-02-26T00:00:00"/>
    <x v="1"/>
    <s v="El Limonense"/>
    <m/>
    <m/>
    <n v="580.41999999999996"/>
    <m/>
    <n v="13639.87"/>
    <n v="9441.0529999999999"/>
    <n v="16.265999999999998"/>
    <m/>
    <n v="23.5"/>
    <n v="4198.817"/>
    <x v="0"/>
    <x v="1"/>
    <n v="9"/>
    <x v="0"/>
  </r>
  <r>
    <x v="2"/>
    <x v="4"/>
    <s v="AREP"/>
    <m/>
    <x v="0"/>
    <d v="2019-02-26T00:00:00"/>
    <x v="1"/>
    <s v="HUEVO PUBLICO EN GENERAL"/>
    <m/>
    <m/>
    <n v="156.97"/>
    <m/>
    <n v="3688.8"/>
    <n v="2553.2579999999998"/>
    <n v="16.265999999999998"/>
    <m/>
    <n v="23.5"/>
    <n v="1135.5419999999999"/>
    <x v="0"/>
    <x v="1"/>
    <n v="9"/>
    <x v="0"/>
  </r>
  <r>
    <x v="2"/>
    <x v="4"/>
    <s v="AREP"/>
    <m/>
    <x v="0"/>
    <d v="2019-02-26T00:00:00"/>
    <x v="1"/>
    <s v="Vargas Perez Maria del Rosario &quot;La Chata&quot;"/>
    <m/>
    <m/>
    <n v="224.26"/>
    <m/>
    <n v="5270.11"/>
    <n v="3647.79"/>
    <n v="16.265999999999998"/>
    <m/>
    <n v="23.5"/>
    <n v="1622.32"/>
    <x v="0"/>
    <x v="1"/>
    <n v="9"/>
    <x v="0"/>
  </r>
  <r>
    <x v="2"/>
    <x v="4"/>
    <s v="AREP"/>
    <m/>
    <x v="0"/>
    <d v="2019-02-26T00:00:00"/>
    <x v="1"/>
    <s v="Oswaldo M Rosales Alfonso"/>
    <m/>
    <m/>
    <n v="231.68"/>
    <m/>
    <n v="5444.48"/>
    <n v="3768.4830000000002"/>
    <n v="16.265999999999998"/>
    <m/>
    <n v="23.5"/>
    <n v="1675.9970000000001"/>
    <x v="0"/>
    <x v="1"/>
    <n v="9"/>
    <x v="0"/>
  </r>
  <r>
    <x v="2"/>
    <x v="4"/>
    <s v="AREP"/>
    <m/>
    <x v="0"/>
    <d v="2019-02-26T00:00:00"/>
    <x v="1"/>
    <s v="Martin Francisco Cervantes Curiel"/>
    <m/>
    <m/>
    <n v="315.38"/>
    <m/>
    <n v="7411.43"/>
    <n v="5129.9390000000003"/>
    <n v="16.265999999999998"/>
    <m/>
    <n v="23.5"/>
    <n v="2281.491"/>
    <x v="0"/>
    <x v="1"/>
    <n v="9"/>
    <x v="0"/>
  </r>
  <r>
    <x v="2"/>
    <x v="4"/>
    <s v="AREP"/>
    <m/>
    <x v="0"/>
    <d v="2019-02-26T00:00:00"/>
    <x v="1"/>
    <s v="Espinoza Gonzalez Maria Yesenia"/>
    <m/>
    <m/>
    <n v="585.4"/>
    <m/>
    <n v="13756.9"/>
    <n v="9522.0570000000007"/>
    <n v="16.265999999999998"/>
    <m/>
    <n v="23.5"/>
    <n v="4234.8429999999998"/>
    <x v="0"/>
    <x v="1"/>
    <n v="9"/>
    <x v="0"/>
  </r>
  <r>
    <x v="2"/>
    <x v="4"/>
    <s v="AREP"/>
    <m/>
    <x v="0"/>
    <d v="2019-02-26T00:00:00"/>
    <x v="1"/>
    <s v="Alvarez Garcia Octavio "/>
    <m/>
    <m/>
    <n v="865.74"/>
    <m/>
    <n v="20344.89"/>
    <n v="14082.039000000001"/>
    <n v="16.265999999999998"/>
    <m/>
    <n v="23.5"/>
    <n v="6262.8509999999997"/>
    <x v="0"/>
    <x v="1"/>
    <n v="9"/>
    <x v="0"/>
  </r>
  <r>
    <x v="2"/>
    <x v="4"/>
    <s v="AREP"/>
    <m/>
    <x v="0"/>
    <d v="2019-02-26T00:00:00"/>
    <x v="1"/>
    <s v="Cobian Zamora Marlin"/>
    <m/>
    <m/>
    <n v="1182.4000000000001"/>
    <m/>
    <n v="27786.400000000001"/>
    <n v="19232.797999999999"/>
    <n v="16.265999999999998"/>
    <m/>
    <n v="23.5"/>
    <n v="8553.6020000000008"/>
    <x v="0"/>
    <x v="1"/>
    <n v="9"/>
    <x v="0"/>
  </r>
  <r>
    <x v="2"/>
    <x v="4"/>
    <s v="AREP"/>
    <m/>
    <x v="0"/>
    <d v="2019-02-26T00:00:00"/>
    <x v="1"/>
    <s v="Distribuidora de Frutas y Verduras Zepeda Hnos SRL de CV"/>
    <m/>
    <m/>
    <n v="900.03"/>
    <m/>
    <n v="21150.71"/>
    <n v="14639.797"/>
    <n v="16.265999999999998"/>
    <m/>
    <n v="23.5"/>
    <n v="6510.9129999999996"/>
    <x v="0"/>
    <x v="1"/>
    <n v="9"/>
    <x v="0"/>
  </r>
  <r>
    <x v="2"/>
    <x v="4"/>
    <s v="AREP"/>
    <m/>
    <x v="0"/>
    <d v="2019-02-26T00:00:00"/>
    <x v="1"/>
    <s v="Huerta Reyes Juan Carlos"/>
    <m/>
    <m/>
    <n v="278.45999999999998"/>
    <m/>
    <n v="6543.81"/>
    <n v="4529.402"/>
    <n v="16.265999999999998"/>
    <m/>
    <n v="23.5"/>
    <n v="2014.4079999999999"/>
    <x v="0"/>
    <x v="1"/>
    <n v="9"/>
    <x v="0"/>
  </r>
  <r>
    <x v="2"/>
    <x v="4"/>
    <s v="AREP"/>
    <m/>
    <x v="0"/>
    <d v="2019-02-26T00:00:00"/>
    <x v="1"/>
    <s v="Espinoza Gonzalez Maria Yesenia"/>
    <m/>
    <m/>
    <n v="118.39"/>
    <m/>
    <n v="2782.17"/>
    <n v="1925.72"/>
    <n v="16.265999999999998"/>
    <m/>
    <n v="23.5"/>
    <n v="856.45"/>
    <x v="0"/>
    <x v="1"/>
    <n v="9"/>
    <x v="0"/>
  </r>
  <r>
    <x v="2"/>
    <x v="4"/>
    <s v="AREP"/>
    <m/>
    <x v="0"/>
    <d v="2019-02-26T00:00:00"/>
    <x v="1"/>
    <s v="Garcia Soto Salvador"/>
    <m/>
    <m/>
    <n v="1498.14"/>
    <m/>
    <n v="35955.360000000001"/>
    <n v="24368.593000000001"/>
    <n v="16.265999999999998"/>
    <m/>
    <n v="24"/>
    <n v="11586.767"/>
    <x v="0"/>
    <x v="1"/>
    <n v="9"/>
    <x v="0"/>
  </r>
  <r>
    <x v="2"/>
    <x v="4"/>
    <s v="AREP"/>
    <m/>
    <x v="0"/>
    <d v="2019-02-26T00:00:00"/>
    <x v="1"/>
    <s v="Loera Baltazar Carlos"/>
    <m/>
    <m/>
    <n v="569.66999999999996"/>
    <m/>
    <n v="13672.08"/>
    <n v="9266.1939999999995"/>
    <n v="16.265999999999998"/>
    <m/>
    <n v="24"/>
    <n v="4405.8860000000004"/>
    <x v="0"/>
    <x v="1"/>
    <n v="9"/>
    <x v="0"/>
  </r>
  <r>
    <x v="2"/>
    <x v="4"/>
    <s v="AREP"/>
    <m/>
    <x v="0"/>
    <d v="2019-02-26T00:00:00"/>
    <x v="1"/>
    <s v="Oswaldo M Rosales Alfonso"/>
    <m/>
    <m/>
    <n v="339.69"/>
    <m/>
    <n v="7982.72"/>
    <n v="5525.3630000000003"/>
    <n v="16.265999999999998"/>
    <m/>
    <n v="23.5"/>
    <n v="2457.357"/>
    <x v="0"/>
    <x v="1"/>
    <n v="9"/>
    <x v="0"/>
  </r>
  <r>
    <x v="2"/>
    <x v="4"/>
    <s v="GRAL"/>
    <m/>
    <x v="0"/>
    <d v="2019-04-01T00:00:00"/>
    <x v="1"/>
    <s v="Hernandez Rosales Alicia"/>
    <m/>
    <m/>
    <n v="111.53"/>
    <m/>
    <n v="1784.48"/>
    <n v="1579.0329999999999"/>
    <n v="14.157999999999999"/>
    <m/>
    <n v="16"/>
    <n v="205.447"/>
    <x v="0"/>
    <x v="3"/>
    <n v="14"/>
    <x v="0"/>
  </r>
  <r>
    <x v="2"/>
    <x v="4"/>
    <s v="AREP"/>
    <m/>
    <x v="0"/>
    <d v="2019-04-01T00:00:00"/>
    <x v="1"/>
    <s v="Soc Coop Rural de Compra y Venta en C y C El Grullo SCL"/>
    <m/>
    <m/>
    <n v="1414.4"/>
    <m/>
    <n v="29702.400000000001"/>
    <n v="20027.838"/>
    <n v="14.16"/>
    <m/>
    <n v="21"/>
    <n v="9674.5619999999999"/>
    <x v="0"/>
    <x v="3"/>
    <n v="14"/>
    <x v="0"/>
  </r>
  <r>
    <x v="2"/>
    <x v="4"/>
    <s v="AREP"/>
    <m/>
    <x v="0"/>
    <d v="2019-04-01T00:00:00"/>
    <x v="1"/>
    <s v="Alvarez Garcia Octavio "/>
    <m/>
    <m/>
    <n v="409.46"/>
    <m/>
    <n v="8598.66"/>
    <n v="5797.9340000000002"/>
    <n v="14.16"/>
    <m/>
    <n v="21"/>
    <n v="2800.7260000000001"/>
    <x v="0"/>
    <x v="3"/>
    <n v="14"/>
    <x v="0"/>
  </r>
  <r>
    <x v="2"/>
    <x v="4"/>
    <s v="AREP"/>
    <m/>
    <x v="0"/>
    <d v="2019-04-01T00:00:00"/>
    <x v="1"/>
    <s v="Vargas Perez Maria del Rosario &quot;La Chata&quot;"/>
    <m/>
    <m/>
    <n v="164.5"/>
    <m/>
    <n v="3454.5"/>
    <n v="2329.3119999999999"/>
    <n v="14.16"/>
    <m/>
    <n v="21"/>
    <n v="1125.1880000000001"/>
    <x v="0"/>
    <x v="3"/>
    <n v="14"/>
    <x v="0"/>
  </r>
  <r>
    <x v="2"/>
    <x v="4"/>
    <s v="AREP"/>
    <m/>
    <x v="0"/>
    <d v="2019-04-01T00:00:00"/>
    <x v="1"/>
    <s v="HUEVO PUBLICO EN GENERAL"/>
    <m/>
    <m/>
    <n v="66.97"/>
    <m/>
    <n v="1406.37"/>
    <n v="948.29200000000003"/>
    <n v="14.16"/>
    <m/>
    <n v="21"/>
    <n v="458.07799999999997"/>
    <x v="0"/>
    <x v="3"/>
    <n v="14"/>
    <x v="0"/>
  </r>
  <r>
    <x v="2"/>
    <x v="4"/>
    <s v="AREP"/>
    <m/>
    <x v="0"/>
    <d v="2019-04-01T00:00:00"/>
    <x v="1"/>
    <s v="Rosales Guzman Humberto"/>
    <m/>
    <m/>
    <n v="158"/>
    <m/>
    <n v="3318"/>
    <n v="2237.2730000000001"/>
    <n v="14.16"/>
    <m/>
    <n v="21"/>
    <n v="1080.7270000000001"/>
    <x v="0"/>
    <x v="3"/>
    <n v="14"/>
    <x v="0"/>
  </r>
  <r>
    <x v="2"/>
    <x v="4"/>
    <s v="AREP"/>
    <m/>
    <x v="0"/>
    <d v="2019-04-01T00:00:00"/>
    <x v="1"/>
    <s v="Espinoza Gonzalez Maria Yesenia"/>
    <m/>
    <m/>
    <n v="454.42"/>
    <m/>
    <n v="9542.82"/>
    <n v="6434.5659999999998"/>
    <n v="14.16"/>
    <m/>
    <n v="21"/>
    <n v="3108.2539999999999"/>
    <x v="0"/>
    <x v="3"/>
    <n v="14"/>
    <x v="0"/>
  </r>
  <r>
    <x v="2"/>
    <x v="4"/>
    <s v="AREP"/>
    <m/>
    <x v="0"/>
    <d v="2019-04-01T00:00:00"/>
    <x v="1"/>
    <s v="Martin Francisco Cervantes Curiel"/>
    <m/>
    <m/>
    <n v="333.86"/>
    <m/>
    <n v="7011.06"/>
    <n v="4727.442"/>
    <n v="14.16"/>
    <m/>
    <n v="21"/>
    <n v="2283.6179999999999"/>
    <x v="0"/>
    <x v="3"/>
    <n v="14"/>
    <x v="0"/>
  </r>
  <r>
    <x v="2"/>
    <x v="4"/>
    <s v="AREP"/>
    <m/>
    <x v="0"/>
    <d v="2019-04-01T00:00:00"/>
    <x v="1"/>
    <s v="Cobian Zamora Marlin"/>
    <m/>
    <m/>
    <n v="1157.7"/>
    <m/>
    <n v="23154"/>
    <n v="16392.977999999999"/>
    <n v="14.16"/>
    <m/>
    <n v="20"/>
    <n v="6761.0219999999999"/>
    <x v="0"/>
    <x v="3"/>
    <n v="14"/>
    <x v="0"/>
  </r>
  <r>
    <x v="2"/>
    <x v="4"/>
    <s v="AREP"/>
    <m/>
    <x v="0"/>
    <d v="2019-04-01T00:00:00"/>
    <x v="1"/>
    <s v="Huerta Reyes Juan Carlos"/>
    <m/>
    <m/>
    <n v="459.77"/>
    <m/>
    <n v="9195.4"/>
    <n v="6510.3220000000001"/>
    <n v="14.16"/>
    <m/>
    <n v="20"/>
    <n v="2685.078"/>
    <x v="0"/>
    <x v="3"/>
    <n v="14"/>
    <x v="0"/>
  </r>
  <r>
    <x v="2"/>
    <x v="4"/>
    <s v="AREP"/>
    <m/>
    <x v="0"/>
    <d v="2019-04-01T00:00:00"/>
    <x v="1"/>
    <s v="Eloy Madera"/>
    <m/>
    <m/>
    <n v="232.67"/>
    <m/>
    <n v="4653.3999999999996"/>
    <n v="3294.596"/>
    <n v="14.16"/>
    <m/>
    <n v="20"/>
    <n v="1358.8040000000001"/>
    <x v="0"/>
    <x v="3"/>
    <n v="14"/>
    <x v="0"/>
  </r>
  <r>
    <x v="2"/>
    <x v="4"/>
    <s v="AREP"/>
    <m/>
    <x v="0"/>
    <d v="2019-04-01T00:00:00"/>
    <x v="1"/>
    <s v="Garcia Soto Salvador"/>
    <m/>
    <m/>
    <n v="1355.28"/>
    <m/>
    <n v="27783.24"/>
    <n v="19190.702000000001"/>
    <n v="14.16"/>
    <m/>
    <n v="20.5"/>
    <n v="8592.5380000000005"/>
    <x v="0"/>
    <x v="3"/>
    <n v="14"/>
    <x v="0"/>
  </r>
  <r>
    <x v="2"/>
    <x v="4"/>
    <s v="AREP"/>
    <m/>
    <x v="0"/>
    <d v="2019-04-01T00:00:00"/>
    <x v="1"/>
    <s v="Loera Baltazar Carlos"/>
    <m/>
    <m/>
    <n v="570.54999999999995"/>
    <m/>
    <n v="11696.28"/>
    <n v="8078.9610000000002"/>
    <n v="14.16"/>
    <m/>
    <n v="20.5"/>
    <n v="3617.319"/>
    <x v="0"/>
    <x v="3"/>
    <n v="14"/>
    <x v="0"/>
  </r>
  <r>
    <x v="2"/>
    <x v="4"/>
    <s v="AREP"/>
    <m/>
    <x v="0"/>
    <d v="2019-04-01T00:00:00"/>
    <x v="1"/>
    <s v="Cobian Hector"/>
    <m/>
    <m/>
    <n v="457.82"/>
    <m/>
    <n v="9156.4"/>
    <n v="6482.71"/>
    <n v="14.16"/>
    <m/>
    <n v="20"/>
    <n v="2673.69"/>
    <x v="0"/>
    <x v="3"/>
    <n v="14"/>
    <x v="0"/>
  </r>
  <r>
    <x v="2"/>
    <x v="4"/>
    <s v="AREP"/>
    <m/>
    <x v="0"/>
    <d v="2019-04-01T00:00:00"/>
    <x v="1"/>
    <s v="De la Torre Gudiño Jaime"/>
    <m/>
    <m/>
    <n v="244.35"/>
    <m/>
    <n v="4887"/>
    <n v="3459.9850000000001"/>
    <n v="14.16"/>
    <m/>
    <n v="20"/>
    <n v="1427.0150000000001"/>
    <x v="0"/>
    <x v="3"/>
    <n v="14"/>
    <x v="0"/>
  </r>
  <r>
    <x v="2"/>
    <x v="4"/>
    <s v="AREP"/>
    <m/>
    <x v="0"/>
    <d v="2019-04-01T00:00:00"/>
    <x v="1"/>
    <s v="El Limonense"/>
    <m/>
    <m/>
    <n v="224.98"/>
    <m/>
    <n v="4499.6000000000004"/>
    <n v="3185.7060000000001"/>
    <n v="14.16"/>
    <m/>
    <n v="20"/>
    <n v="1313.894"/>
    <x v="0"/>
    <x v="3"/>
    <n v="14"/>
    <x v="0"/>
  </r>
  <r>
    <x v="2"/>
    <x v="4"/>
    <s v="AREP"/>
    <m/>
    <x v="0"/>
    <d v="2019-04-01T00:00:00"/>
    <x v="1"/>
    <s v="Operadora de Tiendas Selectas SA de CV"/>
    <m/>
    <m/>
    <n v="2487.4"/>
    <m/>
    <n v="49748"/>
    <n v="35221.468000000001"/>
    <n v="14.16"/>
    <m/>
    <n v="20"/>
    <n v="14526.531999999999"/>
    <x v="0"/>
    <x v="3"/>
    <n v="14"/>
    <x v="0"/>
  </r>
  <r>
    <x v="2"/>
    <x v="4"/>
    <s v="GRAL"/>
    <m/>
    <x v="1"/>
    <d v="2019-04-04T00:00:00"/>
    <x v="1"/>
    <s v="Hernandez Rosales Alicia"/>
    <m/>
    <m/>
    <n v="-525.46"/>
    <m/>
    <n v="-5254.6"/>
    <n v="-7524.2629999999999"/>
    <n v="-14.319000000000001"/>
    <m/>
    <n v="10"/>
    <n v="2269.663"/>
    <x v="0"/>
    <x v="3"/>
    <n v="14"/>
    <x v="0"/>
  </r>
  <r>
    <x v="2"/>
    <x v="4"/>
    <s v="GRAL"/>
    <m/>
    <x v="0"/>
    <d v="2019-04-04T00:00:00"/>
    <x v="1"/>
    <s v="Madres Adoratrices"/>
    <m/>
    <m/>
    <n v="67.150000000000006"/>
    <m/>
    <n v="671.5"/>
    <n v="961.54700000000003"/>
    <n v="14.319000000000001"/>
    <m/>
    <n v="10"/>
    <n v="-290.04700000000003"/>
    <x v="0"/>
    <x v="3"/>
    <n v="14"/>
    <x v="0"/>
  </r>
  <r>
    <x v="2"/>
    <x v="4"/>
    <s v="GRAL"/>
    <m/>
    <x v="0"/>
    <d v="2019-04-04T00:00:00"/>
    <x v="1"/>
    <s v="Jose Zazueta"/>
    <m/>
    <m/>
    <n v="672.72"/>
    <m/>
    <n v="14463.48"/>
    <n v="9632.9349999999995"/>
    <n v="14.319000000000001"/>
    <m/>
    <n v="21.5"/>
    <n v="4830.5450000000001"/>
    <x v="0"/>
    <x v="3"/>
    <n v="14"/>
    <x v="0"/>
  </r>
  <r>
    <x v="2"/>
    <x v="4"/>
    <s v="GRAL"/>
    <m/>
    <x v="0"/>
    <d v="2019-04-04T00:00:00"/>
    <x v="1"/>
    <s v="Panificadora Valdez"/>
    <m/>
    <m/>
    <n v="437.16"/>
    <m/>
    <n v="4371.6000000000004"/>
    <n v="6259.8620000000001"/>
    <n v="14.319000000000001"/>
    <m/>
    <n v="10"/>
    <n v="-1888.2619999999999"/>
    <x v="0"/>
    <x v="3"/>
    <n v="14"/>
    <x v="0"/>
  </r>
  <r>
    <x v="2"/>
    <x v="4"/>
    <s v="GRAL"/>
    <m/>
    <x v="0"/>
    <d v="2019-04-04T00:00:00"/>
    <x v="1"/>
    <s v="Panificadora Valdez"/>
    <m/>
    <m/>
    <n v="22.75"/>
    <m/>
    <n v="227.5"/>
    <n v="325.76600000000002"/>
    <n v="14.319000000000001"/>
    <m/>
    <n v="10"/>
    <n v="-98.266000000000005"/>
    <x v="0"/>
    <x v="3"/>
    <n v="14"/>
    <x v="0"/>
  </r>
  <r>
    <x v="2"/>
    <x v="4"/>
    <s v="GRAL"/>
    <m/>
    <x v="0"/>
    <d v="2019-04-04T00:00:00"/>
    <x v="1"/>
    <s v="Hernandez Rosales Alicia"/>
    <m/>
    <m/>
    <n v="525.46"/>
    <m/>
    <n v="5254.6"/>
    <n v="7524.2629999999999"/>
    <n v="14.319000000000001"/>
    <m/>
    <n v="10"/>
    <n v="-2269.663"/>
    <x v="0"/>
    <x v="3"/>
    <n v="14"/>
    <x v="0"/>
  </r>
  <r>
    <x v="2"/>
    <x v="4"/>
    <s v="GRAL"/>
    <m/>
    <x v="0"/>
    <d v="2019-04-04T00:00:00"/>
    <x v="1"/>
    <s v="Hernandez Rosales Alicia"/>
    <m/>
    <m/>
    <n v="525.46"/>
    <m/>
    <n v="5254.6"/>
    <n v="7524.2629999999999"/>
    <n v="14.319000000000001"/>
    <m/>
    <n v="10"/>
    <n v="-2269.663"/>
    <x v="0"/>
    <x v="3"/>
    <n v="14"/>
    <x v="0"/>
  </r>
  <r>
    <x v="2"/>
    <x v="4"/>
    <s v="AREP"/>
    <m/>
    <x v="0"/>
    <d v="2019-04-04T00:00:00"/>
    <x v="1"/>
    <s v="Eloy Madera"/>
    <m/>
    <m/>
    <n v="66.81"/>
    <m/>
    <n v="1436.42"/>
    <n v="956.678"/>
    <n v="14.319000000000001"/>
    <m/>
    <n v="21.5001"/>
    <n v="479.74200000000002"/>
    <x v="0"/>
    <x v="3"/>
    <n v="14"/>
    <x v="0"/>
  </r>
  <r>
    <x v="2"/>
    <x v="4"/>
    <s v="AREP"/>
    <m/>
    <x v="0"/>
    <d v="2019-04-04T00:00:00"/>
    <x v="1"/>
    <s v="Soc Coop Rural de Compra y Venta en C y C El Grullo SCL"/>
    <m/>
    <m/>
    <n v="670.6"/>
    <m/>
    <n v="14417.9"/>
    <n v="9602.5779999999995"/>
    <n v="14.319000000000001"/>
    <m/>
    <n v="21.5"/>
    <n v="4815.3220000000001"/>
    <x v="0"/>
    <x v="3"/>
    <n v="14"/>
    <x v="0"/>
  </r>
  <r>
    <x v="2"/>
    <x v="4"/>
    <s v="AREP"/>
    <m/>
    <x v="0"/>
    <d v="2019-04-04T00:00:00"/>
    <x v="1"/>
    <s v="Cobian Zamora Marlin"/>
    <m/>
    <m/>
    <n v="674.5"/>
    <m/>
    <n v="14501.75"/>
    <n v="9658.4240000000009"/>
    <n v="14.319000000000001"/>
    <m/>
    <n v="21.5"/>
    <n v="4843.326"/>
    <x v="0"/>
    <x v="3"/>
    <n v="14"/>
    <x v="0"/>
  </r>
  <r>
    <x v="2"/>
    <x v="4"/>
    <s v="AREP"/>
    <m/>
    <x v="0"/>
    <d v="2019-04-04T00:00:00"/>
    <x v="1"/>
    <s v="Julio Sanchez"/>
    <m/>
    <m/>
    <n v="780.47"/>
    <m/>
    <n v="16780.11"/>
    <n v="11175.849"/>
    <n v="14.319000000000001"/>
    <m/>
    <n v="21.5"/>
    <n v="5604.2610000000004"/>
    <x v="0"/>
    <x v="3"/>
    <n v="14"/>
    <x v="0"/>
  </r>
  <r>
    <x v="2"/>
    <x v="4"/>
    <s v="AREP"/>
    <m/>
    <x v="1"/>
    <d v="2019-04-04T00:00:00"/>
    <x v="1"/>
    <s v="Madres Adoratrices"/>
    <m/>
    <m/>
    <n v="-67.150000000000006"/>
    <m/>
    <n v="-671.5"/>
    <n v="-961.54700000000003"/>
    <n v="-14.319000000000001"/>
    <m/>
    <n v="10"/>
    <n v="290.04700000000003"/>
    <x v="0"/>
    <x v="3"/>
    <n v="14"/>
    <x v="0"/>
  </r>
  <r>
    <x v="2"/>
    <x v="4"/>
    <s v="AREP"/>
    <m/>
    <x v="0"/>
    <d v="2019-04-04T00:00:00"/>
    <x v="1"/>
    <s v="Madres Adoratrices"/>
    <m/>
    <m/>
    <n v="67.150000000000006"/>
    <m/>
    <n v="671.5"/>
    <n v="961.54700000000003"/>
    <n v="14.319000000000001"/>
    <m/>
    <n v="10"/>
    <n v="-290.04700000000003"/>
    <x v="0"/>
    <x v="3"/>
    <n v="14"/>
    <x v="0"/>
  </r>
  <r>
    <x v="2"/>
    <x v="4"/>
    <s v="AREP"/>
    <m/>
    <x v="0"/>
    <d v="2019-04-04T00:00:00"/>
    <x v="1"/>
    <s v="Jose Zazueta"/>
    <m/>
    <m/>
    <n v="22.58"/>
    <m/>
    <n v="485.47"/>
    <n v="323.37299999999999"/>
    <n v="14.321"/>
    <m/>
    <n v="21.5"/>
    <n v="162.09700000000001"/>
    <x v="0"/>
    <x v="3"/>
    <n v="14"/>
    <x v="0"/>
  </r>
  <r>
    <x v="2"/>
    <x v="4"/>
    <s v="AREP"/>
    <m/>
    <x v="0"/>
    <d v="2019-04-04T00:00:00"/>
    <x v="1"/>
    <s v="Cobian Hector"/>
    <m/>
    <m/>
    <n v="353.97"/>
    <m/>
    <n v="7610.36"/>
    <n v="5069.2790000000005"/>
    <n v="14.321"/>
    <m/>
    <n v="21.5"/>
    <n v="2541.0810000000001"/>
    <x v="0"/>
    <x v="3"/>
    <n v="14"/>
    <x v="0"/>
  </r>
  <r>
    <x v="2"/>
    <x v="4"/>
    <s v="AREP"/>
    <m/>
    <x v="0"/>
    <d v="2019-04-04T00:00:00"/>
    <x v="1"/>
    <s v="Cobian Zamora Marlin"/>
    <m/>
    <m/>
    <n v="232.88"/>
    <m/>
    <n v="5006.92"/>
    <n v="3335.123"/>
    <n v="14.321"/>
    <m/>
    <n v="21.5"/>
    <n v="1671.797"/>
    <x v="0"/>
    <x v="3"/>
    <n v="14"/>
    <x v="0"/>
  </r>
  <r>
    <x v="2"/>
    <x v="4"/>
    <s v="AREP"/>
    <m/>
    <x v="0"/>
    <d v="2019-04-04T00:00:00"/>
    <x v="1"/>
    <s v="Distribuidora de Frutas y Verduras Zepeda Hnos SRL de CV"/>
    <m/>
    <m/>
    <n v="1379.56"/>
    <m/>
    <n v="28970.76"/>
    <n v="19756.968000000001"/>
    <n v="14.321"/>
    <m/>
    <n v="21"/>
    <n v="9213.7919999999995"/>
    <x v="0"/>
    <x v="3"/>
    <n v="14"/>
    <x v="0"/>
  </r>
  <r>
    <x v="2"/>
    <x v="4"/>
    <s v="AREP"/>
    <m/>
    <x v="0"/>
    <d v="2019-04-04T00:00:00"/>
    <x v="1"/>
    <s v="Distribuidora de Frutas y Verduras Zepeda Hnos SRL de CV"/>
    <m/>
    <m/>
    <n v="694.45"/>
    <m/>
    <n v="14583.45"/>
    <n v="9945.3639999999996"/>
    <n v="14.321"/>
    <m/>
    <n v="21"/>
    <n v="4638.0860000000002"/>
    <x v="0"/>
    <x v="3"/>
    <n v="14"/>
    <x v="0"/>
  </r>
  <r>
    <x v="2"/>
    <x v="4"/>
    <s v="AREP"/>
    <m/>
    <x v="0"/>
    <d v="2019-04-04T00:00:00"/>
    <x v="1"/>
    <s v="Distribuidora de Frutas y Verduras Zepeda Hnos SRL de CV"/>
    <m/>
    <m/>
    <n v="1178.1099999999999"/>
    <m/>
    <n v="25329.37"/>
    <n v="16871.96"/>
    <n v="14.321"/>
    <m/>
    <n v="21.5"/>
    <n v="8457.41"/>
    <x v="0"/>
    <x v="3"/>
    <n v="14"/>
    <x v="0"/>
  </r>
  <r>
    <x v="2"/>
    <x v="4"/>
    <s v="AREP"/>
    <m/>
    <x v="0"/>
    <d v="2019-04-04T00:00:00"/>
    <x v="1"/>
    <s v="Imelda fregozo Guzman"/>
    <m/>
    <m/>
    <n v="206.95"/>
    <m/>
    <n v="4449.43"/>
    <n v="2963.7739999999999"/>
    <n v="14.321"/>
    <m/>
    <n v="21.5"/>
    <n v="1485.6559999999999"/>
    <x v="0"/>
    <x v="3"/>
    <n v="14"/>
    <x v="0"/>
  </r>
  <r>
    <x v="2"/>
    <x v="4"/>
    <s v="AREP"/>
    <m/>
    <x v="0"/>
    <d v="2019-04-04T00:00:00"/>
    <x v="1"/>
    <s v="Espinoza Gonzalez Maria Yesenia"/>
    <m/>
    <m/>
    <n v="273.49"/>
    <m/>
    <n v="5880.04"/>
    <n v="3916.7080000000001"/>
    <n v="14.321"/>
    <m/>
    <n v="21.5"/>
    <n v="1963.3320000000001"/>
    <x v="0"/>
    <x v="3"/>
    <n v="14"/>
    <x v="0"/>
  </r>
  <r>
    <x v="2"/>
    <x v="4"/>
    <s v="AREP"/>
    <m/>
    <x v="0"/>
    <d v="2019-04-04T00:00:00"/>
    <x v="1"/>
    <s v="Ambriz Ruiz Manolo"/>
    <m/>
    <m/>
    <n v="655.35"/>
    <m/>
    <n v="14090.03"/>
    <n v="9385.4050000000007"/>
    <n v="14.321"/>
    <m/>
    <n v="21.5"/>
    <n v="4704.625"/>
    <x v="0"/>
    <x v="3"/>
    <n v="14"/>
    <x v="0"/>
  </r>
  <r>
    <x v="2"/>
    <x v="4"/>
    <s v="AREP"/>
    <m/>
    <x v="0"/>
    <d v="2019-04-04T00:00:00"/>
    <x v="1"/>
    <s v="Rosales Guzman Humberto"/>
    <m/>
    <m/>
    <n v="342.19"/>
    <m/>
    <n v="7357.09"/>
    <n v="4900.5749999999998"/>
    <n v="14.321"/>
    <m/>
    <n v="21.5"/>
    <n v="2456.5149999999999"/>
    <x v="0"/>
    <x v="3"/>
    <n v="14"/>
    <x v="0"/>
  </r>
  <r>
    <x v="2"/>
    <x v="4"/>
    <s v="AREP"/>
    <m/>
    <x v="0"/>
    <d v="2019-04-04T00:00:00"/>
    <x v="1"/>
    <s v="Gonzalez Dominguez Fabiola"/>
    <m/>
    <m/>
    <n v="463.06"/>
    <m/>
    <n v="9955.7900000000009"/>
    <n v="6631.5789999999997"/>
    <n v="14.321"/>
    <m/>
    <n v="21.5"/>
    <n v="3324.2109999999998"/>
    <x v="0"/>
    <x v="3"/>
    <n v="14"/>
    <x v="0"/>
  </r>
  <r>
    <x v="2"/>
    <x v="4"/>
    <s v="AREP"/>
    <m/>
    <x v="0"/>
    <d v="2019-04-04T00:00:00"/>
    <x v="1"/>
    <s v="Laura Livier Castro Mejia"/>
    <m/>
    <m/>
    <n v="228.86"/>
    <m/>
    <n v="4920.49"/>
    <n v="3277.5520000000001"/>
    <n v="14.321"/>
    <m/>
    <n v="21.5"/>
    <n v="1642.9380000000001"/>
    <x v="0"/>
    <x v="3"/>
    <n v="14"/>
    <x v="0"/>
  </r>
  <r>
    <x v="2"/>
    <x v="4"/>
    <s v="AREP"/>
    <m/>
    <x v="0"/>
    <d v="2019-04-04T00:00:00"/>
    <x v="1"/>
    <s v="Martin Francisco Cervantes Curiel"/>
    <m/>
    <m/>
    <n v="349.05"/>
    <m/>
    <n v="7504.58"/>
    <n v="4998.8180000000002"/>
    <n v="14.321"/>
    <m/>
    <n v="21.5"/>
    <n v="2505.7620000000002"/>
    <x v="0"/>
    <x v="3"/>
    <n v="14"/>
    <x v="0"/>
  </r>
  <r>
    <x v="2"/>
    <x v="4"/>
    <s v="AREP"/>
    <m/>
    <x v="0"/>
    <d v="2019-04-04T00:00:00"/>
    <x v="1"/>
    <s v="Huerta Reyes Juan Carlos"/>
    <m/>
    <m/>
    <n v="460.36"/>
    <m/>
    <n v="9897.74"/>
    <n v="6592.9120000000003"/>
    <n v="14.321"/>
    <m/>
    <n v="21.5"/>
    <n v="3304.828"/>
    <x v="0"/>
    <x v="3"/>
    <n v="14"/>
    <x v="0"/>
  </r>
  <r>
    <x v="2"/>
    <x v="4"/>
    <s v="AREP"/>
    <m/>
    <x v="0"/>
    <d v="2019-04-04T00:00:00"/>
    <x v="1"/>
    <s v="Espinoza Gonzalez Maria Yesenia"/>
    <m/>
    <m/>
    <n v="459.23"/>
    <m/>
    <n v="9873.4500000000007"/>
    <n v="6576.7290000000003"/>
    <n v="14.321"/>
    <m/>
    <n v="21.5"/>
    <n v="3296.721"/>
    <x v="0"/>
    <x v="3"/>
    <n v="14"/>
    <x v="0"/>
  </r>
  <r>
    <x v="2"/>
    <x v="4"/>
    <s v="AREP"/>
    <m/>
    <x v="0"/>
    <d v="2019-04-04T00:00:00"/>
    <x v="1"/>
    <s v="Rosales Guzman Humberto"/>
    <m/>
    <m/>
    <n v="133.97999999999999"/>
    <m/>
    <n v="2880.57"/>
    <n v="1918.7560000000001"/>
    <n v="14.321"/>
    <m/>
    <n v="21.5"/>
    <n v="961.81399999999996"/>
    <x v="0"/>
    <x v="3"/>
    <n v="14"/>
    <x v="0"/>
  </r>
  <r>
    <x v="2"/>
    <x v="4"/>
    <s v="AREP"/>
    <m/>
    <x v="0"/>
    <d v="2019-04-04T00:00:00"/>
    <x v="1"/>
    <s v="Julio Sanchez"/>
    <m/>
    <m/>
    <n v="2566.94"/>
    <m/>
    <n v="55189.21"/>
    <n v="36761.686000000002"/>
    <n v="14.321"/>
    <m/>
    <n v="21.5"/>
    <n v="18427.524000000001"/>
    <x v="0"/>
    <x v="3"/>
    <n v="14"/>
    <x v="0"/>
  </r>
  <r>
    <x v="2"/>
    <x v="4"/>
    <s v="AREP"/>
    <m/>
    <x v="0"/>
    <d v="2019-04-04T00:00:00"/>
    <x v="1"/>
    <s v="Cobian Zamora Marlin"/>
    <m/>
    <m/>
    <n v="1163.5"/>
    <m/>
    <n v="25015.25"/>
    <n v="16662.727999999999"/>
    <n v="14.321"/>
    <m/>
    <n v="21.5"/>
    <n v="8352.5220000000008"/>
    <x v="0"/>
    <x v="3"/>
    <n v="14"/>
    <x v="0"/>
  </r>
  <r>
    <x v="2"/>
    <x v="4"/>
    <s v="AREP"/>
    <m/>
    <x v="0"/>
    <d v="2019-04-04T00:00:00"/>
    <x v="1"/>
    <s v="Eloy Madera"/>
    <m/>
    <m/>
    <n v="46.82"/>
    <m/>
    <n v="1006.63"/>
    <n v="670.51900000000001"/>
    <n v="14.321"/>
    <m/>
    <n v="21.5"/>
    <n v="336.11099999999999"/>
    <x v="0"/>
    <x v="3"/>
    <n v="14"/>
    <x v="0"/>
  </r>
  <r>
    <x v="2"/>
    <x v="4"/>
    <s v="AREP"/>
    <m/>
    <x v="0"/>
    <d v="2019-04-04T00:00:00"/>
    <x v="1"/>
    <s v="Espinoza Gonzalez Maria Yesenia"/>
    <m/>
    <m/>
    <n v="326.66000000000003"/>
    <m/>
    <n v="6859.86"/>
    <n v="4678.1660000000002"/>
    <n v="14.321"/>
    <m/>
    <n v="21"/>
    <n v="2181.694"/>
    <x v="0"/>
    <x v="3"/>
    <n v="14"/>
    <x v="0"/>
  </r>
  <r>
    <x v="2"/>
    <x v="4"/>
    <s v="AREP"/>
    <m/>
    <x v="0"/>
    <d v="2019-04-04T00:00:00"/>
    <x v="1"/>
    <s v="Alvarez Garcia Octavio "/>
    <m/>
    <m/>
    <n v="878.79"/>
    <m/>
    <n v="18893.990000000002"/>
    <n v="12585.335999999999"/>
    <n v="14.321"/>
    <m/>
    <n v="21.5"/>
    <n v="6308.6540000000005"/>
    <x v="0"/>
    <x v="3"/>
    <n v="14"/>
    <x v="0"/>
  </r>
  <r>
    <x v="2"/>
    <x v="4"/>
    <s v="AREP"/>
    <m/>
    <x v="0"/>
    <d v="2019-04-04T00:00:00"/>
    <x v="1"/>
    <s v="Vargas Perez Maria del Rosario &quot;La Chata&quot;"/>
    <m/>
    <m/>
    <n v="576.6"/>
    <m/>
    <n v="12396.9"/>
    <n v="8257.61"/>
    <n v="14.321"/>
    <m/>
    <n v="21.5"/>
    <n v="4139.29"/>
    <x v="0"/>
    <x v="3"/>
    <n v="14"/>
    <x v="0"/>
  </r>
  <r>
    <x v="2"/>
    <x v="4"/>
    <s v="AREP"/>
    <m/>
    <x v="0"/>
    <d v="2019-04-04T00:00:00"/>
    <x v="1"/>
    <s v="J Jesus Naranjo Ayala"/>
    <m/>
    <m/>
    <n v="186.68"/>
    <m/>
    <n v="4013.62"/>
    <n v="2673.4830000000002"/>
    <n v="14.321"/>
    <m/>
    <n v="21.5"/>
    <n v="1340.1369999999999"/>
    <x v="0"/>
    <x v="3"/>
    <n v="14"/>
    <x v="0"/>
  </r>
  <r>
    <x v="2"/>
    <x v="4"/>
    <s v="ARSPP1"/>
    <m/>
    <x v="0"/>
    <d v="2019-04-06T00:00:00"/>
    <x v="1"/>
    <s v="Jose Zazueta"/>
    <m/>
    <m/>
    <n v="221.66"/>
    <m/>
    <n v="3879.05"/>
    <n v="1844.6279999999999"/>
    <n v="8.3219999999999992"/>
    <m/>
    <n v="17.5"/>
    <n v="2034.422"/>
    <x v="0"/>
    <x v="3"/>
    <n v="14"/>
    <x v="0"/>
  </r>
  <r>
    <x v="2"/>
    <x v="4"/>
    <s v="AREP"/>
    <m/>
    <x v="0"/>
    <d v="2019-04-09T00:00:00"/>
    <x v="1"/>
    <s v="Garcia Soto Salvador"/>
    <m/>
    <m/>
    <n v="1402.07"/>
    <m/>
    <n v="31546.58"/>
    <n v="20194.415000000001"/>
    <n v="14.403"/>
    <m/>
    <n v="22.5"/>
    <n v="11352.165000000001"/>
    <x v="0"/>
    <x v="3"/>
    <n v="15"/>
    <x v="0"/>
  </r>
  <r>
    <x v="2"/>
    <x v="4"/>
    <s v="AREP"/>
    <m/>
    <x v="0"/>
    <d v="2019-04-09T00:00:00"/>
    <x v="1"/>
    <s v="Huerta Reyes Juan Carlos"/>
    <m/>
    <m/>
    <n v="693.44"/>
    <m/>
    <n v="15602.4"/>
    <n v="9987.8150000000005"/>
    <n v="14.403"/>
    <m/>
    <n v="22.5"/>
    <n v="5614.585"/>
    <x v="0"/>
    <x v="3"/>
    <n v="15"/>
    <x v="0"/>
  </r>
  <r>
    <x v="2"/>
    <x v="4"/>
    <s v="AREP"/>
    <m/>
    <x v="0"/>
    <d v="2019-04-09T00:00:00"/>
    <x v="1"/>
    <s v="Eloy Madera"/>
    <m/>
    <m/>
    <n v="48.8"/>
    <m/>
    <n v="1098"/>
    <n v="702.88"/>
    <n v="14.403"/>
    <m/>
    <n v="22.5"/>
    <n v="395.12"/>
    <x v="0"/>
    <x v="3"/>
    <n v="15"/>
    <x v="0"/>
  </r>
  <r>
    <x v="2"/>
    <x v="4"/>
    <s v="AREP"/>
    <m/>
    <x v="0"/>
    <d v="2019-04-09T00:00:00"/>
    <x v="1"/>
    <s v="Imelda fregozo Guzman"/>
    <m/>
    <m/>
    <n v="133.80000000000001"/>
    <m/>
    <n v="3010.5"/>
    <n v="1927.16"/>
    <n v="14.403"/>
    <m/>
    <n v="22.5"/>
    <n v="1083.3399999999999"/>
    <x v="0"/>
    <x v="3"/>
    <n v="15"/>
    <x v="0"/>
  </r>
  <r>
    <x v="2"/>
    <x v="4"/>
    <s v="AREP"/>
    <m/>
    <x v="0"/>
    <d v="2019-04-09T00:00:00"/>
    <x v="1"/>
    <s v="Huerta Reyes Juan Carlos"/>
    <m/>
    <m/>
    <n v="271.49"/>
    <m/>
    <n v="6108.53"/>
    <n v="3910.348"/>
    <n v="14.403"/>
    <m/>
    <n v="22.5"/>
    <n v="2198.1819999999998"/>
    <x v="0"/>
    <x v="3"/>
    <n v="15"/>
    <x v="0"/>
  </r>
  <r>
    <x v="2"/>
    <x v="4"/>
    <s v="AREP"/>
    <m/>
    <x v="0"/>
    <d v="2019-04-09T00:00:00"/>
    <x v="1"/>
    <s v="Super Tienda Martinez SA de CV"/>
    <m/>
    <m/>
    <n v="224.61"/>
    <m/>
    <n v="5053.7299999999996"/>
    <n v="3235.1219999999998"/>
    <n v="14.403"/>
    <m/>
    <n v="22.5"/>
    <n v="1818.6079999999999"/>
    <x v="0"/>
    <x v="3"/>
    <n v="15"/>
    <x v="0"/>
  </r>
  <r>
    <x v="2"/>
    <x v="4"/>
    <s v="AREP"/>
    <m/>
    <x v="0"/>
    <d v="2019-04-09T00:00:00"/>
    <x v="1"/>
    <s v="Espinoza Gonzalez Maria Yesenia"/>
    <m/>
    <m/>
    <n v="571.02"/>
    <m/>
    <n v="12847.95"/>
    <n v="8224.5640000000003"/>
    <n v="14.403"/>
    <m/>
    <n v="22.5"/>
    <n v="4623.3860000000004"/>
    <x v="0"/>
    <x v="3"/>
    <n v="15"/>
    <x v="0"/>
  </r>
  <r>
    <x v="2"/>
    <x v="4"/>
    <s v="AREP"/>
    <m/>
    <x v="0"/>
    <d v="2019-04-09T00:00:00"/>
    <x v="1"/>
    <s v="Martin Francisco Cervantes Curiel"/>
    <m/>
    <m/>
    <n v="379.47"/>
    <m/>
    <n v="8538.08"/>
    <n v="5465.6149999999998"/>
    <n v="14.403"/>
    <m/>
    <n v="22.5"/>
    <n v="3072.4650000000001"/>
    <x v="0"/>
    <x v="3"/>
    <n v="15"/>
    <x v="0"/>
  </r>
  <r>
    <x v="2"/>
    <x v="4"/>
    <s v="AREP"/>
    <m/>
    <x v="0"/>
    <d v="2019-04-09T00:00:00"/>
    <x v="1"/>
    <s v="Rosales Guzman Humberto"/>
    <m/>
    <m/>
    <n v="687.8"/>
    <m/>
    <n v="15475.5"/>
    <n v="9906.58"/>
    <n v="14.403"/>
    <m/>
    <n v="22.5"/>
    <n v="5568.92"/>
    <x v="0"/>
    <x v="3"/>
    <n v="15"/>
    <x v="0"/>
  </r>
  <r>
    <x v="2"/>
    <x v="4"/>
    <s v="AREP"/>
    <m/>
    <x v="0"/>
    <d v="2019-04-09T00:00:00"/>
    <x v="1"/>
    <s v="Vargas Perez Maria del Rosario &quot;La Chata&quot;"/>
    <m/>
    <m/>
    <n v="158.9"/>
    <m/>
    <n v="3575.25"/>
    <n v="2288.6819999999998"/>
    <n v="14.403"/>
    <m/>
    <n v="22.5"/>
    <n v="1286.568"/>
    <x v="0"/>
    <x v="3"/>
    <n v="15"/>
    <x v="0"/>
  </r>
  <r>
    <x v="2"/>
    <x v="4"/>
    <s v="AREP"/>
    <m/>
    <x v="0"/>
    <d v="2019-04-09T00:00:00"/>
    <x v="1"/>
    <s v="Alvarez Garcia Octavio "/>
    <m/>
    <m/>
    <n v="842.66"/>
    <m/>
    <n v="18959.849999999999"/>
    <n v="12137.073"/>
    <n v="14.403"/>
    <m/>
    <n v="22.5"/>
    <n v="6822.777"/>
    <x v="0"/>
    <x v="3"/>
    <n v="15"/>
    <x v="0"/>
  </r>
  <r>
    <x v="2"/>
    <x v="4"/>
    <s v="AREP"/>
    <m/>
    <x v="0"/>
    <d v="2019-04-09T00:00:00"/>
    <x v="1"/>
    <s v="Cobian Hector"/>
    <m/>
    <m/>
    <n v="476.26"/>
    <m/>
    <n v="10715.85"/>
    <n v="6859.7089999999998"/>
    <n v="14.403"/>
    <m/>
    <n v="22.5"/>
    <n v="3856.1410000000001"/>
    <x v="0"/>
    <x v="3"/>
    <n v="15"/>
    <x v="0"/>
  </r>
  <r>
    <x v="2"/>
    <x v="4"/>
    <s v="AREP"/>
    <m/>
    <x v="0"/>
    <d v="2019-04-11T00:00:00"/>
    <x v="1"/>
    <s v="Cobian Hector"/>
    <m/>
    <m/>
    <n v="230.58"/>
    <m/>
    <n v="5188.05"/>
    <n v="3613.9430000000002"/>
    <n v="15.673"/>
    <m/>
    <n v="22.5"/>
    <n v="1574.107"/>
    <x v="0"/>
    <x v="3"/>
    <n v="15"/>
    <x v="0"/>
  </r>
  <r>
    <x v="2"/>
    <x v="4"/>
    <s v="AREP"/>
    <m/>
    <x v="0"/>
    <d v="2019-04-11T00:00:00"/>
    <x v="1"/>
    <s v="Cobian Hector"/>
    <m/>
    <m/>
    <n v="230.4"/>
    <m/>
    <n v="5184"/>
    <n v="3611.1219999999998"/>
    <n v="15.673"/>
    <m/>
    <n v="22.5"/>
    <n v="1572.8779999999999"/>
    <x v="0"/>
    <x v="3"/>
    <n v="15"/>
    <x v="0"/>
  </r>
  <r>
    <x v="2"/>
    <x v="4"/>
    <s v="AREP"/>
    <m/>
    <x v="0"/>
    <d v="2019-04-11T00:00:00"/>
    <x v="1"/>
    <s v="Eloy Madera"/>
    <m/>
    <m/>
    <n v="231.67"/>
    <m/>
    <n v="5212.58"/>
    <n v="3631.027"/>
    <n v="15.673"/>
    <m/>
    <n v="22.5"/>
    <n v="1581.5530000000001"/>
    <x v="0"/>
    <x v="3"/>
    <n v="15"/>
    <x v="0"/>
  </r>
  <r>
    <x v="2"/>
    <x v="4"/>
    <s v="AREP"/>
    <m/>
    <x v="0"/>
    <d v="2019-04-11T00:00:00"/>
    <x v="1"/>
    <s v="HUEVO PUBLICO EN GENERAL"/>
    <m/>
    <m/>
    <n v="229.1"/>
    <m/>
    <n v="5154.75"/>
    <n v="3590.7469999999998"/>
    <n v="15.673"/>
    <m/>
    <n v="22.5"/>
    <n v="1564.0029999999999"/>
    <x v="0"/>
    <x v="3"/>
    <n v="15"/>
    <x v="0"/>
  </r>
  <r>
    <x v="2"/>
    <x v="4"/>
    <s v="AREP"/>
    <m/>
    <x v="0"/>
    <d v="2019-04-11T00:00:00"/>
    <x v="1"/>
    <s v="Espinoza Gonzalez Maria Yesenia"/>
    <m/>
    <m/>
    <n v="570.09"/>
    <m/>
    <n v="12827.03"/>
    <n v="8935.1769999999997"/>
    <n v="15.673"/>
    <m/>
    <n v="22.5"/>
    <n v="3891.8530000000001"/>
    <x v="0"/>
    <x v="3"/>
    <n v="15"/>
    <x v="0"/>
  </r>
  <r>
    <x v="2"/>
    <x v="4"/>
    <s v="AREP"/>
    <m/>
    <x v="0"/>
    <d v="2019-04-11T00:00:00"/>
    <x v="1"/>
    <s v="Rosales Guzman Humberto"/>
    <m/>
    <m/>
    <n v="292.14999999999998"/>
    <m/>
    <n v="6573.38"/>
    <n v="4578.9470000000001"/>
    <n v="15.673"/>
    <m/>
    <n v="22.5"/>
    <n v="1994.433"/>
    <x v="0"/>
    <x v="3"/>
    <n v="15"/>
    <x v="0"/>
  </r>
  <r>
    <x v="2"/>
    <x v="4"/>
    <s v="AREP"/>
    <m/>
    <x v="0"/>
    <d v="2019-04-11T00:00:00"/>
    <x v="1"/>
    <s v="Julio Sanchez"/>
    <m/>
    <m/>
    <n v="3109.32"/>
    <m/>
    <n v="69959.7"/>
    <n v="48733.224000000002"/>
    <n v="15.673"/>
    <m/>
    <n v="22.5"/>
    <n v="21226.475999999999"/>
    <x v="0"/>
    <x v="3"/>
    <n v="15"/>
    <x v="0"/>
  </r>
  <r>
    <x v="2"/>
    <x v="4"/>
    <s v="AREP"/>
    <m/>
    <x v="0"/>
    <d v="2019-04-11T00:00:00"/>
    <x v="1"/>
    <s v="De la Torre Gudiño Jaime"/>
    <m/>
    <m/>
    <n v="346.68"/>
    <m/>
    <n v="7800.3"/>
    <n v="5433.6109999999999"/>
    <n v="15.673"/>
    <m/>
    <n v="22.5"/>
    <n v="2366.6889999999999"/>
    <x v="0"/>
    <x v="3"/>
    <n v="15"/>
    <x v="0"/>
  </r>
  <r>
    <x v="2"/>
    <x v="4"/>
    <s v="AREP"/>
    <m/>
    <x v="0"/>
    <d v="2019-04-11T00:00:00"/>
    <x v="1"/>
    <s v="Cobian Zamora Marlin"/>
    <m/>
    <m/>
    <n v="458.4"/>
    <m/>
    <n v="10314"/>
    <n v="7184.6289999999999"/>
    <n v="15.673"/>
    <m/>
    <n v="22.5"/>
    <n v="3129.3710000000001"/>
    <x v="0"/>
    <x v="3"/>
    <n v="15"/>
    <x v="0"/>
  </r>
  <r>
    <x v="2"/>
    <x v="4"/>
    <s v="AREP"/>
    <m/>
    <x v="0"/>
    <d v="2019-04-11T00:00:00"/>
    <x v="1"/>
    <s v="Cobian Zamora Marlin"/>
    <m/>
    <m/>
    <n v="913.7"/>
    <m/>
    <n v="20558.25"/>
    <n v="14320.67"/>
    <n v="15.673"/>
    <m/>
    <n v="22.5"/>
    <n v="6237.58"/>
    <x v="0"/>
    <x v="3"/>
    <n v="15"/>
    <x v="0"/>
  </r>
  <r>
    <x v="2"/>
    <x v="4"/>
    <s v="AREP"/>
    <m/>
    <x v="0"/>
    <d v="2019-04-11T00:00:00"/>
    <x v="1"/>
    <s v="Rosales Guzman Humberto"/>
    <m/>
    <m/>
    <n v="184.24"/>
    <m/>
    <n v="4145.3999999999996"/>
    <n v="2887.6439999999998"/>
    <n v="15.673"/>
    <m/>
    <n v="22.5"/>
    <n v="1257.7560000000001"/>
    <x v="0"/>
    <x v="3"/>
    <n v="15"/>
    <x v="0"/>
  </r>
  <r>
    <x v="2"/>
    <x v="4"/>
    <s v="AREP"/>
    <m/>
    <x v="0"/>
    <d v="2019-04-11T00:00:00"/>
    <x v="1"/>
    <s v="Alvarez Garcia Octavio "/>
    <m/>
    <m/>
    <n v="913.52"/>
    <m/>
    <n v="20554.2"/>
    <n v="14317.849"/>
    <n v="15.673"/>
    <m/>
    <n v="22.5"/>
    <n v="6236.3509999999997"/>
    <x v="0"/>
    <x v="3"/>
    <n v="15"/>
    <x v="0"/>
  </r>
  <r>
    <x v="2"/>
    <x v="4"/>
    <s v="AREP"/>
    <m/>
    <x v="0"/>
    <d v="2019-04-11T00:00:00"/>
    <x v="1"/>
    <s v="Vargas Perez Maria del Rosario &quot;La Chata&quot;"/>
    <m/>
    <m/>
    <n v="570.29999999999995"/>
    <m/>
    <n v="12831.75"/>
    <n v="8938.4680000000008"/>
    <n v="15.673"/>
    <m/>
    <n v="22.5"/>
    <n v="3893.2820000000002"/>
    <x v="0"/>
    <x v="3"/>
    <n v="15"/>
    <x v="0"/>
  </r>
  <r>
    <x v="2"/>
    <x v="4"/>
    <s v="AREP"/>
    <m/>
    <x v="0"/>
    <d v="2019-04-11T00:00:00"/>
    <x v="1"/>
    <s v="J Jesus Naranjo Ayala"/>
    <m/>
    <m/>
    <n v="182.43"/>
    <m/>
    <n v="4104.68"/>
    <n v="2859.2750000000001"/>
    <n v="15.673"/>
    <m/>
    <n v="22.5"/>
    <n v="1245.405"/>
    <x v="0"/>
    <x v="3"/>
    <n v="15"/>
    <x v="0"/>
  </r>
  <r>
    <x v="2"/>
    <x v="4"/>
    <s v="GRAL"/>
    <m/>
    <x v="0"/>
    <d v="2019-04-12T00:00:00"/>
    <x v="1"/>
    <s v="Jose Zazueta"/>
    <m/>
    <m/>
    <n v="220.91"/>
    <m/>
    <n v="4749.57"/>
    <n v="3461.7779999999998"/>
    <n v="15.670999999999999"/>
    <m/>
    <n v="21.5"/>
    <n v="1287.7919999999999"/>
    <x v="0"/>
    <x v="3"/>
    <n v="15"/>
    <x v="0"/>
  </r>
  <r>
    <x v="2"/>
    <x v="4"/>
    <s v="GRAL"/>
    <m/>
    <x v="0"/>
    <d v="2019-04-12T00:00:00"/>
    <x v="1"/>
    <s v="Hernandez Rosales Alicia"/>
    <m/>
    <m/>
    <n v="447.2"/>
    <m/>
    <n v="5366.4"/>
    <n v="7007.8630000000003"/>
    <n v="15.670999999999999"/>
    <m/>
    <n v="12"/>
    <n v="-1641.463"/>
    <x v="0"/>
    <x v="3"/>
    <n v="15"/>
    <x v="0"/>
  </r>
  <r>
    <x v="2"/>
    <x v="4"/>
    <s v="GRAL"/>
    <m/>
    <x v="0"/>
    <d v="2019-04-12T00:00:00"/>
    <x v="1"/>
    <s v="Madres Adoratrices"/>
    <m/>
    <m/>
    <n v="46.99"/>
    <m/>
    <n v="587.38"/>
    <n v="736.35799999999995"/>
    <n v="15.670999999999999"/>
    <m/>
    <n v="12.5001"/>
    <n v="-148.97800000000001"/>
    <x v="0"/>
    <x v="3"/>
    <n v="15"/>
    <x v="0"/>
  </r>
  <r>
    <x v="2"/>
    <x v="4"/>
    <s v="GRAL"/>
    <m/>
    <x v="0"/>
    <d v="2019-04-12T00:00:00"/>
    <x v="1"/>
    <s v="Panificadora Valdez"/>
    <m/>
    <m/>
    <n v="41.99"/>
    <m/>
    <n v="503.88"/>
    <n v="658.00599999999997"/>
    <n v="15.670999999999999"/>
    <m/>
    <n v="12"/>
    <n v="-154.126"/>
    <x v="0"/>
    <x v="3"/>
    <n v="15"/>
    <x v="0"/>
  </r>
  <r>
    <x v="2"/>
    <x v="4"/>
    <s v="GRAL"/>
    <m/>
    <x v="0"/>
    <d v="2019-04-12T00:00:00"/>
    <x v="1"/>
    <s v="Hernandez Rosales Alicia"/>
    <m/>
    <m/>
    <n v="684.43"/>
    <m/>
    <n v="8213.16"/>
    <n v="10725.383"/>
    <n v="15.670999999999999"/>
    <m/>
    <n v="12"/>
    <n v="-2512.223"/>
    <x v="0"/>
    <x v="3"/>
    <n v="15"/>
    <x v="0"/>
  </r>
  <r>
    <x v="2"/>
    <x v="4"/>
    <s v="ARSPP1"/>
    <m/>
    <x v="0"/>
    <d v="2019-04-12T00:00:00"/>
    <x v="1"/>
    <s v="Jose Zazueta"/>
    <m/>
    <m/>
    <n v="492.74"/>
    <m/>
    <n v="8622.9500000000007"/>
    <n v="13803.566999999999"/>
    <n v="28.013999999999999"/>
    <m/>
    <n v="17.5"/>
    <n v="-5180.6170000000002"/>
    <x v="0"/>
    <x v="3"/>
    <n v="15"/>
    <x v="0"/>
  </r>
  <r>
    <x v="2"/>
    <x v="4"/>
    <s v="ARSPP1"/>
    <m/>
    <x v="0"/>
    <d v="2019-04-12T00:00:00"/>
    <x v="1"/>
    <s v="Ventas Familia"/>
    <m/>
    <m/>
    <n v="16.100000000000001"/>
    <m/>
    <n v="362.25"/>
    <n v="133.982"/>
    <n v="8.3219999999999992"/>
    <m/>
    <n v="22.5"/>
    <n v="228.268"/>
    <x v="0"/>
    <x v="3"/>
    <n v="15"/>
    <x v="0"/>
  </r>
  <r>
    <x v="2"/>
    <x v="4"/>
    <s v="ARSPP1"/>
    <m/>
    <x v="0"/>
    <d v="2019-04-12T00:00:00"/>
    <x v="1"/>
    <s v="Ventas Familia"/>
    <m/>
    <m/>
    <n v="3.13"/>
    <m/>
    <n v="67.3"/>
    <n v="26.047000000000001"/>
    <n v="8.3219999999999992"/>
    <m/>
    <n v="21.5016"/>
    <n v="41.253"/>
    <x v="0"/>
    <x v="3"/>
    <n v="15"/>
    <x v="0"/>
  </r>
  <r>
    <x v="2"/>
    <x v="4"/>
    <s v="ARSPP1"/>
    <m/>
    <x v="0"/>
    <d v="2019-04-12T00:00:00"/>
    <x v="1"/>
    <s v="Madres Adoratrices"/>
    <m/>
    <m/>
    <n v="101.31"/>
    <m/>
    <n v="1013.1"/>
    <n v="843.09"/>
    <n v="8.3219999999999992"/>
    <m/>
    <n v="10"/>
    <n v="170.01"/>
    <x v="0"/>
    <x v="3"/>
    <n v="15"/>
    <x v="0"/>
  </r>
  <r>
    <x v="2"/>
    <x v="4"/>
    <s v="ARSPP1"/>
    <m/>
    <x v="0"/>
    <d v="2019-04-12T00:00:00"/>
    <x v="1"/>
    <s v="Ventas Familia"/>
    <m/>
    <m/>
    <n v="13.34"/>
    <m/>
    <n v="280.14"/>
    <n v="111.014"/>
    <n v="8.3219999999999992"/>
    <m/>
    <n v="21"/>
    <n v="169.126"/>
    <x v="0"/>
    <x v="3"/>
    <n v="15"/>
    <x v="0"/>
  </r>
  <r>
    <x v="2"/>
    <x v="4"/>
    <s v="AREP"/>
    <m/>
    <x v="0"/>
    <d v="2019-04-15T00:00:00"/>
    <x v="1"/>
    <s v="Distribuidora de Frutas y Verduras Zepeda Hnos SRL de CV"/>
    <m/>
    <m/>
    <n v="1163.47"/>
    <m/>
    <n v="26178.080000000002"/>
    <n v="19310.091"/>
    <n v="16.597000000000001"/>
    <m/>
    <n v="22.5"/>
    <n v="6867.9889999999996"/>
    <x v="0"/>
    <x v="3"/>
    <n v="16"/>
    <x v="0"/>
  </r>
  <r>
    <x v="2"/>
    <x v="4"/>
    <s v="AREP"/>
    <m/>
    <x v="0"/>
    <d v="2019-04-15T00:00:00"/>
    <x v="1"/>
    <s v="Cobian Hector"/>
    <m/>
    <m/>
    <n v="459.92"/>
    <m/>
    <n v="10348.200000000001"/>
    <n v="7633.2839999999997"/>
    <n v="16.597000000000001"/>
    <m/>
    <n v="22.5"/>
    <n v="2714.9160000000002"/>
    <x v="0"/>
    <x v="3"/>
    <n v="16"/>
    <x v="0"/>
  </r>
  <r>
    <x v="2"/>
    <x v="4"/>
    <s v="AREP"/>
    <m/>
    <x v="0"/>
    <d v="2019-04-15T00:00:00"/>
    <x v="1"/>
    <s v="Cobian Zamora Marlin"/>
    <m/>
    <m/>
    <n v="454.7"/>
    <m/>
    <n v="10230.75"/>
    <n v="7546.6480000000001"/>
    <n v="16.597000000000001"/>
    <m/>
    <n v="22.5"/>
    <n v="2684.1019999999999"/>
    <x v="0"/>
    <x v="3"/>
    <n v="16"/>
    <x v="0"/>
  </r>
  <r>
    <x v="2"/>
    <x v="4"/>
    <s v="AREP"/>
    <m/>
    <x v="0"/>
    <d v="2019-04-15T00:00:00"/>
    <x v="1"/>
    <s v="Alvarez Garcia Octavio "/>
    <m/>
    <m/>
    <n v="730.75"/>
    <m/>
    <n v="16441.88"/>
    <n v="12128.245000000001"/>
    <n v="16.597000000000001"/>
    <m/>
    <n v="22.5"/>
    <n v="4313.6350000000002"/>
    <x v="0"/>
    <x v="3"/>
    <n v="16"/>
    <x v="0"/>
  </r>
  <r>
    <x v="2"/>
    <x v="4"/>
    <s v="AREP"/>
    <m/>
    <x v="0"/>
    <d v="2019-04-15T00:00:00"/>
    <x v="1"/>
    <s v="Vargas Perez Maria del Rosario &quot;La Chata&quot;"/>
    <m/>
    <m/>
    <n v="227.7"/>
    <m/>
    <n v="5123.25"/>
    <n v="3779.1329999999998"/>
    <n v="16.597000000000001"/>
    <m/>
    <n v="22.5"/>
    <n v="1344.117"/>
    <x v="0"/>
    <x v="3"/>
    <n v="16"/>
    <x v="0"/>
  </r>
  <r>
    <x v="2"/>
    <x v="4"/>
    <s v="AREP"/>
    <m/>
    <x v="0"/>
    <d v="2019-04-15T00:00:00"/>
    <x v="1"/>
    <s v="Imelda fregozo Guzman"/>
    <m/>
    <m/>
    <n v="139.47999999999999"/>
    <m/>
    <n v="3138.3"/>
    <n v="2314.9470000000001"/>
    <n v="16.597000000000001"/>
    <m/>
    <n v="22.5"/>
    <n v="823.35299999999995"/>
    <x v="0"/>
    <x v="3"/>
    <n v="16"/>
    <x v="0"/>
  </r>
  <r>
    <x v="2"/>
    <x v="4"/>
    <s v="AREP"/>
    <m/>
    <x v="0"/>
    <d v="2019-04-15T00:00:00"/>
    <x v="1"/>
    <s v="Rosales Guzman Humberto"/>
    <m/>
    <m/>
    <n v="452.07"/>
    <m/>
    <n v="10171.58"/>
    <n v="7502.9979999999996"/>
    <n v="16.597000000000001"/>
    <m/>
    <n v="22.5"/>
    <n v="2668.5819999999999"/>
    <x v="0"/>
    <x v="3"/>
    <n v="16"/>
    <x v="0"/>
  </r>
  <r>
    <x v="2"/>
    <x v="4"/>
    <s v="AREP"/>
    <m/>
    <x v="0"/>
    <d v="2019-04-15T00:00:00"/>
    <x v="1"/>
    <s v="Espinoza Gonzalez Maria Yesenia"/>
    <m/>
    <m/>
    <n v="455.33"/>
    <m/>
    <n v="10244.93"/>
    <n v="7557.1040000000003"/>
    <n v="16.597000000000001"/>
    <m/>
    <n v="22.5"/>
    <n v="2687.826"/>
    <x v="0"/>
    <x v="3"/>
    <n v="16"/>
    <x v="0"/>
  </r>
  <r>
    <x v="2"/>
    <x v="4"/>
    <s v="AREP"/>
    <m/>
    <x v="0"/>
    <d v="2019-04-15T00:00:00"/>
    <x v="1"/>
    <s v="Martin Francisco Cervantes Curiel"/>
    <m/>
    <m/>
    <n v="303.8"/>
    <m/>
    <n v="6835.5"/>
    <n v="5042.1629999999996"/>
    <n v="16.597000000000001"/>
    <m/>
    <n v="22.5"/>
    <n v="1793.337"/>
    <x v="0"/>
    <x v="3"/>
    <n v="16"/>
    <x v="0"/>
  </r>
  <r>
    <x v="2"/>
    <x v="4"/>
    <s v="AREP"/>
    <m/>
    <x v="0"/>
    <d v="2019-04-15T00:00:00"/>
    <x v="1"/>
    <s v="Huerta Reyes Juan Carlos"/>
    <m/>
    <m/>
    <n v="582.61"/>
    <m/>
    <n v="13108.73"/>
    <n v="9669.5679999999993"/>
    <n v="16.597000000000001"/>
    <m/>
    <n v="22.5"/>
    <n v="3439.1619999999998"/>
    <x v="0"/>
    <x v="3"/>
    <n v="16"/>
    <x v="0"/>
  </r>
  <r>
    <x v="2"/>
    <x v="4"/>
    <s v="AREP"/>
    <m/>
    <x v="0"/>
    <d v="2019-04-15T00:00:00"/>
    <x v="1"/>
    <s v="Distribuidora de Frutas y Verduras Zepeda Hnos SRL de CV"/>
    <m/>
    <m/>
    <n v="478.62"/>
    <m/>
    <n v="10768.95"/>
    <n v="7943.6480000000001"/>
    <n v="16.597000000000001"/>
    <m/>
    <n v="22.5"/>
    <n v="2825.3020000000001"/>
    <x v="0"/>
    <x v="3"/>
    <n v="16"/>
    <x v="0"/>
  </r>
  <r>
    <x v="2"/>
    <x v="4"/>
    <s v="AREP"/>
    <m/>
    <x v="0"/>
    <d v="2019-04-15T00:00:00"/>
    <x v="1"/>
    <s v="Ambriz Ruiz Manolo"/>
    <m/>
    <m/>
    <n v="181.83"/>
    <m/>
    <n v="4091.18"/>
    <n v="3017.8290000000002"/>
    <n v="16.597000000000001"/>
    <m/>
    <n v="22.5"/>
    <n v="1073.3510000000001"/>
    <x v="0"/>
    <x v="3"/>
    <n v="16"/>
    <x v="0"/>
  </r>
  <r>
    <x v="2"/>
    <x v="4"/>
    <s v="AREP"/>
    <m/>
    <x v="0"/>
    <d v="2019-04-15T00:00:00"/>
    <x v="1"/>
    <s v="Garcia Soto Salvador"/>
    <m/>
    <m/>
    <n v="1413.32"/>
    <m/>
    <n v="31799.7"/>
    <n v="23456.847000000002"/>
    <n v="16.597000000000001"/>
    <m/>
    <n v="22.5"/>
    <n v="8342.8529999999992"/>
    <x v="0"/>
    <x v="3"/>
    <n v="16"/>
    <x v="0"/>
  </r>
  <r>
    <x v="2"/>
    <x v="4"/>
    <s v="AREP"/>
    <m/>
    <x v="0"/>
    <d v="2019-04-15T00:00:00"/>
    <x v="1"/>
    <s v="Loera Baltazar Carlos"/>
    <m/>
    <m/>
    <n v="618.20000000000005"/>
    <m/>
    <n v="13909.5"/>
    <n v="10260.254000000001"/>
    <n v="16.597000000000001"/>
    <m/>
    <n v="22.5"/>
    <n v="3649.2460000000001"/>
    <x v="0"/>
    <x v="3"/>
    <n v="16"/>
    <x v="0"/>
  </r>
  <r>
    <x v="2"/>
    <x v="4"/>
    <s v="AREP"/>
    <m/>
    <x v="0"/>
    <d v="2019-04-15T00:00:00"/>
    <x v="1"/>
    <s v="Julio Sanchez"/>
    <m/>
    <m/>
    <n v="227.96"/>
    <m/>
    <n v="5129.1000000000004"/>
    <n v="3783.4479999999999"/>
    <n v="16.597000000000001"/>
    <m/>
    <n v="22.5"/>
    <n v="1345.652"/>
    <x v="0"/>
    <x v="3"/>
    <n v="16"/>
    <x v="0"/>
  </r>
  <r>
    <x v="2"/>
    <x v="4"/>
    <s v="AREP"/>
    <m/>
    <x v="0"/>
    <d v="2019-04-15T00:00:00"/>
    <x v="1"/>
    <s v="Operadora de Tiendas Selectas SA de CV"/>
    <m/>
    <m/>
    <n v="2307.1999999999998"/>
    <m/>
    <n v="51912"/>
    <n v="38292.557000000001"/>
    <n v="16.597000000000001"/>
    <m/>
    <n v="22.5"/>
    <n v="13619.442999999999"/>
    <x v="0"/>
    <x v="3"/>
    <n v="16"/>
    <x v="0"/>
  </r>
  <r>
    <x v="2"/>
    <x v="4"/>
    <s v="AREP"/>
    <m/>
    <x v="0"/>
    <d v="2019-04-15T00:00:00"/>
    <x v="1"/>
    <s v="Eloy Madera"/>
    <m/>
    <m/>
    <n v="135.31"/>
    <m/>
    <n v="3044.48"/>
    <n v="2245.7379999999998"/>
    <n v="16.597000000000001"/>
    <m/>
    <n v="22.5"/>
    <n v="798.74199999999996"/>
    <x v="0"/>
    <x v="3"/>
    <n v="16"/>
    <x v="0"/>
  </r>
  <r>
    <x v="2"/>
    <x v="4"/>
    <s v="AREP"/>
    <m/>
    <x v="0"/>
    <d v="2019-04-15T00:00:00"/>
    <x v="1"/>
    <s v="Distribuidora de Frutas y Verduras Zepeda Hnos SRL de CV"/>
    <m/>
    <m/>
    <n v="1159.3"/>
    <m/>
    <n v="26084.25"/>
    <n v="19240.881000000001"/>
    <n v="16.597000000000001"/>
    <m/>
    <n v="22.5"/>
    <n v="6843.3689999999997"/>
    <x v="0"/>
    <x v="3"/>
    <n v="16"/>
    <x v="0"/>
  </r>
  <r>
    <x v="2"/>
    <x v="4"/>
    <s v="AREP"/>
    <m/>
    <x v="0"/>
    <d v="2019-04-15T00:00:00"/>
    <x v="1"/>
    <s v="Distribuidora de Frutas y Verduras Zepeda Hnos SRL de CV"/>
    <m/>
    <m/>
    <n v="926.83"/>
    <m/>
    <n v="20853.68"/>
    <n v="15382.581"/>
    <n v="16.597000000000001"/>
    <m/>
    <n v="22.5"/>
    <n v="5471.0990000000002"/>
    <x v="0"/>
    <x v="3"/>
    <n v="16"/>
    <x v="0"/>
  </r>
  <r>
    <x v="2"/>
    <x v="4"/>
    <s v="AREP"/>
    <m/>
    <x v="0"/>
    <d v="2019-04-15T00:00:00"/>
    <x v="1"/>
    <s v="Distribuidora de Frutas y Verduras Zepeda Hnos SRL de CV"/>
    <m/>
    <m/>
    <n v="911.04"/>
    <m/>
    <n v="20498.400000000001"/>
    <n v="15120.513999999999"/>
    <n v="16.597000000000001"/>
    <m/>
    <n v="22.5"/>
    <n v="5377.8860000000004"/>
    <x v="0"/>
    <x v="3"/>
    <n v="16"/>
    <x v="0"/>
  </r>
  <r>
    <x v="2"/>
    <x v="4"/>
    <s v="AREP"/>
    <m/>
    <x v="1"/>
    <d v="2019-04-15T00:00:00"/>
    <x v="1"/>
    <s v="Distribuidora de Frutas y Verduras Zepeda Hnos SRL de CV"/>
    <m/>
    <m/>
    <n v="-91.04"/>
    <m/>
    <n v="-2048.4"/>
    <n v="-1510.989"/>
    <n v="-16.597000000000001"/>
    <m/>
    <n v="22.5"/>
    <n v="-537.41099999999994"/>
    <x v="0"/>
    <x v="3"/>
    <n v="16"/>
    <x v="0"/>
  </r>
  <r>
    <x v="2"/>
    <x v="4"/>
    <s v="AREP"/>
    <m/>
    <x v="0"/>
    <d v="2019-04-15T00:00:00"/>
    <x v="1"/>
    <s v="Distribuidora de Frutas y Verduras Zepeda Hnos SRL de CV"/>
    <m/>
    <m/>
    <n v="91.04"/>
    <m/>
    <n v="2048.4"/>
    <n v="1510.989"/>
    <n v="16.597000000000001"/>
    <m/>
    <n v="22.5"/>
    <n v="537.41099999999994"/>
    <x v="0"/>
    <x v="3"/>
    <n v="16"/>
    <x v="0"/>
  </r>
  <r>
    <x v="2"/>
    <x v="4"/>
    <s v="AREP"/>
    <m/>
    <x v="0"/>
    <d v="2019-04-15T00:00:00"/>
    <x v="1"/>
    <s v="Cobian Zamora Marlin"/>
    <m/>
    <m/>
    <n v="810.7"/>
    <m/>
    <n v="18240.75"/>
    <n v="13455.173000000001"/>
    <n v="16.597000000000001"/>
    <m/>
    <n v="22.5"/>
    <n v="4785.5770000000002"/>
    <x v="0"/>
    <x v="3"/>
    <n v="16"/>
    <x v="0"/>
  </r>
  <r>
    <x v="2"/>
    <x v="4"/>
    <s v="AREP"/>
    <m/>
    <x v="0"/>
    <d v="2019-04-15T00:00:00"/>
    <x v="1"/>
    <s v="Imelda fregozo Guzman"/>
    <m/>
    <m/>
    <n v="136.83000000000001"/>
    <m/>
    <n v="3078.68"/>
    <n v="2270.9650000000001"/>
    <n v="16.597000000000001"/>
    <m/>
    <n v="22.5"/>
    <n v="807.71500000000003"/>
    <x v="0"/>
    <x v="3"/>
    <n v="16"/>
    <x v="0"/>
  </r>
  <r>
    <x v="2"/>
    <x v="4"/>
    <s v="AREP"/>
    <m/>
    <x v="0"/>
    <d v="2019-04-15T00:00:00"/>
    <x v="1"/>
    <s v="Ambriz Ruiz Manolo"/>
    <m/>
    <m/>
    <n v="638.29"/>
    <m/>
    <n v="14361.53"/>
    <n v="10593.688"/>
    <n v="16.597000000000001"/>
    <m/>
    <n v="22.5"/>
    <n v="3767.8420000000001"/>
    <x v="0"/>
    <x v="3"/>
    <n v="16"/>
    <x v="0"/>
  </r>
  <r>
    <x v="2"/>
    <x v="4"/>
    <s v="AREP"/>
    <m/>
    <x v="0"/>
    <d v="2019-04-15T00:00:00"/>
    <x v="1"/>
    <s v="Espinoza Gonzalez Maria Yesenia"/>
    <m/>
    <m/>
    <n v="157.33000000000001"/>
    <m/>
    <n v="3539.93"/>
    <n v="2611.203"/>
    <n v="16.597000000000001"/>
    <m/>
    <n v="22.5"/>
    <n v="928.72699999999998"/>
    <x v="0"/>
    <x v="3"/>
    <n v="16"/>
    <x v="0"/>
  </r>
  <r>
    <x v="2"/>
    <x v="4"/>
    <s v="AREP"/>
    <m/>
    <x v="0"/>
    <d v="2019-04-15T00:00:00"/>
    <x v="1"/>
    <s v="Laura Livier Castro Mejia"/>
    <m/>
    <m/>
    <n v="228.4"/>
    <m/>
    <n v="5139"/>
    <n v="3790.7510000000002"/>
    <n v="16.597000000000001"/>
    <m/>
    <n v="22.5"/>
    <n v="1348.249"/>
    <x v="0"/>
    <x v="3"/>
    <n v="16"/>
    <x v="0"/>
  </r>
  <r>
    <x v="2"/>
    <x v="4"/>
    <s v="AREP"/>
    <m/>
    <x v="0"/>
    <d v="2019-04-15T00:00:00"/>
    <x v="1"/>
    <s v="Martin Francisco Cervantes Curiel"/>
    <m/>
    <m/>
    <n v="382.97"/>
    <m/>
    <n v="8616.83"/>
    <n v="6356.1459999999997"/>
    <n v="16.597000000000001"/>
    <m/>
    <n v="22.5"/>
    <n v="2260.6840000000002"/>
    <x v="0"/>
    <x v="3"/>
    <n v="16"/>
    <x v="0"/>
  </r>
  <r>
    <x v="2"/>
    <x v="4"/>
    <s v="AREP"/>
    <m/>
    <x v="0"/>
    <d v="2019-04-15T00:00:00"/>
    <x v="1"/>
    <s v="Gonzalez Dominguez Fabiola"/>
    <m/>
    <m/>
    <n v="495.89"/>
    <m/>
    <n v="11157.53"/>
    <n v="8230.277"/>
    <n v="16.597000000000001"/>
    <m/>
    <n v="22.5"/>
    <n v="2927.2530000000002"/>
    <x v="0"/>
    <x v="3"/>
    <n v="16"/>
    <x v="0"/>
  </r>
  <r>
    <x v="2"/>
    <x v="4"/>
    <s v="AREP"/>
    <m/>
    <x v="0"/>
    <d v="2019-04-15T00:00:00"/>
    <x v="1"/>
    <s v="Huerta Reyes Juan Carlos"/>
    <m/>
    <m/>
    <n v="520.26"/>
    <m/>
    <n v="11705.85"/>
    <n v="8634.7459999999992"/>
    <n v="16.597000000000001"/>
    <m/>
    <n v="22.5"/>
    <n v="3071.1039999999998"/>
    <x v="0"/>
    <x v="3"/>
    <n v="16"/>
    <x v="0"/>
  </r>
  <r>
    <x v="2"/>
    <x v="4"/>
    <s v="AREP"/>
    <m/>
    <x v="0"/>
    <d v="2019-04-23T00:00:00"/>
    <x v="1"/>
    <s v="Soc Coop Rural de Compra y Venta en C y C El Grullo SCL"/>
    <m/>
    <m/>
    <n v="1139.4000000000001"/>
    <m/>
    <n v="23357.7"/>
    <n v="18163.523000000001"/>
    <n v="15.941000000000001"/>
    <m/>
    <n v="20.5"/>
    <n v="5194.1769999999997"/>
    <x v="0"/>
    <x v="3"/>
    <n v="17"/>
    <x v="0"/>
  </r>
  <r>
    <x v="2"/>
    <x v="4"/>
    <s v="AREP"/>
    <m/>
    <x v="1"/>
    <d v="2019-04-23T00:00:00"/>
    <x v="1"/>
    <s v="Espinoza Gonzalez Maria Yesenia"/>
    <m/>
    <m/>
    <n v="-274.37"/>
    <m/>
    <n v="-5624.59"/>
    <n v="-4373.8159999999998"/>
    <n v="-15.941000000000001"/>
    <m/>
    <n v="20.5"/>
    <n v="-1250.7739999999999"/>
    <x v="0"/>
    <x v="3"/>
    <n v="17"/>
    <x v="0"/>
  </r>
  <r>
    <x v="2"/>
    <x v="4"/>
    <s v="AREP"/>
    <m/>
    <x v="0"/>
    <d v="2019-04-23T00:00:00"/>
    <x v="1"/>
    <s v="Cobian Zamora Marlin"/>
    <m/>
    <m/>
    <n v="463"/>
    <m/>
    <n v="9491.5"/>
    <n v="7380.8239999999996"/>
    <n v="15.941000000000001"/>
    <m/>
    <n v="20.5"/>
    <n v="2110.6759999999999"/>
    <x v="0"/>
    <x v="3"/>
    <n v="17"/>
    <x v="0"/>
  </r>
  <r>
    <x v="2"/>
    <x v="4"/>
    <s v="AREP"/>
    <m/>
    <x v="0"/>
    <d v="2019-04-23T00:00:00"/>
    <x v="1"/>
    <s v="De la Torre Gudiño Jaime"/>
    <m/>
    <m/>
    <n v="279.51"/>
    <m/>
    <n v="5170.9399999999996"/>
    <n v="4455.7539999999999"/>
    <n v="15.941000000000001"/>
    <m/>
    <n v="18.5"/>
    <n v="715.18600000000004"/>
    <x v="0"/>
    <x v="3"/>
    <n v="17"/>
    <x v="0"/>
  </r>
  <r>
    <x v="2"/>
    <x v="4"/>
    <s v="AREP"/>
    <m/>
    <x v="0"/>
    <d v="2019-04-23T00:00:00"/>
    <x v="1"/>
    <s v="Distribuidora de Frutas y Verduras Zepeda Hnos SRL de CV"/>
    <m/>
    <m/>
    <n v="275.58"/>
    <m/>
    <n v="5098.2299999999996"/>
    <n v="4393.1049999999996"/>
    <n v="15.941000000000001"/>
    <m/>
    <n v="18.5"/>
    <n v="705.125"/>
    <x v="0"/>
    <x v="3"/>
    <n v="17"/>
    <x v="0"/>
  </r>
  <r>
    <x v="2"/>
    <x v="4"/>
    <s v="AREP"/>
    <m/>
    <x v="0"/>
    <d v="2019-04-23T00:00:00"/>
    <x v="1"/>
    <s v="Distribuidora de Frutas y Verduras Zepeda Hnos SRL de CV"/>
    <m/>
    <m/>
    <n v="1151.01"/>
    <m/>
    <n v="23595.71"/>
    <n v="18348.601999999999"/>
    <n v="15.941000000000001"/>
    <m/>
    <n v="20.5"/>
    <n v="5247.1080000000002"/>
    <x v="0"/>
    <x v="3"/>
    <n v="17"/>
    <x v="0"/>
  </r>
  <r>
    <x v="2"/>
    <x v="4"/>
    <s v="AREP"/>
    <m/>
    <x v="0"/>
    <d v="2019-04-23T00:00:00"/>
    <x v="1"/>
    <s v="Alvarez Garcia Octavio "/>
    <m/>
    <m/>
    <n v="700.1"/>
    <m/>
    <n v="14352.05"/>
    <n v="11160.508"/>
    <n v="15.941000000000001"/>
    <m/>
    <n v="20.5"/>
    <n v="3191.5419999999999"/>
    <x v="0"/>
    <x v="3"/>
    <n v="17"/>
    <x v="0"/>
  </r>
  <r>
    <x v="2"/>
    <x v="4"/>
    <s v="AREP"/>
    <m/>
    <x v="0"/>
    <d v="2019-04-23T00:00:00"/>
    <x v="1"/>
    <s v="Espinoza Gonzalez Maria Yesenia"/>
    <m/>
    <m/>
    <n v="274.37"/>
    <m/>
    <n v="5624.59"/>
    <n v="4373.8159999999998"/>
    <n v="15.941000000000001"/>
    <m/>
    <n v="20.5"/>
    <n v="1250.7739999999999"/>
    <x v="0"/>
    <x v="3"/>
    <n v="17"/>
    <x v="0"/>
  </r>
  <r>
    <x v="2"/>
    <x v="4"/>
    <s v="AREP"/>
    <m/>
    <x v="0"/>
    <d v="2019-04-23T00:00:00"/>
    <x v="1"/>
    <s v="Espinoza Gonzalez Maria Yesenia"/>
    <m/>
    <m/>
    <n v="274.37"/>
    <m/>
    <n v="5624.59"/>
    <n v="4373.8159999999998"/>
    <n v="15.941000000000001"/>
    <m/>
    <n v="20.5"/>
    <n v="1250.7739999999999"/>
    <x v="0"/>
    <x v="3"/>
    <n v="17"/>
    <x v="0"/>
  </r>
  <r>
    <x v="2"/>
    <x v="4"/>
    <s v="AREP"/>
    <m/>
    <x v="0"/>
    <d v="2019-04-23T00:00:00"/>
    <x v="1"/>
    <s v="Espinoza Gonzalez Maria Yesenia"/>
    <m/>
    <m/>
    <n v="455.45"/>
    <m/>
    <n v="9336.73"/>
    <n v="7260.4669999999996"/>
    <n v="15.941000000000001"/>
    <m/>
    <n v="20.5"/>
    <n v="2076.2629999999999"/>
    <x v="0"/>
    <x v="3"/>
    <n v="17"/>
    <x v="0"/>
  </r>
  <r>
    <x v="2"/>
    <x v="4"/>
    <s v="AREP"/>
    <m/>
    <x v="0"/>
    <d v="2019-04-23T00:00:00"/>
    <x v="1"/>
    <s v="Vargas Perez Maria del Rosario &quot;La Chata&quot;"/>
    <m/>
    <m/>
    <n v="320.2"/>
    <m/>
    <n v="6564.1"/>
    <n v="5104.4059999999999"/>
    <n v="15.941000000000001"/>
    <m/>
    <n v="20.5"/>
    <n v="1459.694"/>
    <x v="0"/>
    <x v="3"/>
    <n v="17"/>
    <x v="0"/>
  </r>
  <r>
    <x v="2"/>
    <x v="4"/>
    <s v="AREP"/>
    <m/>
    <x v="0"/>
    <d v="2019-04-23T00:00:00"/>
    <x v="1"/>
    <s v="Rosales Guzman Humberto"/>
    <m/>
    <m/>
    <n v="226.42"/>
    <m/>
    <n v="4641.6099999999997"/>
    <n v="3609.43"/>
    <n v="15.941000000000001"/>
    <m/>
    <n v="20.5"/>
    <n v="1032.18"/>
    <x v="0"/>
    <x v="3"/>
    <n v="17"/>
    <x v="0"/>
  </r>
  <r>
    <x v="2"/>
    <x v="4"/>
    <s v="AREP"/>
    <m/>
    <x v="0"/>
    <d v="2019-04-23T00:00:00"/>
    <x v="1"/>
    <s v="Eloy Madera"/>
    <m/>
    <m/>
    <n v="322.8"/>
    <m/>
    <n v="6617.4"/>
    <n v="5145.8530000000001"/>
    <n v="15.941000000000001"/>
    <m/>
    <n v="20.5"/>
    <n v="1471.547"/>
    <x v="0"/>
    <x v="3"/>
    <n v="17"/>
    <x v="0"/>
  </r>
  <r>
    <x v="2"/>
    <x v="4"/>
    <s v="AREP"/>
    <m/>
    <x v="0"/>
    <d v="2019-04-23T00:00:00"/>
    <x v="1"/>
    <s v="Cobian Zamora Marlin"/>
    <m/>
    <m/>
    <n v="460.4"/>
    <m/>
    <n v="9438.2000000000007"/>
    <n v="7339.3770000000004"/>
    <n v="15.941000000000001"/>
    <m/>
    <n v="20.5"/>
    <n v="2098.8229999999999"/>
    <x v="0"/>
    <x v="3"/>
    <n v="17"/>
    <x v="0"/>
  </r>
  <r>
    <x v="2"/>
    <x v="4"/>
    <s v="AREP"/>
    <m/>
    <x v="0"/>
    <d v="2019-04-23T00:00:00"/>
    <x v="1"/>
    <s v="Cobian Zamora Marlin"/>
    <m/>
    <m/>
    <n v="242.8"/>
    <m/>
    <n v="4977.3999999999996"/>
    <n v="3870.549"/>
    <n v="15.941000000000001"/>
    <m/>
    <n v="20.5"/>
    <n v="1106.8510000000001"/>
    <x v="0"/>
    <x v="3"/>
    <n v="17"/>
    <x v="0"/>
  </r>
  <r>
    <x v="2"/>
    <x v="4"/>
    <s v="AREP"/>
    <m/>
    <x v="0"/>
    <d v="2019-04-23T00:00:00"/>
    <x v="1"/>
    <s v="Cobian Hector"/>
    <m/>
    <m/>
    <n v="464.51"/>
    <m/>
    <n v="9522.4599999999991"/>
    <n v="7404.8959999999997"/>
    <n v="15.941000000000001"/>
    <m/>
    <n v="20.5"/>
    <n v="2117.5639999999999"/>
    <x v="0"/>
    <x v="3"/>
    <n v="17"/>
    <x v="0"/>
  </r>
  <r>
    <x v="2"/>
    <x v="4"/>
    <s v="AREP"/>
    <m/>
    <x v="0"/>
    <d v="2019-04-23T00:00:00"/>
    <x v="1"/>
    <s v="Garcia Soto Salvador"/>
    <m/>
    <m/>
    <n v="1351.2"/>
    <m/>
    <n v="28375.200000000001"/>
    <n v="21539.891"/>
    <n v="15.941000000000001"/>
    <m/>
    <n v="21"/>
    <n v="6835.3090000000002"/>
    <x v="0"/>
    <x v="3"/>
    <n v="17"/>
    <x v="0"/>
  </r>
  <r>
    <x v="2"/>
    <x v="4"/>
    <s v="AREP"/>
    <m/>
    <x v="0"/>
    <d v="2019-04-23T00:00:00"/>
    <x v="1"/>
    <s v="Loera Baltazar Carlos"/>
    <m/>
    <m/>
    <n v="703.72"/>
    <m/>
    <n v="14778.12"/>
    <n v="11218.215"/>
    <n v="15.941000000000001"/>
    <m/>
    <n v="21"/>
    <n v="3559.9050000000002"/>
    <x v="0"/>
    <x v="3"/>
    <n v="17"/>
    <x v="0"/>
  </r>
  <r>
    <x v="2"/>
    <x v="4"/>
    <s v="AREP"/>
    <m/>
    <x v="0"/>
    <d v="2019-04-23T00:00:00"/>
    <x v="1"/>
    <s v="Distribuidora de Frutas y Verduras Zepeda Hnos SRL de CV"/>
    <m/>
    <m/>
    <n v="477.64"/>
    <m/>
    <n v="9791.6200000000008"/>
    <n v="7614.2049999999999"/>
    <n v="15.941000000000001"/>
    <m/>
    <n v="20.5"/>
    <n v="2177.415"/>
    <x v="0"/>
    <x v="3"/>
    <n v="17"/>
    <x v="0"/>
  </r>
  <r>
    <x v="2"/>
    <x v="4"/>
    <s v="AREP"/>
    <m/>
    <x v="0"/>
    <d v="2019-04-23T00:00:00"/>
    <x v="1"/>
    <s v="Lopez Montaño Julio"/>
    <m/>
    <m/>
    <n v="45.96"/>
    <m/>
    <n v="1001.93"/>
    <n v="732.66200000000003"/>
    <n v="15.941000000000001"/>
    <m/>
    <n v="21.8"/>
    <n v="269.26799999999997"/>
    <x v="0"/>
    <x v="3"/>
    <n v="17"/>
    <x v="0"/>
  </r>
  <r>
    <x v="2"/>
    <x v="4"/>
    <s v="AREP"/>
    <m/>
    <x v="0"/>
    <d v="2019-04-23T00:00:00"/>
    <x v="1"/>
    <s v="Ambriz Ruiz Manolo"/>
    <m/>
    <m/>
    <n v="645.25"/>
    <m/>
    <n v="14066.45"/>
    <n v="10286.127"/>
    <n v="15.941000000000001"/>
    <m/>
    <n v="21.8"/>
    <n v="3780.3229999999999"/>
    <x v="0"/>
    <x v="3"/>
    <n v="17"/>
    <x v="0"/>
  </r>
  <r>
    <x v="2"/>
    <x v="4"/>
    <s v="AREP"/>
    <m/>
    <x v="0"/>
    <d v="2019-04-23T00:00:00"/>
    <x v="1"/>
    <s v="Gonzalez Dominguez Fabiola"/>
    <m/>
    <m/>
    <n v="459.85"/>
    <m/>
    <n v="10024.73"/>
    <n v="7330.6090000000004"/>
    <n v="15.941000000000001"/>
    <m/>
    <n v="21.8"/>
    <n v="2694.1210000000001"/>
    <x v="0"/>
    <x v="3"/>
    <n v="17"/>
    <x v="0"/>
  </r>
  <r>
    <x v="2"/>
    <x v="4"/>
    <s v="AREP"/>
    <m/>
    <x v="0"/>
    <d v="2019-04-23T00:00:00"/>
    <x v="1"/>
    <s v="Laura Livier Castro Mejia"/>
    <m/>
    <m/>
    <n v="278.29000000000002"/>
    <m/>
    <n v="6066.72"/>
    <n v="4436.3059999999996"/>
    <n v="15.941000000000001"/>
    <m/>
    <n v="21.8"/>
    <n v="1630.414"/>
    <x v="0"/>
    <x v="3"/>
    <n v="17"/>
    <x v="0"/>
  </r>
  <r>
    <x v="2"/>
    <x v="4"/>
    <s v="AREP"/>
    <m/>
    <x v="0"/>
    <d v="2019-04-23T00:00:00"/>
    <x v="1"/>
    <s v="Martin Francisco Cervantes Curiel"/>
    <m/>
    <m/>
    <n v="352.8"/>
    <m/>
    <n v="7691.04"/>
    <n v="5624.0919999999996"/>
    <n v="15.941000000000001"/>
    <m/>
    <n v="21.8"/>
    <n v="2066.9479999999999"/>
    <x v="0"/>
    <x v="3"/>
    <n v="17"/>
    <x v="0"/>
  </r>
  <r>
    <x v="2"/>
    <x v="4"/>
    <s v="AREP"/>
    <m/>
    <x v="0"/>
    <d v="2019-04-23T00:00:00"/>
    <x v="1"/>
    <s v="Huerta Reyes Juan Carlos"/>
    <m/>
    <m/>
    <n v="228.86"/>
    <m/>
    <n v="4989.1499999999996"/>
    <n v="3648.3270000000002"/>
    <n v="15.941000000000001"/>
    <m/>
    <n v="21.8"/>
    <n v="1340.8230000000001"/>
    <x v="0"/>
    <x v="3"/>
    <n v="17"/>
    <x v="0"/>
  </r>
  <r>
    <x v="2"/>
    <x v="4"/>
    <s v="AREP"/>
    <m/>
    <x v="0"/>
    <d v="2019-04-23T00:00:00"/>
    <x v="1"/>
    <s v="Distribuidora de Frutas y Verduras Zepeda Hnos SRL de CV"/>
    <m/>
    <m/>
    <n v="650.44000000000005"/>
    <m/>
    <n v="14179.59"/>
    <n v="10368.861999999999"/>
    <n v="15.941000000000001"/>
    <m/>
    <n v="21.8"/>
    <n v="3810.7280000000001"/>
    <x v="0"/>
    <x v="3"/>
    <n v="17"/>
    <x v="0"/>
  </r>
  <r>
    <x v="2"/>
    <x v="4"/>
    <s v="AREP"/>
    <m/>
    <x v="0"/>
    <d v="2019-04-23T00:00:00"/>
    <x v="1"/>
    <s v="Distribuidora de Frutas y Verduras Zepeda Hnos SRL de CV"/>
    <m/>
    <m/>
    <n v="466.25"/>
    <m/>
    <n v="10164.25"/>
    <n v="7432.6329999999998"/>
    <n v="15.941000000000001"/>
    <m/>
    <n v="21.8"/>
    <n v="2731.6170000000002"/>
    <x v="0"/>
    <x v="3"/>
    <n v="17"/>
    <x v="0"/>
  </r>
  <r>
    <x v="2"/>
    <x v="4"/>
    <s v="AREP"/>
    <m/>
    <x v="0"/>
    <d v="2019-04-23T00:00:00"/>
    <x v="1"/>
    <s v="Cobian Zamora Marlin"/>
    <m/>
    <m/>
    <n v="581.1"/>
    <m/>
    <n v="12667.98"/>
    <n v="9263.4920000000002"/>
    <n v="15.941000000000001"/>
    <m/>
    <n v="21.8"/>
    <n v="3404.4879999999998"/>
    <x v="0"/>
    <x v="3"/>
    <n v="17"/>
    <x v="0"/>
  </r>
  <r>
    <x v="2"/>
    <x v="4"/>
    <s v="AREP"/>
    <m/>
    <x v="0"/>
    <d v="2019-04-23T00:00:00"/>
    <x v="1"/>
    <s v="Cobian Hector"/>
    <m/>
    <m/>
    <n v="479.84"/>
    <m/>
    <n v="10460.51"/>
    <n v="7649.2759999999998"/>
    <n v="15.941000000000001"/>
    <m/>
    <n v="21.8"/>
    <n v="2811.2339999999999"/>
    <x v="0"/>
    <x v="3"/>
    <n v="17"/>
    <x v="0"/>
  </r>
  <r>
    <x v="2"/>
    <x v="4"/>
    <s v="AREP"/>
    <m/>
    <x v="0"/>
    <d v="2019-04-23T00:00:00"/>
    <x v="1"/>
    <s v="Eloy Madera"/>
    <m/>
    <m/>
    <n v="206.05"/>
    <m/>
    <n v="4491.8900000000003"/>
    <n v="3284.7060000000001"/>
    <n v="15.941000000000001"/>
    <m/>
    <n v="21.8"/>
    <n v="1207.184"/>
    <x v="0"/>
    <x v="3"/>
    <n v="17"/>
    <x v="0"/>
  </r>
  <r>
    <x v="2"/>
    <x v="4"/>
    <s v="AREP"/>
    <m/>
    <x v="0"/>
    <d v="2019-04-23T00:00:00"/>
    <x v="1"/>
    <s v="Super Tienda Martinez SA de CV"/>
    <m/>
    <m/>
    <n v="211.82"/>
    <m/>
    <n v="4617.68"/>
    <n v="3376.6869999999999"/>
    <n v="15.941000000000001"/>
    <m/>
    <n v="21.8"/>
    <n v="1240.9929999999999"/>
    <x v="0"/>
    <x v="3"/>
    <n v="17"/>
    <x v="0"/>
  </r>
  <r>
    <x v="2"/>
    <x v="4"/>
    <s v="AREP"/>
    <m/>
    <x v="0"/>
    <d v="2019-04-23T00:00:00"/>
    <x v="1"/>
    <s v="Espinoza Gonzalez Maria Yesenia"/>
    <m/>
    <m/>
    <n v="691.26"/>
    <m/>
    <n v="15069.47"/>
    <n v="11019.587"/>
    <n v="15.941000000000001"/>
    <m/>
    <n v="21.8"/>
    <n v="4049.8829999999998"/>
    <x v="0"/>
    <x v="3"/>
    <n v="17"/>
    <x v="0"/>
  </r>
  <r>
    <x v="2"/>
    <x v="4"/>
    <s v="AREP"/>
    <m/>
    <x v="0"/>
    <d v="2019-04-23T00:00:00"/>
    <x v="1"/>
    <s v="Alvarez Garcia Octavio "/>
    <m/>
    <m/>
    <n v="181.82"/>
    <m/>
    <n v="3600.04"/>
    <n v="2898.4479999999999"/>
    <n v="15.941000000000001"/>
    <m/>
    <n v="19.8"/>
    <n v="701.59199999999998"/>
    <x v="0"/>
    <x v="3"/>
    <n v="17"/>
    <x v="0"/>
  </r>
  <r>
    <x v="2"/>
    <x v="4"/>
    <s v="AREP"/>
    <m/>
    <x v="0"/>
    <d v="2019-04-23T00:00:00"/>
    <x v="1"/>
    <s v="Rosales Guzman Humberto"/>
    <m/>
    <m/>
    <n v="347.64"/>
    <m/>
    <n v="7578.55"/>
    <n v="5541.835"/>
    <n v="15.941000000000001"/>
    <m/>
    <n v="21.8"/>
    <n v="2036.7149999999999"/>
    <x v="0"/>
    <x v="3"/>
    <n v="17"/>
    <x v="0"/>
  </r>
  <r>
    <x v="2"/>
    <x v="4"/>
    <s v="AREP"/>
    <m/>
    <x v="0"/>
    <d v="2019-04-23T00:00:00"/>
    <x v="1"/>
    <s v="Julio Sanchez"/>
    <m/>
    <m/>
    <n v="178.44"/>
    <m/>
    <n v="3533.11"/>
    <n v="2844.5659999999998"/>
    <n v="15.941000000000001"/>
    <m/>
    <n v="19.8"/>
    <n v="688.54399999999998"/>
    <x v="0"/>
    <x v="3"/>
    <n v="17"/>
    <x v="0"/>
  </r>
  <r>
    <x v="2"/>
    <x v="4"/>
    <s v="AREP"/>
    <m/>
    <x v="0"/>
    <d v="2019-04-23T00:00:00"/>
    <x v="1"/>
    <s v="Julio Sanchez"/>
    <m/>
    <m/>
    <n v="3168.71"/>
    <m/>
    <n v="69077.88"/>
    <n v="50513.373"/>
    <n v="15.941000000000001"/>
    <m/>
    <n v="21.8"/>
    <n v="18564.507000000001"/>
    <x v="0"/>
    <x v="3"/>
    <n v="17"/>
    <x v="0"/>
  </r>
  <r>
    <x v="2"/>
    <x v="4"/>
    <s v="AREP"/>
    <m/>
    <x v="0"/>
    <d v="2019-04-23T00:00:00"/>
    <x v="1"/>
    <s v="Cobian Zamora Marlin"/>
    <m/>
    <m/>
    <n v="1165.9000000000001"/>
    <m/>
    <n v="25416.62"/>
    <n v="18585.968000000001"/>
    <n v="15.941000000000001"/>
    <m/>
    <n v="21.8"/>
    <n v="6830.652"/>
    <x v="0"/>
    <x v="3"/>
    <n v="17"/>
    <x v="0"/>
  </r>
  <r>
    <x v="2"/>
    <x v="4"/>
    <s v="AREP"/>
    <m/>
    <x v="0"/>
    <d v="2019-04-23T00:00:00"/>
    <x v="1"/>
    <s v="Vargas Perez Maria del Rosario &quot;La Chata&quot;"/>
    <m/>
    <m/>
    <n v="686.7"/>
    <m/>
    <n v="14970.06"/>
    <n v="10946.894"/>
    <n v="15.941000000000001"/>
    <m/>
    <n v="21.8"/>
    <n v="4023.1660000000002"/>
    <x v="0"/>
    <x v="3"/>
    <n v="17"/>
    <x v="0"/>
  </r>
  <r>
    <x v="2"/>
    <x v="4"/>
    <s v="AREP"/>
    <m/>
    <x v="0"/>
    <d v="2019-04-23T00:00:00"/>
    <x v="1"/>
    <s v="J Jesus Naranjo Ayala"/>
    <m/>
    <m/>
    <n v="181.32"/>
    <m/>
    <n v="3952.78"/>
    <n v="2890.4769999999999"/>
    <n v="15.941000000000001"/>
    <m/>
    <n v="21.8"/>
    <n v="1062.3030000000001"/>
    <x v="0"/>
    <x v="3"/>
    <n v="17"/>
    <x v="0"/>
  </r>
  <r>
    <x v="2"/>
    <x v="4"/>
    <s v="AREP"/>
    <m/>
    <x v="0"/>
    <d v="2019-04-23T00:00:00"/>
    <x v="1"/>
    <s v="Alvarez Garcia Octavio "/>
    <m/>
    <m/>
    <n v="963.95"/>
    <m/>
    <n v="21014.11"/>
    <n v="15366.620999999999"/>
    <n v="15.941000000000001"/>
    <m/>
    <n v="21.8"/>
    <n v="5647.4889999999996"/>
    <x v="0"/>
    <x v="3"/>
    <n v="17"/>
    <x v="0"/>
  </r>
  <r>
    <x v="2"/>
    <x v="4"/>
    <s v="GRAL"/>
    <m/>
    <x v="1"/>
    <d v="2019-04-29T00:00:00"/>
    <x v="1"/>
    <s v="Jose Zazueta"/>
    <m/>
    <m/>
    <n v="-1050.57"/>
    <m/>
    <n v="-18384.98"/>
    <n v="-13620.235000000001"/>
    <n v="-12.965"/>
    <m/>
    <n v="17.5"/>
    <n v="-4764.7449999999999"/>
    <x v="0"/>
    <x v="3"/>
    <n v="18"/>
    <x v="0"/>
  </r>
  <r>
    <x v="2"/>
    <x v="4"/>
    <s v="GRAL"/>
    <m/>
    <x v="1"/>
    <d v="2019-04-29T00:00:00"/>
    <x v="1"/>
    <s v="Ventas Familia"/>
    <m/>
    <m/>
    <n v="-15.7"/>
    <m/>
    <n v="-342.26"/>
    <n v="-203.54400000000001"/>
    <n v="-12.965"/>
    <m/>
    <n v="21.8"/>
    <n v="-138.71600000000001"/>
    <x v="0"/>
    <x v="3"/>
    <n v="18"/>
    <x v="0"/>
  </r>
  <r>
    <x v="2"/>
    <x v="4"/>
    <s v="GRAL"/>
    <m/>
    <x v="0"/>
    <d v="2019-04-29T00:00:00"/>
    <x v="1"/>
    <s v="Jose Zazueta"/>
    <m/>
    <m/>
    <n v="1050.57"/>
    <m/>
    <n v="18384.98"/>
    <n v="13620.235000000001"/>
    <n v="12.965"/>
    <m/>
    <n v="17.5"/>
    <n v="4764.7449999999999"/>
    <x v="0"/>
    <x v="3"/>
    <n v="18"/>
    <x v="0"/>
  </r>
  <r>
    <x v="2"/>
    <x v="4"/>
    <s v="GRAL"/>
    <m/>
    <x v="0"/>
    <d v="2019-04-29T00:00:00"/>
    <x v="1"/>
    <s v="Ventas Familia"/>
    <m/>
    <m/>
    <n v="15.7"/>
    <m/>
    <n v="342.26"/>
    <n v="203.54400000000001"/>
    <n v="12.965"/>
    <m/>
    <n v="21.8"/>
    <n v="138.71600000000001"/>
    <x v="0"/>
    <x v="3"/>
    <n v="18"/>
    <x v="0"/>
  </r>
  <r>
    <x v="2"/>
    <x v="4"/>
    <s v="GRAL"/>
    <m/>
    <x v="0"/>
    <d v="2019-04-29T00:00:00"/>
    <x v="1"/>
    <s v="Hernandez Rosales Alicia"/>
    <m/>
    <m/>
    <n v="223.05"/>
    <m/>
    <n v="2676.6"/>
    <n v="2891.7570000000001"/>
    <n v="12.965"/>
    <m/>
    <n v="12"/>
    <n v="-215.15700000000001"/>
    <x v="0"/>
    <x v="3"/>
    <n v="18"/>
    <x v="0"/>
  </r>
  <r>
    <x v="2"/>
    <x v="4"/>
    <s v="GRAL"/>
    <m/>
    <x v="0"/>
    <d v="2019-04-29T00:00:00"/>
    <x v="1"/>
    <s v="Madres Adoratrices"/>
    <m/>
    <m/>
    <n v="71.709999999999994"/>
    <m/>
    <n v="846.18"/>
    <n v="929.69299999999998"/>
    <n v="12.965"/>
    <m/>
    <n v="11.8"/>
    <n v="-83.513000000000005"/>
    <x v="0"/>
    <x v="3"/>
    <n v="18"/>
    <x v="0"/>
  </r>
  <r>
    <x v="2"/>
    <x v="4"/>
    <s v="GRAL"/>
    <m/>
    <x v="0"/>
    <d v="2019-04-29T00:00:00"/>
    <x v="1"/>
    <s v="Panificadora Valdez"/>
    <m/>
    <m/>
    <n v="22.93"/>
    <m/>
    <n v="275.16000000000003"/>
    <n v="297.279"/>
    <n v="12.965"/>
    <m/>
    <n v="12"/>
    <n v="-22.119"/>
    <x v="0"/>
    <x v="3"/>
    <n v="18"/>
    <x v="0"/>
  </r>
  <r>
    <x v="2"/>
    <x v="4"/>
    <s v="GRAL"/>
    <m/>
    <x v="0"/>
    <d v="2019-04-29T00:00:00"/>
    <x v="1"/>
    <s v="Hernandez Rosales Alicia"/>
    <m/>
    <m/>
    <n v="232.85"/>
    <m/>
    <n v="3958.45"/>
    <n v="3018.8110000000001"/>
    <n v="12.965"/>
    <m/>
    <n v="17"/>
    <n v="939.63900000000001"/>
    <x v="0"/>
    <x v="3"/>
    <n v="18"/>
    <x v="0"/>
  </r>
  <r>
    <x v="2"/>
    <x v="4"/>
    <s v="GRAL"/>
    <m/>
    <x v="0"/>
    <d v="2019-04-29T00:00:00"/>
    <x v="1"/>
    <s v="Hernandez Rosales Alicia"/>
    <m/>
    <m/>
    <n v="461.2"/>
    <m/>
    <n v="5534.4"/>
    <n v="5979.28"/>
    <n v="12.965"/>
    <m/>
    <n v="12"/>
    <n v="-444.88"/>
    <x v="0"/>
    <x v="3"/>
    <n v="18"/>
    <x v="0"/>
  </r>
  <r>
    <x v="2"/>
    <x v="4"/>
    <s v="GRAL"/>
    <m/>
    <x v="0"/>
    <d v="2019-04-29T00:00:00"/>
    <x v="1"/>
    <s v="Panificadora Valdez"/>
    <m/>
    <m/>
    <n v="22.87"/>
    <m/>
    <n v="274.44"/>
    <n v="296.50099999999998"/>
    <n v="12.965"/>
    <m/>
    <n v="12"/>
    <n v="-22.061"/>
    <x v="0"/>
    <x v="3"/>
    <n v="18"/>
    <x v="0"/>
  </r>
  <r>
    <x v="2"/>
    <x v="4"/>
    <s v="GRAL"/>
    <m/>
    <x v="0"/>
    <d v="2019-04-29T00:00:00"/>
    <x v="1"/>
    <s v="Madres Adoratrices"/>
    <m/>
    <m/>
    <n v="71"/>
    <m/>
    <n v="887.5"/>
    <n v="920.48800000000006"/>
    <n v="12.965"/>
    <m/>
    <n v="12.5"/>
    <n v="-32.988"/>
    <x v="0"/>
    <x v="3"/>
    <n v="18"/>
    <x v="0"/>
  </r>
  <r>
    <x v="2"/>
    <x v="4"/>
    <s v="GRAL"/>
    <m/>
    <x v="0"/>
    <d v="2019-04-29T00:00:00"/>
    <x v="1"/>
    <s v="Ventas Familia"/>
    <m/>
    <m/>
    <n v="3.8"/>
    <m/>
    <n v="85.5"/>
    <n v="49.265999999999998"/>
    <n v="12.965"/>
    <m/>
    <n v="22.5"/>
    <n v="36.234000000000002"/>
    <x v="0"/>
    <x v="3"/>
    <n v="18"/>
    <x v="0"/>
  </r>
  <r>
    <x v="2"/>
    <x v="4"/>
    <s v="GRAL"/>
    <m/>
    <x v="0"/>
    <d v="2019-04-29T00:00:00"/>
    <x v="1"/>
    <s v="Hernandez Rosales Alicia"/>
    <m/>
    <m/>
    <n v="446.2"/>
    <m/>
    <n v="5354.4"/>
    <n v="5784.8109999999997"/>
    <n v="12.965"/>
    <m/>
    <n v="12"/>
    <n v="-430.411"/>
    <x v="0"/>
    <x v="3"/>
    <n v="18"/>
    <x v="0"/>
  </r>
  <r>
    <x v="2"/>
    <x v="4"/>
    <s v="ARSPP1"/>
    <m/>
    <x v="0"/>
    <d v="2019-04-29T00:00:00"/>
    <x v="1"/>
    <s v="Jose Zazueta"/>
    <m/>
    <m/>
    <n v="1025.72"/>
    <m/>
    <n v="18975.82"/>
    <n v="45927.822"/>
    <n v="44.776000000000003"/>
    <m/>
    <n v="18.5"/>
    <n v="-26952.002"/>
    <x v="0"/>
    <x v="3"/>
    <n v="18"/>
    <x v="0"/>
  </r>
  <r>
    <x v="2"/>
    <x v="4"/>
    <s v="ARSPP1"/>
    <m/>
    <x v="0"/>
    <d v="2019-04-29T00:00:00"/>
    <x v="1"/>
    <s v="Ventas Familia"/>
    <m/>
    <m/>
    <n v="14.02"/>
    <m/>
    <n v="287.41000000000003"/>
    <n v="627.76199999999994"/>
    <n v="44.776000000000003"/>
    <m/>
    <n v="20.5"/>
    <n v="-340.35199999999998"/>
    <x v="0"/>
    <x v="3"/>
    <n v="18"/>
    <x v="0"/>
  </r>
  <r>
    <x v="2"/>
    <x v="4"/>
    <s v="ARSPP1"/>
    <m/>
    <x v="0"/>
    <d v="2019-04-29T00:00:00"/>
    <x v="1"/>
    <s v="Ventas Familia"/>
    <m/>
    <m/>
    <n v="36.6"/>
    <m/>
    <n v="750.3"/>
    <n v="1638.808"/>
    <n v="44.776000000000003"/>
    <m/>
    <n v="20.5"/>
    <n v="-888.50800000000004"/>
    <x v="0"/>
    <x v="3"/>
    <n v="18"/>
    <x v="0"/>
  </r>
  <r>
    <x v="2"/>
    <x v="4"/>
    <s v="ARSPP1"/>
    <m/>
    <x v="0"/>
    <d v="2019-04-29T00:00:00"/>
    <x v="1"/>
    <s v="Ventas Familia"/>
    <m/>
    <m/>
    <n v="5.27"/>
    <m/>
    <n v="114.89"/>
    <n v="235.97"/>
    <n v="44.776000000000003"/>
    <m/>
    <n v="21.800799999999999"/>
    <n v="-121.08"/>
    <x v="0"/>
    <x v="3"/>
    <n v="18"/>
    <x v="0"/>
  </r>
  <r>
    <x v="2"/>
    <x v="4"/>
    <s v="ARSPP1"/>
    <m/>
    <x v="0"/>
    <d v="2019-04-29T00:00:00"/>
    <x v="1"/>
    <s v="Jose Zazueta"/>
    <m/>
    <m/>
    <n v="1050.57"/>
    <m/>
    <n v="18384.98"/>
    <n v="47040.51"/>
    <n v="44.776000000000003"/>
    <m/>
    <n v="17.5"/>
    <n v="-28655.53"/>
    <x v="0"/>
    <x v="3"/>
    <n v="18"/>
    <x v="0"/>
  </r>
  <r>
    <x v="2"/>
    <x v="4"/>
    <s v="ARSPP1"/>
    <m/>
    <x v="0"/>
    <d v="2019-04-29T00:00:00"/>
    <x v="1"/>
    <s v="Ventas Familia"/>
    <m/>
    <m/>
    <n v="15.7"/>
    <m/>
    <n v="342.26"/>
    <n v="702.98599999999999"/>
    <n v="44.776000000000003"/>
    <m/>
    <n v="21.8"/>
    <n v="-360.726"/>
    <x v="0"/>
    <x v="3"/>
    <n v="18"/>
    <x v="0"/>
  </r>
  <r>
    <x v="2"/>
    <x v="4"/>
    <s v="AREP"/>
    <m/>
    <x v="0"/>
    <d v="2019-04-29T00:00:00"/>
    <x v="1"/>
    <s v="Cobian Zamora Marlin"/>
    <m/>
    <m/>
    <n v="524.29999999999995"/>
    <m/>
    <n v="10748.15"/>
    <n v="7027.8670000000002"/>
    <n v="13.404"/>
    <m/>
    <n v="20.5"/>
    <n v="3720.2829999999999"/>
    <x v="0"/>
    <x v="3"/>
    <n v="18"/>
    <x v="0"/>
  </r>
  <r>
    <x v="2"/>
    <x v="4"/>
    <s v="AREP"/>
    <m/>
    <x v="0"/>
    <d v="2019-04-29T00:00:00"/>
    <x v="1"/>
    <s v="Julio Sanchez"/>
    <m/>
    <m/>
    <n v="231.33"/>
    <m/>
    <n v="4742.2700000000004"/>
    <n v="3100.8130000000001"/>
    <n v="13.404"/>
    <m/>
    <n v="20.5"/>
    <n v="1641.4570000000001"/>
    <x v="0"/>
    <x v="3"/>
    <n v="18"/>
    <x v="0"/>
  </r>
  <r>
    <x v="2"/>
    <x v="4"/>
    <s v="AREP"/>
    <m/>
    <x v="0"/>
    <d v="2019-04-29T00:00:00"/>
    <x v="1"/>
    <s v="Alvarez Garcia Octavio "/>
    <m/>
    <m/>
    <n v="546.30999999999995"/>
    <m/>
    <n v="11199.36"/>
    <n v="7322.8950000000004"/>
    <n v="13.404"/>
    <m/>
    <n v="20.5"/>
    <n v="3876.4650000000001"/>
    <x v="0"/>
    <x v="3"/>
    <n v="18"/>
    <x v="0"/>
  </r>
  <r>
    <x v="2"/>
    <x v="4"/>
    <s v="AREP"/>
    <m/>
    <x v="0"/>
    <d v="2019-04-29T00:00:00"/>
    <x v="1"/>
    <s v="HUEVO PUBLICO EN GENERAL"/>
    <m/>
    <m/>
    <n v="116.39"/>
    <m/>
    <n v="2386"/>
    <n v="1560.125"/>
    <n v="13.404"/>
    <m/>
    <n v="20.5"/>
    <n v="825.875"/>
    <x v="0"/>
    <x v="3"/>
    <n v="18"/>
    <x v="0"/>
  </r>
  <r>
    <x v="2"/>
    <x v="4"/>
    <s v="AREP"/>
    <m/>
    <x v="0"/>
    <d v="2019-04-29T00:00:00"/>
    <x v="1"/>
    <s v="Gonzalez Dominguez Fabiola"/>
    <m/>
    <m/>
    <n v="274.35000000000002"/>
    <m/>
    <n v="5624.18"/>
    <n v="3677.4659999999999"/>
    <n v="13.404"/>
    <m/>
    <n v="20.5"/>
    <n v="1946.7139999999999"/>
    <x v="0"/>
    <x v="3"/>
    <n v="18"/>
    <x v="0"/>
  </r>
  <r>
    <x v="2"/>
    <x v="4"/>
    <s v="AREP"/>
    <m/>
    <x v="0"/>
    <d v="2019-04-29T00:00:00"/>
    <x v="1"/>
    <s v="Rosales Guzman Humberto"/>
    <m/>
    <m/>
    <n v="483.89"/>
    <m/>
    <n v="9919.75"/>
    <n v="6486.1989999999996"/>
    <n v="13.404"/>
    <m/>
    <n v="20.5"/>
    <n v="3433.5509999999999"/>
    <x v="0"/>
    <x v="3"/>
    <n v="18"/>
    <x v="0"/>
  </r>
  <r>
    <x v="2"/>
    <x v="4"/>
    <s v="AREP"/>
    <m/>
    <x v="0"/>
    <d v="2019-04-29T00:00:00"/>
    <x v="1"/>
    <s v="Espinoza Gonzalez Maria Yesenia"/>
    <m/>
    <m/>
    <n v="221.81"/>
    <m/>
    <n v="4547.1099999999997"/>
    <n v="2973.2040000000002"/>
    <n v="13.404"/>
    <m/>
    <n v="20.5"/>
    <n v="1573.9059999999999"/>
    <x v="0"/>
    <x v="3"/>
    <n v="18"/>
    <x v="0"/>
  </r>
  <r>
    <x v="2"/>
    <x v="4"/>
    <s v="AREP"/>
    <m/>
    <x v="0"/>
    <d v="2019-04-29T00:00:00"/>
    <x v="1"/>
    <s v="Distribuidora de Frutas y Verduras Zepeda Hnos SRL de CV"/>
    <m/>
    <m/>
    <n v="1115.8"/>
    <m/>
    <n v="22873.9"/>
    <n v="14956.501"/>
    <n v="13.404"/>
    <m/>
    <n v="20.5"/>
    <n v="7917.3990000000003"/>
    <x v="0"/>
    <x v="3"/>
    <n v="18"/>
    <x v="0"/>
  </r>
  <r>
    <x v="2"/>
    <x v="4"/>
    <s v="AREP"/>
    <m/>
    <x v="0"/>
    <d v="2019-04-29T00:00:00"/>
    <x v="1"/>
    <s v="De la Torre Gudiño Jaime"/>
    <m/>
    <m/>
    <n v="229.99"/>
    <m/>
    <n v="4714.8"/>
    <n v="3082.8510000000001"/>
    <n v="13.404"/>
    <m/>
    <n v="20.5"/>
    <n v="1631.9490000000001"/>
    <x v="0"/>
    <x v="3"/>
    <n v="18"/>
    <x v="0"/>
  </r>
  <r>
    <x v="2"/>
    <x v="4"/>
    <s v="AREP"/>
    <m/>
    <x v="0"/>
    <d v="2019-04-29T00:00:00"/>
    <x v="1"/>
    <s v="Cobian Hector"/>
    <m/>
    <m/>
    <n v="456.62"/>
    <m/>
    <n v="9360.7099999999991"/>
    <n v="6120.665"/>
    <n v="13.404"/>
    <m/>
    <n v="20.5"/>
    <n v="3240.0450000000001"/>
    <x v="0"/>
    <x v="3"/>
    <n v="18"/>
    <x v="0"/>
  </r>
  <r>
    <x v="2"/>
    <x v="4"/>
    <s v="AREP"/>
    <m/>
    <x v="0"/>
    <d v="2019-04-29T00:00:00"/>
    <x v="1"/>
    <s v="Imelda fregozo Guzman"/>
    <m/>
    <m/>
    <n v="115.07"/>
    <m/>
    <n v="2358.94"/>
    <n v="1542.431"/>
    <n v="13.404"/>
    <m/>
    <n v="20.5"/>
    <n v="816.50900000000001"/>
    <x v="0"/>
    <x v="3"/>
    <n v="18"/>
    <x v="0"/>
  </r>
  <r>
    <x v="2"/>
    <x v="4"/>
    <s v="AREP"/>
    <m/>
    <x v="0"/>
    <d v="2019-04-29T00:00:00"/>
    <x v="1"/>
    <s v="Ambriz Ruiz Manolo"/>
    <m/>
    <m/>
    <n v="628.39"/>
    <m/>
    <n v="12882"/>
    <n v="8423.1190000000006"/>
    <n v="13.404"/>
    <m/>
    <n v="20.5"/>
    <n v="4458.8810000000003"/>
    <x v="0"/>
    <x v="3"/>
    <n v="18"/>
    <x v="0"/>
  </r>
  <r>
    <x v="2"/>
    <x v="4"/>
    <s v="AREP"/>
    <m/>
    <x v="0"/>
    <d v="2019-04-29T00:00:00"/>
    <x v="1"/>
    <s v="Espinoza Gonzalez Maria Yesenia"/>
    <m/>
    <m/>
    <n v="270.74"/>
    <m/>
    <n v="5550.17"/>
    <n v="3629.076"/>
    <n v="13.404"/>
    <m/>
    <n v="20.5"/>
    <n v="1921.0940000000001"/>
    <x v="0"/>
    <x v="3"/>
    <n v="18"/>
    <x v="0"/>
  </r>
  <r>
    <x v="2"/>
    <x v="4"/>
    <s v="AREP"/>
    <m/>
    <x v="0"/>
    <d v="2019-04-29T00:00:00"/>
    <x v="1"/>
    <s v="Gonzalez Dominguez Fabiola"/>
    <m/>
    <m/>
    <n v="271.92"/>
    <m/>
    <n v="5574.36"/>
    <n v="3644.893"/>
    <n v="13.404"/>
    <m/>
    <n v="20.5"/>
    <n v="1929.4670000000001"/>
    <x v="0"/>
    <x v="3"/>
    <n v="18"/>
    <x v="0"/>
  </r>
  <r>
    <x v="2"/>
    <x v="4"/>
    <s v="AREP"/>
    <m/>
    <x v="0"/>
    <d v="2019-04-29T00:00:00"/>
    <x v="1"/>
    <s v="Laura Livier Castro Mejia"/>
    <m/>
    <m/>
    <n v="272.2"/>
    <m/>
    <n v="5580.1"/>
    <n v="3648.6460000000002"/>
    <n v="13.404"/>
    <m/>
    <n v="20.5"/>
    <n v="1931.454"/>
    <x v="0"/>
    <x v="3"/>
    <n v="18"/>
    <x v="0"/>
  </r>
  <r>
    <x v="2"/>
    <x v="4"/>
    <s v="AREP"/>
    <m/>
    <x v="0"/>
    <d v="2019-04-29T00:00:00"/>
    <x v="1"/>
    <s v="Martin Francisco Cervantes Curiel"/>
    <m/>
    <m/>
    <n v="274.93"/>
    <m/>
    <n v="5636.07"/>
    <n v="3685.24"/>
    <n v="13.404"/>
    <m/>
    <n v="20.5"/>
    <n v="1950.83"/>
    <x v="0"/>
    <x v="3"/>
    <n v="18"/>
    <x v="0"/>
  </r>
  <r>
    <x v="2"/>
    <x v="4"/>
    <s v="AREP"/>
    <m/>
    <x v="0"/>
    <d v="2019-04-29T00:00:00"/>
    <x v="1"/>
    <s v="Huerta Reyes Juan Carlos"/>
    <m/>
    <m/>
    <n v="345.07"/>
    <m/>
    <n v="7073.94"/>
    <n v="4625.4170000000004"/>
    <n v="13.404"/>
    <m/>
    <n v="20.5"/>
    <n v="2448.5230000000001"/>
    <x v="0"/>
    <x v="3"/>
    <n v="18"/>
    <x v="0"/>
  </r>
  <r>
    <x v="2"/>
    <x v="4"/>
    <s v="AREP"/>
    <m/>
    <x v="0"/>
    <d v="2019-04-29T00:00:00"/>
    <x v="1"/>
    <s v="Gonzalez Contreras Crescenciano"/>
    <m/>
    <m/>
    <n v="471.84"/>
    <m/>
    <n v="9672.7199999999993"/>
    <n v="6324.6779999999999"/>
    <n v="13.404"/>
    <m/>
    <n v="20.5"/>
    <n v="3348.0419999999999"/>
    <x v="0"/>
    <x v="3"/>
    <n v="18"/>
    <x v="0"/>
  </r>
  <r>
    <x v="2"/>
    <x v="4"/>
    <s v="AREP"/>
    <m/>
    <x v="0"/>
    <d v="2019-04-29T00:00:00"/>
    <x v="1"/>
    <s v="Gonzalez Contreras Crescenciano"/>
    <m/>
    <m/>
    <n v="888"/>
    <m/>
    <n v="11544"/>
    <n v="11903.004999999999"/>
    <n v="13.404"/>
    <m/>
    <n v="13"/>
    <n v="-359.005"/>
    <x v="0"/>
    <x v="3"/>
    <n v="18"/>
    <x v="0"/>
  </r>
  <r>
    <x v="2"/>
    <x v="4"/>
    <s v="AREP"/>
    <m/>
    <x v="0"/>
    <d v="2019-04-29T00:00:00"/>
    <x v="1"/>
    <s v="Gonzalez Dominguez Fabiola"/>
    <m/>
    <m/>
    <n v="232.55"/>
    <m/>
    <n v="4767.28"/>
    <n v="3117.1660000000002"/>
    <n v="13.404"/>
    <m/>
    <n v="20.5"/>
    <n v="1650.114"/>
    <x v="0"/>
    <x v="3"/>
    <n v="18"/>
    <x v="0"/>
  </r>
  <r>
    <x v="2"/>
    <x v="4"/>
    <s v="AREP"/>
    <m/>
    <x v="0"/>
    <d v="2019-04-29T00:00:00"/>
    <x v="1"/>
    <s v="Espinoza Gonzalez Maria Yesenia"/>
    <m/>
    <m/>
    <n v="512.44000000000005"/>
    <m/>
    <n v="10505.02"/>
    <n v="6868.8919999999998"/>
    <n v="13.404"/>
    <m/>
    <n v="20.5"/>
    <n v="3636.1280000000002"/>
    <x v="0"/>
    <x v="3"/>
    <n v="18"/>
    <x v="0"/>
  </r>
  <r>
    <x v="2"/>
    <x v="4"/>
    <s v="AREP"/>
    <m/>
    <x v="0"/>
    <d v="2019-04-29T00:00:00"/>
    <x v="1"/>
    <s v="Rosales Guzman Humberto"/>
    <m/>
    <m/>
    <n v="493.32"/>
    <m/>
    <n v="10113.06"/>
    <n v="6612.6019999999999"/>
    <n v="13.404"/>
    <m/>
    <n v="20.5"/>
    <n v="3500.4580000000001"/>
    <x v="0"/>
    <x v="3"/>
    <n v="18"/>
    <x v="0"/>
  </r>
  <r>
    <x v="2"/>
    <x v="4"/>
    <s v="AREP"/>
    <m/>
    <x v="0"/>
    <d v="2019-04-29T00:00:00"/>
    <x v="1"/>
    <s v="Julio Sanchez"/>
    <m/>
    <m/>
    <n v="3226.45"/>
    <m/>
    <n v="66142.23"/>
    <n v="43248.254999999997"/>
    <n v="13.404"/>
    <m/>
    <n v="20.5"/>
    <n v="22893.974999999999"/>
    <x v="0"/>
    <x v="3"/>
    <n v="18"/>
    <x v="0"/>
  </r>
  <r>
    <x v="2"/>
    <x v="4"/>
    <s v="AREP"/>
    <m/>
    <x v="0"/>
    <d v="2019-04-29T00:00:00"/>
    <x v="1"/>
    <s v="Cobian Zamora Marlin"/>
    <m/>
    <m/>
    <n v="933.4"/>
    <m/>
    <n v="19134.7"/>
    <n v="12511.56"/>
    <n v="13.404"/>
    <m/>
    <n v="20.5"/>
    <n v="6623.14"/>
    <x v="0"/>
    <x v="3"/>
    <n v="18"/>
    <x v="0"/>
  </r>
  <r>
    <x v="2"/>
    <x v="4"/>
    <s v="AREP"/>
    <m/>
    <x v="0"/>
    <d v="2019-04-29T00:00:00"/>
    <x v="1"/>
    <s v="Cobian Zamora Marlin"/>
    <m/>
    <m/>
    <n v="682.7"/>
    <m/>
    <n v="13995.35"/>
    <n v="9151.1049999999996"/>
    <n v="13.404"/>
    <m/>
    <n v="20.5"/>
    <n v="4844.2449999999999"/>
    <x v="0"/>
    <x v="3"/>
    <n v="18"/>
    <x v="0"/>
  </r>
  <r>
    <x v="2"/>
    <x v="4"/>
    <s v="AREP"/>
    <m/>
    <x v="0"/>
    <d v="2019-04-29T00:00:00"/>
    <x v="1"/>
    <s v="Super Tienda Martinez SA de CV"/>
    <m/>
    <m/>
    <n v="115.5"/>
    <m/>
    <n v="2367.75"/>
    <n v="1548.1949999999999"/>
    <n v="13.404"/>
    <m/>
    <n v="20.5"/>
    <n v="819.55499999999995"/>
    <x v="0"/>
    <x v="3"/>
    <n v="18"/>
    <x v="0"/>
  </r>
  <r>
    <x v="2"/>
    <x v="4"/>
    <s v="AREP"/>
    <m/>
    <x v="0"/>
    <d v="2019-04-29T00:00:00"/>
    <x v="1"/>
    <s v="Vargas Perez Maria del Rosario &quot;La Chata&quot;"/>
    <m/>
    <m/>
    <n v="573.5"/>
    <m/>
    <n v="11756.75"/>
    <n v="7687.357"/>
    <n v="13.404"/>
    <m/>
    <n v="20.5"/>
    <n v="4069.393"/>
    <x v="0"/>
    <x v="3"/>
    <n v="18"/>
    <x v="0"/>
  </r>
  <r>
    <x v="2"/>
    <x v="4"/>
    <s v="AREP"/>
    <m/>
    <x v="0"/>
    <d v="2019-04-29T00:00:00"/>
    <x v="1"/>
    <s v="Alvarez Garcia Octavio "/>
    <m/>
    <m/>
    <n v="909.08"/>
    <m/>
    <n v="18636.14"/>
    <n v="12185.566999999999"/>
    <n v="13.404"/>
    <m/>
    <n v="20.5"/>
    <n v="6450.5730000000003"/>
    <x v="0"/>
    <x v="3"/>
    <n v="18"/>
    <x v="0"/>
  </r>
  <r>
    <x v="2"/>
    <x v="4"/>
    <s v="AREP"/>
    <m/>
    <x v="0"/>
    <d v="2019-04-29T00:00:00"/>
    <x v="1"/>
    <s v="J Jesus Naranjo Ayala"/>
    <m/>
    <m/>
    <n v="185.93"/>
    <m/>
    <n v="3811.57"/>
    <n v="2492.259"/>
    <n v="13.404"/>
    <m/>
    <n v="20.5"/>
    <n v="1319.3109999999999"/>
    <x v="0"/>
    <x v="3"/>
    <n v="18"/>
    <x v="0"/>
  </r>
  <r>
    <x v="2"/>
    <x v="4"/>
    <s v="GRAL"/>
    <m/>
    <x v="0"/>
    <d v="2019-05-02T00:00:00"/>
    <x v="1"/>
    <s v="Panificadora Valdez"/>
    <m/>
    <m/>
    <n v="45.99"/>
    <m/>
    <n v="505.89"/>
    <n v="573.88300000000004"/>
    <n v="12.478"/>
    <m/>
    <n v="11"/>
    <n v="-67.992999999999995"/>
    <x v="0"/>
    <x v="4"/>
    <n v="18"/>
    <x v="0"/>
  </r>
  <r>
    <x v="2"/>
    <x v="4"/>
    <s v="GRAL"/>
    <m/>
    <x v="0"/>
    <d v="2019-05-02T00:00:00"/>
    <x v="1"/>
    <s v="Madres Adoratrices"/>
    <m/>
    <m/>
    <n v="91.66"/>
    <m/>
    <n v="962.43"/>
    <n v="1143.7729999999999"/>
    <n v="12.478"/>
    <m/>
    <n v="10.5"/>
    <n v="-181.34299999999999"/>
    <x v="0"/>
    <x v="4"/>
    <n v="18"/>
    <x v="0"/>
  </r>
  <r>
    <x v="2"/>
    <x v="4"/>
    <s v="GRAL"/>
    <m/>
    <x v="0"/>
    <d v="2019-05-02T00:00:00"/>
    <x v="1"/>
    <s v="Hernandez Rosales Alicia"/>
    <m/>
    <m/>
    <n v="574.70000000000005"/>
    <m/>
    <n v="6321.7"/>
    <n v="7171.3530000000001"/>
    <n v="12.478"/>
    <m/>
    <n v="11"/>
    <n v="-849.65300000000002"/>
    <x v="0"/>
    <x v="4"/>
    <n v="18"/>
    <x v="0"/>
  </r>
  <r>
    <x v="2"/>
    <x v="4"/>
    <s v="ARSPP1"/>
    <m/>
    <x v="0"/>
    <d v="2019-05-02T00:00:00"/>
    <x v="1"/>
    <s v="Ventas Familia"/>
    <m/>
    <m/>
    <n v="18.73"/>
    <m/>
    <n v="383.97"/>
    <n v="400.80799999999999"/>
    <n v="21.399000000000001"/>
    <m/>
    <n v="20.500299999999999"/>
    <n v="-16.838000000000001"/>
    <x v="0"/>
    <x v="4"/>
    <n v="18"/>
    <x v="0"/>
  </r>
  <r>
    <x v="2"/>
    <x v="4"/>
    <s v="ARSPP1"/>
    <m/>
    <x v="0"/>
    <d v="2019-05-02T00:00:00"/>
    <x v="1"/>
    <s v="Cobian Hector"/>
    <m/>
    <m/>
    <n v="247.24"/>
    <m/>
    <n v="5068.42"/>
    <n v="5290.7520000000004"/>
    <n v="21.399000000000001"/>
    <m/>
    <n v="20.5"/>
    <n v="-222.33199999999999"/>
    <x v="0"/>
    <x v="4"/>
    <n v="18"/>
    <x v="0"/>
  </r>
  <r>
    <x v="2"/>
    <x v="4"/>
    <s v="ARSPP1"/>
    <m/>
    <x v="0"/>
    <d v="2019-05-02T00:00:00"/>
    <x v="1"/>
    <s v="Ventas Familia"/>
    <m/>
    <m/>
    <n v="1.64"/>
    <m/>
    <n v="33.619999999999997"/>
    <n v="35.094999999999999"/>
    <n v="21.399000000000001"/>
    <m/>
    <n v="20.5"/>
    <n v="-1.4750000000000001"/>
    <x v="0"/>
    <x v="4"/>
    <n v="18"/>
    <x v="0"/>
  </r>
  <r>
    <x v="2"/>
    <x v="4"/>
    <s v="AREP"/>
    <m/>
    <x v="0"/>
    <d v="2019-05-03T00:00:00"/>
    <x v="1"/>
    <s v="Cobian Hector"/>
    <m/>
    <m/>
    <n v="227.8"/>
    <m/>
    <n v="4669.8999999999996"/>
    <n v="2915.0039999999999"/>
    <n v="12.795999999999999"/>
    <m/>
    <n v="20.5"/>
    <n v="1754.896"/>
    <x v="0"/>
    <x v="4"/>
    <n v="18"/>
    <x v="0"/>
  </r>
  <r>
    <x v="2"/>
    <x v="4"/>
    <s v="AREP"/>
    <m/>
    <x v="0"/>
    <d v="2019-05-03T00:00:00"/>
    <x v="1"/>
    <s v="Cobian Zamora Marlin"/>
    <m/>
    <m/>
    <n v="1166"/>
    <m/>
    <n v="23903"/>
    <n v="14920.522000000001"/>
    <n v="12.795999999999999"/>
    <m/>
    <n v="20.5"/>
    <n v="8982.4779999999992"/>
    <x v="0"/>
    <x v="4"/>
    <n v="18"/>
    <x v="0"/>
  </r>
  <r>
    <x v="2"/>
    <x v="4"/>
    <s v="AREP"/>
    <m/>
    <x v="0"/>
    <d v="2019-05-03T00:00:00"/>
    <x v="1"/>
    <s v="Eloy Madera"/>
    <m/>
    <m/>
    <n v="97.24"/>
    <m/>
    <n v="1993.42"/>
    <n v="1244.3150000000001"/>
    <n v="12.795999999999999"/>
    <m/>
    <n v="20.5"/>
    <n v="749.10500000000002"/>
    <x v="0"/>
    <x v="4"/>
    <n v="18"/>
    <x v="0"/>
  </r>
  <r>
    <x v="2"/>
    <x v="4"/>
    <s v="AREP"/>
    <m/>
    <x v="0"/>
    <d v="2019-05-03T00:00:00"/>
    <x v="1"/>
    <s v="Vargas Perez Maria del Rosario &quot;La Chata&quot;"/>
    <m/>
    <m/>
    <n v="205.74"/>
    <m/>
    <n v="4217.67"/>
    <n v="2632.7170000000001"/>
    <n v="12.795999999999999"/>
    <m/>
    <n v="20.5"/>
    <n v="1584.953"/>
    <x v="0"/>
    <x v="4"/>
    <n v="18"/>
    <x v="0"/>
  </r>
  <r>
    <x v="2"/>
    <x v="4"/>
    <s v="AREP"/>
    <m/>
    <x v="0"/>
    <d v="2019-05-03T00:00:00"/>
    <x v="1"/>
    <s v="Alvarez Garcia Octavio "/>
    <m/>
    <m/>
    <n v="501.48"/>
    <m/>
    <n v="10280.34"/>
    <n v="6417.1040000000003"/>
    <n v="12.795999999999999"/>
    <m/>
    <n v="20.5"/>
    <n v="3863.2359999999999"/>
    <x v="0"/>
    <x v="4"/>
    <n v="18"/>
    <x v="0"/>
  </r>
  <r>
    <x v="2"/>
    <x v="4"/>
    <s v="AREP"/>
    <m/>
    <x v="0"/>
    <d v="2019-05-03T00:00:00"/>
    <x v="1"/>
    <s v="Espinoza Gonzalez Maria Yesenia"/>
    <m/>
    <m/>
    <n v="510.65"/>
    <m/>
    <n v="10468.33"/>
    <n v="6534.4459999999999"/>
    <n v="12.795999999999999"/>
    <m/>
    <n v="20.5"/>
    <n v="3933.884"/>
    <x v="0"/>
    <x v="4"/>
    <n v="18"/>
    <x v="0"/>
  </r>
  <r>
    <x v="2"/>
    <x v="4"/>
    <s v="AREP"/>
    <m/>
    <x v="0"/>
    <d v="2019-05-03T00:00:00"/>
    <x v="1"/>
    <s v="Martin Francisco Cervantes Curiel"/>
    <m/>
    <m/>
    <n v="337.18"/>
    <m/>
    <n v="6912.19"/>
    <n v="4314.6670000000004"/>
    <n v="12.795999999999999"/>
    <m/>
    <n v="20.5"/>
    <n v="2597.5230000000001"/>
    <x v="0"/>
    <x v="4"/>
    <n v="18"/>
    <x v="0"/>
  </r>
  <r>
    <x v="2"/>
    <x v="4"/>
    <s v="AREP"/>
    <m/>
    <x v="0"/>
    <d v="2019-05-03T00:00:00"/>
    <x v="1"/>
    <s v="Huerta Reyes Juan Carlos"/>
    <m/>
    <m/>
    <n v="349.48"/>
    <m/>
    <n v="7164.34"/>
    <n v="4472.0619999999999"/>
    <n v="12.795999999999999"/>
    <m/>
    <n v="20.5"/>
    <n v="2692.2779999999998"/>
    <x v="0"/>
    <x v="4"/>
    <n v="18"/>
    <x v="0"/>
  </r>
  <r>
    <x v="2"/>
    <x v="4"/>
    <s v="AREP"/>
    <m/>
    <x v="0"/>
    <d v="2019-05-03T00:00:00"/>
    <x v="1"/>
    <s v="Garcia Soto Salvador"/>
    <m/>
    <m/>
    <n v="1496.46"/>
    <m/>
    <n v="31425.66"/>
    <n v="19149.197"/>
    <n v="12.795999999999999"/>
    <m/>
    <n v="21"/>
    <n v="12276.463"/>
    <x v="0"/>
    <x v="4"/>
    <n v="18"/>
    <x v="0"/>
  </r>
  <r>
    <x v="2"/>
    <x v="4"/>
    <s v="AREP"/>
    <m/>
    <x v="0"/>
    <d v="2019-05-03T00:00:00"/>
    <x v="1"/>
    <s v="Eloy Madera"/>
    <m/>
    <m/>
    <n v="207.18"/>
    <m/>
    <n v="4247.1899999999996"/>
    <n v="2651.1439999999998"/>
    <n v="12.795999999999999"/>
    <m/>
    <n v="20.5"/>
    <n v="1596.046"/>
    <x v="0"/>
    <x v="4"/>
    <n v="18"/>
    <x v="0"/>
  </r>
  <r>
    <x v="2"/>
    <x v="4"/>
    <s v="AREP"/>
    <m/>
    <x v="0"/>
    <d v="2019-05-03T00:00:00"/>
    <x v="1"/>
    <s v="Loera Baltazar Carlos"/>
    <m/>
    <m/>
    <n v="748.01"/>
    <m/>
    <n v="15708.21"/>
    <n v="9571.7829999999994"/>
    <n v="12.795999999999999"/>
    <m/>
    <n v="21"/>
    <n v="6136.4269999999997"/>
    <x v="0"/>
    <x v="4"/>
    <n v="18"/>
    <x v="0"/>
  </r>
  <r>
    <x v="2"/>
    <x v="4"/>
    <s v="AREP"/>
    <m/>
    <x v="0"/>
    <d v="2019-05-03T00:00:00"/>
    <x v="1"/>
    <s v="Julio Sanchez"/>
    <m/>
    <m/>
    <n v="195.12"/>
    <m/>
    <n v="3999.96"/>
    <n v="2496.8200000000002"/>
    <n v="12.795999999999999"/>
    <m/>
    <n v="20.5"/>
    <n v="1503.14"/>
    <x v="0"/>
    <x v="4"/>
    <n v="18"/>
    <x v="0"/>
  </r>
  <r>
    <x v="2"/>
    <x v="4"/>
    <s v="AREP"/>
    <m/>
    <x v="0"/>
    <d v="2019-05-03T00:00:00"/>
    <x v="1"/>
    <s v="El Limonense"/>
    <m/>
    <m/>
    <n v="107.79"/>
    <m/>
    <n v="2209.6999999999998"/>
    <n v="1379.316"/>
    <n v="12.795999999999999"/>
    <m/>
    <n v="20.5"/>
    <n v="830.38400000000001"/>
    <x v="0"/>
    <x v="4"/>
    <n v="18"/>
    <x v="0"/>
  </r>
  <r>
    <x v="2"/>
    <x v="4"/>
    <s v="AREP"/>
    <m/>
    <x v="0"/>
    <d v="2019-05-03T00:00:00"/>
    <x v="1"/>
    <s v="Distribuidora de Frutas y Verduras Zepeda Hnos SRL de CV"/>
    <m/>
    <m/>
    <n v="1380.17"/>
    <m/>
    <n v="28293.49"/>
    <n v="17661.112000000001"/>
    <n v="12.795999999999999"/>
    <m/>
    <n v="20.5"/>
    <n v="10632.378000000001"/>
    <x v="0"/>
    <x v="4"/>
    <n v="18"/>
    <x v="0"/>
  </r>
  <r>
    <x v="2"/>
    <x v="4"/>
    <s v="AREP"/>
    <m/>
    <x v="0"/>
    <d v="2019-05-03T00:00:00"/>
    <x v="1"/>
    <s v="Cobian Hector"/>
    <m/>
    <m/>
    <n v="306.26"/>
    <m/>
    <n v="5665.81"/>
    <n v="3919.0039999999999"/>
    <n v="12.795999999999999"/>
    <m/>
    <n v="18.5"/>
    <n v="1746.806"/>
    <x v="0"/>
    <x v="4"/>
    <n v="18"/>
    <x v="0"/>
  </r>
  <r>
    <x v="2"/>
    <x v="4"/>
    <s v="AREP"/>
    <m/>
    <x v="0"/>
    <d v="2019-05-03T00:00:00"/>
    <x v="1"/>
    <s v="Soc Coop Rural de Compra y Venta en C y C El Grullo SCL"/>
    <m/>
    <m/>
    <n v="458.6"/>
    <m/>
    <n v="9401.2999999999993"/>
    <n v="5868.3969999999999"/>
    <n v="12.795999999999999"/>
    <m/>
    <n v="20.5"/>
    <n v="3532.9029999999998"/>
    <x v="0"/>
    <x v="4"/>
    <n v="18"/>
    <x v="0"/>
  </r>
  <r>
    <x v="2"/>
    <x v="4"/>
    <s v="AREP"/>
    <m/>
    <x v="0"/>
    <d v="2019-05-04T00:00:00"/>
    <x v="1"/>
    <s v="Alvarez Garcia Octavio "/>
    <m/>
    <m/>
    <n v="154.6"/>
    <m/>
    <n v="3014.7"/>
    <n v="2882.547"/>
    <n v="18.645"/>
    <m/>
    <n v="19.5"/>
    <n v="132.15299999999999"/>
    <x v="0"/>
    <x v="4"/>
    <n v="18"/>
    <x v="0"/>
  </r>
  <r>
    <x v="2"/>
    <x v="4"/>
    <s v="AREP"/>
    <m/>
    <x v="0"/>
    <d v="2019-05-04T00:00:00"/>
    <x v="1"/>
    <s v="Alvarez Garcia Octavio "/>
    <m/>
    <m/>
    <n v="44.052"/>
    <m/>
    <n v="947.12"/>
    <n v="821.35799999999995"/>
    <n v="18.645"/>
    <m/>
    <n v="21.5"/>
    <n v="125.762"/>
    <x v="0"/>
    <x v="4"/>
    <n v="18"/>
    <x v="0"/>
  </r>
  <r>
    <x v="2"/>
    <x v="4"/>
    <s v="AREP"/>
    <m/>
    <x v="0"/>
    <d v="2019-05-04T00:00:00"/>
    <x v="1"/>
    <s v="Julio Sanchez"/>
    <m/>
    <m/>
    <n v="224.39"/>
    <m/>
    <n v="4824.3900000000003"/>
    <n v="4183.7950000000001"/>
    <n v="18.645"/>
    <m/>
    <n v="21.5"/>
    <n v="640.59500000000003"/>
    <x v="0"/>
    <x v="4"/>
    <n v="18"/>
    <x v="0"/>
  </r>
  <r>
    <x v="2"/>
    <x v="4"/>
    <s v="AREP"/>
    <m/>
    <x v="0"/>
    <d v="2019-05-04T00:00:00"/>
    <x v="1"/>
    <s v="Super Tienda Martinez SA de CV"/>
    <m/>
    <m/>
    <n v="238.43"/>
    <m/>
    <n v="5126.25"/>
    <n v="4445.5739999999996"/>
    <n v="18.645"/>
    <m/>
    <n v="21.5"/>
    <n v="680.67600000000004"/>
    <x v="0"/>
    <x v="4"/>
    <n v="18"/>
    <x v="0"/>
  </r>
  <r>
    <x v="2"/>
    <x v="4"/>
    <s v="AREP"/>
    <m/>
    <x v="0"/>
    <d v="2019-05-04T00:00:00"/>
    <x v="1"/>
    <s v="Gonzalez Dominguez Fabiola"/>
    <m/>
    <m/>
    <n v="244.83"/>
    <m/>
    <n v="5263.85"/>
    <n v="4564.9030000000002"/>
    <n v="18.645"/>
    <m/>
    <n v="21.5"/>
    <n v="698.947"/>
    <x v="0"/>
    <x v="4"/>
    <n v="18"/>
    <x v="0"/>
  </r>
  <r>
    <x v="2"/>
    <x v="4"/>
    <s v="AREP"/>
    <m/>
    <x v="0"/>
    <d v="2019-05-04T00:00:00"/>
    <x v="1"/>
    <s v="Ambriz Ruiz Manolo"/>
    <m/>
    <m/>
    <n v="226.69"/>
    <m/>
    <n v="4873.84"/>
    <n v="4226.6790000000001"/>
    <n v="18.645"/>
    <m/>
    <n v="21.5"/>
    <n v="647.16099999999994"/>
    <x v="0"/>
    <x v="4"/>
    <n v="18"/>
    <x v="0"/>
  </r>
  <r>
    <x v="2"/>
    <x v="4"/>
    <s v="AREP"/>
    <m/>
    <x v="0"/>
    <d v="2019-05-04T00:00:00"/>
    <x v="1"/>
    <s v="Distribuidora de Frutas y Verduras Zepeda Hnos SRL de CV"/>
    <m/>
    <m/>
    <n v="905.3"/>
    <m/>
    <n v="18558.650000000001"/>
    <n v="16879.495999999999"/>
    <n v="18.645"/>
    <m/>
    <n v="20.5"/>
    <n v="1679.154"/>
    <x v="0"/>
    <x v="4"/>
    <n v="18"/>
    <x v="0"/>
  </r>
  <r>
    <x v="2"/>
    <x v="4"/>
    <s v="AREP"/>
    <m/>
    <x v="0"/>
    <d v="2019-05-04T00:00:00"/>
    <x v="1"/>
    <s v="Distribuidora de Frutas y Verduras Zepeda Hnos SRL de CV"/>
    <m/>
    <m/>
    <n v="1096.1500000000001"/>
    <m/>
    <n v="22471.08"/>
    <n v="20437.931"/>
    <n v="18.645"/>
    <m/>
    <n v="20.5"/>
    <n v="2033.1489999999999"/>
    <x v="0"/>
    <x v="4"/>
    <n v="18"/>
    <x v="0"/>
  </r>
  <r>
    <x v="2"/>
    <x v="4"/>
    <s v="AREP"/>
    <m/>
    <x v="0"/>
    <d v="2019-05-04T00:00:00"/>
    <x v="1"/>
    <s v="Distribuidora de Frutas y Verduras Zepeda Hnos SRL de CV"/>
    <m/>
    <m/>
    <n v="1117.48"/>
    <m/>
    <n v="24025.82"/>
    <n v="20835.633000000002"/>
    <n v="18.645"/>
    <m/>
    <n v="21.5"/>
    <n v="3190.1869999999999"/>
    <x v="0"/>
    <x v="4"/>
    <n v="18"/>
    <x v="0"/>
  </r>
  <r>
    <x v="2"/>
    <x v="4"/>
    <s v="AREP"/>
    <m/>
    <x v="0"/>
    <d v="2019-05-04T00:00:00"/>
    <x v="1"/>
    <s v="Cobian Zamora Marlin"/>
    <m/>
    <m/>
    <n v="482.3"/>
    <m/>
    <n v="9404.85"/>
    <n v="8992.5779999999995"/>
    <n v="18.645"/>
    <m/>
    <n v="19.5"/>
    <n v="412.27199999999999"/>
    <x v="0"/>
    <x v="4"/>
    <n v="18"/>
    <x v="0"/>
  </r>
  <r>
    <x v="2"/>
    <x v="4"/>
    <s v="AREP"/>
    <m/>
    <x v="0"/>
    <d v="2019-05-04T00:00:00"/>
    <x v="1"/>
    <s v="Gonzalez Contreras Crescenciano"/>
    <m/>
    <m/>
    <n v="223.42"/>
    <m/>
    <n v="3127.88"/>
    <n v="4165.71"/>
    <n v="18.645"/>
    <m/>
    <n v="14"/>
    <n v="-1037.83"/>
    <x v="0"/>
    <x v="4"/>
    <n v="18"/>
    <x v="0"/>
  </r>
  <r>
    <x v="2"/>
    <x v="4"/>
    <s v="AREP"/>
    <m/>
    <x v="0"/>
    <d v="2019-05-04T00:00:00"/>
    <x v="1"/>
    <s v="Gonzalez Contreras Crescenciano"/>
    <m/>
    <m/>
    <n v="812.05"/>
    <m/>
    <n v="16647.03"/>
    <n v="15140.831"/>
    <n v="18.645"/>
    <m/>
    <n v="20.5"/>
    <n v="1506.1990000000001"/>
    <x v="0"/>
    <x v="4"/>
    <n v="18"/>
    <x v="0"/>
  </r>
  <r>
    <x v="2"/>
    <x v="4"/>
    <s v="AREP"/>
    <m/>
    <x v="0"/>
    <d v="2019-05-04T00:00:00"/>
    <x v="1"/>
    <s v="Cobian Hector"/>
    <m/>
    <m/>
    <n v="470.33"/>
    <m/>
    <n v="9641.77"/>
    <n v="8769.3950000000004"/>
    <n v="18.645"/>
    <m/>
    <n v="20.5"/>
    <n v="872.375"/>
    <x v="0"/>
    <x v="4"/>
    <n v="18"/>
    <x v="0"/>
  </r>
  <r>
    <x v="2"/>
    <x v="4"/>
    <s v="AREP"/>
    <m/>
    <x v="0"/>
    <d v="2019-05-04T00:00:00"/>
    <x v="1"/>
    <s v="Cobian Zamora Marlin"/>
    <m/>
    <m/>
    <n v="910"/>
    <m/>
    <n v="18655"/>
    <n v="16967.128000000001"/>
    <n v="18.645"/>
    <m/>
    <n v="20.5"/>
    <n v="1687.8720000000001"/>
    <x v="0"/>
    <x v="4"/>
    <n v="18"/>
    <x v="0"/>
  </r>
  <r>
    <x v="2"/>
    <x v="4"/>
    <s v="AREP"/>
    <m/>
    <x v="0"/>
    <d v="2019-05-04T00:00:00"/>
    <x v="1"/>
    <s v="Imelda fregozo Guzman"/>
    <m/>
    <m/>
    <n v="106.05"/>
    <m/>
    <n v="2174.0300000000002"/>
    <n v="1977.3230000000001"/>
    <n v="18.645"/>
    <m/>
    <n v="20.5"/>
    <n v="196.70699999999999"/>
    <x v="0"/>
    <x v="4"/>
    <n v="18"/>
    <x v="0"/>
  </r>
  <r>
    <x v="2"/>
    <x v="4"/>
    <s v="AREP"/>
    <m/>
    <x v="0"/>
    <d v="2019-05-04T00:00:00"/>
    <x v="1"/>
    <s v="Ambriz Ruiz Manolo"/>
    <m/>
    <m/>
    <n v="429.93"/>
    <m/>
    <n v="8813.57"/>
    <n v="8016.1289999999999"/>
    <n v="18.645"/>
    <m/>
    <n v="20.5"/>
    <n v="797.44100000000003"/>
    <x v="0"/>
    <x v="4"/>
    <n v="18"/>
    <x v="0"/>
  </r>
  <r>
    <x v="2"/>
    <x v="4"/>
    <s v="AREP"/>
    <m/>
    <x v="0"/>
    <d v="2019-05-04T00:00:00"/>
    <x v="1"/>
    <s v="Espinoza Gonzalez Maria Yesenia"/>
    <m/>
    <m/>
    <n v="219.66"/>
    <m/>
    <n v="4503.03"/>
    <n v="4095.6039999999998"/>
    <n v="18.645"/>
    <m/>
    <n v="20.5"/>
    <n v="407.42599999999999"/>
    <x v="0"/>
    <x v="4"/>
    <n v="18"/>
    <x v="0"/>
  </r>
  <r>
    <x v="2"/>
    <x v="4"/>
    <s v="AREP"/>
    <m/>
    <x v="0"/>
    <d v="2019-05-04T00:00:00"/>
    <x v="1"/>
    <s v="Gonzalez Dominguez Fabiola"/>
    <m/>
    <m/>
    <n v="252.33"/>
    <m/>
    <n v="5172.7700000000004"/>
    <n v="4704.7420000000002"/>
    <n v="18.645"/>
    <m/>
    <n v="20.5"/>
    <n v="468.02800000000002"/>
    <x v="0"/>
    <x v="4"/>
    <n v="18"/>
    <x v="0"/>
  </r>
  <r>
    <x v="2"/>
    <x v="4"/>
    <s v="AREP"/>
    <m/>
    <x v="0"/>
    <d v="2019-05-04T00:00:00"/>
    <x v="1"/>
    <s v="Laura Livier Castro Mejia"/>
    <m/>
    <m/>
    <n v="223.28"/>
    <m/>
    <n v="4577.24"/>
    <n v="4163.0990000000002"/>
    <n v="18.645"/>
    <m/>
    <n v="20.5"/>
    <n v="414.14100000000002"/>
    <x v="0"/>
    <x v="4"/>
    <n v="18"/>
    <x v="0"/>
  </r>
  <r>
    <x v="2"/>
    <x v="4"/>
    <s v="AREP"/>
    <m/>
    <x v="0"/>
    <d v="2019-05-04T00:00:00"/>
    <x v="1"/>
    <s v="Martin Francisco Cervantes Curiel"/>
    <m/>
    <m/>
    <n v="269.99"/>
    <m/>
    <n v="5534.8"/>
    <n v="5034.0159999999996"/>
    <n v="18.645"/>
    <m/>
    <n v="20.5"/>
    <n v="500.78399999999999"/>
    <x v="0"/>
    <x v="4"/>
    <n v="18"/>
    <x v="0"/>
  </r>
  <r>
    <x v="2"/>
    <x v="4"/>
    <s v="AREP"/>
    <m/>
    <x v="0"/>
    <d v="2019-05-04T00:00:00"/>
    <x v="1"/>
    <s v="Huerta Reyes Juan Carlos"/>
    <m/>
    <m/>
    <n v="231.72"/>
    <m/>
    <n v="4750.26"/>
    <n v="4320.4650000000001"/>
    <n v="18.645"/>
    <m/>
    <n v="20.5"/>
    <n v="429.79500000000002"/>
    <x v="0"/>
    <x v="4"/>
    <n v="18"/>
    <x v="0"/>
  </r>
  <r>
    <x v="2"/>
    <x v="4"/>
    <s v="AREP"/>
    <m/>
    <x v="0"/>
    <d v="2019-05-04T00:00:00"/>
    <x v="1"/>
    <s v="Eloy Madera"/>
    <m/>
    <m/>
    <n v="324.16000000000003"/>
    <m/>
    <n v="6645.28"/>
    <n v="6044.027"/>
    <n v="18.645"/>
    <m/>
    <n v="20.5"/>
    <n v="601.25300000000004"/>
    <x v="0"/>
    <x v="4"/>
    <n v="18"/>
    <x v="0"/>
  </r>
  <r>
    <x v="2"/>
    <x v="4"/>
    <s v="AREP"/>
    <m/>
    <x v="0"/>
    <d v="2019-05-04T00:00:00"/>
    <x v="1"/>
    <s v="Espinoza Gonzalez Maria Yesenia"/>
    <m/>
    <m/>
    <n v="496.88"/>
    <m/>
    <n v="10186.040000000001"/>
    <n v="9264.4249999999993"/>
    <n v="18.645"/>
    <m/>
    <n v="20.5"/>
    <n v="921.61500000000001"/>
    <x v="0"/>
    <x v="4"/>
    <n v="18"/>
    <x v="0"/>
  </r>
  <r>
    <x v="2"/>
    <x v="4"/>
    <s v="AREP"/>
    <m/>
    <x v="0"/>
    <d v="2019-05-04T00:00:00"/>
    <x v="1"/>
    <s v="Rosales Guzman Humberto"/>
    <m/>
    <m/>
    <n v="450.17"/>
    <m/>
    <n v="9228.49"/>
    <n v="8393.5079999999998"/>
    <n v="18.645"/>
    <m/>
    <n v="20.5"/>
    <n v="834.98199999999997"/>
    <x v="0"/>
    <x v="4"/>
    <n v="18"/>
    <x v="0"/>
  </r>
  <r>
    <x v="2"/>
    <x v="4"/>
    <s v="AREP"/>
    <m/>
    <x v="0"/>
    <d v="2019-05-04T00:00:00"/>
    <x v="1"/>
    <s v="Super Tienda Martinez SA de CV"/>
    <m/>
    <m/>
    <n v="175.14"/>
    <m/>
    <n v="3590.37"/>
    <n v="3265.52"/>
    <n v="18.645"/>
    <m/>
    <n v="20.5"/>
    <n v="324.85000000000002"/>
    <x v="0"/>
    <x v="4"/>
    <n v="18"/>
    <x v="0"/>
  </r>
  <r>
    <x v="2"/>
    <x v="4"/>
    <s v="AREP"/>
    <m/>
    <x v="0"/>
    <d v="2019-05-04T00:00:00"/>
    <x v="1"/>
    <s v="Julio Sanchez"/>
    <m/>
    <m/>
    <n v="3302.3"/>
    <m/>
    <n v="67697.149999999994"/>
    <n v="61572.029000000002"/>
    <n v="18.645"/>
    <m/>
    <n v="20.5"/>
    <n v="6125.1210000000001"/>
    <x v="0"/>
    <x v="4"/>
    <n v="18"/>
    <x v="0"/>
  </r>
  <r>
    <x v="2"/>
    <x v="4"/>
    <s v="AREP"/>
    <m/>
    <x v="0"/>
    <d v="2019-05-04T00:00:00"/>
    <x v="1"/>
    <s v="Jose Zazueta"/>
    <m/>
    <m/>
    <n v="1066.47"/>
    <m/>
    <n v="19729.7"/>
    <n v="19884.542000000001"/>
    <n v="18.645"/>
    <m/>
    <n v="18.5"/>
    <n v="-154.84200000000001"/>
    <x v="0"/>
    <x v="4"/>
    <n v="18"/>
    <x v="0"/>
  </r>
  <r>
    <x v="2"/>
    <x v="4"/>
    <s v="AREP"/>
    <m/>
    <x v="0"/>
    <d v="2019-05-04T00:00:00"/>
    <x v="1"/>
    <s v="Vargas Perez Maria del Rosario &quot;La Chata&quot;"/>
    <m/>
    <m/>
    <n v="742.9"/>
    <m/>
    <n v="15229.45"/>
    <n v="13851.516"/>
    <n v="18.645"/>
    <m/>
    <n v="20.5"/>
    <n v="1377.934"/>
    <x v="0"/>
    <x v="4"/>
    <n v="18"/>
    <x v="0"/>
  </r>
  <r>
    <x v="2"/>
    <x v="4"/>
    <s v="AREP"/>
    <m/>
    <x v="0"/>
    <d v="2019-05-04T00:00:00"/>
    <x v="1"/>
    <s v="J Jesus Naranjo Ayala"/>
    <m/>
    <m/>
    <n v="223.59"/>
    <m/>
    <n v="4583.6000000000004"/>
    <n v="4168.8789999999999"/>
    <n v="18.645"/>
    <m/>
    <n v="20.5"/>
    <n v="414.721"/>
    <x v="0"/>
    <x v="4"/>
    <n v="18"/>
    <x v="0"/>
  </r>
  <r>
    <x v="2"/>
    <x v="4"/>
    <s v="AREP"/>
    <m/>
    <x v="0"/>
    <d v="2019-05-04T00:00:00"/>
    <x v="1"/>
    <s v="Alvarez Garcia Octavio "/>
    <m/>
    <m/>
    <n v="1008.84"/>
    <m/>
    <n v="20681.22"/>
    <n v="18810.019"/>
    <n v="18.645"/>
    <m/>
    <n v="20.5"/>
    <n v="1871.201"/>
    <x v="0"/>
    <x v="4"/>
    <n v="18"/>
    <x v="0"/>
  </r>
  <r>
    <x v="2"/>
    <x v="4"/>
    <s v="AREP"/>
    <m/>
    <x v="0"/>
    <d v="2019-05-08T00:00:00"/>
    <x v="1"/>
    <s v="De la Torre Gudiño Jaime"/>
    <m/>
    <m/>
    <n v="243.09"/>
    <m/>
    <n v="5469.53"/>
    <n v="4340.9070000000002"/>
    <n v="17.856999999999999"/>
    <m/>
    <n v="22.5"/>
    <n v="1128.623"/>
    <x v="0"/>
    <x v="4"/>
    <n v="19"/>
    <x v="0"/>
  </r>
  <r>
    <x v="2"/>
    <x v="4"/>
    <s v="AREP"/>
    <m/>
    <x v="0"/>
    <d v="2019-05-08T00:00:00"/>
    <x v="1"/>
    <s v="Imelda fregozo Guzman"/>
    <m/>
    <m/>
    <n v="135.44"/>
    <m/>
    <n v="3047.4"/>
    <n v="2418.5790000000002"/>
    <n v="17.856999999999999"/>
    <m/>
    <n v="22.5"/>
    <n v="628.82100000000003"/>
    <x v="0"/>
    <x v="4"/>
    <n v="19"/>
    <x v="0"/>
  </r>
  <r>
    <x v="2"/>
    <x v="4"/>
    <s v="AREP"/>
    <m/>
    <x v="0"/>
    <d v="2019-05-08T00:00:00"/>
    <x v="1"/>
    <s v="Vargas Perez Maria del Rosario &quot;La Chata&quot;"/>
    <m/>
    <m/>
    <n v="177.78"/>
    <m/>
    <n v="4000.05"/>
    <n v="3174.6529999999998"/>
    <n v="17.856999999999999"/>
    <m/>
    <n v="22.5"/>
    <n v="825.39700000000005"/>
    <x v="0"/>
    <x v="4"/>
    <n v="19"/>
    <x v="0"/>
  </r>
  <r>
    <x v="2"/>
    <x v="4"/>
    <s v="AREP"/>
    <m/>
    <x v="0"/>
    <d v="2019-05-08T00:00:00"/>
    <x v="1"/>
    <s v="Alvarez Garcia Octavio "/>
    <m/>
    <m/>
    <n v="449.83"/>
    <m/>
    <n v="10121.18"/>
    <n v="8032.7049999999999"/>
    <n v="17.856999999999999"/>
    <m/>
    <n v="22.5"/>
    <n v="2088.4749999999999"/>
    <x v="0"/>
    <x v="4"/>
    <n v="19"/>
    <x v="0"/>
  </r>
  <r>
    <x v="2"/>
    <x v="4"/>
    <s v="AREP"/>
    <m/>
    <x v="0"/>
    <d v="2019-05-08T00:00:00"/>
    <x v="1"/>
    <s v="Espinoza Gonzalez Maria Yesenia"/>
    <m/>
    <m/>
    <n v="444.89"/>
    <m/>
    <n v="10010.030000000001"/>
    <n v="7944.49"/>
    <n v="17.856999999999999"/>
    <m/>
    <n v="22.5"/>
    <n v="2065.54"/>
    <x v="0"/>
    <x v="4"/>
    <n v="19"/>
    <x v="0"/>
  </r>
  <r>
    <x v="2"/>
    <x v="4"/>
    <s v="AREP"/>
    <m/>
    <x v="0"/>
    <d v="2019-05-08T00:00:00"/>
    <x v="1"/>
    <s v="Rosales Guzman Humberto"/>
    <m/>
    <m/>
    <n v="227.25"/>
    <m/>
    <n v="5113.13"/>
    <n v="4058.049"/>
    <n v="17.856999999999999"/>
    <m/>
    <n v="22.5"/>
    <n v="1055.0809999999999"/>
    <x v="0"/>
    <x v="4"/>
    <n v="19"/>
    <x v="0"/>
  </r>
  <r>
    <x v="2"/>
    <x v="4"/>
    <s v="AREP"/>
    <m/>
    <x v="0"/>
    <d v="2019-05-08T00:00:00"/>
    <x v="1"/>
    <s v="Martin Francisco Cervantes Curiel"/>
    <m/>
    <m/>
    <n v="225.74"/>
    <m/>
    <n v="5079.1499999999996"/>
    <n v="4031.085"/>
    <n v="17.856999999999999"/>
    <m/>
    <n v="22.5"/>
    <n v="1048.0650000000001"/>
    <x v="0"/>
    <x v="4"/>
    <n v="19"/>
    <x v="0"/>
  </r>
  <r>
    <x v="2"/>
    <x v="4"/>
    <s v="AREP"/>
    <m/>
    <x v="0"/>
    <d v="2019-05-08T00:00:00"/>
    <x v="1"/>
    <s v="Huerta Reyes Juan Carlos"/>
    <m/>
    <m/>
    <n v="334.71"/>
    <m/>
    <n v="7530.98"/>
    <n v="5976.9840000000004"/>
    <n v="17.856999999999999"/>
    <m/>
    <n v="22.5"/>
    <n v="1553.9960000000001"/>
    <x v="0"/>
    <x v="4"/>
    <n v="19"/>
    <x v="0"/>
  </r>
  <r>
    <x v="2"/>
    <x v="4"/>
    <s v="AREP"/>
    <m/>
    <x v="0"/>
    <d v="2019-05-08T00:00:00"/>
    <x v="1"/>
    <s v="Eloy Madera"/>
    <m/>
    <m/>
    <n v="265.8"/>
    <m/>
    <n v="5980.5"/>
    <n v="4746.4440000000004"/>
    <n v="17.856999999999999"/>
    <m/>
    <n v="22.5"/>
    <n v="1234.056"/>
    <x v="0"/>
    <x v="4"/>
    <n v="19"/>
    <x v="0"/>
  </r>
  <r>
    <x v="2"/>
    <x v="4"/>
    <s v="AREP"/>
    <m/>
    <x v="0"/>
    <d v="2019-05-08T00:00:00"/>
    <x v="1"/>
    <s v="Garcia Soto Salvador"/>
    <m/>
    <m/>
    <n v="1474.39"/>
    <m/>
    <n v="33910.97"/>
    <n v="26328.48"/>
    <n v="17.856999999999999"/>
    <m/>
    <n v="23"/>
    <n v="7582.49"/>
    <x v="0"/>
    <x v="4"/>
    <n v="19"/>
    <x v="0"/>
  </r>
  <r>
    <x v="2"/>
    <x v="4"/>
    <s v="AREP"/>
    <m/>
    <x v="0"/>
    <d v="2019-05-08T00:00:00"/>
    <x v="1"/>
    <s v="Loera Baltazar Carlos"/>
    <m/>
    <m/>
    <n v="712.7"/>
    <m/>
    <n v="16392.099999999999"/>
    <n v="12726.828"/>
    <n v="17.856999999999999"/>
    <m/>
    <n v="23"/>
    <n v="3665.2719999999999"/>
    <x v="0"/>
    <x v="4"/>
    <n v="19"/>
    <x v="0"/>
  </r>
  <r>
    <x v="2"/>
    <x v="4"/>
    <s v="AREP"/>
    <m/>
    <x v="0"/>
    <d v="2019-05-08T00:00:00"/>
    <x v="1"/>
    <s v="Cobian Hector"/>
    <m/>
    <m/>
    <n v="419.17"/>
    <m/>
    <n v="9431.33"/>
    <n v="7485.2030000000004"/>
    <n v="17.856999999999999"/>
    <m/>
    <n v="22.5"/>
    <n v="1946.127"/>
    <x v="0"/>
    <x v="4"/>
    <n v="19"/>
    <x v="0"/>
  </r>
  <r>
    <x v="2"/>
    <x v="4"/>
    <s v="AREP"/>
    <m/>
    <x v="0"/>
    <d v="2019-05-08T00:00:00"/>
    <x v="1"/>
    <s v="El Limonense"/>
    <m/>
    <m/>
    <n v="170.88"/>
    <m/>
    <n v="3844.8"/>
    <n v="3051.4389999999999"/>
    <n v="17.856999999999999"/>
    <m/>
    <n v="22.5"/>
    <n v="793.36099999999999"/>
    <x v="0"/>
    <x v="4"/>
    <n v="19"/>
    <x v="0"/>
  </r>
  <r>
    <x v="2"/>
    <x v="4"/>
    <s v="AREP"/>
    <m/>
    <x v="0"/>
    <d v="2019-05-13T00:00:00"/>
    <x v="1"/>
    <s v="Cobian Zamora Marlin"/>
    <m/>
    <m/>
    <n v="507.4"/>
    <m/>
    <n v="10655.4"/>
    <n v="9925.8330000000005"/>
    <n v="19.562000000000001"/>
    <m/>
    <n v="21"/>
    <n v="729.56700000000001"/>
    <x v="0"/>
    <x v="4"/>
    <n v="20"/>
    <x v="0"/>
  </r>
  <r>
    <x v="2"/>
    <x v="4"/>
    <s v="AREP"/>
    <m/>
    <x v="0"/>
    <d v="2019-05-13T00:00:00"/>
    <x v="1"/>
    <s v="Soc Coop Rural de Compra y Venta en C y C El Grullo SCL"/>
    <m/>
    <m/>
    <n v="454"/>
    <m/>
    <n v="10442"/>
    <n v="8881.2139999999999"/>
    <n v="19.562000000000001"/>
    <m/>
    <n v="23"/>
    <n v="1560.7860000000001"/>
    <x v="0"/>
    <x v="4"/>
    <n v="20"/>
    <x v="0"/>
  </r>
  <r>
    <x v="2"/>
    <x v="4"/>
    <s v="AREP"/>
    <m/>
    <x v="0"/>
    <d v="2019-05-13T00:00:00"/>
    <x v="1"/>
    <s v="Distribuidora de Frutas y Verduras Zepeda Hnos SRL de CV"/>
    <m/>
    <m/>
    <n v="794.28"/>
    <m/>
    <n v="17871.3"/>
    <n v="15537.821"/>
    <n v="19.562000000000001"/>
    <m/>
    <n v="22.5"/>
    <n v="2333.4789999999998"/>
    <x v="0"/>
    <x v="4"/>
    <n v="20"/>
    <x v="0"/>
  </r>
  <r>
    <x v="2"/>
    <x v="4"/>
    <s v="AREP"/>
    <m/>
    <x v="0"/>
    <d v="2019-05-13T00:00:00"/>
    <x v="1"/>
    <s v="Distribuidora de Frutas y Verduras Zepeda Hnos SRL de CV"/>
    <m/>
    <m/>
    <n v="1144.0899999999999"/>
    <m/>
    <n v="25742.03"/>
    <n v="22380.856"/>
    <n v="19.562000000000001"/>
    <m/>
    <n v="22.5"/>
    <n v="3361.174"/>
    <x v="0"/>
    <x v="4"/>
    <n v="20"/>
    <x v="0"/>
  </r>
  <r>
    <x v="2"/>
    <x v="4"/>
    <s v="AREP"/>
    <m/>
    <x v="0"/>
    <d v="2019-05-13T00:00:00"/>
    <x v="1"/>
    <s v="Distribuidora de Frutas y Verduras Zepeda Hnos SRL de CV"/>
    <m/>
    <m/>
    <n v="1141.1300000000001"/>
    <m/>
    <n v="26245.99"/>
    <n v="22322.952000000001"/>
    <n v="19.562000000000001"/>
    <m/>
    <n v="23"/>
    <n v="3923.038"/>
    <x v="0"/>
    <x v="4"/>
    <n v="20"/>
    <x v="0"/>
  </r>
  <r>
    <x v="2"/>
    <x v="4"/>
    <s v="AREP"/>
    <m/>
    <x v="0"/>
    <d v="2019-05-13T00:00:00"/>
    <x v="1"/>
    <s v="Cobian Hector"/>
    <m/>
    <m/>
    <n v="224.57"/>
    <m/>
    <n v="5165.1099999999997"/>
    <n v="4393.0709999999999"/>
    <n v="19.562000000000001"/>
    <m/>
    <n v="23"/>
    <n v="772.03899999999999"/>
    <x v="0"/>
    <x v="4"/>
    <n v="20"/>
    <x v="0"/>
  </r>
  <r>
    <x v="2"/>
    <x v="4"/>
    <s v="AREP"/>
    <m/>
    <x v="0"/>
    <d v="2019-05-13T00:00:00"/>
    <x v="1"/>
    <s v="Cobian Hector"/>
    <m/>
    <m/>
    <n v="229"/>
    <m/>
    <n v="5267"/>
    <n v="4479.7309999999998"/>
    <n v="19.562000000000001"/>
    <m/>
    <n v="23"/>
    <n v="787.26900000000001"/>
    <x v="0"/>
    <x v="4"/>
    <n v="20"/>
    <x v="0"/>
  </r>
  <r>
    <x v="2"/>
    <x v="4"/>
    <s v="AREP"/>
    <m/>
    <x v="0"/>
    <d v="2019-05-13T00:00:00"/>
    <x v="1"/>
    <s v="Imelda fregozo Guzman"/>
    <m/>
    <m/>
    <n v="22.22"/>
    <m/>
    <n v="511.06"/>
    <n v="434.67099999999999"/>
    <n v="19.562000000000001"/>
    <m/>
    <n v="23"/>
    <n v="76.388999999999996"/>
    <x v="0"/>
    <x v="4"/>
    <n v="20"/>
    <x v="0"/>
  </r>
  <r>
    <x v="2"/>
    <x v="4"/>
    <s v="AREP"/>
    <m/>
    <x v="0"/>
    <d v="2019-05-13T00:00:00"/>
    <x v="1"/>
    <s v="Ambriz Ruiz Manolo"/>
    <m/>
    <m/>
    <n v="557.33000000000004"/>
    <m/>
    <n v="12818.59"/>
    <n v="10902.571"/>
    <n v="19.562000000000001"/>
    <m/>
    <n v="23"/>
    <n v="1916.019"/>
    <x v="0"/>
    <x v="4"/>
    <n v="20"/>
    <x v="0"/>
  </r>
  <r>
    <x v="2"/>
    <x v="4"/>
    <s v="AREP"/>
    <m/>
    <x v="0"/>
    <d v="2019-05-13T00:00:00"/>
    <x v="1"/>
    <s v="Alvarez Garcia Octavio "/>
    <m/>
    <m/>
    <n v="293.37"/>
    <m/>
    <n v="6747.51"/>
    <n v="5738.9470000000001"/>
    <n v="19.562000000000001"/>
    <m/>
    <n v="23"/>
    <n v="1008.563"/>
    <x v="0"/>
    <x v="4"/>
    <n v="20"/>
    <x v="0"/>
  </r>
  <r>
    <x v="2"/>
    <x v="4"/>
    <s v="AREP"/>
    <m/>
    <x v="0"/>
    <d v="2019-05-13T00:00:00"/>
    <x v="1"/>
    <s v="Gonzalez Dominguez Fabiola"/>
    <m/>
    <m/>
    <n v="617.19000000000005"/>
    <m/>
    <n v="14195.37"/>
    <n v="12073.561"/>
    <n v="19.562000000000001"/>
    <m/>
    <n v="23"/>
    <n v="2121.8090000000002"/>
    <x v="0"/>
    <x v="4"/>
    <n v="20"/>
    <x v="0"/>
  </r>
  <r>
    <x v="2"/>
    <x v="4"/>
    <s v="AREP"/>
    <m/>
    <x v="0"/>
    <d v="2019-05-13T00:00:00"/>
    <x v="1"/>
    <s v="Laura Livier Castro Mejia"/>
    <m/>
    <m/>
    <n v="343.34"/>
    <m/>
    <n v="7896.82"/>
    <n v="6716.4669999999996"/>
    <n v="19.562000000000001"/>
    <m/>
    <n v="23"/>
    <n v="1180.3530000000001"/>
    <x v="0"/>
    <x v="4"/>
    <n v="20"/>
    <x v="0"/>
  </r>
  <r>
    <x v="2"/>
    <x v="4"/>
    <s v="AREP"/>
    <m/>
    <x v="0"/>
    <d v="2019-05-13T00:00:00"/>
    <x v="1"/>
    <s v="Martin Francisco Cervantes Curiel"/>
    <m/>
    <m/>
    <n v="221.33"/>
    <m/>
    <n v="5090.59"/>
    <n v="4329.6899999999996"/>
    <n v="19.562000000000001"/>
    <m/>
    <n v="23"/>
    <n v="760.9"/>
    <x v="0"/>
    <x v="4"/>
    <n v="20"/>
    <x v="0"/>
  </r>
  <r>
    <x v="2"/>
    <x v="4"/>
    <s v="AREP"/>
    <m/>
    <x v="0"/>
    <d v="2019-05-13T00:00:00"/>
    <x v="1"/>
    <s v="Huerta Reyes Juan Carlos"/>
    <m/>
    <m/>
    <n v="336.48"/>
    <m/>
    <n v="7739.04"/>
    <n v="6582.2709999999997"/>
    <n v="19.562000000000001"/>
    <m/>
    <n v="23"/>
    <n v="1156.769"/>
    <x v="0"/>
    <x v="4"/>
    <n v="20"/>
    <x v="0"/>
  </r>
  <r>
    <x v="2"/>
    <x v="4"/>
    <s v="AREP"/>
    <m/>
    <x v="0"/>
    <d v="2019-05-13T00:00:00"/>
    <x v="1"/>
    <s v="Cobian Zamora Marlin"/>
    <m/>
    <m/>
    <n v="686.4"/>
    <m/>
    <n v="15787.2"/>
    <n v="13427.457"/>
    <n v="19.562000000000001"/>
    <m/>
    <n v="23"/>
    <n v="2359.7429999999999"/>
    <x v="0"/>
    <x v="4"/>
    <n v="20"/>
    <x v="0"/>
  </r>
  <r>
    <x v="2"/>
    <x v="4"/>
    <s v="AREP"/>
    <m/>
    <x v="0"/>
    <d v="2019-05-13T00:00:00"/>
    <x v="1"/>
    <s v="Eloy Madera"/>
    <m/>
    <m/>
    <n v="315.64"/>
    <m/>
    <n v="7259.72"/>
    <n v="6174.5959999999995"/>
    <n v="19.562000000000001"/>
    <m/>
    <n v="23"/>
    <n v="1085.124"/>
    <x v="0"/>
    <x v="4"/>
    <n v="20"/>
    <x v="0"/>
  </r>
  <r>
    <x v="2"/>
    <x v="4"/>
    <s v="AREP"/>
    <m/>
    <x v="0"/>
    <d v="2019-05-13T00:00:00"/>
    <x v="1"/>
    <s v="Espinoza Gonzalez Maria Yesenia"/>
    <m/>
    <m/>
    <n v="688.24"/>
    <m/>
    <n v="15829.52"/>
    <n v="13463.451999999999"/>
    <n v="19.562000000000001"/>
    <m/>
    <n v="23"/>
    <n v="2366.0680000000002"/>
    <x v="0"/>
    <x v="4"/>
    <n v="20"/>
    <x v="0"/>
  </r>
  <r>
    <x v="2"/>
    <x v="4"/>
    <s v="AREP"/>
    <m/>
    <x v="0"/>
    <d v="2019-05-13T00:00:00"/>
    <x v="1"/>
    <s v="Rosales Guzman Humberto"/>
    <m/>
    <m/>
    <n v="427.33"/>
    <m/>
    <n v="9828.59"/>
    <n v="8359.4920000000002"/>
    <n v="19.562000000000001"/>
    <m/>
    <n v="23"/>
    <n v="1469.098"/>
    <x v="0"/>
    <x v="4"/>
    <n v="20"/>
    <x v="0"/>
  </r>
  <r>
    <x v="2"/>
    <x v="4"/>
    <s v="AREP"/>
    <m/>
    <x v="0"/>
    <d v="2019-05-13T00:00:00"/>
    <x v="1"/>
    <s v="Julio Sanchez"/>
    <m/>
    <m/>
    <n v="3204.35"/>
    <m/>
    <n v="73700.05"/>
    <n v="62683.963000000003"/>
    <n v="19.562000000000001"/>
    <m/>
    <n v="23"/>
    <n v="11016.087"/>
    <x v="0"/>
    <x v="4"/>
    <n v="20"/>
    <x v="0"/>
  </r>
  <r>
    <x v="2"/>
    <x v="4"/>
    <s v="AREP"/>
    <m/>
    <x v="0"/>
    <d v="2019-05-13T00:00:00"/>
    <x v="1"/>
    <s v="Cobian Zamora Marlin"/>
    <m/>
    <m/>
    <n v="1159.5"/>
    <m/>
    <n v="26088.75"/>
    <n v="22682.309000000001"/>
    <n v="19.562000000000001"/>
    <m/>
    <n v="22.5"/>
    <n v="3406.4409999999998"/>
    <x v="0"/>
    <x v="4"/>
    <n v="20"/>
    <x v="0"/>
  </r>
  <r>
    <x v="2"/>
    <x v="4"/>
    <s v="AREP"/>
    <m/>
    <x v="0"/>
    <d v="2019-05-13T00:00:00"/>
    <x v="1"/>
    <s v="Vargas Perez Maria del Rosario &quot;La Chata&quot;"/>
    <m/>
    <m/>
    <n v="675.9"/>
    <m/>
    <n v="15545.7"/>
    <n v="13222.055"/>
    <n v="19.562000000000001"/>
    <m/>
    <n v="23"/>
    <n v="2323.645"/>
    <x v="0"/>
    <x v="4"/>
    <n v="20"/>
    <x v="0"/>
  </r>
  <r>
    <x v="2"/>
    <x v="4"/>
    <s v="AREP"/>
    <m/>
    <x v="0"/>
    <d v="2019-05-13T00:00:00"/>
    <x v="1"/>
    <s v="Alvarez Garcia Octavio "/>
    <m/>
    <m/>
    <n v="1009.42"/>
    <m/>
    <n v="23216.66"/>
    <n v="19746.421999999999"/>
    <n v="19.562000000000001"/>
    <m/>
    <n v="23"/>
    <n v="3470.2379999999998"/>
    <x v="0"/>
    <x v="4"/>
    <n v="20"/>
    <x v="0"/>
  </r>
  <r>
    <x v="2"/>
    <x v="4"/>
    <s v="AREP"/>
    <m/>
    <x v="0"/>
    <d v="2019-05-13T00:00:00"/>
    <x v="1"/>
    <s v="J Jesus Naranjo Ayala"/>
    <m/>
    <m/>
    <n v="182.41"/>
    <m/>
    <n v="4195.43"/>
    <n v="3568.3310000000001"/>
    <n v="19.562000000000001"/>
    <m/>
    <n v="23"/>
    <n v="627.09900000000005"/>
    <x v="0"/>
    <x v="4"/>
    <n v="20"/>
    <x v="0"/>
  </r>
  <r>
    <x v="2"/>
    <x v="4"/>
    <s v="AREP"/>
    <m/>
    <x v="0"/>
    <d v="2019-05-15T00:00:00"/>
    <x v="1"/>
    <s v="Cobian Zamora Marlin"/>
    <m/>
    <m/>
    <n v="1234.4000000000001"/>
    <m/>
    <n v="27774"/>
    <n v="27577.1"/>
    <n v="22.34"/>
    <m/>
    <n v="22.5"/>
    <n v="196.9"/>
    <x v="0"/>
    <x v="4"/>
    <n v="20"/>
    <x v="0"/>
  </r>
  <r>
    <x v="2"/>
    <x v="4"/>
    <s v="AREP"/>
    <m/>
    <x v="0"/>
    <d v="2019-05-15T00:00:00"/>
    <x v="1"/>
    <s v="Distribuidora de Frutas y Verduras Zepeda Hnos SRL de CV"/>
    <m/>
    <m/>
    <n v="694.86"/>
    <m/>
    <n v="15634.35"/>
    <n v="15523.513000000001"/>
    <n v="22.34"/>
    <m/>
    <n v="22.5"/>
    <n v="110.837"/>
    <x v="0"/>
    <x v="4"/>
    <n v="20"/>
    <x v="0"/>
  </r>
  <r>
    <x v="2"/>
    <x v="4"/>
    <s v="AREP"/>
    <m/>
    <x v="0"/>
    <d v="2019-05-15T00:00:00"/>
    <x v="1"/>
    <s v="Distribuidora de Frutas y Verduras Zepeda Hnos SRL de CV"/>
    <m/>
    <m/>
    <n v="1142.54"/>
    <m/>
    <n v="25707.15"/>
    <n v="25524.902999999998"/>
    <n v="22.34"/>
    <m/>
    <n v="22.5"/>
    <n v="182.24700000000001"/>
    <x v="0"/>
    <x v="4"/>
    <n v="20"/>
    <x v="0"/>
  </r>
  <r>
    <x v="2"/>
    <x v="4"/>
    <s v="AREP"/>
    <m/>
    <x v="0"/>
    <d v="2019-05-15T00:00:00"/>
    <x v="1"/>
    <s v="Operadora de Tiendas Selectas SA de CV"/>
    <m/>
    <m/>
    <n v="2282.1999999999998"/>
    <m/>
    <n v="51349.5"/>
    <n v="50985.464999999997"/>
    <n v="22.34"/>
    <m/>
    <n v="22.5"/>
    <n v="364.03500000000003"/>
    <x v="0"/>
    <x v="4"/>
    <n v="20"/>
    <x v="0"/>
  </r>
  <r>
    <x v="2"/>
    <x v="4"/>
    <s v="AREP"/>
    <m/>
    <x v="0"/>
    <d v="2019-05-15T00:00:00"/>
    <x v="1"/>
    <s v="Eloy Madera"/>
    <m/>
    <m/>
    <n v="110.92"/>
    <m/>
    <n v="2495.6999999999998"/>
    <n v="2478.0070000000001"/>
    <n v="22.34"/>
    <m/>
    <n v="22.5"/>
    <n v="17.693000000000001"/>
    <x v="0"/>
    <x v="4"/>
    <n v="20"/>
    <x v="0"/>
  </r>
  <r>
    <x v="2"/>
    <x v="4"/>
    <s v="AREP"/>
    <m/>
    <x v="0"/>
    <d v="2019-05-15T00:00:00"/>
    <x v="1"/>
    <s v="Garcia Soto Salvador"/>
    <m/>
    <m/>
    <n v="1560.37"/>
    <m/>
    <n v="36668.699999999997"/>
    <n v="34859.43"/>
    <n v="22.34"/>
    <m/>
    <n v="23.5"/>
    <n v="1809.27"/>
    <x v="0"/>
    <x v="4"/>
    <n v="20"/>
    <x v="0"/>
  </r>
  <r>
    <x v="2"/>
    <x v="4"/>
    <s v="AREP"/>
    <m/>
    <x v="0"/>
    <d v="2019-05-15T00:00:00"/>
    <x v="1"/>
    <s v="Loera Baltazar Carlos"/>
    <m/>
    <m/>
    <n v="672.11"/>
    <m/>
    <n v="15794.59"/>
    <n v="15015.266"/>
    <n v="22.34"/>
    <m/>
    <n v="23.5"/>
    <n v="779.32399999999996"/>
    <x v="0"/>
    <x v="4"/>
    <n v="20"/>
    <x v="0"/>
  </r>
  <r>
    <x v="2"/>
    <x v="4"/>
    <s v="AREP"/>
    <m/>
    <x v="0"/>
    <d v="2019-05-15T00:00:00"/>
    <x v="1"/>
    <s v="Eloy Madera"/>
    <m/>
    <m/>
    <n v="67.180000000000007"/>
    <m/>
    <n v="1545.14"/>
    <n v="1500.8340000000001"/>
    <n v="22.34"/>
    <m/>
    <n v="23"/>
    <n v="44.305999999999997"/>
    <x v="0"/>
    <x v="4"/>
    <n v="20"/>
    <x v="0"/>
  </r>
  <r>
    <x v="2"/>
    <x v="4"/>
    <s v="AREP"/>
    <m/>
    <x v="0"/>
    <d v="2019-05-15T00:00:00"/>
    <x v="1"/>
    <s v="Rosales Guzman Humberto"/>
    <m/>
    <m/>
    <n v="231.56"/>
    <m/>
    <n v="5325.88"/>
    <n v="5173.1639999999998"/>
    <n v="22.34"/>
    <m/>
    <n v="23"/>
    <n v="152.71600000000001"/>
    <x v="0"/>
    <x v="4"/>
    <n v="20"/>
    <x v="0"/>
  </r>
  <r>
    <x v="2"/>
    <x v="4"/>
    <s v="AREP"/>
    <m/>
    <x v="0"/>
    <d v="2019-05-15T00:00:00"/>
    <x v="1"/>
    <s v="Julio Sanchez"/>
    <m/>
    <m/>
    <n v="232.56"/>
    <m/>
    <n v="5348.88"/>
    <n v="5195.5039999999999"/>
    <n v="22.34"/>
    <m/>
    <n v="23"/>
    <n v="153.376"/>
    <x v="0"/>
    <x v="4"/>
    <n v="20"/>
    <x v="0"/>
  </r>
  <r>
    <x v="2"/>
    <x v="4"/>
    <s v="AREP"/>
    <m/>
    <x v="0"/>
    <d v="2019-05-15T00:00:00"/>
    <x v="1"/>
    <s v="Cobian Hector"/>
    <m/>
    <m/>
    <n v="461.69"/>
    <m/>
    <n v="10618.87"/>
    <n v="10314.380999999999"/>
    <n v="22.34"/>
    <m/>
    <n v="23"/>
    <n v="304.48899999999998"/>
    <x v="0"/>
    <x v="4"/>
    <n v="20"/>
    <x v="0"/>
  </r>
  <r>
    <x v="2"/>
    <x v="4"/>
    <s v="AREP"/>
    <m/>
    <x v="0"/>
    <d v="2019-05-15T00:00:00"/>
    <x v="1"/>
    <s v="Super Tienda Martinez SA de CV"/>
    <m/>
    <m/>
    <n v="68.12"/>
    <m/>
    <n v="1566.76"/>
    <n v="1521.8340000000001"/>
    <n v="22.34"/>
    <m/>
    <n v="23"/>
    <n v="44.926000000000002"/>
    <x v="0"/>
    <x v="4"/>
    <n v="20"/>
    <x v="0"/>
  </r>
  <r>
    <x v="2"/>
    <x v="4"/>
    <s v="AREP"/>
    <m/>
    <x v="0"/>
    <d v="2019-05-15T00:00:00"/>
    <x v="1"/>
    <s v="Martin Francisco Cervantes Curiel"/>
    <m/>
    <m/>
    <n v="221.84"/>
    <m/>
    <n v="5102.32"/>
    <n v="4956.0140000000001"/>
    <n v="22.34"/>
    <m/>
    <n v="23"/>
    <n v="146.30600000000001"/>
    <x v="0"/>
    <x v="4"/>
    <n v="20"/>
    <x v="0"/>
  </r>
  <r>
    <x v="2"/>
    <x v="4"/>
    <s v="AREP"/>
    <m/>
    <x v="0"/>
    <d v="2019-05-15T00:00:00"/>
    <x v="1"/>
    <s v="Espinoza Gonzalez Maria Yesenia"/>
    <m/>
    <m/>
    <n v="444.54"/>
    <m/>
    <n v="10224.42"/>
    <n v="9931.241"/>
    <n v="22.34"/>
    <m/>
    <n v="23"/>
    <n v="293.17899999999997"/>
    <x v="0"/>
    <x v="4"/>
    <n v="20"/>
    <x v="0"/>
  </r>
  <r>
    <x v="2"/>
    <x v="4"/>
    <s v="AREP"/>
    <m/>
    <x v="0"/>
    <d v="2019-05-15T00:00:00"/>
    <x v="1"/>
    <s v="Super Tienda Martinez SA de CV"/>
    <m/>
    <m/>
    <n v="133.65"/>
    <m/>
    <n v="3073.95"/>
    <n v="2985.806"/>
    <n v="22.34"/>
    <m/>
    <n v="23"/>
    <n v="88.144000000000005"/>
    <x v="0"/>
    <x v="4"/>
    <n v="20"/>
    <x v="0"/>
  </r>
  <r>
    <x v="2"/>
    <x v="4"/>
    <s v="AREP"/>
    <m/>
    <x v="0"/>
    <d v="2019-05-15T00:00:00"/>
    <x v="1"/>
    <s v="Rosales Guzman Humberto"/>
    <m/>
    <m/>
    <n v="141.13"/>
    <m/>
    <n v="3245.99"/>
    <n v="3152.913"/>
    <n v="22.34"/>
    <m/>
    <n v="23"/>
    <n v="93.076999999999998"/>
    <x v="0"/>
    <x v="4"/>
    <n v="20"/>
    <x v="0"/>
  </r>
  <r>
    <x v="2"/>
    <x v="4"/>
    <s v="AREP"/>
    <m/>
    <x v="0"/>
    <d v="2019-05-15T00:00:00"/>
    <x v="1"/>
    <s v="Alvarez Garcia Octavio "/>
    <m/>
    <m/>
    <n v="673.07"/>
    <m/>
    <n v="15480.61"/>
    <n v="15036.713"/>
    <n v="22.34"/>
    <m/>
    <n v="23"/>
    <n v="443.89699999999999"/>
    <x v="0"/>
    <x v="4"/>
    <n v="20"/>
    <x v="0"/>
  </r>
  <r>
    <x v="2"/>
    <x v="4"/>
    <s v="GRAL"/>
    <m/>
    <x v="1"/>
    <d v="2019-05-17T00:00:00"/>
    <x v="1"/>
    <s v="Hernandez Rosales Alicia"/>
    <m/>
    <m/>
    <n v="-87.8"/>
    <m/>
    <n v="-1404.8"/>
    <n v="-1557.6569999999999"/>
    <n v="-17.741"/>
    <m/>
    <n v="16"/>
    <n v="152.857"/>
    <x v="0"/>
    <x v="4"/>
    <n v="20"/>
    <x v="0"/>
  </r>
  <r>
    <x v="2"/>
    <x v="4"/>
    <s v="GRAL"/>
    <m/>
    <x v="1"/>
    <d v="2019-05-17T00:00:00"/>
    <x v="1"/>
    <s v="Hernandez Rosales Alicia"/>
    <m/>
    <m/>
    <n v="-496.02"/>
    <m/>
    <n v="-5456.22"/>
    <n v="-8799.8729999999996"/>
    <n v="-17.741"/>
    <m/>
    <n v="11"/>
    <n v="3343.6529999999998"/>
    <x v="0"/>
    <x v="4"/>
    <n v="20"/>
    <x v="0"/>
  </r>
  <r>
    <x v="2"/>
    <x v="4"/>
    <s v="GRAL"/>
    <m/>
    <x v="0"/>
    <d v="2019-05-17T00:00:00"/>
    <x v="1"/>
    <s v="Hernandez Rosales Alicia"/>
    <m/>
    <m/>
    <n v="292.95"/>
    <m/>
    <n v="5273.1"/>
    <n v="5197.2150000000001"/>
    <n v="17.741"/>
    <m/>
    <n v="18"/>
    <n v="75.885000000000005"/>
    <x v="0"/>
    <x v="4"/>
    <n v="20"/>
    <x v="0"/>
  </r>
  <r>
    <x v="2"/>
    <x v="4"/>
    <s v="GRAL"/>
    <m/>
    <x v="0"/>
    <d v="2019-05-17T00:00:00"/>
    <x v="1"/>
    <s v="Hernandez Rosales Alicia"/>
    <m/>
    <m/>
    <n v="386.82"/>
    <m/>
    <n v="5028.66"/>
    <n v="6862.56"/>
    <n v="17.741"/>
    <m/>
    <n v="13"/>
    <n v="-1833.9"/>
    <x v="0"/>
    <x v="4"/>
    <n v="20"/>
    <x v="0"/>
  </r>
  <r>
    <x v="2"/>
    <x v="4"/>
    <s v="GRAL"/>
    <m/>
    <x v="0"/>
    <d v="2019-05-17T00:00:00"/>
    <x v="1"/>
    <s v="Madres Adoratrices"/>
    <m/>
    <m/>
    <n v="90.02"/>
    <m/>
    <n v="1170.26"/>
    <n v="1597.0419999999999"/>
    <n v="17.741"/>
    <m/>
    <n v="13"/>
    <n v="-426.78199999999998"/>
    <x v="0"/>
    <x v="4"/>
    <n v="20"/>
    <x v="0"/>
  </r>
  <r>
    <x v="2"/>
    <x v="4"/>
    <s v="GRAL"/>
    <m/>
    <x v="0"/>
    <d v="2019-05-17T00:00:00"/>
    <x v="1"/>
    <s v="Panificadora Valdez"/>
    <m/>
    <m/>
    <n v="23.58"/>
    <m/>
    <n v="306.54000000000002"/>
    <n v="418.33199999999999"/>
    <n v="17.741"/>
    <m/>
    <n v="13"/>
    <n v="-111.792"/>
    <x v="0"/>
    <x v="4"/>
    <n v="20"/>
    <x v="0"/>
  </r>
  <r>
    <x v="2"/>
    <x v="4"/>
    <s v="GRAL"/>
    <m/>
    <x v="0"/>
    <d v="2019-05-17T00:00:00"/>
    <x v="1"/>
    <s v="Hernandez Rosales Alicia"/>
    <m/>
    <m/>
    <n v="410.09"/>
    <m/>
    <n v="6561.44"/>
    <n v="7275.3919999999998"/>
    <n v="17.741"/>
    <m/>
    <n v="16"/>
    <n v="-713.952"/>
    <x v="0"/>
    <x v="4"/>
    <n v="20"/>
    <x v="0"/>
  </r>
  <r>
    <x v="2"/>
    <x v="4"/>
    <s v="GRAL"/>
    <m/>
    <x v="0"/>
    <d v="2019-05-17T00:00:00"/>
    <x v="1"/>
    <s v="Hernandez Rosales Alicia"/>
    <m/>
    <m/>
    <n v="365.97"/>
    <m/>
    <n v="4025.67"/>
    <n v="6492.6610000000001"/>
    <n v="17.741"/>
    <m/>
    <n v="11"/>
    <n v="-2466.991"/>
    <x v="0"/>
    <x v="4"/>
    <n v="20"/>
    <x v="0"/>
  </r>
  <r>
    <x v="2"/>
    <x v="4"/>
    <s v="GRAL"/>
    <m/>
    <x v="0"/>
    <d v="2019-05-17T00:00:00"/>
    <x v="1"/>
    <s v="Hernandez Rosales Alicia"/>
    <m/>
    <m/>
    <n v="87.8"/>
    <m/>
    <n v="1404.8"/>
    <n v="1557.6569999999999"/>
    <n v="17.741"/>
    <m/>
    <n v="16"/>
    <n v="-152.857"/>
    <x v="0"/>
    <x v="4"/>
    <n v="20"/>
    <x v="0"/>
  </r>
  <r>
    <x v="2"/>
    <x v="4"/>
    <s v="GRAL"/>
    <m/>
    <x v="0"/>
    <d v="2019-05-17T00:00:00"/>
    <x v="1"/>
    <s v="Hernandez Rosales Alicia"/>
    <m/>
    <m/>
    <n v="496.02"/>
    <m/>
    <n v="5456.22"/>
    <n v="8799.8729999999996"/>
    <n v="17.741"/>
    <m/>
    <n v="11"/>
    <n v="-3343.6529999999998"/>
    <x v="0"/>
    <x v="4"/>
    <n v="20"/>
    <x v="0"/>
  </r>
  <r>
    <x v="2"/>
    <x v="4"/>
    <s v="GRAL"/>
    <m/>
    <x v="0"/>
    <d v="2019-05-17T00:00:00"/>
    <x v="1"/>
    <s v="Hernandez Rosales Alicia"/>
    <m/>
    <m/>
    <n v="87.8"/>
    <m/>
    <n v="1404.8"/>
    <n v="1557.6569999999999"/>
    <n v="17.741"/>
    <m/>
    <n v="16"/>
    <n v="-152.857"/>
    <x v="0"/>
    <x v="4"/>
    <n v="20"/>
    <x v="0"/>
  </r>
  <r>
    <x v="2"/>
    <x v="4"/>
    <s v="GRAL"/>
    <m/>
    <x v="0"/>
    <d v="2019-05-17T00:00:00"/>
    <x v="1"/>
    <s v="Hernandez Rosales Alicia"/>
    <m/>
    <m/>
    <n v="496.02"/>
    <m/>
    <n v="5456.22"/>
    <n v="8799.8729999999996"/>
    <n v="17.741"/>
    <m/>
    <n v="11"/>
    <n v="-3343.6529999999998"/>
    <x v="0"/>
    <x v="4"/>
    <n v="20"/>
    <x v="0"/>
  </r>
  <r>
    <x v="2"/>
    <x v="4"/>
    <s v="GRAL"/>
    <m/>
    <x v="0"/>
    <d v="2019-05-17T00:00:00"/>
    <x v="1"/>
    <s v="Panificadora Valdez"/>
    <m/>
    <m/>
    <n v="22.8"/>
    <m/>
    <n v="250.8"/>
    <n v="404.49400000000003"/>
    <n v="17.741"/>
    <m/>
    <n v="11"/>
    <n v="-153.69399999999999"/>
    <x v="0"/>
    <x v="4"/>
    <n v="20"/>
    <x v="0"/>
  </r>
  <r>
    <x v="2"/>
    <x v="4"/>
    <s v="GRAL"/>
    <m/>
    <x v="0"/>
    <d v="2019-05-17T00:00:00"/>
    <x v="1"/>
    <s v="Madres Adoratrices"/>
    <m/>
    <m/>
    <n v="89.87"/>
    <m/>
    <n v="1123.3800000000001"/>
    <n v="1594.38"/>
    <n v="17.741"/>
    <m/>
    <n v="12.5001"/>
    <n v="-471"/>
    <x v="0"/>
    <x v="4"/>
    <n v="20"/>
    <x v="0"/>
  </r>
  <r>
    <x v="2"/>
    <x v="4"/>
    <s v="GRAL"/>
    <m/>
    <x v="0"/>
    <d v="2019-05-17T00:00:00"/>
    <x v="1"/>
    <s v="Hernandez Rosales Alicia"/>
    <m/>
    <m/>
    <n v="413.42"/>
    <m/>
    <n v="6614.72"/>
    <n v="7334.4690000000001"/>
    <n v="17.741"/>
    <m/>
    <n v="16"/>
    <n v="-719.74900000000002"/>
    <x v="0"/>
    <x v="4"/>
    <n v="20"/>
    <x v="0"/>
  </r>
  <r>
    <x v="2"/>
    <x v="4"/>
    <s v="GRAL"/>
    <m/>
    <x v="0"/>
    <d v="2019-05-17T00:00:00"/>
    <x v="1"/>
    <s v="Hernandez Rosales Alicia"/>
    <m/>
    <m/>
    <n v="274.3"/>
    <m/>
    <n v="3017.3"/>
    <n v="4866.3459999999995"/>
    <n v="17.741"/>
    <m/>
    <n v="11"/>
    <n v="-1849.046"/>
    <x v="0"/>
    <x v="4"/>
    <n v="20"/>
    <x v="0"/>
  </r>
  <r>
    <x v="2"/>
    <x v="4"/>
    <s v="GRAL"/>
    <m/>
    <x v="1"/>
    <d v="2019-05-17T00:00:00"/>
    <x v="1"/>
    <s v="Panificadora Valdez"/>
    <m/>
    <m/>
    <n v="-274.3"/>
    <m/>
    <n v="-3017.3"/>
    <n v="-4866.3459999999995"/>
    <n v="-17.741"/>
    <m/>
    <n v="11"/>
    <n v="1849.046"/>
    <x v="0"/>
    <x v="4"/>
    <n v="20"/>
    <x v="0"/>
  </r>
  <r>
    <x v="2"/>
    <x v="4"/>
    <s v="GRAL"/>
    <m/>
    <x v="0"/>
    <d v="2019-05-17T00:00:00"/>
    <x v="1"/>
    <s v="Panificadora Valdez"/>
    <m/>
    <m/>
    <n v="274.3"/>
    <m/>
    <n v="3017.3"/>
    <n v="4866.3459999999995"/>
    <n v="17.741"/>
    <m/>
    <n v="11"/>
    <n v="-1849.046"/>
    <x v="0"/>
    <x v="4"/>
    <n v="20"/>
    <x v="0"/>
  </r>
  <r>
    <x v="2"/>
    <x v="4"/>
    <s v="ARSPP1"/>
    <m/>
    <x v="0"/>
    <d v="2019-05-17T00:00:00"/>
    <x v="1"/>
    <s v="Jose Zazueta"/>
    <m/>
    <m/>
    <n v="979.07"/>
    <m/>
    <n v="19091.87"/>
    <n v="24004.47"/>
    <n v="24.518000000000001"/>
    <m/>
    <n v="19.5"/>
    <n v="-4912.6000000000004"/>
    <x v="0"/>
    <x v="4"/>
    <n v="20"/>
    <x v="0"/>
  </r>
  <r>
    <x v="2"/>
    <x v="4"/>
    <s v="ARSPP1"/>
    <m/>
    <x v="0"/>
    <d v="2019-05-17T00:00:00"/>
    <x v="1"/>
    <s v="De la Torre Gudiño Jaime"/>
    <m/>
    <m/>
    <n v="253.78"/>
    <m/>
    <n v="5456.27"/>
    <n v="6222.0829999999996"/>
    <n v="24.518000000000001"/>
    <m/>
    <n v="21.5"/>
    <n v="-765.81299999999999"/>
    <x v="0"/>
    <x v="4"/>
    <n v="20"/>
    <x v="0"/>
  </r>
  <r>
    <x v="2"/>
    <x v="4"/>
    <s v="ARSPP1"/>
    <m/>
    <x v="0"/>
    <d v="2019-05-17T00:00:00"/>
    <x v="1"/>
    <s v="Jose Zazueta"/>
    <m/>
    <m/>
    <n v="1148.75"/>
    <m/>
    <n v="24123.75"/>
    <n v="28164.62"/>
    <n v="24.518000000000001"/>
    <m/>
    <n v="21"/>
    <n v="-4040.87"/>
    <x v="0"/>
    <x v="4"/>
    <n v="20"/>
    <x v="0"/>
  </r>
  <r>
    <x v="2"/>
    <x v="4"/>
    <s v="ARSPP1"/>
    <m/>
    <x v="0"/>
    <d v="2019-05-17T00:00:00"/>
    <x v="1"/>
    <s v="Ventas Familia"/>
    <m/>
    <m/>
    <n v="22.05"/>
    <m/>
    <n v="496.13"/>
    <n v="540.61400000000003"/>
    <n v="24.518000000000001"/>
    <m/>
    <n v="22.5002"/>
    <n v="-44.484000000000002"/>
    <x v="0"/>
    <x v="4"/>
    <n v="20"/>
    <x v="0"/>
  </r>
  <r>
    <x v="2"/>
    <x v="4"/>
    <s v="ARSPP1"/>
    <m/>
    <x v="0"/>
    <d v="2019-05-17T00:00:00"/>
    <x v="1"/>
    <s v="Jose Zazueta"/>
    <m/>
    <m/>
    <n v="116.2"/>
    <m/>
    <n v="2382.1"/>
    <n v="2848.9479999999999"/>
    <n v="24.518000000000001"/>
    <m/>
    <n v="20.5"/>
    <n v="-466.84800000000001"/>
    <x v="0"/>
    <x v="4"/>
    <n v="20"/>
    <x v="0"/>
  </r>
  <r>
    <x v="2"/>
    <x v="4"/>
    <s v="ARSPP1"/>
    <m/>
    <x v="0"/>
    <d v="2019-05-17T00:00:00"/>
    <x v="1"/>
    <s v="Ventas Familia"/>
    <m/>
    <m/>
    <n v="1.7"/>
    <m/>
    <n v="38.25"/>
    <n v="41.68"/>
    <n v="24.518000000000001"/>
    <m/>
    <n v="22.5"/>
    <n v="-3.43"/>
    <x v="0"/>
    <x v="4"/>
    <n v="20"/>
    <x v="0"/>
  </r>
  <r>
    <x v="2"/>
    <x v="4"/>
    <s v="AREP"/>
    <m/>
    <x v="0"/>
    <d v="2019-05-18T00:00:00"/>
    <x v="1"/>
    <s v="Cobian Hector"/>
    <m/>
    <m/>
    <n v="330.15"/>
    <m/>
    <n v="7098.23"/>
    <n v="5859.5309999999999"/>
    <n v="17.748000000000001"/>
    <m/>
    <n v="21.5"/>
    <n v="1238.6990000000001"/>
    <x v="0"/>
    <x v="4"/>
    <n v="20"/>
    <x v="0"/>
  </r>
  <r>
    <x v="2"/>
    <x v="4"/>
    <s v="AREP"/>
    <m/>
    <x v="0"/>
    <d v="2019-05-18T00:00:00"/>
    <x v="1"/>
    <s v="Imelda fregozo Guzman"/>
    <m/>
    <m/>
    <n v="233.54"/>
    <m/>
    <n v="5021.1099999999997"/>
    <n v="4144.8879999999999"/>
    <n v="17.748000000000001"/>
    <m/>
    <n v="21.5"/>
    <n v="876.22199999999998"/>
    <x v="0"/>
    <x v="4"/>
    <n v="20"/>
    <x v="0"/>
  </r>
  <r>
    <x v="2"/>
    <x v="4"/>
    <s v="AREP"/>
    <m/>
    <x v="0"/>
    <d v="2019-05-18T00:00:00"/>
    <x v="1"/>
    <s v="Ambriz Ruiz Manolo"/>
    <m/>
    <m/>
    <n v="514.09"/>
    <m/>
    <n v="11052.94"/>
    <n v="9124.1139999999996"/>
    <n v="17.748000000000001"/>
    <m/>
    <n v="21.5"/>
    <n v="1928.826"/>
    <x v="0"/>
    <x v="4"/>
    <n v="20"/>
    <x v="0"/>
  </r>
  <r>
    <x v="2"/>
    <x v="4"/>
    <s v="AREP"/>
    <m/>
    <x v="0"/>
    <d v="2019-05-18T00:00:00"/>
    <x v="1"/>
    <s v="Espinoza Gonzalez Maria Yesenia"/>
    <m/>
    <m/>
    <n v="203.09"/>
    <m/>
    <n v="4366.4399999999996"/>
    <n v="3604.4589999999998"/>
    <n v="17.748000000000001"/>
    <m/>
    <n v="21.5"/>
    <n v="761.98099999999999"/>
    <x v="0"/>
    <x v="4"/>
    <n v="20"/>
    <x v="0"/>
  </r>
  <r>
    <x v="2"/>
    <x v="4"/>
    <s v="AREP"/>
    <m/>
    <x v="0"/>
    <d v="2019-05-18T00:00:00"/>
    <x v="1"/>
    <s v="Gonzalez Dominguez Fabiola"/>
    <m/>
    <m/>
    <n v="492.86"/>
    <m/>
    <n v="10596.49"/>
    <n v="8747.3220000000001"/>
    <n v="17.748000000000001"/>
    <m/>
    <n v="21.5"/>
    <n v="1849.1679999999999"/>
    <x v="0"/>
    <x v="4"/>
    <n v="20"/>
    <x v="0"/>
  </r>
  <r>
    <x v="2"/>
    <x v="4"/>
    <s v="AREP"/>
    <m/>
    <x v="0"/>
    <d v="2019-05-18T00:00:00"/>
    <x v="1"/>
    <s v="Laura Livier Castro Mejia"/>
    <m/>
    <m/>
    <n v="338.49"/>
    <m/>
    <n v="7277.54"/>
    <n v="6007.55"/>
    <n v="17.748000000000001"/>
    <m/>
    <n v="21.5"/>
    <n v="1269.99"/>
    <x v="0"/>
    <x v="4"/>
    <n v="20"/>
    <x v="0"/>
  </r>
  <r>
    <x v="2"/>
    <x v="4"/>
    <s v="AREP"/>
    <m/>
    <x v="0"/>
    <d v="2019-05-18T00:00:00"/>
    <x v="1"/>
    <s v="Martin Francisco Cervantes Curiel"/>
    <m/>
    <m/>
    <n v="337.81"/>
    <m/>
    <n v="7262.92"/>
    <n v="5995.4809999999998"/>
    <n v="17.748000000000001"/>
    <m/>
    <n v="21.5"/>
    <n v="1267.4390000000001"/>
    <x v="0"/>
    <x v="4"/>
    <n v="20"/>
    <x v="0"/>
  </r>
  <r>
    <x v="2"/>
    <x v="4"/>
    <s v="AREP"/>
    <m/>
    <x v="0"/>
    <d v="2019-05-18T00:00:00"/>
    <x v="1"/>
    <s v="Huerta Reyes Juan Carlos"/>
    <m/>
    <m/>
    <n v="454.99"/>
    <m/>
    <n v="9782.2900000000009"/>
    <n v="8075.2020000000002"/>
    <n v="17.748000000000001"/>
    <m/>
    <n v="21.5"/>
    <n v="1707.088"/>
    <x v="0"/>
    <x v="4"/>
    <n v="20"/>
    <x v="0"/>
  </r>
  <r>
    <x v="2"/>
    <x v="4"/>
    <s v="AREP"/>
    <m/>
    <x v="0"/>
    <d v="2019-05-18T00:00:00"/>
    <x v="1"/>
    <s v="Cobian Zamora Marlin"/>
    <m/>
    <m/>
    <n v="701.6"/>
    <m/>
    <n v="15084.4"/>
    <n v="12452.058000000001"/>
    <n v="17.748000000000001"/>
    <m/>
    <n v="21.5"/>
    <n v="2632.3420000000001"/>
    <x v="0"/>
    <x v="4"/>
    <n v="20"/>
    <x v="0"/>
  </r>
  <r>
    <x v="2"/>
    <x v="4"/>
    <s v="AREP"/>
    <m/>
    <x v="0"/>
    <d v="2019-05-18T00:00:00"/>
    <x v="1"/>
    <s v="Lopez Montaño Julio"/>
    <m/>
    <m/>
    <n v="154.65"/>
    <m/>
    <n v="3324.98"/>
    <n v="2744.7420000000002"/>
    <n v="17.748000000000001"/>
    <m/>
    <n v="21.5"/>
    <n v="580.23800000000006"/>
    <x v="0"/>
    <x v="4"/>
    <n v="20"/>
    <x v="0"/>
  </r>
  <r>
    <x v="2"/>
    <x v="4"/>
    <s v="AREP"/>
    <m/>
    <x v="0"/>
    <d v="2019-05-18T00:00:00"/>
    <x v="1"/>
    <s v="Eloy Madera"/>
    <m/>
    <m/>
    <n v="234.67"/>
    <m/>
    <n v="5045.41"/>
    <n v="4164.9430000000002"/>
    <n v="17.748000000000001"/>
    <m/>
    <n v="21.5"/>
    <n v="880.46699999999998"/>
    <x v="0"/>
    <x v="4"/>
    <n v="20"/>
    <x v="0"/>
  </r>
  <r>
    <x v="2"/>
    <x v="4"/>
    <s v="AREP"/>
    <m/>
    <x v="0"/>
    <d v="2019-05-18T00:00:00"/>
    <x v="1"/>
    <s v="Espinoza Gonzalez Maria Yesenia"/>
    <m/>
    <m/>
    <n v="457.27"/>
    <m/>
    <n v="9831.31"/>
    <n v="8115.6679999999997"/>
    <n v="17.748000000000001"/>
    <m/>
    <n v="21.5"/>
    <n v="1715.6420000000001"/>
    <x v="0"/>
    <x v="4"/>
    <n v="20"/>
    <x v="0"/>
  </r>
  <r>
    <x v="2"/>
    <x v="4"/>
    <s v="AREP"/>
    <m/>
    <x v="0"/>
    <d v="2019-05-18T00:00:00"/>
    <x v="1"/>
    <s v="Rosales Guzman Humberto"/>
    <m/>
    <m/>
    <n v="459.36"/>
    <m/>
    <n v="9876.24"/>
    <n v="8152.7610000000004"/>
    <n v="17.748000000000001"/>
    <m/>
    <n v="21.5"/>
    <n v="1723.479"/>
    <x v="0"/>
    <x v="4"/>
    <n v="20"/>
    <x v="0"/>
  </r>
  <r>
    <x v="2"/>
    <x v="4"/>
    <s v="AREP"/>
    <m/>
    <x v="0"/>
    <d v="2019-05-18T00:00:00"/>
    <x v="1"/>
    <s v="Julio Sanchez"/>
    <m/>
    <m/>
    <n v="3332.6"/>
    <m/>
    <n v="71650.899999999994"/>
    <n v="59147.273000000001"/>
    <n v="17.748000000000001"/>
    <m/>
    <n v="21.5"/>
    <n v="12503.627"/>
    <x v="0"/>
    <x v="4"/>
    <n v="20"/>
    <x v="0"/>
  </r>
  <r>
    <x v="2"/>
    <x v="4"/>
    <s v="AREP"/>
    <m/>
    <x v="0"/>
    <d v="2019-05-18T00:00:00"/>
    <x v="1"/>
    <s v="Cobian Zamora Marlin"/>
    <m/>
    <m/>
    <n v="699.3"/>
    <m/>
    <n v="15034.95"/>
    <n v="12411.236999999999"/>
    <n v="17.748000000000001"/>
    <m/>
    <n v="21.5"/>
    <n v="2623.7130000000002"/>
    <x v="0"/>
    <x v="4"/>
    <n v="20"/>
    <x v="0"/>
  </r>
  <r>
    <x v="2"/>
    <x v="4"/>
    <s v="AREP"/>
    <m/>
    <x v="0"/>
    <d v="2019-05-18T00:00:00"/>
    <x v="1"/>
    <s v="Alvarez Garcia Octavio "/>
    <m/>
    <m/>
    <n v="1103.72"/>
    <m/>
    <n v="23729.98"/>
    <n v="19588.918000000001"/>
    <n v="17.748000000000001"/>
    <m/>
    <n v="21.5"/>
    <n v="4141.0619999999999"/>
    <x v="0"/>
    <x v="4"/>
    <n v="20"/>
    <x v="0"/>
  </r>
  <r>
    <x v="2"/>
    <x v="4"/>
    <s v="AREP"/>
    <m/>
    <x v="0"/>
    <d v="2019-05-18T00:00:00"/>
    <x v="1"/>
    <s v="Vargas Perez Maria del Rosario &quot;La Chata&quot;"/>
    <m/>
    <m/>
    <n v="686.2"/>
    <m/>
    <n v="14753.3"/>
    <n v="12178.736999999999"/>
    <n v="17.748000000000001"/>
    <m/>
    <n v="21.5"/>
    <n v="2574.5630000000001"/>
    <x v="0"/>
    <x v="4"/>
    <n v="20"/>
    <x v="0"/>
  </r>
  <r>
    <x v="2"/>
    <x v="4"/>
    <s v="AREP"/>
    <m/>
    <x v="0"/>
    <d v="2019-05-18T00:00:00"/>
    <x v="1"/>
    <s v="J Jesus Naranjo Ayala"/>
    <m/>
    <m/>
    <n v="181.87"/>
    <m/>
    <n v="3910.21"/>
    <n v="3227.8449999999998"/>
    <n v="17.748000000000001"/>
    <m/>
    <n v="21.5"/>
    <n v="682.36500000000001"/>
    <x v="0"/>
    <x v="4"/>
    <n v="20"/>
    <x v="0"/>
  </r>
  <r>
    <x v="2"/>
    <x v="4"/>
    <s v="GRAL"/>
    <m/>
    <x v="0"/>
    <d v="2019-05-20T00:00:00"/>
    <x v="1"/>
    <s v="Panificadora Valdez"/>
    <m/>
    <m/>
    <n v="46.19"/>
    <m/>
    <n v="554.28"/>
    <n v="759.56600000000003"/>
    <n v="16.443999999999999"/>
    <m/>
    <n v="12"/>
    <n v="-205.286"/>
    <x v="0"/>
    <x v="4"/>
    <n v="21"/>
    <x v="0"/>
  </r>
  <r>
    <x v="2"/>
    <x v="4"/>
    <s v="GRAL"/>
    <m/>
    <x v="0"/>
    <d v="2019-05-20T00:00:00"/>
    <x v="1"/>
    <s v="Madres Adoratrices"/>
    <m/>
    <m/>
    <n v="93.87"/>
    <m/>
    <n v="1032.57"/>
    <n v="1543.634"/>
    <n v="16.443999999999999"/>
    <m/>
    <n v="11"/>
    <n v="-511.06400000000002"/>
    <x v="0"/>
    <x v="4"/>
    <n v="21"/>
    <x v="0"/>
  </r>
  <r>
    <x v="2"/>
    <x v="4"/>
    <s v="GRAL"/>
    <m/>
    <x v="0"/>
    <d v="2019-05-20T00:00:00"/>
    <x v="1"/>
    <s v="Hernandez Rosales Alicia"/>
    <m/>
    <m/>
    <n v="201.88"/>
    <m/>
    <n v="3431.96"/>
    <n v="3319.7919999999999"/>
    <n v="16.443999999999999"/>
    <m/>
    <n v="17"/>
    <n v="112.16800000000001"/>
    <x v="0"/>
    <x v="4"/>
    <n v="21"/>
    <x v="0"/>
  </r>
  <r>
    <x v="2"/>
    <x v="4"/>
    <s v="GRAL"/>
    <m/>
    <x v="0"/>
    <d v="2019-05-20T00:00:00"/>
    <x v="1"/>
    <s v="Hernandez Rosales Alicia"/>
    <m/>
    <m/>
    <n v="294.76"/>
    <m/>
    <n v="3537.12"/>
    <n v="4847.1459999999997"/>
    <n v="16.443999999999999"/>
    <m/>
    <n v="12"/>
    <n v="-1310.0260000000001"/>
    <x v="0"/>
    <x v="4"/>
    <n v="21"/>
    <x v="0"/>
  </r>
  <r>
    <x v="2"/>
    <x v="4"/>
    <s v="GRAL"/>
    <m/>
    <x v="0"/>
    <d v="2019-05-20T00:00:00"/>
    <x v="1"/>
    <s v="Hernandez Rosales Alicia"/>
    <m/>
    <m/>
    <n v="132.57"/>
    <m/>
    <n v="2121.12"/>
    <n v="2180.0320000000002"/>
    <n v="16.443999999999999"/>
    <m/>
    <n v="16"/>
    <n v="-58.911999999999999"/>
    <x v="0"/>
    <x v="4"/>
    <n v="21"/>
    <x v="0"/>
  </r>
  <r>
    <x v="2"/>
    <x v="4"/>
    <s v="GRAL"/>
    <m/>
    <x v="0"/>
    <d v="2019-05-20T00:00:00"/>
    <x v="1"/>
    <s v="Hernandez Rosales Alicia"/>
    <m/>
    <m/>
    <n v="404.8"/>
    <m/>
    <n v="4452.8"/>
    <n v="6656.6859999999997"/>
    <n v="16.443999999999999"/>
    <m/>
    <n v="11"/>
    <n v="-2203.886"/>
    <x v="0"/>
    <x v="4"/>
    <n v="21"/>
    <x v="0"/>
  </r>
  <r>
    <x v="2"/>
    <x v="4"/>
    <s v="ARSPP1"/>
    <m/>
    <x v="1"/>
    <d v="2019-05-20T00:00:00"/>
    <x v="1"/>
    <s v="Panificadora Valdez"/>
    <m/>
    <m/>
    <n v="-46.19"/>
    <m/>
    <n v="-554.28"/>
    <n v="-1248.433"/>
    <n v="-27.027999999999999"/>
    <m/>
    <n v="12"/>
    <n v="694.15300000000002"/>
    <x v="0"/>
    <x v="4"/>
    <n v="21"/>
    <x v="0"/>
  </r>
  <r>
    <x v="2"/>
    <x v="4"/>
    <s v="ARSPP1"/>
    <m/>
    <x v="1"/>
    <d v="2019-05-20T00:00:00"/>
    <x v="1"/>
    <s v="Madres Adoratrices"/>
    <m/>
    <m/>
    <n v="-93.87"/>
    <m/>
    <n v="-1032.57"/>
    <n v="-2537.1390000000001"/>
    <n v="-27.027999999999999"/>
    <m/>
    <n v="11"/>
    <n v="1504.569"/>
    <x v="0"/>
    <x v="4"/>
    <n v="21"/>
    <x v="0"/>
  </r>
  <r>
    <x v="2"/>
    <x v="4"/>
    <s v="ARSPP1"/>
    <m/>
    <x v="1"/>
    <d v="2019-05-20T00:00:00"/>
    <x v="1"/>
    <s v="Hernandez Rosales Alicia"/>
    <m/>
    <m/>
    <n v="-201.88"/>
    <m/>
    <n v="-3431.96"/>
    <n v="-5456.4570000000003"/>
    <n v="-27.027999999999999"/>
    <m/>
    <n v="17"/>
    <n v="2024.4970000000001"/>
    <x v="0"/>
    <x v="4"/>
    <n v="21"/>
    <x v="0"/>
  </r>
  <r>
    <x v="2"/>
    <x v="4"/>
    <s v="ARSPP1"/>
    <m/>
    <x v="1"/>
    <d v="2019-05-20T00:00:00"/>
    <x v="1"/>
    <s v="Hernandez Rosales Alicia"/>
    <m/>
    <m/>
    <n v="-294.76"/>
    <m/>
    <n v="-3537.12"/>
    <n v="-7966.8379999999997"/>
    <n v="-27.027999999999999"/>
    <m/>
    <n v="12"/>
    <n v="4429.7179999999998"/>
    <x v="0"/>
    <x v="4"/>
    <n v="21"/>
    <x v="0"/>
  </r>
  <r>
    <x v="2"/>
    <x v="4"/>
    <s v="ARSPP1"/>
    <m/>
    <x v="0"/>
    <d v="2019-05-20T00:00:00"/>
    <x v="1"/>
    <s v="Panificadora Valdez"/>
    <m/>
    <m/>
    <n v="46.19"/>
    <m/>
    <n v="554.28"/>
    <n v="1248.433"/>
    <n v="27.027999999999999"/>
    <m/>
    <n v="12"/>
    <n v="-694.15300000000002"/>
    <x v="0"/>
    <x v="4"/>
    <n v="21"/>
    <x v="0"/>
  </r>
  <r>
    <x v="2"/>
    <x v="4"/>
    <s v="ARSPP1"/>
    <m/>
    <x v="0"/>
    <d v="2019-05-20T00:00:00"/>
    <x v="1"/>
    <s v="Madres Adoratrices"/>
    <m/>
    <m/>
    <n v="93.87"/>
    <m/>
    <n v="1032.57"/>
    <n v="2537.1390000000001"/>
    <n v="27.027999999999999"/>
    <m/>
    <n v="11"/>
    <n v="-1504.569"/>
    <x v="0"/>
    <x v="4"/>
    <n v="21"/>
    <x v="0"/>
  </r>
  <r>
    <x v="2"/>
    <x v="4"/>
    <s v="ARSPP1"/>
    <m/>
    <x v="0"/>
    <d v="2019-05-20T00:00:00"/>
    <x v="1"/>
    <s v="Hernandez Rosales Alicia"/>
    <m/>
    <m/>
    <n v="201.88"/>
    <m/>
    <n v="3431.96"/>
    <n v="5456.4570000000003"/>
    <n v="27.027999999999999"/>
    <m/>
    <n v="17"/>
    <n v="-2024.4970000000001"/>
    <x v="0"/>
    <x v="4"/>
    <n v="21"/>
    <x v="0"/>
  </r>
  <r>
    <x v="2"/>
    <x v="4"/>
    <s v="ARSPP1"/>
    <m/>
    <x v="0"/>
    <d v="2019-05-20T00:00:00"/>
    <x v="1"/>
    <s v="Hernandez Rosales Alicia"/>
    <m/>
    <m/>
    <n v="294.76"/>
    <m/>
    <n v="3537.12"/>
    <n v="7966.8379999999997"/>
    <n v="27.027999999999999"/>
    <m/>
    <n v="12"/>
    <n v="-4429.7179999999998"/>
    <x v="0"/>
    <x v="4"/>
    <n v="21"/>
    <x v="0"/>
  </r>
  <r>
    <x v="2"/>
    <x v="4"/>
    <s v="ARSPP1"/>
    <m/>
    <x v="0"/>
    <d v="2019-05-20T00:00:00"/>
    <x v="1"/>
    <s v="Ventas Familia"/>
    <m/>
    <m/>
    <n v="22.901"/>
    <m/>
    <n v="435.12"/>
    <n v="618.97299999999996"/>
    <n v="27.027999999999999"/>
    <m/>
    <n v="19"/>
    <n v="-183.85300000000001"/>
    <x v="0"/>
    <x v="4"/>
    <n v="21"/>
    <x v="0"/>
  </r>
  <r>
    <x v="2"/>
    <x v="4"/>
    <s v="ARSPP1"/>
    <m/>
    <x v="0"/>
    <d v="2019-05-20T00:00:00"/>
    <x v="1"/>
    <s v="Cobian Hector"/>
    <m/>
    <m/>
    <n v="482.33"/>
    <m/>
    <n v="9164.27"/>
    <n v="13036.521000000001"/>
    <n v="27.027999999999999"/>
    <m/>
    <n v="19"/>
    <n v="-3872.2510000000002"/>
    <x v="0"/>
    <x v="4"/>
    <n v="21"/>
    <x v="0"/>
  </r>
  <r>
    <x v="2"/>
    <x v="4"/>
    <s v="ARSPP1"/>
    <m/>
    <x v="0"/>
    <d v="2019-05-20T00:00:00"/>
    <x v="1"/>
    <s v="HUEVO PUBLICO EN GENERAL"/>
    <m/>
    <m/>
    <n v="19.02"/>
    <m/>
    <n v="361.38"/>
    <n v="514.077"/>
    <n v="27.027999999999999"/>
    <m/>
    <n v="19"/>
    <n v="-152.697"/>
    <x v="0"/>
    <x v="4"/>
    <n v="21"/>
    <x v="0"/>
  </r>
  <r>
    <x v="2"/>
    <x v="4"/>
    <s v="ARSPP1"/>
    <m/>
    <x v="0"/>
    <d v="2019-05-20T00:00:00"/>
    <x v="1"/>
    <s v="Cobian Hector"/>
    <m/>
    <m/>
    <n v="212.42"/>
    <m/>
    <n v="4142.1899999999996"/>
    <n v="5741.3339999999998"/>
    <n v="27.027999999999999"/>
    <m/>
    <n v="19.5"/>
    <n v="-1599.144"/>
    <x v="0"/>
    <x v="4"/>
    <n v="21"/>
    <x v="0"/>
  </r>
  <r>
    <x v="2"/>
    <x v="4"/>
    <s v="ARSPP1"/>
    <m/>
    <x v="0"/>
    <d v="2019-05-20T00:00:00"/>
    <x v="1"/>
    <s v="Ventas Familia"/>
    <m/>
    <m/>
    <n v="20.73"/>
    <m/>
    <n v="404.24"/>
    <n v="560.29499999999996"/>
    <n v="27.027999999999999"/>
    <m/>
    <n v="19.5002"/>
    <n v="-156.05500000000001"/>
    <x v="0"/>
    <x v="4"/>
    <n v="21"/>
    <x v="0"/>
  </r>
  <r>
    <x v="2"/>
    <x v="4"/>
    <s v="AREP"/>
    <m/>
    <x v="0"/>
    <d v="2019-05-20T00:00:00"/>
    <x v="1"/>
    <s v="Imelda fregozo Guzman"/>
    <m/>
    <m/>
    <n v="248.85"/>
    <m/>
    <n v="5225.8500000000004"/>
    <n v="4093.8719999999998"/>
    <n v="16.451000000000001"/>
    <m/>
    <n v="21"/>
    <n v="1131.9780000000001"/>
    <x v="0"/>
    <x v="4"/>
    <n v="21"/>
    <x v="0"/>
  </r>
  <r>
    <x v="2"/>
    <x v="4"/>
    <s v="AREP"/>
    <m/>
    <x v="0"/>
    <d v="2019-05-20T00:00:00"/>
    <x v="1"/>
    <s v="Vargas Perez Maria del Rosario &quot;La Chata&quot;"/>
    <m/>
    <m/>
    <n v="210.59"/>
    <m/>
    <n v="4422.3900000000003"/>
    <n v="3464.451"/>
    <n v="16.451000000000001"/>
    <m/>
    <n v="21"/>
    <n v="957.93899999999996"/>
    <x v="0"/>
    <x v="4"/>
    <n v="21"/>
    <x v="0"/>
  </r>
  <r>
    <x v="2"/>
    <x v="4"/>
    <s v="AREP"/>
    <m/>
    <x v="0"/>
    <d v="2019-05-20T00:00:00"/>
    <x v="1"/>
    <s v="Espinoza Gonzalez Maria Yesenia"/>
    <m/>
    <m/>
    <n v="571.32000000000005"/>
    <m/>
    <n v="11997.72"/>
    <n v="9398.8799999999992"/>
    <n v="16.451000000000001"/>
    <m/>
    <n v="21"/>
    <n v="2598.84"/>
    <x v="0"/>
    <x v="4"/>
    <n v="21"/>
    <x v="0"/>
  </r>
  <r>
    <x v="2"/>
    <x v="4"/>
    <s v="AREP"/>
    <m/>
    <x v="0"/>
    <d v="2019-05-20T00:00:00"/>
    <x v="1"/>
    <s v="Alvarez Garcia Octavio "/>
    <m/>
    <m/>
    <n v="575.14"/>
    <m/>
    <n v="12077.94"/>
    <n v="9461.723"/>
    <n v="16.451000000000001"/>
    <m/>
    <n v="21"/>
    <n v="2616.2170000000001"/>
    <x v="0"/>
    <x v="4"/>
    <n v="21"/>
    <x v="0"/>
  </r>
  <r>
    <x v="2"/>
    <x v="4"/>
    <s v="AREP"/>
    <m/>
    <x v="0"/>
    <d v="2019-05-20T00:00:00"/>
    <x v="1"/>
    <s v="Martin Francisco Cervantes Curiel"/>
    <m/>
    <m/>
    <n v="323.77"/>
    <m/>
    <n v="6799.17"/>
    <n v="5326.3940000000002"/>
    <n v="16.451000000000001"/>
    <m/>
    <n v="21"/>
    <n v="1472.7760000000001"/>
    <x v="0"/>
    <x v="4"/>
    <n v="21"/>
    <x v="0"/>
  </r>
  <r>
    <x v="2"/>
    <x v="4"/>
    <s v="AREP"/>
    <m/>
    <x v="0"/>
    <d v="2019-05-20T00:00:00"/>
    <x v="1"/>
    <s v="Cobian Zamora Marlin"/>
    <m/>
    <m/>
    <n v="565.9"/>
    <m/>
    <n v="11883.9"/>
    <n v="9309.7139999999999"/>
    <n v="16.451000000000001"/>
    <m/>
    <n v="21"/>
    <n v="2574.1860000000001"/>
    <x v="0"/>
    <x v="4"/>
    <n v="21"/>
    <x v="0"/>
  </r>
  <r>
    <x v="2"/>
    <x v="4"/>
    <s v="AREP"/>
    <m/>
    <x v="0"/>
    <d v="2019-05-20T00:00:00"/>
    <x v="1"/>
    <s v="Huerta Reyes Juan Carlos"/>
    <m/>
    <m/>
    <n v="336.52"/>
    <m/>
    <n v="7066.92"/>
    <n v="5536.1459999999997"/>
    <n v="16.451000000000001"/>
    <m/>
    <n v="21"/>
    <n v="1530.7739999999999"/>
    <x v="0"/>
    <x v="4"/>
    <n v="21"/>
    <x v="0"/>
  </r>
  <r>
    <x v="2"/>
    <x v="4"/>
    <s v="AREP"/>
    <m/>
    <x v="0"/>
    <d v="2019-05-20T00:00:00"/>
    <x v="1"/>
    <s v="Garcia Soto Salvador"/>
    <m/>
    <m/>
    <n v="1344.81"/>
    <m/>
    <n v="28913.42"/>
    <n v="22123.690999999999"/>
    <n v="16.451000000000001"/>
    <m/>
    <n v="21.5"/>
    <n v="6789.7290000000003"/>
    <x v="0"/>
    <x v="4"/>
    <n v="21"/>
    <x v="0"/>
  </r>
  <r>
    <x v="2"/>
    <x v="4"/>
    <s v="AREP"/>
    <m/>
    <x v="0"/>
    <d v="2019-05-20T00:00:00"/>
    <x v="1"/>
    <s v="Loera Baltazar Carlos"/>
    <m/>
    <m/>
    <n v="690.89"/>
    <m/>
    <n v="14854.14"/>
    <n v="11365.945"/>
    <n v="16.451000000000001"/>
    <m/>
    <n v="21.5"/>
    <n v="3488.1950000000002"/>
    <x v="0"/>
    <x v="4"/>
    <n v="21"/>
    <x v="0"/>
  </r>
  <r>
    <x v="2"/>
    <x v="4"/>
    <s v="AREP"/>
    <m/>
    <x v="0"/>
    <d v="2019-05-20T00:00:00"/>
    <x v="1"/>
    <s v="Eloy Madera"/>
    <m/>
    <m/>
    <n v="207.61"/>
    <m/>
    <n v="4359.8100000000004"/>
    <n v="3415.4259999999999"/>
    <n v="16.451000000000001"/>
    <m/>
    <n v="21"/>
    <n v="944.38400000000001"/>
    <x v="0"/>
    <x v="4"/>
    <n v="21"/>
    <x v="0"/>
  </r>
  <r>
    <x v="2"/>
    <x v="4"/>
    <s v="AREP"/>
    <m/>
    <x v="0"/>
    <d v="2019-05-20T00:00:00"/>
    <x v="1"/>
    <s v="HUEVO PUBLICO EN GENERAL"/>
    <m/>
    <m/>
    <n v="163.16"/>
    <m/>
    <n v="3426.36"/>
    <n v="2684.172"/>
    <n v="16.451000000000001"/>
    <m/>
    <n v="21"/>
    <n v="742.18799999999999"/>
    <x v="0"/>
    <x v="4"/>
    <n v="21"/>
    <x v="0"/>
  </r>
  <r>
    <x v="2"/>
    <x v="4"/>
    <s v="AREP"/>
    <m/>
    <x v="0"/>
    <d v="2019-05-20T00:00:00"/>
    <x v="1"/>
    <s v="Rosales Guzman Humberto"/>
    <m/>
    <m/>
    <n v="469.61"/>
    <m/>
    <n v="9861.81"/>
    <n v="7725.6319999999996"/>
    <n v="16.451000000000001"/>
    <m/>
    <n v="21"/>
    <n v="2136.1779999999999"/>
    <x v="0"/>
    <x v="4"/>
    <n v="21"/>
    <x v="0"/>
  </r>
  <r>
    <x v="2"/>
    <x v="4"/>
    <s v="AREP"/>
    <m/>
    <x v="0"/>
    <d v="2019-05-20T00:00:00"/>
    <x v="1"/>
    <s v="Soc Coop Rural de Compra y Venta en C y C El Grullo SCL"/>
    <m/>
    <m/>
    <n v="900.2"/>
    <m/>
    <n v="18904.2"/>
    <n v="15974.548000000001"/>
    <n v="17.745999999999999"/>
    <m/>
    <n v="21"/>
    <n v="2929.652"/>
    <x v="0"/>
    <x v="4"/>
    <n v="21"/>
    <x v="0"/>
  </r>
  <r>
    <x v="2"/>
    <x v="4"/>
    <s v="AREP"/>
    <m/>
    <x v="0"/>
    <d v="2019-05-20T00:00:00"/>
    <x v="1"/>
    <s v="Super Tienda Martinez SA de CV"/>
    <m/>
    <m/>
    <n v="224.06"/>
    <m/>
    <n v="4705.26"/>
    <n v="3976.636"/>
    <n v="17.748000000000001"/>
    <m/>
    <n v="21"/>
    <n v="728.62400000000002"/>
    <x v="0"/>
    <x v="4"/>
    <n v="21"/>
    <x v="0"/>
  </r>
  <r>
    <x v="2"/>
    <x v="4"/>
    <s v="AREP"/>
    <m/>
    <x v="0"/>
    <d v="2019-05-20T00:00:00"/>
    <x v="1"/>
    <s v="Distribuidora de Frutas y Verduras Zepeda Hnos SRL de CV"/>
    <m/>
    <m/>
    <n v="681.7"/>
    <m/>
    <n v="14656.55"/>
    <n v="12098.870999999999"/>
    <n v="17.748000000000001"/>
    <m/>
    <n v="21.5"/>
    <n v="2557.6790000000001"/>
    <x v="0"/>
    <x v="4"/>
    <n v="21"/>
    <x v="0"/>
  </r>
  <r>
    <x v="2"/>
    <x v="4"/>
    <s v="AREP"/>
    <m/>
    <x v="0"/>
    <d v="2019-05-20T00:00:00"/>
    <x v="1"/>
    <s v="Distribuidora de Frutas y Verduras Zepeda Hnos SRL de CV"/>
    <m/>
    <m/>
    <n v="1133.9000000000001"/>
    <m/>
    <n v="23811.9"/>
    <n v="20124.555"/>
    <n v="17.748000000000001"/>
    <m/>
    <n v="21"/>
    <n v="3687.3449999999998"/>
    <x v="0"/>
    <x v="4"/>
    <n v="21"/>
    <x v="0"/>
  </r>
  <r>
    <x v="2"/>
    <x v="4"/>
    <s v="AREP"/>
    <m/>
    <x v="0"/>
    <d v="2019-05-20T00:00:00"/>
    <x v="1"/>
    <s v="El Limonense"/>
    <m/>
    <m/>
    <n v="274.13"/>
    <m/>
    <n v="5893.8"/>
    <n v="4865.2830000000004"/>
    <n v="17.748000000000001"/>
    <m/>
    <n v="21.5"/>
    <n v="1028.5170000000001"/>
    <x v="0"/>
    <x v="4"/>
    <n v="21"/>
    <x v="0"/>
  </r>
  <r>
    <x v="2"/>
    <x v="4"/>
    <s v="AREP"/>
    <m/>
    <x v="0"/>
    <d v="2019-05-20T00:00:00"/>
    <x v="1"/>
    <s v="Gonzalez Contreras Crescenciano"/>
    <m/>
    <m/>
    <n v="1038.28"/>
    <m/>
    <n v="22323.02"/>
    <n v="18427.483"/>
    <n v="17.748000000000001"/>
    <m/>
    <n v="21.5"/>
    <n v="3895.5369999999998"/>
    <x v="0"/>
    <x v="4"/>
    <n v="21"/>
    <x v="0"/>
  </r>
  <r>
    <x v="2"/>
    <x v="4"/>
    <s v="AREP"/>
    <m/>
    <x v="0"/>
    <d v="2019-05-23T00:00:00"/>
    <x v="1"/>
    <s v="Alvarez Garcia Octavio "/>
    <m/>
    <m/>
    <n v="995.39"/>
    <m/>
    <n v="20903.189999999999"/>
    <n v="16705.751"/>
    <n v="16.783000000000001"/>
    <m/>
    <n v="21"/>
    <n v="4197.4390000000003"/>
    <x v="0"/>
    <x v="4"/>
    <n v="21"/>
    <x v="0"/>
  </r>
  <r>
    <x v="2"/>
    <x v="4"/>
    <s v="AREP"/>
    <m/>
    <x v="0"/>
    <d v="2019-05-23T00:00:00"/>
    <x v="1"/>
    <s v="J Jesus Naranjo Ayala"/>
    <m/>
    <m/>
    <n v="180.17"/>
    <m/>
    <n v="3783.57"/>
    <n v="3023.8150000000001"/>
    <n v="16.783000000000001"/>
    <m/>
    <n v="21"/>
    <n v="759.755"/>
    <x v="0"/>
    <x v="4"/>
    <n v="21"/>
    <x v="0"/>
  </r>
  <r>
    <x v="2"/>
    <x v="4"/>
    <s v="AREP"/>
    <m/>
    <x v="0"/>
    <d v="2019-05-24T00:00:00"/>
    <x v="1"/>
    <s v="Cobian Zamora Marlin"/>
    <m/>
    <m/>
    <n v="913.7"/>
    <m/>
    <n v="18730.849999999999"/>
    <n v="15334.737999999999"/>
    <n v="16.783000000000001"/>
    <m/>
    <n v="20.5"/>
    <n v="3396.1120000000001"/>
    <x v="0"/>
    <x v="4"/>
    <n v="21"/>
    <x v="0"/>
  </r>
  <r>
    <x v="2"/>
    <x v="4"/>
    <s v="AREP"/>
    <m/>
    <x v="0"/>
    <d v="2019-05-24T00:00:00"/>
    <x v="1"/>
    <s v="Imelda fregozo Guzman"/>
    <m/>
    <m/>
    <n v="118.76"/>
    <m/>
    <n v="2434.58"/>
    <n v="1993.164"/>
    <n v="16.783000000000001"/>
    <m/>
    <n v="20.5"/>
    <n v="441.416"/>
    <x v="0"/>
    <x v="4"/>
    <n v="21"/>
    <x v="0"/>
  </r>
  <r>
    <x v="2"/>
    <x v="4"/>
    <s v="AREP"/>
    <m/>
    <x v="0"/>
    <d v="2019-05-24T00:00:00"/>
    <x v="1"/>
    <s v="Rosales Guzman Humberto"/>
    <m/>
    <m/>
    <n v="221.98"/>
    <m/>
    <n v="4550.59"/>
    <n v="3725.5169999999998"/>
    <n v="16.783000000000001"/>
    <m/>
    <n v="20.5"/>
    <n v="825.07299999999998"/>
    <x v="0"/>
    <x v="4"/>
    <n v="21"/>
    <x v="0"/>
  </r>
  <r>
    <x v="2"/>
    <x v="4"/>
    <s v="AREP"/>
    <m/>
    <x v="0"/>
    <d v="2019-05-24T00:00:00"/>
    <x v="1"/>
    <s v="Ambriz Ruiz Manolo"/>
    <m/>
    <m/>
    <n v="644"/>
    <m/>
    <n v="13202"/>
    <n v="10808.33"/>
    <n v="16.783000000000001"/>
    <m/>
    <n v="20.5"/>
    <n v="2393.67"/>
    <x v="0"/>
    <x v="4"/>
    <n v="21"/>
    <x v="0"/>
  </r>
  <r>
    <x v="2"/>
    <x v="4"/>
    <s v="AREP"/>
    <m/>
    <x v="0"/>
    <d v="2019-05-24T00:00:00"/>
    <x v="1"/>
    <s v="Gonzalez Dominguez Fabiola"/>
    <m/>
    <m/>
    <n v="444.18"/>
    <m/>
    <n v="9105.69"/>
    <n v="7454.7269999999999"/>
    <n v="16.783000000000001"/>
    <m/>
    <n v="20.5"/>
    <n v="1650.963"/>
    <x v="0"/>
    <x v="4"/>
    <n v="21"/>
    <x v="0"/>
  </r>
  <r>
    <x v="2"/>
    <x v="4"/>
    <s v="AREP"/>
    <m/>
    <x v="0"/>
    <d v="2019-05-24T00:00:00"/>
    <x v="1"/>
    <s v="Laura Livier Castro Mejia"/>
    <m/>
    <m/>
    <n v="320.60000000000002"/>
    <m/>
    <n v="6572.3"/>
    <n v="5380.6689999999999"/>
    <n v="16.783000000000001"/>
    <m/>
    <n v="20.5"/>
    <n v="1191.6310000000001"/>
    <x v="0"/>
    <x v="4"/>
    <n v="21"/>
    <x v="0"/>
  </r>
  <r>
    <x v="2"/>
    <x v="4"/>
    <s v="AREP"/>
    <m/>
    <x v="0"/>
    <d v="2019-05-24T00:00:00"/>
    <x v="1"/>
    <s v="Martin Francisco Cervantes Curiel"/>
    <m/>
    <m/>
    <n v="330.35"/>
    <m/>
    <n v="6772.18"/>
    <n v="5544.3040000000001"/>
    <n v="16.783000000000001"/>
    <m/>
    <n v="20.5"/>
    <n v="1227.876"/>
    <x v="0"/>
    <x v="4"/>
    <n v="21"/>
    <x v="0"/>
  </r>
  <r>
    <x v="2"/>
    <x v="4"/>
    <s v="AREP"/>
    <m/>
    <x v="0"/>
    <d v="2019-05-24T00:00:00"/>
    <x v="1"/>
    <s v="Huerta Reyes Juan Carlos"/>
    <m/>
    <m/>
    <n v="345.53"/>
    <m/>
    <n v="7083.37"/>
    <n v="5799.0720000000001"/>
    <n v="16.783000000000001"/>
    <m/>
    <n v="20.5"/>
    <n v="1284.298"/>
    <x v="0"/>
    <x v="4"/>
    <n v="21"/>
    <x v="0"/>
  </r>
  <r>
    <x v="2"/>
    <x v="4"/>
    <s v="AREP"/>
    <m/>
    <x v="0"/>
    <d v="2019-05-24T00:00:00"/>
    <x v="1"/>
    <s v="De la Torre Gudiño Jaime"/>
    <m/>
    <m/>
    <n v="347.49"/>
    <m/>
    <n v="7297.29"/>
    <n v="5831.9669999999996"/>
    <n v="16.783000000000001"/>
    <m/>
    <n v="21"/>
    <n v="1465.3230000000001"/>
    <x v="0"/>
    <x v="4"/>
    <n v="21"/>
    <x v="0"/>
  </r>
  <r>
    <x v="2"/>
    <x v="4"/>
    <s v="AREP"/>
    <m/>
    <x v="0"/>
    <d v="2019-05-24T00:00:00"/>
    <x v="1"/>
    <s v="Cobian Hector"/>
    <m/>
    <m/>
    <n v="219.98"/>
    <m/>
    <n v="4509.59"/>
    <n v="3691.951"/>
    <n v="16.783000000000001"/>
    <m/>
    <n v="20.5"/>
    <n v="817.63900000000001"/>
    <x v="0"/>
    <x v="4"/>
    <n v="21"/>
    <x v="0"/>
  </r>
  <r>
    <x v="2"/>
    <x v="4"/>
    <s v="AREP"/>
    <m/>
    <x v="0"/>
    <d v="2019-05-24T00:00:00"/>
    <x v="1"/>
    <s v="Soc Coop Rural de Compra y Venta en C y C El Grullo SCL"/>
    <m/>
    <m/>
    <n v="664"/>
    <m/>
    <n v="13944"/>
    <n v="11143.993"/>
    <n v="16.783000000000001"/>
    <m/>
    <n v="21"/>
    <n v="2800.0070000000001"/>
    <x v="0"/>
    <x v="4"/>
    <n v="21"/>
    <x v="0"/>
  </r>
  <r>
    <x v="2"/>
    <x v="4"/>
    <s v="AREP"/>
    <m/>
    <x v="0"/>
    <d v="2019-05-24T00:00:00"/>
    <x v="1"/>
    <s v="Cobian Zamora Marlin"/>
    <m/>
    <m/>
    <n v="714.1"/>
    <m/>
    <n v="14996.1"/>
    <n v="11984.826999999999"/>
    <n v="16.783000000000001"/>
    <m/>
    <n v="21"/>
    <n v="3011.2730000000001"/>
    <x v="0"/>
    <x v="4"/>
    <n v="21"/>
    <x v="0"/>
  </r>
  <r>
    <x v="2"/>
    <x v="4"/>
    <s v="AREP"/>
    <m/>
    <x v="0"/>
    <d v="2019-05-24T00:00:00"/>
    <x v="1"/>
    <s v="Super Tienda Martinez SA de CV"/>
    <m/>
    <m/>
    <n v="247.02"/>
    <m/>
    <n v="5187.42"/>
    <n v="4145.7669999999998"/>
    <n v="16.783000000000001"/>
    <m/>
    <n v="21"/>
    <n v="1041.653"/>
    <x v="0"/>
    <x v="4"/>
    <n v="21"/>
    <x v="0"/>
  </r>
  <r>
    <x v="2"/>
    <x v="4"/>
    <s v="AREP"/>
    <m/>
    <x v="0"/>
    <d v="2019-05-24T00:00:00"/>
    <x v="1"/>
    <s v="Rosales Guzman Humberto"/>
    <m/>
    <m/>
    <n v="115.75"/>
    <m/>
    <n v="2430.75"/>
    <n v="1942.646"/>
    <n v="16.783000000000001"/>
    <m/>
    <n v="21"/>
    <n v="488.10399999999998"/>
    <x v="0"/>
    <x v="4"/>
    <n v="21"/>
    <x v="0"/>
  </r>
  <r>
    <x v="2"/>
    <x v="4"/>
    <s v="AREP"/>
    <m/>
    <x v="0"/>
    <d v="2019-05-24T00:00:00"/>
    <x v="1"/>
    <s v="Espinoza Gonzalez Maria Yesenia"/>
    <m/>
    <m/>
    <n v="689.77"/>
    <m/>
    <n v="14485.17"/>
    <n v="11576.494000000001"/>
    <n v="16.783000000000001"/>
    <m/>
    <n v="21"/>
    <n v="2908.6759999999999"/>
    <x v="0"/>
    <x v="4"/>
    <n v="21"/>
    <x v="0"/>
  </r>
  <r>
    <x v="2"/>
    <x v="4"/>
    <s v="AREP"/>
    <m/>
    <x v="0"/>
    <d v="2019-05-24T00:00:00"/>
    <x v="1"/>
    <s v="Rosales Guzman Humberto"/>
    <m/>
    <m/>
    <n v="226.79"/>
    <m/>
    <n v="4762.59"/>
    <n v="3806.2440000000001"/>
    <n v="16.783000000000001"/>
    <m/>
    <n v="21"/>
    <n v="956.346"/>
    <x v="0"/>
    <x v="4"/>
    <n v="21"/>
    <x v="0"/>
  </r>
  <r>
    <x v="2"/>
    <x v="4"/>
    <s v="AREP"/>
    <m/>
    <x v="0"/>
    <d v="2019-05-24T00:00:00"/>
    <x v="1"/>
    <s v="Super Tienda Martinez SA de CV"/>
    <m/>
    <m/>
    <n v="227.35"/>
    <m/>
    <n v="4774.3500000000004"/>
    <n v="3815.643"/>
    <n v="16.783000000000001"/>
    <m/>
    <n v="21"/>
    <n v="958.70699999999999"/>
    <x v="0"/>
    <x v="4"/>
    <n v="21"/>
    <x v="0"/>
  </r>
  <r>
    <x v="2"/>
    <x v="4"/>
    <s v="AREP"/>
    <m/>
    <x v="0"/>
    <d v="2019-05-24T00:00:00"/>
    <x v="1"/>
    <s v="Julio Sanchez"/>
    <m/>
    <m/>
    <n v="3500.8"/>
    <m/>
    <n v="73516.800000000003"/>
    <n v="58754.351999999999"/>
    <n v="16.783000000000001"/>
    <m/>
    <n v="21"/>
    <n v="14762.448"/>
    <x v="0"/>
    <x v="4"/>
    <n v="21"/>
    <x v="0"/>
  </r>
  <r>
    <x v="2"/>
    <x v="4"/>
    <s v="AREP"/>
    <m/>
    <x v="0"/>
    <d v="2019-05-24T00:00:00"/>
    <x v="1"/>
    <s v="Jose Zazueta"/>
    <m/>
    <m/>
    <n v="276.47000000000003"/>
    <m/>
    <n v="5805.87"/>
    <n v="4640.03"/>
    <n v="16.783000000000001"/>
    <m/>
    <n v="21"/>
    <n v="1165.8399999999999"/>
    <x v="0"/>
    <x v="4"/>
    <n v="21"/>
    <x v="0"/>
  </r>
  <r>
    <x v="2"/>
    <x v="4"/>
    <s v="AREP"/>
    <m/>
    <x v="0"/>
    <d v="2019-05-24T00:00:00"/>
    <x v="1"/>
    <s v="Jose Zazueta"/>
    <m/>
    <m/>
    <n v="937.65"/>
    <m/>
    <n v="17815.349999999999"/>
    <n v="15736.694"/>
    <n v="16.783000000000001"/>
    <m/>
    <n v="19"/>
    <n v="2078.6559999999999"/>
    <x v="0"/>
    <x v="4"/>
    <n v="21"/>
    <x v="0"/>
  </r>
  <r>
    <x v="2"/>
    <x v="4"/>
    <s v="AREP"/>
    <m/>
    <x v="0"/>
    <d v="2019-05-24T00:00:00"/>
    <x v="1"/>
    <s v="Vargas Perez Maria del Rosario &quot;La Chata&quot;"/>
    <m/>
    <m/>
    <n v="676.3"/>
    <m/>
    <n v="14202.3"/>
    <n v="11350.424999999999"/>
    <n v="16.783000000000001"/>
    <m/>
    <n v="21"/>
    <n v="2851.875"/>
    <x v="0"/>
    <x v="4"/>
    <n v="21"/>
    <x v="0"/>
  </r>
  <r>
    <x v="2"/>
    <x v="4"/>
    <s v="AREP"/>
    <m/>
    <x v="0"/>
    <d v="2019-05-27T00:00:00"/>
    <x v="1"/>
    <s v="Cobian Zamora Marlin"/>
    <m/>
    <m/>
    <n v="1354.1"/>
    <m/>
    <n v="27352.82"/>
    <n v="21587.882000000001"/>
    <n v="15.943"/>
    <m/>
    <n v="20.2"/>
    <n v="5764.9380000000001"/>
    <x v="0"/>
    <x v="4"/>
    <n v="22"/>
    <x v="0"/>
  </r>
  <r>
    <x v="2"/>
    <x v="4"/>
    <s v="AREP"/>
    <m/>
    <x v="0"/>
    <d v="2019-05-27T00:00:00"/>
    <x v="1"/>
    <s v="Operadora de Tiendas Selectas SA de CV"/>
    <m/>
    <m/>
    <n v="2276.8000000000002"/>
    <m/>
    <n v="45536"/>
    <n v="36298.124000000003"/>
    <n v="15.943"/>
    <m/>
    <n v="20"/>
    <n v="9237.8760000000002"/>
    <x v="0"/>
    <x v="4"/>
    <n v="22"/>
    <x v="0"/>
  </r>
  <r>
    <x v="2"/>
    <x v="4"/>
    <s v="AREP"/>
    <m/>
    <x v="0"/>
    <d v="2019-05-27T00:00:00"/>
    <x v="1"/>
    <s v="HUEVO PUBLICO EN GENERAL"/>
    <m/>
    <m/>
    <n v="210.43"/>
    <m/>
    <n v="4271.7299999999996"/>
    <n v="3354.8020000000001"/>
    <n v="15.943"/>
    <m/>
    <n v="20.3"/>
    <n v="916.928"/>
    <x v="0"/>
    <x v="4"/>
    <n v="22"/>
    <x v="0"/>
  </r>
  <r>
    <x v="2"/>
    <x v="4"/>
    <s v="AREP"/>
    <m/>
    <x v="0"/>
    <d v="2019-05-27T00:00:00"/>
    <x v="1"/>
    <s v="Imelda fregozo Guzman"/>
    <m/>
    <m/>
    <n v="112.32"/>
    <m/>
    <n v="2280.1"/>
    <n v="1790.673"/>
    <n v="15.943"/>
    <m/>
    <n v="20.3"/>
    <n v="489.42700000000002"/>
    <x v="0"/>
    <x v="4"/>
    <n v="22"/>
    <x v="0"/>
  </r>
  <r>
    <x v="2"/>
    <x v="4"/>
    <s v="AREP"/>
    <m/>
    <x v="0"/>
    <d v="2019-05-27T00:00:00"/>
    <x v="1"/>
    <s v="HUEVO PUBLICO EN GENERAL"/>
    <m/>
    <m/>
    <n v="163.19"/>
    <m/>
    <n v="3312.76"/>
    <n v="2601.674"/>
    <n v="15.943"/>
    <m/>
    <n v="20.3"/>
    <n v="711.08600000000001"/>
    <x v="0"/>
    <x v="4"/>
    <n v="22"/>
    <x v="0"/>
  </r>
  <r>
    <x v="2"/>
    <x v="4"/>
    <s v="AREP"/>
    <m/>
    <x v="0"/>
    <d v="2019-05-27T00:00:00"/>
    <x v="1"/>
    <s v="Huerta Reyes Juan Carlos"/>
    <m/>
    <m/>
    <n v="160.82"/>
    <m/>
    <n v="3264.65"/>
    <n v="2563.89"/>
    <n v="15.943"/>
    <m/>
    <n v="20.3"/>
    <n v="700.76"/>
    <x v="0"/>
    <x v="4"/>
    <n v="22"/>
    <x v="0"/>
  </r>
  <r>
    <x v="2"/>
    <x v="4"/>
    <s v="AREP"/>
    <m/>
    <x v="0"/>
    <d v="2019-05-27T00:00:00"/>
    <x v="1"/>
    <s v="Martin Francisco Cervantes Curiel"/>
    <m/>
    <m/>
    <n v="365.72"/>
    <m/>
    <n v="7424.12"/>
    <n v="5830.53"/>
    <n v="15.943"/>
    <m/>
    <n v="20.3"/>
    <n v="1593.59"/>
    <x v="0"/>
    <x v="4"/>
    <n v="22"/>
    <x v="0"/>
  </r>
  <r>
    <x v="2"/>
    <x v="4"/>
    <s v="AREP"/>
    <m/>
    <x v="0"/>
    <d v="2019-05-27T00:00:00"/>
    <x v="1"/>
    <s v="Garcia Soto Salvador"/>
    <m/>
    <m/>
    <n v="1020.57"/>
    <m/>
    <n v="21227.86"/>
    <n v="16270.545"/>
    <n v="15.943"/>
    <m/>
    <n v="20.8"/>
    <n v="4957.3149999999996"/>
    <x v="0"/>
    <x v="4"/>
    <n v="22"/>
    <x v="0"/>
  </r>
  <r>
    <x v="2"/>
    <x v="4"/>
    <s v="AREP"/>
    <m/>
    <x v="0"/>
    <d v="2019-05-27T00:00:00"/>
    <x v="1"/>
    <s v="Loera Baltazar Carlos"/>
    <m/>
    <m/>
    <n v="676.14"/>
    <m/>
    <n v="14063.71"/>
    <n v="10779.433000000001"/>
    <n v="15.943"/>
    <m/>
    <n v="20.8"/>
    <n v="3284.277"/>
    <x v="0"/>
    <x v="4"/>
    <n v="22"/>
    <x v="0"/>
  </r>
  <r>
    <x v="2"/>
    <x v="4"/>
    <s v="AREP"/>
    <m/>
    <x v="0"/>
    <d v="2019-05-27T00:00:00"/>
    <x v="1"/>
    <s v="Eloy Madera"/>
    <m/>
    <m/>
    <n v="244.52"/>
    <m/>
    <n v="4963.76"/>
    <n v="3898.2860000000001"/>
    <n v="15.943"/>
    <m/>
    <n v="20.3"/>
    <n v="1065.4739999999999"/>
    <x v="0"/>
    <x v="4"/>
    <n v="22"/>
    <x v="0"/>
  </r>
  <r>
    <x v="2"/>
    <x v="4"/>
    <s v="AREP"/>
    <m/>
    <x v="0"/>
    <d v="2019-05-27T00:00:00"/>
    <x v="1"/>
    <s v="Rosales Guzman Humberto"/>
    <m/>
    <m/>
    <n v="346.18"/>
    <m/>
    <n v="7027.45"/>
    <n v="5519.0110000000004"/>
    <n v="15.943"/>
    <m/>
    <n v="20.3"/>
    <n v="1508.4390000000001"/>
    <x v="0"/>
    <x v="4"/>
    <n v="22"/>
    <x v="0"/>
  </r>
  <r>
    <x v="2"/>
    <x v="4"/>
    <s v="AREP"/>
    <m/>
    <x v="0"/>
    <d v="2019-05-27T00:00:00"/>
    <x v="1"/>
    <s v="Vargas Perez Maria del Rosario &quot;La Chata&quot;"/>
    <m/>
    <m/>
    <n v="182.4"/>
    <m/>
    <n v="3702.72"/>
    <n v="2907.931"/>
    <n v="15.943"/>
    <m/>
    <n v="20.3"/>
    <n v="794.78899999999999"/>
    <x v="0"/>
    <x v="4"/>
    <n v="22"/>
    <x v="0"/>
  </r>
  <r>
    <x v="2"/>
    <x v="4"/>
    <s v="AREP"/>
    <m/>
    <x v="0"/>
    <d v="2019-05-27T00:00:00"/>
    <x v="1"/>
    <s v="Alvarez Garcia Octavio "/>
    <m/>
    <m/>
    <n v="476.75"/>
    <m/>
    <n v="9773.3799999999992"/>
    <n v="7600.6369999999997"/>
    <n v="15.943"/>
    <m/>
    <n v="20.5"/>
    <n v="2172.7429999999999"/>
    <x v="0"/>
    <x v="4"/>
    <n v="22"/>
    <x v="0"/>
  </r>
  <r>
    <x v="2"/>
    <x v="4"/>
    <s v="AREP"/>
    <m/>
    <x v="0"/>
    <d v="2019-05-27T00:00:00"/>
    <x v="1"/>
    <s v="Espinoza Gonzalez Maria Yesenia"/>
    <m/>
    <m/>
    <n v="450.18"/>
    <m/>
    <n v="9228.69"/>
    <n v="7177.0420000000004"/>
    <n v="15.943"/>
    <m/>
    <n v="20.5"/>
    <n v="2051.6480000000001"/>
    <x v="0"/>
    <x v="4"/>
    <n v="22"/>
    <x v="0"/>
  </r>
  <r>
    <x v="2"/>
    <x v="4"/>
    <s v="AREP"/>
    <m/>
    <x v="0"/>
    <d v="2019-05-27T00:00:00"/>
    <x v="1"/>
    <s v="Cobian Zamora Marlin"/>
    <m/>
    <m/>
    <n v="459.3"/>
    <m/>
    <n v="9415.65"/>
    <n v="7322.4390000000003"/>
    <n v="15.943"/>
    <m/>
    <n v="20.5"/>
    <n v="2093.2109999999998"/>
    <x v="0"/>
    <x v="4"/>
    <n v="22"/>
    <x v="0"/>
  </r>
  <r>
    <x v="2"/>
    <x v="4"/>
    <s v="AREP"/>
    <m/>
    <x v="0"/>
    <d v="2019-05-27T00:00:00"/>
    <x v="1"/>
    <s v="Distribuidora de Frutas y Verduras Zepeda Hnos SRL de CV"/>
    <m/>
    <m/>
    <n v="1130.94"/>
    <m/>
    <n v="23749.74"/>
    <n v="18030.13"/>
    <n v="15.943"/>
    <m/>
    <n v="21"/>
    <n v="5719.61"/>
    <x v="0"/>
    <x v="4"/>
    <n v="22"/>
    <x v="0"/>
  </r>
  <r>
    <x v="2"/>
    <x v="4"/>
    <s v="AREP"/>
    <m/>
    <x v="0"/>
    <d v="2019-05-27T00:00:00"/>
    <x v="1"/>
    <s v="Distribuidora de Frutas y Verduras Zepeda Hnos SRL de CV"/>
    <m/>
    <m/>
    <n v="1134.19"/>
    <m/>
    <n v="23817.99"/>
    <n v="18081.944"/>
    <n v="15.943"/>
    <m/>
    <n v="21"/>
    <n v="5736.0460000000003"/>
    <x v="0"/>
    <x v="4"/>
    <n v="22"/>
    <x v="0"/>
  </r>
  <r>
    <x v="2"/>
    <x v="4"/>
    <s v="AREP"/>
    <m/>
    <x v="0"/>
    <d v="2019-05-27T00:00:00"/>
    <x v="1"/>
    <s v="Distribuidora de Frutas y Verduras Zepeda Hnos SRL de CV"/>
    <m/>
    <m/>
    <n v="1125.8499999999999"/>
    <m/>
    <n v="23079.93"/>
    <n v="17948.982"/>
    <n v="15.943"/>
    <m/>
    <n v="20.5"/>
    <n v="5130.9480000000003"/>
    <x v="0"/>
    <x v="4"/>
    <n v="22"/>
    <x v="0"/>
  </r>
  <r>
    <x v="2"/>
    <x v="4"/>
    <s v="AREP"/>
    <m/>
    <x v="0"/>
    <d v="2019-05-27T00:00:00"/>
    <x v="1"/>
    <s v="Gonzalez Contreras Crescenciano"/>
    <m/>
    <m/>
    <n v="909.88"/>
    <m/>
    <n v="18652.54"/>
    <n v="14505.858"/>
    <n v="15.943"/>
    <m/>
    <n v="20.5"/>
    <n v="4146.6819999999998"/>
    <x v="0"/>
    <x v="4"/>
    <n v="22"/>
    <x v="0"/>
  </r>
  <r>
    <x v="2"/>
    <x v="4"/>
    <s v="ARSPP1"/>
    <m/>
    <x v="0"/>
    <d v="2019-05-28T00:00:00"/>
    <x v="1"/>
    <s v="Cobian Hector"/>
    <m/>
    <m/>
    <n v="297.10000000000002"/>
    <m/>
    <n v="5496.35"/>
    <n v="7944.1180000000004"/>
    <n v="26.739000000000001"/>
    <m/>
    <n v="18.5"/>
    <n v="-2447.768"/>
    <x v="0"/>
    <x v="4"/>
    <n v="22"/>
    <x v="0"/>
  </r>
  <r>
    <x v="2"/>
    <x v="4"/>
    <s v="ARSPP1"/>
    <m/>
    <x v="0"/>
    <d v="2019-05-28T00:00:00"/>
    <x v="1"/>
    <s v="Cobian Hector"/>
    <m/>
    <m/>
    <n v="295.48"/>
    <m/>
    <n v="5466.38"/>
    <n v="7900.8010000000004"/>
    <n v="26.739000000000001"/>
    <m/>
    <n v="18.5"/>
    <n v="-2434.4209999999998"/>
    <x v="0"/>
    <x v="4"/>
    <n v="22"/>
    <x v="0"/>
  </r>
  <r>
    <x v="2"/>
    <x v="4"/>
    <s v="AREP"/>
    <m/>
    <x v="0"/>
    <d v="2019-05-29T00:00:00"/>
    <x v="1"/>
    <s v="Cobian Hector"/>
    <m/>
    <m/>
    <n v="518.29"/>
    <m/>
    <n v="10365.799999999999"/>
    <n v="8652.9140000000007"/>
    <n v="16.695"/>
    <m/>
    <n v="20"/>
    <n v="1712.886"/>
    <x v="0"/>
    <x v="4"/>
    <n v="22"/>
    <x v="0"/>
  </r>
  <r>
    <x v="2"/>
    <x v="4"/>
    <s v="AREP"/>
    <m/>
    <x v="0"/>
    <d v="2019-05-29T00:00:00"/>
    <x v="1"/>
    <s v="Soc Coop Rural de Compra y Venta en C y C El Grullo SCL"/>
    <m/>
    <m/>
    <n v="465.4"/>
    <m/>
    <n v="9308"/>
    <n v="7769.9089999999997"/>
    <n v="16.695"/>
    <m/>
    <n v="20"/>
    <n v="1538.0909999999999"/>
    <x v="0"/>
    <x v="4"/>
    <n v="22"/>
    <x v="0"/>
  </r>
  <r>
    <x v="2"/>
    <x v="4"/>
    <s v="AREP"/>
    <m/>
    <x v="0"/>
    <d v="2019-05-29T00:00:00"/>
    <x v="1"/>
    <s v="Super Tienda Martinez SA de CV"/>
    <m/>
    <m/>
    <n v="324.54000000000002"/>
    <m/>
    <n v="6490.8"/>
    <n v="5418.2340000000004"/>
    <n v="16.695"/>
    <m/>
    <n v="20"/>
    <n v="1072.566"/>
    <x v="0"/>
    <x v="4"/>
    <n v="22"/>
    <x v="0"/>
  </r>
  <r>
    <x v="2"/>
    <x v="4"/>
    <s v="AREP"/>
    <m/>
    <x v="0"/>
    <d v="2019-05-29T00:00:00"/>
    <x v="1"/>
    <s v="Espinoza Gonzalez Maria Yesenia"/>
    <m/>
    <m/>
    <n v="696.77"/>
    <m/>
    <n v="13935.4"/>
    <n v="11632.659"/>
    <n v="16.695"/>
    <m/>
    <n v="20"/>
    <n v="2302.741"/>
    <x v="0"/>
    <x v="4"/>
    <n v="22"/>
    <x v="0"/>
  </r>
  <r>
    <x v="2"/>
    <x v="4"/>
    <s v="AREP"/>
    <m/>
    <x v="0"/>
    <d v="2019-05-29T00:00:00"/>
    <x v="1"/>
    <s v="Rosales Guzman Humberto"/>
    <m/>
    <m/>
    <n v="229.02"/>
    <m/>
    <n v="4580.3999999999996"/>
    <n v="3823.5160000000001"/>
    <n v="16.695"/>
    <m/>
    <n v="20"/>
    <n v="756.88400000000001"/>
    <x v="0"/>
    <x v="4"/>
    <n v="22"/>
    <x v="0"/>
  </r>
  <r>
    <x v="2"/>
    <x v="4"/>
    <s v="AREP"/>
    <m/>
    <x v="0"/>
    <d v="2019-05-29T00:00:00"/>
    <x v="1"/>
    <s v="Lopez Montaño Julio"/>
    <m/>
    <m/>
    <n v="160.74"/>
    <m/>
    <n v="3214.8"/>
    <n v="2683.5740000000001"/>
    <n v="16.695"/>
    <m/>
    <n v="20"/>
    <n v="531.226"/>
    <x v="0"/>
    <x v="4"/>
    <n v="22"/>
    <x v="0"/>
  </r>
  <r>
    <x v="2"/>
    <x v="4"/>
    <s v="AREP"/>
    <m/>
    <x v="0"/>
    <d v="2019-05-29T00:00:00"/>
    <x v="1"/>
    <s v="Super Tienda Martinez SA de CV"/>
    <m/>
    <m/>
    <n v="226.58"/>
    <m/>
    <n v="4531.6000000000004"/>
    <n v="3782.78"/>
    <n v="16.695"/>
    <m/>
    <n v="20"/>
    <n v="748.82"/>
    <x v="0"/>
    <x v="4"/>
    <n v="22"/>
    <x v="0"/>
  </r>
  <r>
    <x v="2"/>
    <x v="4"/>
    <s v="AREP"/>
    <m/>
    <x v="0"/>
    <d v="2019-05-29T00:00:00"/>
    <x v="1"/>
    <s v="Julio Sanchez"/>
    <m/>
    <m/>
    <n v="3133.44"/>
    <m/>
    <n v="62668.800000000003"/>
    <n v="52313.158000000003"/>
    <n v="16.695"/>
    <m/>
    <n v="20"/>
    <n v="10355.642"/>
    <x v="0"/>
    <x v="4"/>
    <n v="22"/>
    <x v="0"/>
  </r>
  <r>
    <x v="2"/>
    <x v="4"/>
    <s v="AREP"/>
    <m/>
    <x v="0"/>
    <d v="2019-05-29T00:00:00"/>
    <x v="1"/>
    <s v="Jose Zazueta"/>
    <m/>
    <m/>
    <n v="219.03"/>
    <m/>
    <n v="3942.54"/>
    <n v="3656.732"/>
    <n v="16.695"/>
    <m/>
    <n v="18"/>
    <n v="285.80799999999999"/>
    <x v="0"/>
    <x v="4"/>
    <n v="22"/>
    <x v="0"/>
  </r>
  <r>
    <x v="2"/>
    <x v="4"/>
    <s v="AREP"/>
    <m/>
    <x v="0"/>
    <d v="2019-05-29T00:00:00"/>
    <x v="1"/>
    <s v="Jose Zazueta"/>
    <m/>
    <m/>
    <n v="998.67"/>
    <m/>
    <n v="19973.400000000001"/>
    <n v="16672.916000000001"/>
    <n v="16.695"/>
    <m/>
    <n v="20"/>
    <n v="3300.4839999999999"/>
    <x v="0"/>
    <x v="4"/>
    <n v="22"/>
    <x v="0"/>
  </r>
  <r>
    <x v="2"/>
    <x v="4"/>
    <s v="AREP"/>
    <m/>
    <x v="0"/>
    <d v="2019-05-29T00:00:00"/>
    <x v="1"/>
    <s v="Alvarez Garcia Octavio "/>
    <m/>
    <m/>
    <n v="1006.01"/>
    <m/>
    <n v="20120.2"/>
    <n v="16795.457999999999"/>
    <n v="16.695"/>
    <m/>
    <n v="20"/>
    <n v="3324.7420000000002"/>
    <x v="0"/>
    <x v="4"/>
    <n v="22"/>
    <x v="0"/>
  </r>
  <r>
    <x v="2"/>
    <x v="4"/>
    <s v="AREP"/>
    <m/>
    <x v="0"/>
    <d v="2019-05-29T00:00:00"/>
    <x v="1"/>
    <s v="Vargas Perez Maria del Rosario &quot;La Chata&quot;"/>
    <m/>
    <m/>
    <n v="687.5"/>
    <m/>
    <n v="13750"/>
    <n v="11477.895"/>
    <n v="16.695"/>
    <m/>
    <n v="20"/>
    <n v="2272.105"/>
    <x v="0"/>
    <x v="4"/>
    <n v="22"/>
    <x v="0"/>
  </r>
  <r>
    <x v="2"/>
    <x v="4"/>
    <s v="AREP"/>
    <m/>
    <x v="0"/>
    <d v="2019-05-29T00:00:00"/>
    <x v="1"/>
    <s v="J Jesus Naranjo Ayala"/>
    <m/>
    <m/>
    <n v="187.09"/>
    <m/>
    <n v="3741.8"/>
    <n v="3123.49"/>
    <n v="16.695"/>
    <m/>
    <n v="20"/>
    <n v="618.30999999999995"/>
    <x v="0"/>
    <x v="4"/>
    <n v="22"/>
    <x v="0"/>
  </r>
  <r>
    <x v="2"/>
    <x v="4"/>
    <s v="AREP"/>
    <m/>
    <x v="0"/>
    <d v="2019-06-05T00:00:00"/>
    <x v="1"/>
    <s v="Eloy Madera"/>
    <m/>
    <m/>
    <n v="247.74"/>
    <m/>
    <n v="4954.8"/>
    <n v="3711.9259999999999"/>
    <n v="14.983000000000001"/>
    <m/>
    <n v="20"/>
    <n v="1242.874"/>
    <x v="0"/>
    <x v="5"/>
    <n v="23"/>
    <x v="0"/>
  </r>
  <r>
    <x v="2"/>
    <x v="4"/>
    <s v="AREP"/>
    <m/>
    <x v="0"/>
    <d v="2019-06-05T00:00:00"/>
    <x v="1"/>
    <s v="HUEVO PUBLICO EN GENERAL"/>
    <m/>
    <m/>
    <n v="157.74"/>
    <m/>
    <n v="3154.8"/>
    <n v="2363.442"/>
    <n v="14.983000000000001"/>
    <m/>
    <n v="20"/>
    <n v="791.35799999999995"/>
    <x v="0"/>
    <x v="5"/>
    <n v="23"/>
    <x v="0"/>
  </r>
  <r>
    <x v="2"/>
    <x v="4"/>
    <s v="AREP"/>
    <m/>
    <x v="0"/>
    <d v="2019-06-05T00:00:00"/>
    <x v="1"/>
    <s v="Espinoza Gonzalez Maria Yesenia"/>
    <m/>
    <m/>
    <n v="572.02"/>
    <m/>
    <n v="11440.4"/>
    <n v="8570.6620000000003"/>
    <n v="14.983000000000001"/>
    <m/>
    <n v="20"/>
    <n v="2869.7379999999998"/>
    <x v="0"/>
    <x v="5"/>
    <n v="23"/>
    <x v="0"/>
  </r>
  <r>
    <x v="2"/>
    <x v="4"/>
    <s v="AREP"/>
    <m/>
    <x v="0"/>
    <d v="2019-06-05T00:00:00"/>
    <x v="1"/>
    <s v="Vargas Perez Maria del Rosario &quot;La Chata&quot;"/>
    <m/>
    <m/>
    <n v="234.39"/>
    <m/>
    <n v="4687.8"/>
    <n v="3511.9009999999998"/>
    <n v="14.983000000000001"/>
    <m/>
    <n v="20"/>
    <n v="1175.8989999999999"/>
    <x v="0"/>
    <x v="5"/>
    <n v="23"/>
    <x v="0"/>
  </r>
  <r>
    <x v="2"/>
    <x v="4"/>
    <s v="AREP"/>
    <m/>
    <x v="0"/>
    <d v="2019-06-05T00:00:00"/>
    <x v="1"/>
    <s v="Cobian Zamora Marlin"/>
    <m/>
    <m/>
    <n v="1124.2"/>
    <m/>
    <n v="22484"/>
    <n v="16844.058000000001"/>
    <n v="14.983000000000001"/>
    <m/>
    <n v="20"/>
    <n v="5639.942"/>
    <x v="0"/>
    <x v="5"/>
    <n v="23"/>
    <x v="0"/>
  </r>
  <r>
    <x v="2"/>
    <x v="4"/>
    <s v="AREP"/>
    <m/>
    <x v="0"/>
    <d v="2019-06-05T00:00:00"/>
    <x v="1"/>
    <s v="Alvarez Garcia Octavio "/>
    <m/>
    <m/>
    <n v="275.60000000000002"/>
    <m/>
    <n v="5512"/>
    <n v="4129.3559999999998"/>
    <n v="14.983000000000001"/>
    <m/>
    <n v="20"/>
    <n v="1382.644"/>
    <x v="0"/>
    <x v="5"/>
    <n v="23"/>
    <x v="0"/>
  </r>
  <r>
    <x v="2"/>
    <x v="4"/>
    <s v="AREP"/>
    <m/>
    <x v="0"/>
    <d v="2019-06-05T00:00:00"/>
    <x v="1"/>
    <s v="Martin Francisco Cervantes Curiel"/>
    <m/>
    <m/>
    <n v="403.43"/>
    <m/>
    <n v="8068.6"/>
    <n v="6044.6530000000002"/>
    <n v="14.983000000000001"/>
    <m/>
    <n v="20"/>
    <n v="2023.9469999999999"/>
    <x v="0"/>
    <x v="5"/>
    <n v="23"/>
    <x v="0"/>
  </r>
  <r>
    <x v="2"/>
    <x v="4"/>
    <s v="AREP"/>
    <m/>
    <x v="0"/>
    <d v="2019-06-05T00:00:00"/>
    <x v="1"/>
    <s v="Huerta Reyes Juan Carlos"/>
    <m/>
    <m/>
    <n v="384.39"/>
    <m/>
    <n v="7687.8"/>
    <n v="5759.3729999999996"/>
    <n v="14.983000000000001"/>
    <m/>
    <n v="20"/>
    <n v="1928.4269999999999"/>
    <x v="0"/>
    <x v="5"/>
    <n v="23"/>
    <x v="0"/>
  </r>
  <r>
    <x v="2"/>
    <x v="4"/>
    <s v="AREP"/>
    <m/>
    <x v="0"/>
    <d v="2019-06-05T00:00:00"/>
    <x v="1"/>
    <s v="Ambriz Ruiz Manolo"/>
    <m/>
    <m/>
    <n v="229.09"/>
    <m/>
    <n v="4581.8"/>
    <n v="3432.49"/>
    <n v="14.983000000000001"/>
    <m/>
    <n v="20"/>
    <n v="1149.31"/>
    <x v="0"/>
    <x v="5"/>
    <n v="23"/>
    <x v="0"/>
  </r>
  <r>
    <x v="2"/>
    <x v="4"/>
    <s v="AREP"/>
    <m/>
    <x v="0"/>
    <d v="2019-06-05T00:00:00"/>
    <x v="1"/>
    <s v="Garcia Soto Salvador"/>
    <m/>
    <m/>
    <n v="1024.92"/>
    <m/>
    <n v="21010.86"/>
    <n v="15356.531000000001"/>
    <n v="14.983000000000001"/>
    <m/>
    <n v="20.5"/>
    <n v="5654.3289999999997"/>
    <x v="0"/>
    <x v="5"/>
    <n v="23"/>
    <x v="0"/>
  </r>
  <r>
    <x v="2"/>
    <x v="4"/>
    <s v="AREP"/>
    <m/>
    <x v="0"/>
    <d v="2019-06-05T00:00:00"/>
    <x v="1"/>
    <s v="Loera Baltazar Carlos"/>
    <m/>
    <m/>
    <n v="693.52"/>
    <m/>
    <n v="14217.16"/>
    <n v="10391.115"/>
    <n v="14.983000000000001"/>
    <m/>
    <n v="20.5"/>
    <n v="3826.0450000000001"/>
    <x v="0"/>
    <x v="5"/>
    <n v="23"/>
    <x v="0"/>
  </r>
  <r>
    <x v="2"/>
    <x v="4"/>
    <s v="AREP"/>
    <m/>
    <x v="0"/>
    <d v="2019-06-05T00:00:00"/>
    <x v="1"/>
    <s v="Rosales Guzman Humberto"/>
    <m/>
    <m/>
    <n v="457.62"/>
    <m/>
    <n v="9152.4"/>
    <n v="6856.5889999999999"/>
    <n v="14.983000000000001"/>
    <m/>
    <n v="20"/>
    <n v="2295.8110000000001"/>
    <x v="0"/>
    <x v="5"/>
    <n v="23"/>
    <x v="0"/>
  </r>
  <r>
    <x v="2"/>
    <x v="4"/>
    <s v="AREP"/>
    <m/>
    <x v="0"/>
    <d v="2019-06-05T00:00:00"/>
    <x v="1"/>
    <s v="Gonzalez Contreras Crescenciano"/>
    <m/>
    <m/>
    <n v="1338.33"/>
    <m/>
    <n v="26766.6"/>
    <n v="20052.400000000001"/>
    <n v="14.983000000000001"/>
    <m/>
    <n v="20"/>
    <n v="6714.2"/>
    <x v="0"/>
    <x v="5"/>
    <n v="23"/>
    <x v="0"/>
  </r>
  <r>
    <x v="2"/>
    <x v="4"/>
    <s v="AREP"/>
    <m/>
    <x v="0"/>
    <d v="2019-06-05T00:00:00"/>
    <x v="1"/>
    <s v="Cobian Zamora Marlin"/>
    <m/>
    <m/>
    <n v="460"/>
    <m/>
    <n v="9200"/>
    <n v="6892.2489999999998"/>
    <n v="14.983000000000001"/>
    <m/>
    <n v="20"/>
    <n v="2307.7510000000002"/>
    <x v="0"/>
    <x v="5"/>
    <n v="23"/>
    <x v="0"/>
  </r>
  <r>
    <x v="2"/>
    <x v="4"/>
    <s v="AREP"/>
    <m/>
    <x v="0"/>
    <d v="2019-06-05T00:00:00"/>
    <x v="1"/>
    <s v="Distribuidora de Frutas y Verduras Zepeda Hnos SRL de CV"/>
    <m/>
    <m/>
    <n v="997.9"/>
    <m/>
    <n v="20157.580000000002"/>
    <n v="14951.686"/>
    <n v="14.983000000000001"/>
    <m/>
    <n v="20.2"/>
    <n v="5205.8940000000002"/>
    <x v="0"/>
    <x v="5"/>
    <n v="23"/>
    <x v="0"/>
  </r>
  <r>
    <x v="2"/>
    <x v="4"/>
    <s v="AREP"/>
    <m/>
    <x v="0"/>
    <d v="2019-06-05T00:00:00"/>
    <x v="1"/>
    <s v="Distribuidora de Frutas y Verduras Zepeda Hnos SRL de CV"/>
    <m/>
    <m/>
    <n v="1166.54"/>
    <m/>
    <n v="23330.799999999999"/>
    <n v="17478.445"/>
    <n v="14.983000000000001"/>
    <m/>
    <n v="20"/>
    <n v="5852.3549999999996"/>
    <x v="0"/>
    <x v="5"/>
    <n v="23"/>
    <x v="0"/>
  </r>
  <r>
    <x v="2"/>
    <x v="4"/>
    <s v="AREP"/>
    <m/>
    <x v="0"/>
    <d v="2019-06-05T00:00:00"/>
    <x v="1"/>
    <s v="Distribuidora de Frutas y Verduras Zepeda Hnos SRL de CV"/>
    <m/>
    <m/>
    <n v="1387.67"/>
    <m/>
    <n v="27753.4"/>
    <n v="20791.669000000002"/>
    <n v="14.983000000000001"/>
    <m/>
    <n v="20"/>
    <n v="6961.7309999999998"/>
    <x v="0"/>
    <x v="5"/>
    <n v="23"/>
    <x v="0"/>
  </r>
  <r>
    <x v="2"/>
    <x v="4"/>
    <s v="AREP"/>
    <m/>
    <x v="0"/>
    <d v="2019-06-05T00:00:00"/>
    <x v="1"/>
    <s v="El Limonense"/>
    <m/>
    <m/>
    <n v="221.35"/>
    <m/>
    <n v="4427"/>
    <n v="3316.52"/>
    <n v="14.983000000000001"/>
    <m/>
    <n v="20"/>
    <n v="1110.48"/>
    <x v="0"/>
    <x v="5"/>
    <n v="23"/>
    <x v="0"/>
  </r>
  <r>
    <x v="2"/>
    <x v="4"/>
    <s v="AREP"/>
    <m/>
    <x v="0"/>
    <d v="2019-06-05T00:00:00"/>
    <x v="1"/>
    <s v="Cobian Zamora Marlin"/>
    <m/>
    <m/>
    <n v="918.6"/>
    <m/>
    <n v="18372"/>
    <n v="13763.522000000001"/>
    <n v="14.983000000000001"/>
    <m/>
    <n v="20"/>
    <n v="4608.4780000000001"/>
    <x v="0"/>
    <x v="5"/>
    <n v="23"/>
    <x v="0"/>
  </r>
  <r>
    <x v="2"/>
    <x v="4"/>
    <s v="AREP"/>
    <m/>
    <x v="0"/>
    <d v="2019-06-05T00:00:00"/>
    <x v="1"/>
    <s v="Super Tienda Martinez SA de CV"/>
    <m/>
    <m/>
    <n v="159.19999999999999"/>
    <m/>
    <n v="3184"/>
    <n v="2385.3180000000002"/>
    <n v="14.983000000000001"/>
    <m/>
    <n v="20"/>
    <n v="798.68200000000002"/>
    <x v="0"/>
    <x v="5"/>
    <n v="23"/>
    <x v="0"/>
  </r>
  <r>
    <x v="2"/>
    <x v="4"/>
    <s v="AREP"/>
    <m/>
    <x v="0"/>
    <d v="2019-06-05T00:00:00"/>
    <x v="1"/>
    <s v="Ambriz Ruiz Manolo"/>
    <m/>
    <m/>
    <n v="44.71"/>
    <m/>
    <n v="916.56"/>
    <n v="669.89700000000005"/>
    <n v="14.983000000000001"/>
    <m/>
    <n v="20.5001"/>
    <n v="246.66300000000001"/>
    <x v="0"/>
    <x v="5"/>
    <n v="23"/>
    <x v="0"/>
  </r>
  <r>
    <x v="2"/>
    <x v="4"/>
    <s v="AREP"/>
    <m/>
    <x v="0"/>
    <d v="2019-06-05T00:00:00"/>
    <x v="1"/>
    <s v="Ambriz Ruiz Manolo"/>
    <m/>
    <m/>
    <n v="629.77"/>
    <m/>
    <n v="12595.4"/>
    <n v="9435.9390000000003"/>
    <n v="14.983000000000001"/>
    <m/>
    <n v="20"/>
    <n v="3159.4609999999998"/>
    <x v="0"/>
    <x v="5"/>
    <n v="23"/>
    <x v="0"/>
  </r>
  <r>
    <x v="2"/>
    <x v="4"/>
    <s v="AREP"/>
    <m/>
    <x v="0"/>
    <d v="2019-06-05T00:00:00"/>
    <x v="1"/>
    <s v="Gonzalez Dominguez Fabiola"/>
    <m/>
    <m/>
    <n v="642.04"/>
    <m/>
    <n v="12840.8"/>
    <n v="9619.7819999999992"/>
    <n v="14.983000000000001"/>
    <m/>
    <n v="20"/>
    <n v="3221.018"/>
    <x v="0"/>
    <x v="5"/>
    <n v="23"/>
    <x v="0"/>
  </r>
  <r>
    <x v="2"/>
    <x v="4"/>
    <s v="AREP"/>
    <m/>
    <x v="0"/>
    <d v="2019-06-05T00:00:00"/>
    <x v="1"/>
    <s v="Laura Livier Castro Mejia"/>
    <m/>
    <m/>
    <n v="346.29"/>
    <m/>
    <n v="6925.8"/>
    <n v="5188.5150000000003"/>
    <n v="14.983000000000001"/>
    <m/>
    <n v="20"/>
    <n v="1737.2850000000001"/>
    <x v="0"/>
    <x v="5"/>
    <n v="23"/>
    <x v="0"/>
  </r>
  <r>
    <x v="2"/>
    <x v="4"/>
    <s v="AREP"/>
    <m/>
    <x v="0"/>
    <d v="2019-06-05T00:00:00"/>
    <x v="1"/>
    <s v="Martin Francisco Cervantes Curiel"/>
    <m/>
    <m/>
    <n v="345.04"/>
    <m/>
    <n v="6900.8"/>
    <n v="5169.7860000000001"/>
    <n v="14.983000000000001"/>
    <m/>
    <n v="20"/>
    <n v="1731.0139999999999"/>
    <x v="0"/>
    <x v="5"/>
    <n v="23"/>
    <x v="0"/>
  </r>
  <r>
    <x v="2"/>
    <x v="4"/>
    <s v="AREP"/>
    <m/>
    <x v="0"/>
    <d v="2019-06-05T00:00:00"/>
    <x v="1"/>
    <s v="Huerta Reyes Juan Carlos"/>
    <m/>
    <m/>
    <n v="455.89"/>
    <m/>
    <n v="9117.7999999999993"/>
    <n v="6830.6689999999999"/>
    <n v="14.983000000000001"/>
    <m/>
    <n v="20"/>
    <n v="2287.1309999999999"/>
    <x v="0"/>
    <x v="5"/>
    <n v="23"/>
    <x v="0"/>
  </r>
  <r>
    <x v="2"/>
    <x v="4"/>
    <s v="AREP"/>
    <m/>
    <x v="0"/>
    <d v="2019-06-07T00:00:00"/>
    <x v="1"/>
    <s v="Cobian Hector"/>
    <m/>
    <m/>
    <n v="404.43"/>
    <m/>
    <n v="7481.96"/>
    <n v="6491.4470000000001"/>
    <n v="16.050999999999998"/>
    <m/>
    <n v="18.5"/>
    <n v="990.51300000000003"/>
    <x v="0"/>
    <x v="5"/>
    <n v="23"/>
    <x v="0"/>
  </r>
  <r>
    <x v="2"/>
    <x v="4"/>
    <s v="AREP"/>
    <m/>
    <x v="0"/>
    <d v="2019-06-07T00:00:00"/>
    <x v="1"/>
    <s v="Soc Coop Rural de Compra y Venta en C y C El Grullo SCL"/>
    <m/>
    <m/>
    <n v="679.8"/>
    <m/>
    <n v="12576.3"/>
    <n v="10911.37"/>
    <n v="16.050999999999998"/>
    <m/>
    <n v="18.5"/>
    <n v="1664.93"/>
    <x v="0"/>
    <x v="5"/>
    <n v="23"/>
    <x v="0"/>
  </r>
  <r>
    <x v="2"/>
    <x v="4"/>
    <s v="AREP"/>
    <m/>
    <x v="0"/>
    <d v="2019-06-07T00:00:00"/>
    <x v="1"/>
    <s v="Martin Francisco Cervantes Curiel"/>
    <m/>
    <m/>
    <n v="382.29"/>
    <m/>
    <n v="7072.37"/>
    <n v="6136.0810000000001"/>
    <n v="16.050999999999998"/>
    <m/>
    <n v="18.5"/>
    <n v="936.28899999999999"/>
    <x v="0"/>
    <x v="5"/>
    <n v="23"/>
    <x v="0"/>
  </r>
  <r>
    <x v="2"/>
    <x v="4"/>
    <s v="AREP"/>
    <m/>
    <x v="0"/>
    <d v="2019-06-07T00:00:00"/>
    <x v="1"/>
    <s v="Espinoza Gonzalez Maria Yesenia"/>
    <m/>
    <m/>
    <n v="683.92"/>
    <m/>
    <n v="12652.52"/>
    <n v="10977.5"/>
    <n v="16.050999999999998"/>
    <m/>
    <n v="18.5"/>
    <n v="1675.02"/>
    <x v="0"/>
    <x v="5"/>
    <n v="23"/>
    <x v="0"/>
  </r>
  <r>
    <x v="2"/>
    <x v="4"/>
    <s v="AREP"/>
    <m/>
    <x v="0"/>
    <d v="2019-06-07T00:00:00"/>
    <x v="1"/>
    <s v="Alvarez Garcia Octavio "/>
    <m/>
    <m/>
    <n v="325.58999999999997"/>
    <m/>
    <n v="6023.42"/>
    <n v="5225.9970000000003"/>
    <n v="16.050999999999998"/>
    <m/>
    <n v="18.5"/>
    <n v="797.423"/>
    <x v="0"/>
    <x v="5"/>
    <n v="23"/>
    <x v="0"/>
  </r>
  <r>
    <x v="2"/>
    <x v="4"/>
    <s v="AREP"/>
    <m/>
    <x v="0"/>
    <d v="2019-06-07T00:00:00"/>
    <x v="1"/>
    <s v="VICTOR PEREZ"/>
    <m/>
    <m/>
    <n v="44.53"/>
    <m/>
    <n v="823.81"/>
    <n v="714.745"/>
    <n v="16.050999999999998"/>
    <m/>
    <n v="18.5001"/>
    <n v="109.065"/>
    <x v="0"/>
    <x v="5"/>
    <n v="23"/>
    <x v="0"/>
  </r>
  <r>
    <x v="2"/>
    <x v="4"/>
    <s v="AREP"/>
    <m/>
    <x v="0"/>
    <d v="2019-06-07T00:00:00"/>
    <x v="1"/>
    <s v="Gonzalez Contreras Crescenciano"/>
    <m/>
    <m/>
    <n v="1373.15"/>
    <m/>
    <n v="25403.279999999999"/>
    <n v="22040.23"/>
    <n v="16.050999999999998"/>
    <m/>
    <n v="18.5"/>
    <n v="3363.05"/>
    <x v="0"/>
    <x v="5"/>
    <n v="23"/>
    <x v="0"/>
  </r>
  <r>
    <x v="2"/>
    <x v="4"/>
    <s v="AREP"/>
    <m/>
    <x v="0"/>
    <d v="2019-06-07T00:00:00"/>
    <x v="1"/>
    <s v="Soc Coop Rural de Compra y Venta en C y C El Grullo SCL"/>
    <m/>
    <m/>
    <n v="1253.4000000000001"/>
    <m/>
    <n v="23187.9"/>
    <n v="20118.14"/>
    <n v="16.050999999999998"/>
    <m/>
    <n v="18.5"/>
    <n v="3069.76"/>
    <x v="0"/>
    <x v="5"/>
    <n v="23"/>
    <x v="0"/>
  </r>
  <r>
    <x v="2"/>
    <x v="4"/>
    <s v="AREP"/>
    <m/>
    <x v="0"/>
    <d v="2019-06-07T00:00:00"/>
    <x v="1"/>
    <s v="HUEVO PUBLICO EN GENERAL"/>
    <m/>
    <m/>
    <n v="133.19999999999999"/>
    <m/>
    <n v="2664"/>
    <n v="2137.9740000000002"/>
    <n v="16.050999999999998"/>
    <m/>
    <n v="20"/>
    <n v="526.02599999999995"/>
    <x v="0"/>
    <x v="5"/>
    <n v="23"/>
    <x v="0"/>
  </r>
  <r>
    <x v="2"/>
    <x v="4"/>
    <s v="AREP"/>
    <m/>
    <x v="1"/>
    <d v="2019-06-07T00:00:00"/>
    <x v="1"/>
    <s v="HUEVO PUBLICO EN GENERAL"/>
    <m/>
    <m/>
    <n v="-135.19999999999999"/>
    <m/>
    <n v="-2704"/>
    <n v="-2170.0749999999998"/>
    <n v="-16.050999999999998"/>
    <m/>
    <n v="20"/>
    <n v="-533.92499999999995"/>
    <x v="0"/>
    <x v="5"/>
    <n v="23"/>
    <x v="0"/>
  </r>
  <r>
    <x v="2"/>
    <x v="4"/>
    <s v="AREP"/>
    <m/>
    <x v="0"/>
    <d v="2019-06-07T00:00:00"/>
    <x v="1"/>
    <s v="HUEVO PUBLICO EN GENERAL"/>
    <m/>
    <m/>
    <n v="135.19999999999999"/>
    <m/>
    <n v="2704"/>
    <n v="2170.0749999999998"/>
    <n v="16.050999999999998"/>
    <m/>
    <n v="20"/>
    <n v="533.92499999999995"/>
    <x v="0"/>
    <x v="5"/>
    <n v="23"/>
    <x v="0"/>
  </r>
  <r>
    <x v="2"/>
    <x v="4"/>
    <s v="AREP"/>
    <m/>
    <x v="0"/>
    <d v="2019-06-07T00:00:00"/>
    <x v="1"/>
    <s v="Eloy Madera"/>
    <m/>
    <m/>
    <n v="270.88"/>
    <m/>
    <n v="5417.6"/>
    <n v="4347.8549999999996"/>
    <n v="16.050999999999998"/>
    <m/>
    <n v="20"/>
    <n v="1069.7449999999999"/>
    <x v="0"/>
    <x v="5"/>
    <n v="23"/>
    <x v="0"/>
  </r>
  <r>
    <x v="2"/>
    <x v="4"/>
    <s v="AREP"/>
    <m/>
    <x v="0"/>
    <d v="2019-06-07T00:00:00"/>
    <x v="1"/>
    <s v="Super Tienda Martinez SA de CV"/>
    <m/>
    <m/>
    <n v="220.1"/>
    <m/>
    <n v="4402"/>
    <n v="3532.7930000000001"/>
    <n v="16.050999999999998"/>
    <m/>
    <n v="20"/>
    <n v="869.20699999999999"/>
    <x v="0"/>
    <x v="5"/>
    <n v="23"/>
    <x v="0"/>
  </r>
  <r>
    <x v="2"/>
    <x v="4"/>
    <s v="AREP"/>
    <m/>
    <x v="0"/>
    <d v="2019-06-07T00:00:00"/>
    <x v="1"/>
    <s v="Gonzalez Dominguez Fabiola"/>
    <m/>
    <m/>
    <n v="538.70000000000005"/>
    <m/>
    <n v="10774"/>
    <n v="8646.5949999999993"/>
    <n v="16.050999999999998"/>
    <m/>
    <n v="20"/>
    <n v="2127.4050000000002"/>
    <x v="0"/>
    <x v="5"/>
    <n v="23"/>
    <x v="0"/>
  </r>
  <r>
    <x v="2"/>
    <x v="4"/>
    <s v="AREP"/>
    <m/>
    <x v="0"/>
    <d v="2019-06-07T00:00:00"/>
    <x v="1"/>
    <s v="Laura Livier Castro Mejia"/>
    <m/>
    <m/>
    <n v="224.88"/>
    <m/>
    <n v="4497.6000000000004"/>
    <n v="3609.5160000000001"/>
    <n v="16.050999999999998"/>
    <m/>
    <n v="20"/>
    <n v="888.08399999999995"/>
    <x v="0"/>
    <x v="5"/>
    <n v="23"/>
    <x v="0"/>
  </r>
  <r>
    <x v="2"/>
    <x v="4"/>
    <s v="AREP"/>
    <m/>
    <x v="0"/>
    <d v="2019-06-07T00:00:00"/>
    <x v="1"/>
    <s v="Martin Francisco Cervantes Curiel"/>
    <m/>
    <m/>
    <n v="289.14"/>
    <m/>
    <n v="5782.8"/>
    <n v="4640.9440000000004"/>
    <n v="16.050999999999998"/>
    <m/>
    <n v="20"/>
    <n v="1141.856"/>
    <x v="0"/>
    <x v="5"/>
    <n v="23"/>
    <x v="0"/>
  </r>
  <r>
    <x v="2"/>
    <x v="4"/>
    <s v="AREP"/>
    <m/>
    <x v="0"/>
    <d v="2019-06-07T00:00:00"/>
    <x v="1"/>
    <s v="Huerta Reyes Juan Carlos"/>
    <m/>
    <m/>
    <n v="582.13"/>
    <m/>
    <n v="11351.54"/>
    <n v="9343.6830000000009"/>
    <n v="16.050999999999998"/>
    <m/>
    <n v="19.5"/>
    <n v="2007.857"/>
    <x v="0"/>
    <x v="5"/>
    <n v="23"/>
    <x v="0"/>
  </r>
  <r>
    <x v="2"/>
    <x v="4"/>
    <s v="AREP"/>
    <m/>
    <x v="0"/>
    <d v="2019-06-07T00:00:00"/>
    <x v="1"/>
    <s v="Super Tienda Martinez SA de CV"/>
    <m/>
    <m/>
    <n v="241.53"/>
    <m/>
    <n v="4830.6000000000004"/>
    <n v="3876.7629999999999"/>
    <n v="16.050999999999998"/>
    <m/>
    <n v="20"/>
    <n v="953.83699999999999"/>
    <x v="0"/>
    <x v="5"/>
    <n v="23"/>
    <x v="0"/>
  </r>
  <r>
    <x v="2"/>
    <x v="4"/>
    <s v="AREP"/>
    <m/>
    <x v="0"/>
    <d v="2019-06-07T00:00:00"/>
    <x v="1"/>
    <s v="HUEVO PUBLICO EN GENERAL"/>
    <m/>
    <m/>
    <n v="228.06"/>
    <m/>
    <n v="4561.2"/>
    <n v="3660.558"/>
    <n v="16.050999999999998"/>
    <m/>
    <n v="20"/>
    <n v="900.64200000000005"/>
    <x v="0"/>
    <x v="5"/>
    <n v="23"/>
    <x v="0"/>
  </r>
  <r>
    <x v="2"/>
    <x v="4"/>
    <s v="AREP"/>
    <m/>
    <x v="0"/>
    <d v="2019-06-07T00:00:00"/>
    <x v="1"/>
    <s v="Espinoza Gonzalez Maria Yesenia"/>
    <m/>
    <m/>
    <n v="557.36"/>
    <m/>
    <n v="11147.2"/>
    <n v="8946.1039999999994"/>
    <n v="16.050999999999998"/>
    <m/>
    <n v="20"/>
    <n v="2201.096"/>
    <x v="0"/>
    <x v="5"/>
    <n v="23"/>
    <x v="0"/>
  </r>
  <r>
    <x v="2"/>
    <x v="4"/>
    <s v="AREP"/>
    <m/>
    <x v="0"/>
    <d v="2019-06-07T00:00:00"/>
    <x v="1"/>
    <s v="Ambriz Ruiz Manolo"/>
    <m/>
    <m/>
    <n v="618.67999999999995"/>
    <m/>
    <n v="12373.6"/>
    <n v="9930.3420000000006"/>
    <n v="16.050999999999998"/>
    <m/>
    <n v="20"/>
    <n v="2443.2579999999998"/>
    <x v="0"/>
    <x v="5"/>
    <n v="23"/>
    <x v="0"/>
  </r>
  <r>
    <x v="2"/>
    <x v="4"/>
    <s v="AREP"/>
    <m/>
    <x v="0"/>
    <d v="2019-06-07T00:00:00"/>
    <x v="1"/>
    <s v="Rosales Guzman Humberto"/>
    <m/>
    <m/>
    <n v="418.01"/>
    <m/>
    <n v="8360.2000000000007"/>
    <n v="6709.4170000000004"/>
    <n v="16.050999999999998"/>
    <m/>
    <n v="20"/>
    <n v="1650.7829999999999"/>
    <x v="0"/>
    <x v="5"/>
    <n v="23"/>
    <x v="0"/>
  </r>
  <r>
    <x v="2"/>
    <x v="4"/>
    <s v="AREP"/>
    <m/>
    <x v="0"/>
    <d v="2019-06-07T00:00:00"/>
    <x v="1"/>
    <s v="Julio Sanchez"/>
    <m/>
    <m/>
    <n v="3026.04"/>
    <m/>
    <n v="60520.800000000003"/>
    <n v="48570.525000000001"/>
    <n v="16.050999999999998"/>
    <m/>
    <n v="20"/>
    <n v="11950.275"/>
    <x v="0"/>
    <x v="5"/>
    <n v="23"/>
    <x v="0"/>
  </r>
  <r>
    <x v="2"/>
    <x v="4"/>
    <s v="AREP"/>
    <m/>
    <x v="0"/>
    <d v="2019-06-07T00:00:00"/>
    <x v="1"/>
    <s v="Cobian Zamora Marlin"/>
    <m/>
    <m/>
    <n v="1143.9000000000001"/>
    <m/>
    <n v="22878"/>
    <n v="18360.571"/>
    <n v="16.050999999999998"/>
    <m/>
    <n v="20"/>
    <n v="4517.4290000000001"/>
    <x v="0"/>
    <x v="5"/>
    <n v="23"/>
    <x v="0"/>
  </r>
  <r>
    <x v="2"/>
    <x v="4"/>
    <s v="AREP"/>
    <m/>
    <x v="0"/>
    <d v="2019-06-07T00:00:00"/>
    <x v="1"/>
    <s v="Alvarez Garcia Octavio "/>
    <m/>
    <m/>
    <n v="1053.53"/>
    <m/>
    <n v="21070.6"/>
    <n v="16910.056"/>
    <n v="16.050999999999998"/>
    <m/>
    <n v="20"/>
    <n v="4160.5439999999999"/>
    <x v="0"/>
    <x v="5"/>
    <n v="23"/>
    <x v="0"/>
  </r>
  <r>
    <x v="2"/>
    <x v="4"/>
    <s v="AREP"/>
    <m/>
    <x v="0"/>
    <d v="2019-06-07T00:00:00"/>
    <x v="1"/>
    <s v="Vargas Perez Maria del Rosario &quot;La Chata&quot;"/>
    <m/>
    <m/>
    <n v="575"/>
    <m/>
    <n v="11500"/>
    <n v="9229.241"/>
    <n v="16.050999999999998"/>
    <m/>
    <n v="20"/>
    <n v="2270.759"/>
    <x v="0"/>
    <x v="5"/>
    <n v="23"/>
    <x v="0"/>
  </r>
  <r>
    <x v="2"/>
    <x v="4"/>
    <s v="AREP"/>
    <m/>
    <x v="0"/>
    <d v="2019-06-07T00:00:00"/>
    <x v="1"/>
    <s v="J Jesus Naranjo Ayala"/>
    <m/>
    <m/>
    <n v="187.78"/>
    <m/>
    <n v="3755.6"/>
    <n v="3014.029"/>
    <n v="16.050999999999998"/>
    <m/>
    <n v="20"/>
    <n v="741.57100000000003"/>
    <x v="0"/>
    <x v="5"/>
    <n v="23"/>
    <x v="0"/>
  </r>
  <r>
    <x v="2"/>
    <x v="4"/>
    <s v="GRAL"/>
    <m/>
    <x v="0"/>
    <d v="2019-06-11T00:00:00"/>
    <x v="1"/>
    <s v="Hernandez Rosales Alicia"/>
    <m/>
    <m/>
    <n v="133.06"/>
    <m/>
    <n v="1995.9"/>
    <n v="2134.491"/>
    <n v="16.042000000000002"/>
    <m/>
    <n v="15"/>
    <n v="-138.59100000000001"/>
    <x v="0"/>
    <x v="5"/>
    <n v="24"/>
    <x v="0"/>
  </r>
  <r>
    <x v="2"/>
    <x v="4"/>
    <s v="GRAL"/>
    <m/>
    <x v="0"/>
    <d v="2019-06-11T00:00:00"/>
    <x v="1"/>
    <s v="Hernandez Rosales Alicia"/>
    <m/>
    <m/>
    <n v="455.09"/>
    <m/>
    <n v="4550.8999999999996"/>
    <n v="7300.3580000000002"/>
    <n v="16.042000000000002"/>
    <m/>
    <n v="10"/>
    <n v="-2749.4580000000001"/>
    <x v="0"/>
    <x v="5"/>
    <n v="24"/>
    <x v="0"/>
  </r>
  <r>
    <x v="2"/>
    <x v="4"/>
    <s v="GRAL"/>
    <m/>
    <x v="1"/>
    <d v="2019-06-11T00:00:00"/>
    <x v="1"/>
    <s v="Panificadora Valdez"/>
    <m/>
    <m/>
    <n v="-133.06"/>
    <m/>
    <n v="-1995.9"/>
    <n v="-2134.491"/>
    <n v="-16.042000000000002"/>
    <m/>
    <n v="15"/>
    <n v="138.59100000000001"/>
    <x v="0"/>
    <x v="5"/>
    <n v="24"/>
    <x v="0"/>
  </r>
  <r>
    <x v="2"/>
    <x v="4"/>
    <s v="GRAL"/>
    <m/>
    <x v="1"/>
    <d v="2019-06-11T00:00:00"/>
    <x v="1"/>
    <s v="Panificadora Valdez"/>
    <m/>
    <m/>
    <n v="-455.09"/>
    <m/>
    <n v="-4550.8999999999996"/>
    <n v="-7300.3580000000002"/>
    <n v="-16.042000000000002"/>
    <m/>
    <n v="10"/>
    <n v="2749.4580000000001"/>
    <x v="0"/>
    <x v="5"/>
    <n v="24"/>
    <x v="0"/>
  </r>
  <r>
    <x v="2"/>
    <x v="4"/>
    <s v="GRAL"/>
    <m/>
    <x v="0"/>
    <d v="2019-06-11T00:00:00"/>
    <x v="1"/>
    <s v="Jose Zazueta"/>
    <m/>
    <m/>
    <n v="259.75"/>
    <m/>
    <n v="3636.5"/>
    <n v="4166.7979999999998"/>
    <n v="16.042000000000002"/>
    <m/>
    <n v="14"/>
    <n v="-530.298"/>
    <x v="0"/>
    <x v="5"/>
    <n v="24"/>
    <x v="0"/>
  </r>
  <r>
    <x v="2"/>
    <x v="4"/>
    <s v="GRAL"/>
    <m/>
    <x v="0"/>
    <d v="2019-06-11T00:00:00"/>
    <x v="1"/>
    <s v="Jose Zazueta"/>
    <m/>
    <m/>
    <n v="965.69"/>
    <m/>
    <n v="17382.419999999998"/>
    <n v="15491.183999999999"/>
    <n v="16.042000000000002"/>
    <m/>
    <n v="18"/>
    <n v="1891.2360000000001"/>
    <x v="0"/>
    <x v="5"/>
    <n v="24"/>
    <x v="0"/>
  </r>
  <r>
    <x v="2"/>
    <x v="4"/>
    <s v="GRAL"/>
    <m/>
    <x v="0"/>
    <d v="2019-06-11T00:00:00"/>
    <x v="1"/>
    <s v="Hernandez Rosales Alicia"/>
    <m/>
    <m/>
    <n v="363.3"/>
    <m/>
    <n v="3633"/>
    <n v="5827.902"/>
    <n v="16.042000000000002"/>
    <m/>
    <n v="10"/>
    <n v="-2194.902"/>
    <x v="0"/>
    <x v="5"/>
    <n v="24"/>
    <x v="0"/>
  </r>
  <r>
    <x v="2"/>
    <x v="4"/>
    <s v="GRAL"/>
    <m/>
    <x v="0"/>
    <d v="2019-06-11T00:00:00"/>
    <x v="1"/>
    <s v="Madres Adoratrices"/>
    <m/>
    <m/>
    <n v="132.66999999999999"/>
    <m/>
    <n v="1326.7"/>
    <n v="2128.2350000000001"/>
    <n v="16.042000000000002"/>
    <m/>
    <n v="10"/>
    <n v="-801.53499999999997"/>
    <x v="0"/>
    <x v="5"/>
    <n v="24"/>
    <x v="0"/>
  </r>
  <r>
    <x v="2"/>
    <x v="4"/>
    <s v="GRAL"/>
    <m/>
    <x v="0"/>
    <d v="2019-06-11T00:00:00"/>
    <x v="1"/>
    <s v="Panificadora Valdez"/>
    <m/>
    <m/>
    <n v="23"/>
    <m/>
    <n v="230"/>
    <n v="368.95600000000002"/>
    <n v="16.042000000000002"/>
    <m/>
    <n v="10"/>
    <n v="-138.95599999999999"/>
    <x v="0"/>
    <x v="5"/>
    <n v="24"/>
    <x v="0"/>
  </r>
  <r>
    <x v="2"/>
    <x v="4"/>
    <s v="GRAL"/>
    <m/>
    <x v="0"/>
    <d v="2019-06-11T00:00:00"/>
    <x v="1"/>
    <s v="Panificadora Valdez"/>
    <m/>
    <m/>
    <n v="133.06"/>
    <m/>
    <n v="1995.9"/>
    <n v="2134.491"/>
    <n v="16.042000000000002"/>
    <m/>
    <n v="15"/>
    <n v="-138.59100000000001"/>
    <x v="0"/>
    <x v="5"/>
    <n v="24"/>
    <x v="0"/>
  </r>
  <r>
    <x v="2"/>
    <x v="4"/>
    <s v="GRAL"/>
    <m/>
    <x v="0"/>
    <d v="2019-06-11T00:00:00"/>
    <x v="1"/>
    <s v="Panificadora Valdez"/>
    <m/>
    <m/>
    <n v="455.09"/>
    <m/>
    <n v="4550.8999999999996"/>
    <n v="7300.3580000000002"/>
    <n v="16.042000000000002"/>
    <m/>
    <n v="10"/>
    <n v="-2749.4580000000001"/>
    <x v="0"/>
    <x v="5"/>
    <n v="24"/>
    <x v="0"/>
  </r>
  <r>
    <x v="2"/>
    <x v="4"/>
    <s v="GRAL"/>
    <m/>
    <x v="0"/>
    <d v="2019-06-11T00:00:00"/>
    <x v="1"/>
    <s v="Jose Zazueta"/>
    <m/>
    <m/>
    <n v="90.38"/>
    <m/>
    <n v="1355.7"/>
    <n v="1449.837"/>
    <n v="16.042000000000002"/>
    <m/>
    <n v="15"/>
    <n v="-94.137"/>
    <x v="0"/>
    <x v="5"/>
    <n v="24"/>
    <x v="0"/>
  </r>
  <r>
    <x v="2"/>
    <x v="4"/>
    <s v="GRAL"/>
    <m/>
    <x v="0"/>
    <d v="2019-06-11T00:00:00"/>
    <x v="1"/>
    <s v="Jose Zazueta"/>
    <m/>
    <m/>
    <n v="1204.8800000000001"/>
    <m/>
    <n v="24097.599999999999"/>
    <n v="19328.167000000001"/>
    <n v="16.042000000000002"/>
    <m/>
    <n v="20"/>
    <n v="4769.433"/>
    <x v="0"/>
    <x v="5"/>
    <n v="24"/>
    <x v="0"/>
  </r>
  <r>
    <x v="2"/>
    <x v="4"/>
    <s v="GRAL"/>
    <m/>
    <x v="0"/>
    <d v="2019-06-11T00:00:00"/>
    <x v="1"/>
    <s v="Madres Adoratrices"/>
    <m/>
    <m/>
    <n v="93.05"/>
    <m/>
    <n v="930.5"/>
    <n v="1492.6679999999999"/>
    <n v="16.042000000000002"/>
    <m/>
    <n v="10"/>
    <n v="-562.16800000000001"/>
    <x v="0"/>
    <x v="5"/>
    <n v="24"/>
    <x v="0"/>
  </r>
  <r>
    <x v="2"/>
    <x v="4"/>
    <s v="GRAL"/>
    <m/>
    <x v="0"/>
    <d v="2019-06-11T00:00:00"/>
    <x v="1"/>
    <s v="Panificadora Valdez"/>
    <m/>
    <m/>
    <n v="22.91"/>
    <m/>
    <n v="252.01"/>
    <n v="367.512"/>
    <n v="16.042000000000002"/>
    <m/>
    <n v="11"/>
    <n v="-115.502"/>
    <x v="0"/>
    <x v="5"/>
    <n v="24"/>
    <x v="0"/>
  </r>
  <r>
    <x v="2"/>
    <x v="4"/>
    <s v="GRAL"/>
    <m/>
    <x v="0"/>
    <d v="2019-06-11T00:00:00"/>
    <x v="1"/>
    <s v="Hernandez Rosales Alicia"/>
    <m/>
    <m/>
    <n v="366.93"/>
    <m/>
    <n v="4036.23"/>
    <n v="5886.1329999999998"/>
    <n v="16.042000000000002"/>
    <m/>
    <n v="11"/>
    <n v="-1849.903"/>
    <x v="0"/>
    <x v="5"/>
    <n v="24"/>
    <x v="0"/>
  </r>
  <r>
    <x v="2"/>
    <x v="4"/>
    <s v="GRAL"/>
    <m/>
    <x v="0"/>
    <d v="2019-06-11T00:00:00"/>
    <x v="1"/>
    <s v="Hernandez Rosales Alicia"/>
    <m/>
    <m/>
    <n v="89.71"/>
    <m/>
    <n v="1435.36"/>
    <n v="1439.0889999999999"/>
    <n v="16.042000000000002"/>
    <m/>
    <n v="16"/>
    <n v="-3.7290000000000001"/>
    <x v="0"/>
    <x v="5"/>
    <n v="24"/>
    <x v="0"/>
  </r>
  <r>
    <x v="2"/>
    <x v="4"/>
    <s v="GRAL"/>
    <m/>
    <x v="0"/>
    <d v="2019-06-11T00:00:00"/>
    <x v="1"/>
    <s v="Hernandez Rosales Alicia"/>
    <m/>
    <m/>
    <n v="501.33"/>
    <m/>
    <n v="5514.63"/>
    <n v="8042.12"/>
    <n v="16.042000000000002"/>
    <m/>
    <n v="11"/>
    <n v="-2527.4899999999998"/>
    <x v="0"/>
    <x v="5"/>
    <n v="24"/>
    <x v="0"/>
  </r>
  <r>
    <x v="2"/>
    <x v="4"/>
    <s v="GRAL"/>
    <m/>
    <x v="0"/>
    <d v="2019-06-11T00:00:00"/>
    <x v="1"/>
    <s v="Madres Adoratrices"/>
    <m/>
    <m/>
    <n v="92.59"/>
    <m/>
    <n v="925.9"/>
    <n v="1485.289"/>
    <n v="16.042000000000002"/>
    <m/>
    <n v="10"/>
    <n v="-559.38900000000001"/>
    <x v="0"/>
    <x v="5"/>
    <n v="24"/>
    <x v="0"/>
  </r>
  <r>
    <x v="2"/>
    <x v="4"/>
    <s v="GRAL"/>
    <m/>
    <x v="0"/>
    <d v="2019-06-11T00:00:00"/>
    <x v="1"/>
    <s v="Panificadora Valdez"/>
    <m/>
    <m/>
    <n v="23.06"/>
    <m/>
    <n v="253.66"/>
    <n v="369.91899999999998"/>
    <n v="16.042000000000002"/>
    <m/>
    <n v="11"/>
    <n v="-116.259"/>
    <x v="0"/>
    <x v="5"/>
    <n v="24"/>
    <x v="0"/>
  </r>
  <r>
    <x v="2"/>
    <x v="4"/>
    <s v="GRAL"/>
    <m/>
    <x v="0"/>
    <d v="2019-06-11T00:00:00"/>
    <x v="1"/>
    <s v="Hernandez Rosales Alicia"/>
    <m/>
    <m/>
    <n v="66.150000000000006"/>
    <m/>
    <n v="1058.4000000000001"/>
    <n v="1061.1500000000001"/>
    <n v="16.042000000000002"/>
    <m/>
    <n v="16"/>
    <n v="-2.75"/>
    <x v="0"/>
    <x v="5"/>
    <n v="24"/>
    <x v="0"/>
  </r>
  <r>
    <x v="2"/>
    <x v="4"/>
    <s v="GRAL"/>
    <m/>
    <x v="0"/>
    <d v="2019-06-11T00:00:00"/>
    <x v="1"/>
    <s v="Hernandez Rosales Alicia"/>
    <m/>
    <m/>
    <n v="343.73"/>
    <m/>
    <n v="3781.03"/>
    <n v="5513.9690000000001"/>
    <n v="16.042000000000002"/>
    <m/>
    <n v="11"/>
    <n v="-1732.9390000000001"/>
    <x v="0"/>
    <x v="5"/>
    <n v="24"/>
    <x v="0"/>
  </r>
  <r>
    <x v="2"/>
    <x v="4"/>
    <s v="ARSPP1"/>
    <m/>
    <x v="0"/>
    <d v="2019-06-11T00:00:00"/>
    <x v="1"/>
    <s v="Cobian Hector"/>
    <m/>
    <m/>
    <n v="295.11"/>
    <m/>
    <n v="5902.2"/>
    <n v="6162.8149999999996"/>
    <n v="20.882999999999999"/>
    <m/>
    <n v="20"/>
    <n v="-260.61500000000001"/>
    <x v="0"/>
    <x v="5"/>
    <n v="24"/>
    <x v="0"/>
  </r>
  <r>
    <x v="2"/>
    <x v="4"/>
    <s v="ARSPP1"/>
    <m/>
    <x v="0"/>
    <d v="2019-06-11T00:00:00"/>
    <x v="1"/>
    <s v="Ventas Familia"/>
    <m/>
    <m/>
    <n v="1.8"/>
    <m/>
    <n v="36"/>
    <n v="37.590000000000003"/>
    <n v="20.882999999999999"/>
    <m/>
    <n v="20"/>
    <n v="-1.59"/>
    <x v="0"/>
    <x v="5"/>
    <n v="24"/>
    <x v="0"/>
  </r>
  <r>
    <x v="2"/>
    <x v="4"/>
    <s v="ARSPP1"/>
    <m/>
    <x v="0"/>
    <d v="2019-06-11T00:00:00"/>
    <x v="1"/>
    <s v="De la Torre Gudiño Jaime"/>
    <m/>
    <m/>
    <n v="307.89999999999998"/>
    <m/>
    <n v="6158"/>
    <n v="6429.91"/>
    <n v="20.882999999999999"/>
    <m/>
    <n v="20"/>
    <n v="-271.91000000000003"/>
    <x v="0"/>
    <x v="5"/>
    <n v="24"/>
    <x v="0"/>
  </r>
  <r>
    <x v="2"/>
    <x v="4"/>
    <s v="ARSPP1"/>
    <m/>
    <x v="0"/>
    <d v="2019-06-11T00:00:00"/>
    <x v="1"/>
    <s v="Ventas Familia"/>
    <m/>
    <m/>
    <n v="18.96"/>
    <m/>
    <n v="379.2"/>
    <n v="395.94400000000002"/>
    <n v="20.882999999999999"/>
    <m/>
    <n v="20"/>
    <n v="-16.744"/>
    <x v="0"/>
    <x v="5"/>
    <n v="24"/>
    <x v="0"/>
  </r>
  <r>
    <x v="2"/>
    <x v="4"/>
    <s v="ARSPP1"/>
    <m/>
    <x v="0"/>
    <d v="2019-06-11T00:00:00"/>
    <x v="1"/>
    <s v="Cobian Hector"/>
    <m/>
    <m/>
    <n v="415.47"/>
    <m/>
    <n v="8309.4"/>
    <n v="8676.3070000000007"/>
    <n v="20.882999999999999"/>
    <m/>
    <n v="20"/>
    <n v="-366.90699999999998"/>
    <x v="0"/>
    <x v="5"/>
    <n v="24"/>
    <x v="0"/>
  </r>
  <r>
    <x v="2"/>
    <x v="4"/>
    <s v="ARSPP1"/>
    <m/>
    <x v="0"/>
    <d v="2019-06-11T00:00:00"/>
    <x v="1"/>
    <s v="Ventas Familia"/>
    <m/>
    <m/>
    <n v="5.42"/>
    <m/>
    <n v="109.48"/>
    <n v="113.18600000000001"/>
    <n v="20.882999999999999"/>
    <m/>
    <n v="20.199300000000001"/>
    <n v="-3.706"/>
    <x v="0"/>
    <x v="5"/>
    <n v="24"/>
    <x v="0"/>
  </r>
  <r>
    <x v="2"/>
    <x v="4"/>
    <s v="ARSPP1"/>
    <m/>
    <x v="0"/>
    <d v="2019-06-11T00:00:00"/>
    <x v="1"/>
    <s v="Ventas Familia"/>
    <m/>
    <m/>
    <n v="22.51"/>
    <m/>
    <n v="454.7"/>
    <n v="470.07900000000001"/>
    <n v="20.882999999999999"/>
    <m/>
    <n v="20.1999"/>
    <n v="-15.379"/>
    <x v="0"/>
    <x v="5"/>
    <n v="24"/>
    <x v="0"/>
  </r>
  <r>
    <x v="2"/>
    <x v="4"/>
    <s v="ARSPP1"/>
    <m/>
    <x v="0"/>
    <d v="2019-06-11T00:00:00"/>
    <x v="1"/>
    <s v="Ventas Familia"/>
    <m/>
    <m/>
    <n v="2.94"/>
    <m/>
    <n v="52.92"/>
    <n v="61.396000000000001"/>
    <n v="20.882999999999999"/>
    <m/>
    <n v="18"/>
    <n v="-8.4760000000000009"/>
    <x v="0"/>
    <x v="5"/>
    <n v="24"/>
    <x v="0"/>
  </r>
  <r>
    <x v="2"/>
    <x v="4"/>
    <s v="AREP"/>
    <m/>
    <x v="0"/>
    <d v="2019-06-11T00:00:00"/>
    <x v="1"/>
    <s v="Distribuidora de Frutas y Verduras Zepeda Hnos SRL de CV"/>
    <m/>
    <m/>
    <n v="1352.38"/>
    <m/>
    <n v="24342.84"/>
    <n v="22015.855"/>
    <n v="16.279"/>
    <m/>
    <n v="18"/>
    <n v="2326.9850000000001"/>
    <x v="0"/>
    <x v="5"/>
    <n v="24"/>
    <x v="0"/>
  </r>
  <r>
    <x v="2"/>
    <x v="4"/>
    <s v="AREP"/>
    <m/>
    <x v="0"/>
    <d v="2019-06-11T00:00:00"/>
    <x v="1"/>
    <s v="De la Torre Gudiño Jaime"/>
    <m/>
    <m/>
    <n v="358.93"/>
    <m/>
    <n v="6460.74"/>
    <n v="5843.1440000000002"/>
    <n v="16.279"/>
    <m/>
    <n v="18"/>
    <n v="617.596"/>
    <x v="0"/>
    <x v="5"/>
    <n v="24"/>
    <x v="0"/>
  </r>
  <r>
    <x v="2"/>
    <x v="4"/>
    <s v="AREP"/>
    <m/>
    <x v="0"/>
    <d v="2019-06-11T00:00:00"/>
    <x v="1"/>
    <s v="Operadora de Tiendas Selectas SA de CV"/>
    <m/>
    <m/>
    <n v="2993.6"/>
    <m/>
    <n v="53884.800000000003"/>
    <n v="48733.834999999999"/>
    <n v="16.279"/>
    <m/>
    <n v="18"/>
    <n v="5150.9650000000001"/>
    <x v="0"/>
    <x v="5"/>
    <n v="24"/>
    <x v="0"/>
  </r>
  <r>
    <x v="2"/>
    <x v="4"/>
    <s v="AREP"/>
    <m/>
    <x v="0"/>
    <d v="2019-06-11T00:00:00"/>
    <x v="1"/>
    <s v="HUEVO PUBLICO EN GENERAL"/>
    <m/>
    <m/>
    <n v="130.93"/>
    <m/>
    <n v="2356.7399999999998"/>
    <n v="2131.4540000000002"/>
    <n v="16.279"/>
    <m/>
    <n v="18"/>
    <n v="225.286"/>
    <x v="0"/>
    <x v="5"/>
    <n v="24"/>
    <x v="0"/>
  </r>
  <r>
    <x v="2"/>
    <x v="4"/>
    <s v="AREP"/>
    <m/>
    <x v="0"/>
    <d v="2019-06-11T00:00:00"/>
    <x v="1"/>
    <s v="Rosales Guzman Humberto"/>
    <m/>
    <m/>
    <n v="153.47999999999999"/>
    <m/>
    <n v="2762.64"/>
    <n v="2498.5529999999999"/>
    <n v="16.279"/>
    <m/>
    <n v="18"/>
    <n v="264.08699999999999"/>
    <x v="0"/>
    <x v="5"/>
    <n v="24"/>
    <x v="0"/>
  </r>
  <r>
    <x v="2"/>
    <x v="4"/>
    <s v="AREP"/>
    <m/>
    <x v="0"/>
    <d v="2019-06-11T00:00:00"/>
    <x v="1"/>
    <s v="El Limonense"/>
    <m/>
    <m/>
    <n v="487.46"/>
    <m/>
    <n v="8774.2800000000007"/>
    <n v="7935.5280000000002"/>
    <n v="16.279"/>
    <m/>
    <n v="18"/>
    <n v="838.75199999999995"/>
    <x v="0"/>
    <x v="5"/>
    <n v="24"/>
    <x v="0"/>
  </r>
  <r>
    <x v="2"/>
    <x v="4"/>
    <s v="AREP"/>
    <m/>
    <x v="0"/>
    <d v="2019-06-11T00:00:00"/>
    <x v="1"/>
    <s v="Imelda fregozo Guzman"/>
    <m/>
    <m/>
    <n v="315.77999999999997"/>
    <m/>
    <n v="5841.93"/>
    <n v="5140.6899999999996"/>
    <n v="16.279"/>
    <m/>
    <n v="18.5"/>
    <n v="701.24"/>
    <x v="0"/>
    <x v="5"/>
    <n v="24"/>
    <x v="0"/>
  </r>
  <r>
    <x v="2"/>
    <x v="4"/>
    <s v="AREP"/>
    <m/>
    <x v="0"/>
    <d v="2019-06-11T00:00:00"/>
    <x v="1"/>
    <s v="Huerta Reyes Juan Carlos"/>
    <m/>
    <m/>
    <n v="134.52000000000001"/>
    <m/>
    <n v="2488.62"/>
    <n v="2189.8969999999999"/>
    <n v="16.279"/>
    <m/>
    <n v="18.5"/>
    <n v="298.72300000000001"/>
    <x v="0"/>
    <x v="5"/>
    <n v="24"/>
    <x v="0"/>
  </r>
  <r>
    <x v="2"/>
    <x v="4"/>
    <s v="AREP"/>
    <m/>
    <x v="0"/>
    <d v="2019-06-11T00:00:00"/>
    <x v="1"/>
    <s v="Garcia Soto Salvador"/>
    <m/>
    <m/>
    <n v="1240.78"/>
    <m/>
    <n v="23574.82"/>
    <n v="20199.080999999998"/>
    <n v="16.279"/>
    <m/>
    <n v="19"/>
    <n v="3375.739"/>
    <x v="0"/>
    <x v="5"/>
    <n v="24"/>
    <x v="0"/>
  </r>
  <r>
    <x v="2"/>
    <x v="4"/>
    <s v="AREP"/>
    <m/>
    <x v="0"/>
    <d v="2019-06-11T00:00:00"/>
    <x v="1"/>
    <s v="Loera Baltazar Carlos"/>
    <m/>
    <m/>
    <n v="678.82"/>
    <m/>
    <n v="12897.58"/>
    <n v="11050.742"/>
    <n v="16.279"/>
    <m/>
    <n v="19"/>
    <n v="1846.838"/>
    <x v="0"/>
    <x v="5"/>
    <n v="24"/>
    <x v="0"/>
  </r>
  <r>
    <x v="2"/>
    <x v="4"/>
    <s v="AREP"/>
    <m/>
    <x v="0"/>
    <d v="2019-06-11T00:00:00"/>
    <x v="1"/>
    <s v="Cobian Zamora Marlin"/>
    <m/>
    <m/>
    <n v="1129"/>
    <m/>
    <n v="20886.5"/>
    <n v="18379.376"/>
    <n v="16.279"/>
    <m/>
    <n v="18.5"/>
    <n v="2507.1239999999998"/>
    <x v="0"/>
    <x v="5"/>
    <n v="24"/>
    <x v="0"/>
  </r>
  <r>
    <x v="2"/>
    <x v="4"/>
    <s v="AREP"/>
    <m/>
    <x v="0"/>
    <d v="2019-06-11T00:00:00"/>
    <x v="1"/>
    <s v="Distribuidora de Frutas y Verduras Zepeda Hnos SRL de CV"/>
    <m/>
    <m/>
    <n v="903.53"/>
    <m/>
    <n v="16715.310000000001"/>
    <n v="14708.873"/>
    <n v="16.279"/>
    <m/>
    <n v="18.5"/>
    <n v="2006.4369999999999"/>
    <x v="0"/>
    <x v="5"/>
    <n v="24"/>
    <x v="0"/>
  </r>
  <r>
    <x v="2"/>
    <x v="4"/>
    <s v="AREP"/>
    <m/>
    <x v="0"/>
    <d v="2019-06-11T00:00:00"/>
    <x v="1"/>
    <s v="Distribuidora de Frutas y Verduras Zepeda Hnos SRL de CV"/>
    <m/>
    <m/>
    <n v="919.31"/>
    <m/>
    <n v="18386.2"/>
    <n v="14965.761"/>
    <n v="16.279"/>
    <m/>
    <n v="20"/>
    <n v="3420.4389999999999"/>
    <x v="0"/>
    <x v="5"/>
    <n v="24"/>
    <x v="0"/>
  </r>
  <r>
    <x v="2"/>
    <x v="4"/>
    <s v="AREP"/>
    <m/>
    <x v="0"/>
    <d v="2019-06-11T00:00:00"/>
    <x v="1"/>
    <s v="Distribuidora de Frutas y Verduras Zepeda Hnos SRL de CV"/>
    <m/>
    <m/>
    <n v="1096.2"/>
    <m/>
    <n v="21924"/>
    <n v="17845.413"/>
    <n v="16.279"/>
    <m/>
    <n v="20"/>
    <n v="4078.587"/>
    <x v="0"/>
    <x v="5"/>
    <n v="24"/>
    <x v="0"/>
  </r>
  <r>
    <x v="2"/>
    <x v="4"/>
    <s v="AREP"/>
    <m/>
    <x v="0"/>
    <d v="2019-06-14T00:00:00"/>
    <x v="1"/>
    <s v="Soc Coop Rural de Compra y Venta en C y C El Grullo SCL"/>
    <m/>
    <m/>
    <n v="786.8"/>
    <m/>
    <n v="14162.4"/>
    <n v="9820.9310000000005"/>
    <n v="12.481999999999999"/>
    <m/>
    <n v="18"/>
    <n v="4341.4690000000001"/>
    <x v="0"/>
    <x v="5"/>
    <n v="24"/>
    <x v="0"/>
  </r>
  <r>
    <x v="2"/>
    <x v="4"/>
    <s v="AREP"/>
    <m/>
    <x v="0"/>
    <d v="2019-06-14T00:00:00"/>
    <x v="1"/>
    <s v="Cobian Zamora Marlin"/>
    <m/>
    <m/>
    <n v="244.7"/>
    <m/>
    <n v="3425.8"/>
    <n v="3054.3739999999998"/>
    <n v="12.481999999999999"/>
    <m/>
    <n v="14"/>
    <n v="371.42599999999999"/>
    <x v="0"/>
    <x v="5"/>
    <n v="24"/>
    <x v="0"/>
  </r>
  <r>
    <x v="2"/>
    <x v="4"/>
    <s v="AREP"/>
    <m/>
    <x v="0"/>
    <d v="2019-06-14T00:00:00"/>
    <x v="1"/>
    <s v="Cobian Zamora Marlin"/>
    <m/>
    <m/>
    <n v="451.4"/>
    <m/>
    <n v="8125.2"/>
    <n v="5634.4279999999999"/>
    <n v="12.481999999999999"/>
    <m/>
    <n v="18"/>
    <n v="2490.7719999999999"/>
    <x v="0"/>
    <x v="5"/>
    <n v="24"/>
    <x v="0"/>
  </r>
  <r>
    <x v="2"/>
    <x v="4"/>
    <s v="AREP"/>
    <m/>
    <x v="0"/>
    <d v="2019-06-14T00:00:00"/>
    <x v="1"/>
    <s v="Cobian Hector"/>
    <m/>
    <m/>
    <n v="438.89"/>
    <m/>
    <n v="7900.02"/>
    <n v="5478.277"/>
    <n v="12.481999999999999"/>
    <m/>
    <n v="18"/>
    <n v="2421.7429999999999"/>
    <x v="0"/>
    <x v="5"/>
    <n v="24"/>
    <x v="0"/>
  </r>
  <r>
    <x v="2"/>
    <x v="4"/>
    <s v="AREP"/>
    <m/>
    <x v="0"/>
    <d v="2019-06-14T00:00:00"/>
    <x v="1"/>
    <s v="Cobian Zamora Marlin"/>
    <m/>
    <m/>
    <n v="769.4"/>
    <m/>
    <n v="13849.2"/>
    <n v="9603.7420000000002"/>
    <n v="12.481999999999999"/>
    <m/>
    <n v="18"/>
    <n v="4245.4579999999996"/>
    <x v="0"/>
    <x v="5"/>
    <n v="24"/>
    <x v="0"/>
  </r>
  <r>
    <x v="2"/>
    <x v="4"/>
    <s v="AREP"/>
    <m/>
    <x v="0"/>
    <d v="2019-06-14T00:00:00"/>
    <x v="1"/>
    <s v="Gonzalez Contreras Crescenciano"/>
    <m/>
    <m/>
    <n v="1015.58"/>
    <m/>
    <n v="18280.439999999999"/>
    <n v="12676.59"/>
    <n v="12.481999999999999"/>
    <m/>
    <n v="18"/>
    <n v="5603.85"/>
    <x v="0"/>
    <x v="5"/>
    <n v="24"/>
    <x v="0"/>
  </r>
  <r>
    <x v="2"/>
    <x v="4"/>
    <s v="AREP"/>
    <m/>
    <x v="0"/>
    <d v="2019-06-14T00:00:00"/>
    <x v="1"/>
    <s v="Super Tienda Martinez SA de CV"/>
    <m/>
    <m/>
    <n v="266.11"/>
    <m/>
    <n v="4789.9799999999996"/>
    <n v="3321.6170000000002"/>
    <n v="12.481999999999999"/>
    <m/>
    <n v="18"/>
    <n v="1468.3630000000001"/>
    <x v="0"/>
    <x v="5"/>
    <n v="24"/>
    <x v="0"/>
  </r>
  <r>
    <x v="2"/>
    <x v="4"/>
    <s v="AREP"/>
    <m/>
    <x v="0"/>
    <d v="2019-06-14T00:00:00"/>
    <x v="1"/>
    <s v="Super Tienda Martinez SA de CV"/>
    <m/>
    <m/>
    <n v="65.23"/>
    <m/>
    <n v="913.22"/>
    <n v="814.20899999999995"/>
    <n v="12.481999999999999"/>
    <m/>
    <n v="14"/>
    <n v="99.010999999999996"/>
    <x v="0"/>
    <x v="5"/>
    <n v="24"/>
    <x v="0"/>
  </r>
  <r>
    <x v="2"/>
    <x v="4"/>
    <s v="AREP"/>
    <m/>
    <x v="0"/>
    <d v="2019-06-14T00:00:00"/>
    <x v="1"/>
    <s v="Ambriz Ruiz Manolo"/>
    <m/>
    <m/>
    <n v="479.98"/>
    <m/>
    <n v="8639.64"/>
    <n v="5991.1670000000004"/>
    <n v="12.481999999999999"/>
    <m/>
    <n v="18"/>
    <n v="2648.473"/>
    <x v="0"/>
    <x v="5"/>
    <n v="24"/>
    <x v="0"/>
  </r>
  <r>
    <x v="2"/>
    <x v="4"/>
    <s v="AREP"/>
    <m/>
    <x v="0"/>
    <d v="2019-06-14T00:00:00"/>
    <x v="1"/>
    <s v="Rosales Guzman Humberto"/>
    <m/>
    <m/>
    <n v="110.85"/>
    <m/>
    <n v="1995.3"/>
    <n v="1383.643"/>
    <n v="12.481999999999999"/>
    <m/>
    <n v="18"/>
    <n v="611.65700000000004"/>
    <x v="0"/>
    <x v="5"/>
    <n v="24"/>
    <x v="0"/>
  </r>
  <r>
    <x v="2"/>
    <x v="4"/>
    <s v="AREP"/>
    <m/>
    <x v="0"/>
    <d v="2019-06-14T00:00:00"/>
    <x v="1"/>
    <s v="Rosales Guzman Humberto"/>
    <m/>
    <m/>
    <n v="81.52"/>
    <m/>
    <n v="1141.28"/>
    <n v="1017.542"/>
    <n v="12.481999999999999"/>
    <m/>
    <n v="14"/>
    <n v="123.738"/>
    <x v="0"/>
    <x v="5"/>
    <n v="24"/>
    <x v="0"/>
  </r>
  <r>
    <x v="2"/>
    <x v="4"/>
    <s v="AREP"/>
    <m/>
    <x v="0"/>
    <d v="2019-06-14T00:00:00"/>
    <x v="1"/>
    <s v="Gonzalez Dominguez Fabiola"/>
    <m/>
    <m/>
    <n v="97.46"/>
    <m/>
    <n v="1364.44"/>
    <n v="1216.5070000000001"/>
    <n v="12.481999999999999"/>
    <m/>
    <n v="14"/>
    <n v="147.93299999999999"/>
    <x v="0"/>
    <x v="5"/>
    <n v="24"/>
    <x v="0"/>
  </r>
  <r>
    <x v="2"/>
    <x v="4"/>
    <s v="AREP"/>
    <m/>
    <x v="0"/>
    <d v="2019-06-14T00:00:00"/>
    <x v="1"/>
    <s v="Gonzalez Dominguez Fabiola"/>
    <m/>
    <m/>
    <n v="447.58"/>
    <m/>
    <n v="8056.44"/>
    <n v="5586.7470000000003"/>
    <n v="12.481999999999999"/>
    <m/>
    <n v="18"/>
    <n v="2469.6930000000002"/>
    <x v="0"/>
    <x v="5"/>
    <n v="24"/>
    <x v="0"/>
  </r>
  <r>
    <x v="2"/>
    <x v="4"/>
    <s v="AREP"/>
    <m/>
    <x v="0"/>
    <d v="2019-06-14T00:00:00"/>
    <x v="1"/>
    <s v="Laura Livier Castro Mejia"/>
    <m/>
    <m/>
    <n v="224"/>
    <m/>
    <n v="4032"/>
    <n v="2795.9949999999999"/>
    <n v="12.481999999999999"/>
    <m/>
    <n v="18"/>
    <n v="1236.0050000000001"/>
    <x v="0"/>
    <x v="5"/>
    <n v="24"/>
    <x v="0"/>
  </r>
  <r>
    <x v="2"/>
    <x v="4"/>
    <s v="AREP"/>
    <m/>
    <x v="0"/>
    <d v="2019-06-14T00:00:00"/>
    <x v="1"/>
    <s v="Martin Francisco Cervantes Curiel"/>
    <m/>
    <m/>
    <n v="336.56"/>
    <m/>
    <n v="6058.08"/>
    <n v="4200.982"/>
    <n v="12.481999999999999"/>
    <m/>
    <n v="18"/>
    <n v="1857.098"/>
    <x v="0"/>
    <x v="5"/>
    <n v="24"/>
    <x v="0"/>
  </r>
  <r>
    <x v="2"/>
    <x v="4"/>
    <s v="AREP"/>
    <m/>
    <x v="0"/>
    <d v="2019-06-14T00:00:00"/>
    <x v="1"/>
    <s v="Imelda fregozo Guzman"/>
    <m/>
    <m/>
    <n v="164.54"/>
    <m/>
    <n v="2961.72"/>
    <n v="2053.808"/>
    <n v="12.481999999999999"/>
    <m/>
    <n v="18"/>
    <n v="907.91200000000003"/>
    <x v="0"/>
    <x v="5"/>
    <n v="24"/>
    <x v="0"/>
  </r>
  <r>
    <x v="2"/>
    <x v="4"/>
    <s v="AREP"/>
    <m/>
    <x v="0"/>
    <d v="2019-06-14T00:00:00"/>
    <x v="1"/>
    <s v="Huerta Reyes Juan Carlos"/>
    <m/>
    <m/>
    <n v="468.92"/>
    <m/>
    <n v="8440.56"/>
    <n v="5853.1149999999998"/>
    <n v="12.481999999999999"/>
    <m/>
    <n v="18"/>
    <n v="2587.4450000000002"/>
    <x v="0"/>
    <x v="5"/>
    <n v="24"/>
    <x v="0"/>
  </r>
  <r>
    <x v="2"/>
    <x v="4"/>
    <s v="AREP"/>
    <m/>
    <x v="0"/>
    <d v="2019-06-14T00:00:00"/>
    <x v="1"/>
    <s v="Soc Coop Rural de Compra y Venta en C y C El Grullo SCL"/>
    <m/>
    <m/>
    <n v="865"/>
    <m/>
    <n v="15570"/>
    <n v="10797.031999999999"/>
    <n v="12.481999999999999"/>
    <m/>
    <n v="18"/>
    <n v="4772.9679999999998"/>
    <x v="0"/>
    <x v="5"/>
    <n v="24"/>
    <x v="0"/>
  </r>
  <r>
    <x v="2"/>
    <x v="4"/>
    <s v="AREP"/>
    <m/>
    <x v="0"/>
    <d v="2019-06-14T00:00:00"/>
    <x v="1"/>
    <s v="Super Tienda Martinez SA de CV"/>
    <m/>
    <m/>
    <n v="71.14"/>
    <m/>
    <n v="1280.52"/>
    <n v="887.97799999999995"/>
    <n v="12.481999999999999"/>
    <m/>
    <n v="18"/>
    <n v="392.54199999999997"/>
    <x v="0"/>
    <x v="5"/>
    <n v="24"/>
    <x v="0"/>
  </r>
  <r>
    <x v="2"/>
    <x v="4"/>
    <s v="AREP"/>
    <m/>
    <x v="0"/>
    <d v="2019-06-14T00:00:00"/>
    <x v="1"/>
    <s v="Espinoza Gonzalez Maria Yesenia"/>
    <m/>
    <m/>
    <n v="570.82000000000005"/>
    <m/>
    <n v="10274.76"/>
    <n v="7125.0429999999997"/>
    <n v="12.481999999999999"/>
    <m/>
    <n v="18"/>
    <n v="3149.7170000000001"/>
    <x v="0"/>
    <x v="5"/>
    <n v="24"/>
    <x v="0"/>
  </r>
  <r>
    <x v="2"/>
    <x v="4"/>
    <s v="AREP"/>
    <m/>
    <x v="0"/>
    <d v="2019-06-14T00:00:00"/>
    <x v="1"/>
    <s v="Super Tienda Martinez SA de CV"/>
    <m/>
    <m/>
    <n v="288.02999999999997"/>
    <m/>
    <n v="4032.42"/>
    <n v="3595.2249999999999"/>
    <n v="12.481999999999999"/>
    <m/>
    <n v="14"/>
    <n v="437.19499999999999"/>
    <x v="0"/>
    <x v="5"/>
    <n v="24"/>
    <x v="0"/>
  </r>
  <r>
    <x v="2"/>
    <x v="4"/>
    <s v="AREP"/>
    <m/>
    <x v="0"/>
    <d v="2019-06-14T00:00:00"/>
    <x v="1"/>
    <s v="Rosales Guzman Humberto"/>
    <m/>
    <m/>
    <n v="226.82"/>
    <m/>
    <n v="4082.76"/>
    <n v="2831.194"/>
    <n v="12.481999999999999"/>
    <m/>
    <n v="18"/>
    <n v="1251.566"/>
    <x v="0"/>
    <x v="5"/>
    <n v="24"/>
    <x v="0"/>
  </r>
  <r>
    <x v="2"/>
    <x v="4"/>
    <s v="AREP"/>
    <m/>
    <x v="0"/>
    <d v="2019-06-14T00:00:00"/>
    <x v="1"/>
    <s v="Rosales Guzman Humberto"/>
    <m/>
    <m/>
    <n v="160.69999999999999"/>
    <m/>
    <n v="2249.8000000000002"/>
    <n v="2005.876"/>
    <n v="12.481999999999999"/>
    <m/>
    <n v="14"/>
    <n v="243.92400000000001"/>
    <x v="0"/>
    <x v="5"/>
    <n v="24"/>
    <x v="0"/>
  </r>
  <r>
    <x v="2"/>
    <x v="4"/>
    <s v="AREP"/>
    <m/>
    <x v="0"/>
    <d v="2019-06-14T00:00:00"/>
    <x v="1"/>
    <s v="Alvarez Garcia Octavio "/>
    <m/>
    <m/>
    <n v="226.87"/>
    <m/>
    <n v="4083.66"/>
    <n v="2831.8180000000002"/>
    <n v="12.481999999999999"/>
    <m/>
    <n v="18"/>
    <n v="1251.8420000000001"/>
    <x v="0"/>
    <x v="5"/>
    <n v="24"/>
    <x v="0"/>
  </r>
  <r>
    <x v="2"/>
    <x v="4"/>
    <s v="AREP"/>
    <m/>
    <x v="0"/>
    <d v="2019-06-14T00:00:00"/>
    <x v="1"/>
    <s v="Alvarez Garcia Octavio "/>
    <m/>
    <m/>
    <n v="159.66999999999999"/>
    <m/>
    <n v="2235.38"/>
    <n v="1993.02"/>
    <n v="12.481999999999999"/>
    <m/>
    <n v="14"/>
    <n v="242.36"/>
    <x v="0"/>
    <x v="5"/>
    <n v="24"/>
    <x v="0"/>
  </r>
  <r>
    <x v="2"/>
    <x v="4"/>
    <s v="AREP"/>
    <m/>
    <x v="0"/>
    <d v="2019-06-14T00:00:00"/>
    <x v="1"/>
    <s v="Julio Sanchez"/>
    <m/>
    <m/>
    <n v="3119.14"/>
    <m/>
    <n v="56144.52"/>
    <n v="38933.474999999999"/>
    <n v="12.481999999999999"/>
    <m/>
    <n v="18"/>
    <n v="17211.044999999998"/>
    <x v="0"/>
    <x v="5"/>
    <n v="24"/>
    <x v="0"/>
  </r>
  <r>
    <x v="2"/>
    <x v="4"/>
    <s v="AREP"/>
    <m/>
    <x v="0"/>
    <d v="2019-06-14T00:00:00"/>
    <x v="1"/>
    <s v="Cobian Zamora Marlin"/>
    <m/>
    <m/>
    <n v="1107.9000000000001"/>
    <m/>
    <n v="19942.2"/>
    <n v="13828.939"/>
    <n v="12.481999999999999"/>
    <m/>
    <n v="18"/>
    <n v="6113.2610000000004"/>
    <x v="0"/>
    <x v="5"/>
    <n v="24"/>
    <x v="0"/>
  </r>
  <r>
    <x v="2"/>
    <x v="4"/>
    <s v="AREP"/>
    <m/>
    <x v="0"/>
    <d v="2019-06-14T00:00:00"/>
    <x v="1"/>
    <s v="Eloy Madera"/>
    <m/>
    <m/>
    <n v="330.76"/>
    <m/>
    <n v="5953.68"/>
    <n v="4128.585"/>
    <n v="12.481999999999999"/>
    <m/>
    <n v="18"/>
    <n v="1825.095"/>
    <x v="0"/>
    <x v="5"/>
    <n v="24"/>
    <x v="0"/>
  </r>
  <r>
    <x v="2"/>
    <x v="4"/>
    <s v="AREP"/>
    <m/>
    <x v="0"/>
    <d v="2019-06-14T00:00:00"/>
    <x v="1"/>
    <s v="Alvarez Garcia Octavio "/>
    <m/>
    <m/>
    <n v="763.34"/>
    <m/>
    <n v="13740.12"/>
    <n v="9528.1"/>
    <n v="12.481999999999999"/>
    <m/>
    <n v="18"/>
    <n v="4212.0200000000004"/>
    <x v="0"/>
    <x v="5"/>
    <n v="24"/>
    <x v="0"/>
  </r>
  <r>
    <x v="2"/>
    <x v="4"/>
    <s v="AREP"/>
    <m/>
    <x v="0"/>
    <d v="2019-06-14T00:00:00"/>
    <x v="1"/>
    <s v="J Jesus Naranjo Ayala"/>
    <m/>
    <m/>
    <n v="186.11"/>
    <m/>
    <n v="3349.98"/>
    <n v="2323.047"/>
    <n v="12.481999999999999"/>
    <m/>
    <n v="18"/>
    <n v="1026.933"/>
    <x v="0"/>
    <x v="5"/>
    <n v="24"/>
    <x v="0"/>
  </r>
  <r>
    <x v="2"/>
    <x v="4"/>
    <s v="AREP"/>
    <m/>
    <x v="0"/>
    <d v="2019-06-14T00:00:00"/>
    <x v="1"/>
    <s v="Vargas Perez Maria del Rosario &quot;La Chata&quot;"/>
    <m/>
    <m/>
    <n v="685"/>
    <m/>
    <n v="12330"/>
    <n v="8550.2510000000002"/>
    <n v="12.481999999999999"/>
    <m/>
    <n v="18"/>
    <n v="3779.7489999999998"/>
    <x v="0"/>
    <x v="5"/>
    <n v="24"/>
    <x v="0"/>
  </r>
  <r>
    <x v="2"/>
    <x v="4"/>
    <s v="AREP"/>
    <m/>
    <x v="0"/>
    <d v="2019-06-17T00:00:00"/>
    <x v="1"/>
    <s v="Eloy Madera"/>
    <m/>
    <m/>
    <n v="64.19"/>
    <m/>
    <n v="1155.42"/>
    <n v="768.46299999999997"/>
    <n v="11.972"/>
    <m/>
    <n v="18"/>
    <n v="386.95699999999999"/>
    <x v="0"/>
    <x v="5"/>
    <n v="25"/>
    <x v="0"/>
  </r>
  <r>
    <x v="2"/>
    <x v="4"/>
    <s v="AREP"/>
    <m/>
    <x v="0"/>
    <d v="2019-06-17T00:00:00"/>
    <x v="1"/>
    <s v="Lopez Montaño Julio"/>
    <m/>
    <m/>
    <n v="200.09"/>
    <m/>
    <n v="3601.62"/>
    <n v="2395.415"/>
    <n v="11.972"/>
    <m/>
    <n v="18"/>
    <n v="1206.2049999999999"/>
    <x v="0"/>
    <x v="5"/>
    <n v="25"/>
    <x v="0"/>
  </r>
  <r>
    <x v="2"/>
    <x v="4"/>
    <s v="AREP"/>
    <m/>
    <x v="0"/>
    <d v="2019-06-17T00:00:00"/>
    <x v="1"/>
    <s v="Vargas Perez Maria del Rosario &quot;La Chata&quot;"/>
    <m/>
    <m/>
    <n v="213.08"/>
    <m/>
    <n v="3835.44"/>
    <n v="2550.9270000000001"/>
    <n v="11.972"/>
    <m/>
    <n v="18"/>
    <n v="1284.5129999999999"/>
    <x v="0"/>
    <x v="5"/>
    <n v="25"/>
    <x v="0"/>
  </r>
  <r>
    <x v="2"/>
    <x v="4"/>
    <s v="AREP"/>
    <m/>
    <x v="0"/>
    <d v="2019-06-17T00:00:00"/>
    <x v="1"/>
    <s v="Espinoza Gonzalez Maria Yesenia"/>
    <m/>
    <m/>
    <n v="564.35"/>
    <m/>
    <n v="10158.299999999999"/>
    <n v="6756.223"/>
    <n v="11.972"/>
    <m/>
    <n v="18"/>
    <n v="3402.0770000000002"/>
    <x v="0"/>
    <x v="5"/>
    <n v="25"/>
    <x v="0"/>
  </r>
  <r>
    <x v="2"/>
    <x v="4"/>
    <s v="AREP"/>
    <m/>
    <x v="0"/>
    <d v="2019-06-17T00:00:00"/>
    <x v="1"/>
    <s v="Alvarez Garcia Octavio "/>
    <m/>
    <m/>
    <n v="828.98"/>
    <m/>
    <n v="14921.64"/>
    <n v="9924.2900000000009"/>
    <n v="11.972"/>
    <m/>
    <n v="18"/>
    <n v="4997.3500000000004"/>
    <x v="0"/>
    <x v="5"/>
    <n v="25"/>
    <x v="0"/>
  </r>
  <r>
    <x v="2"/>
    <x v="4"/>
    <s v="AREP"/>
    <m/>
    <x v="0"/>
    <d v="2019-06-17T00:00:00"/>
    <x v="1"/>
    <s v="Martin Francisco Cervantes Curiel"/>
    <m/>
    <m/>
    <n v="430.83"/>
    <m/>
    <n v="7754.94"/>
    <n v="5157.7629999999999"/>
    <n v="11.972"/>
    <m/>
    <n v="18"/>
    <n v="2597.1770000000001"/>
    <x v="0"/>
    <x v="5"/>
    <n v="25"/>
    <x v="0"/>
  </r>
  <r>
    <x v="2"/>
    <x v="4"/>
    <s v="AREP"/>
    <m/>
    <x v="0"/>
    <d v="2019-06-17T00:00:00"/>
    <x v="1"/>
    <s v="Huerta Reyes Juan Carlos"/>
    <m/>
    <m/>
    <n v="225.11"/>
    <m/>
    <n v="4051.98"/>
    <n v="2694.9470000000001"/>
    <n v="11.972"/>
    <m/>
    <n v="18"/>
    <n v="1357.0329999999999"/>
    <x v="0"/>
    <x v="5"/>
    <n v="25"/>
    <x v="0"/>
  </r>
  <r>
    <x v="2"/>
    <x v="4"/>
    <s v="AREP"/>
    <m/>
    <x v="0"/>
    <d v="2019-06-17T00:00:00"/>
    <x v="1"/>
    <s v="Garcia Soto Salvador"/>
    <m/>
    <m/>
    <n v="1033.6400000000001"/>
    <m/>
    <n v="19122.34"/>
    <n v="12374.415999999999"/>
    <n v="11.972"/>
    <m/>
    <n v="18.5"/>
    <n v="6747.924"/>
    <x v="0"/>
    <x v="5"/>
    <n v="25"/>
    <x v="0"/>
  </r>
  <r>
    <x v="2"/>
    <x v="4"/>
    <s v="AREP"/>
    <m/>
    <x v="0"/>
    <d v="2019-06-17T00:00:00"/>
    <x v="1"/>
    <s v="Garcia Soto Salvador"/>
    <m/>
    <m/>
    <n v="363.76"/>
    <m/>
    <n v="5092.6400000000003"/>
    <n v="4354.8209999999999"/>
    <n v="11.972"/>
    <m/>
    <n v="14"/>
    <n v="737.81899999999996"/>
    <x v="0"/>
    <x v="5"/>
    <n v="25"/>
    <x v="0"/>
  </r>
  <r>
    <x v="2"/>
    <x v="4"/>
    <s v="AREP"/>
    <m/>
    <x v="0"/>
    <d v="2019-06-17T00:00:00"/>
    <x v="1"/>
    <s v="Loera Baltazar Carlos"/>
    <m/>
    <m/>
    <n v="559.59"/>
    <m/>
    <n v="10352.42"/>
    <n v="6699.2370000000001"/>
    <n v="11.972"/>
    <m/>
    <n v="18.5"/>
    <n v="3653.183"/>
    <x v="0"/>
    <x v="5"/>
    <n v="25"/>
    <x v="0"/>
  </r>
  <r>
    <x v="2"/>
    <x v="4"/>
    <s v="AREP"/>
    <m/>
    <x v="0"/>
    <d v="2019-06-17T00:00:00"/>
    <x v="1"/>
    <s v="Cesar Castañeda"/>
    <m/>
    <m/>
    <n v="232.81"/>
    <m/>
    <n v="4190.58"/>
    <n v="2787.1289999999999"/>
    <n v="11.972"/>
    <m/>
    <n v="18"/>
    <n v="1403.451"/>
    <x v="0"/>
    <x v="5"/>
    <n v="25"/>
    <x v="0"/>
  </r>
  <r>
    <x v="2"/>
    <x v="4"/>
    <s v="AREP"/>
    <m/>
    <x v="0"/>
    <d v="2019-06-17T00:00:00"/>
    <x v="1"/>
    <s v="HUEVO PUBLICO EN GENERAL"/>
    <m/>
    <m/>
    <n v="224.47"/>
    <m/>
    <n v="4040.46"/>
    <n v="2687.2849999999999"/>
    <n v="11.972"/>
    <m/>
    <n v="18"/>
    <n v="1353.175"/>
    <x v="0"/>
    <x v="5"/>
    <n v="25"/>
    <x v="0"/>
  </r>
  <r>
    <x v="2"/>
    <x v="4"/>
    <s v="AREP"/>
    <m/>
    <x v="0"/>
    <d v="2019-06-17T00:00:00"/>
    <x v="1"/>
    <s v="Distribuidora de Frutas y Verduras Zepeda Hnos SRL de CV"/>
    <m/>
    <m/>
    <n v="911.33"/>
    <m/>
    <n v="16403.939999999999"/>
    <n v="10910.159"/>
    <n v="11.972"/>
    <m/>
    <n v="18"/>
    <n v="5493.7809999999999"/>
    <x v="0"/>
    <x v="5"/>
    <n v="25"/>
    <x v="0"/>
  </r>
  <r>
    <x v="2"/>
    <x v="4"/>
    <s v="AREP"/>
    <m/>
    <x v="0"/>
    <d v="2019-06-17T00:00:00"/>
    <x v="1"/>
    <s v="Distribuidora de Frutas y Verduras Zepeda Hnos SRL de CV"/>
    <m/>
    <m/>
    <n v="908.74"/>
    <m/>
    <n v="16357.32"/>
    <n v="10879.152"/>
    <n v="11.972"/>
    <m/>
    <n v="18"/>
    <n v="5478.1679999999997"/>
    <x v="0"/>
    <x v="5"/>
    <n v="25"/>
    <x v="0"/>
  </r>
  <r>
    <x v="2"/>
    <x v="4"/>
    <s v="GRAL"/>
    <m/>
    <x v="0"/>
    <d v="2019-06-22T00:00:00"/>
    <x v="1"/>
    <s v="Jose Zazueta"/>
    <m/>
    <m/>
    <n v="337.76"/>
    <m/>
    <n v="5066.3999999999996"/>
    <n v="6136.8860000000004"/>
    <n v="18.169"/>
    <m/>
    <n v="15"/>
    <n v="-1070.4860000000001"/>
    <x v="0"/>
    <x v="5"/>
    <n v="25"/>
    <x v="0"/>
  </r>
  <r>
    <x v="2"/>
    <x v="4"/>
    <s v="GRAL"/>
    <m/>
    <x v="0"/>
    <d v="2019-06-22T00:00:00"/>
    <x v="1"/>
    <s v="Jose Zazueta"/>
    <m/>
    <m/>
    <n v="868.8"/>
    <m/>
    <n v="16507.2"/>
    <n v="15785.546"/>
    <n v="18.169"/>
    <m/>
    <n v="19"/>
    <n v="721.654"/>
    <x v="0"/>
    <x v="5"/>
    <n v="25"/>
    <x v="0"/>
  </r>
  <r>
    <x v="2"/>
    <x v="4"/>
    <s v="GRAL"/>
    <m/>
    <x v="0"/>
    <d v="2019-06-22T00:00:00"/>
    <x v="1"/>
    <s v="Ventas Familia"/>
    <m/>
    <m/>
    <n v="2.0499999999999998"/>
    <m/>
    <n v="30.75"/>
    <n v="37.247"/>
    <n v="18.169"/>
    <m/>
    <n v="15"/>
    <n v="-6.4969999999999999"/>
    <x v="0"/>
    <x v="5"/>
    <n v="25"/>
    <x v="0"/>
  </r>
  <r>
    <x v="2"/>
    <x v="4"/>
    <s v="GRAL"/>
    <m/>
    <x v="0"/>
    <d v="2019-06-22T00:00:00"/>
    <x v="1"/>
    <s v="Hernandez Rosales Alicia"/>
    <m/>
    <m/>
    <n v="315.22000000000003"/>
    <m/>
    <n v="2836.98"/>
    <n v="5727.348"/>
    <n v="18.169"/>
    <m/>
    <n v="9"/>
    <n v="-2890.3679999999999"/>
    <x v="0"/>
    <x v="5"/>
    <n v="25"/>
    <x v="0"/>
  </r>
  <r>
    <x v="2"/>
    <x v="4"/>
    <s v="GRAL"/>
    <m/>
    <x v="0"/>
    <d v="2019-06-22T00:00:00"/>
    <x v="1"/>
    <s v="Madres Adoratrices"/>
    <m/>
    <m/>
    <n v="75.27"/>
    <m/>
    <n v="752.7"/>
    <n v="1367.6079999999999"/>
    <n v="18.169"/>
    <m/>
    <n v="10"/>
    <n v="-614.90800000000002"/>
    <x v="0"/>
    <x v="5"/>
    <n v="25"/>
    <x v="0"/>
  </r>
  <r>
    <x v="2"/>
    <x v="4"/>
    <s v="GRAL"/>
    <m/>
    <x v="0"/>
    <d v="2019-06-22T00:00:00"/>
    <x v="1"/>
    <s v="Panificadora Valdez"/>
    <m/>
    <m/>
    <n v="22.45"/>
    <m/>
    <n v="202.05"/>
    <n v="407.90199999999999"/>
    <n v="18.169"/>
    <m/>
    <n v="9"/>
    <n v="-205.852"/>
    <x v="0"/>
    <x v="5"/>
    <n v="25"/>
    <x v="0"/>
  </r>
  <r>
    <x v="2"/>
    <x v="4"/>
    <s v="GRAL"/>
    <m/>
    <x v="0"/>
    <d v="2019-06-22T00:00:00"/>
    <x v="1"/>
    <s v="Hernandez Rosales Alicia"/>
    <m/>
    <m/>
    <n v="114.46"/>
    <m/>
    <n v="1602.44"/>
    <n v="2079.6660000000002"/>
    <n v="18.169"/>
    <m/>
    <n v="14"/>
    <n v="-477.226"/>
    <x v="0"/>
    <x v="5"/>
    <n v="25"/>
    <x v="0"/>
  </r>
  <r>
    <x v="2"/>
    <x v="4"/>
    <s v="GRAL"/>
    <m/>
    <x v="0"/>
    <d v="2019-06-22T00:00:00"/>
    <x v="1"/>
    <s v="Hernandez Rosales Alicia"/>
    <m/>
    <m/>
    <n v="386.43"/>
    <m/>
    <n v="3477.87"/>
    <n v="7021.1890000000003"/>
    <n v="18.169"/>
    <m/>
    <n v="9"/>
    <n v="-3543.319"/>
    <x v="0"/>
    <x v="5"/>
    <n v="25"/>
    <x v="0"/>
  </r>
  <r>
    <x v="2"/>
    <x v="4"/>
    <s v="ARSPP1"/>
    <m/>
    <x v="1"/>
    <d v="2019-06-22T00:00:00"/>
    <x v="1"/>
    <s v="Panificadora Valdez"/>
    <m/>
    <m/>
    <n v="-22.45"/>
    <m/>
    <n v="-202.05"/>
    <n v="-428.10199999999998"/>
    <n v="-19.068999999999999"/>
    <m/>
    <n v="9"/>
    <n v="226.05199999999999"/>
    <x v="0"/>
    <x v="5"/>
    <n v="25"/>
    <x v="0"/>
  </r>
  <r>
    <x v="2"/>
    <x v="4"/>
    <s v="ARSPP1"/>
    <m/>
    <x v="1"/>
    <d v="2019-06-22T00:00:00"/>
    <x v="1"/>
    <s v="Hernandez Rosales Alicia"/>
    <m/>
    <m/>
    <n v="-114.46"/>
    <m/>
    <n v="-1602.44"/>
    <n v="-2182.6529999999998"/>
    <n v="-19.068999999999999"/>
    <m/>
    <n v="14"/>
    <n v="580.21299999999997"/>
    <x v="0"/>
    <x v="5"/>
    <n v="25"/>
    <x v="0"/>
  </r>
  <r>
    <x v="2"/>
    <x v="4"/>
    <s v="ARSPP1"/>
    <m/>
    <x v="1"/>
    <d v="2019-06-22T00:00:00"/>
    <x v="1"/>
    <s v="Hernandez Rosales Alicia"/>
    <m/>
    <m/>
    <n v="-386.43"/>
    <m/>
    <n v="-3477.87"/>
    <n v="-7368.884"/>
    <n v="-19.068999999999999"/>
    <m/>
    <n v="9"/>
    <n v="3891.0140000000001"/>
    <x v="0"/>
    <x v="5"/>
    <n v="25"/>
    <x v="0"/>
  </r>
  <r>
    <x v="2"/>
    <x v="4"/>
    <s v="ARSPP1"/>
    <m/>
    <x v="0"/>
    <d v="2019-06-22T00:00:00"/>
    <x v="1"/>
    <s v="Panificadora Valdez"/>
    <m/>
    <m/>
    <n v="22.45"/>
    <m/>
    <n v="202.05"/>
    <n v="428.10199999999998"/>
    <n v="19.068999999999999"/>
    <m/>
    <n v="9"/>
    <n v="-226.05199999999999"/>
    <x v="0"/>
    <x v="5"/>
    <n v="25"/>
    <x v="0"/>
  </r>
  <r>
    <x v="2"/>
    <x v="4"/>
    <s v="ARSPP1"/>
    <m/>
    <x v="0"/>
    <d v="2019-06-22T00:00:00"/>
    <x v="1"/>
    <s v="Hernandez Rosales Alicia"/>
    <m/>
    <m/>
    <n v="114.46"/>
    <m/>
    <n v="1602.44"/>
    <n v="2182.6529999999998"/>
    <n v="19.068999999999999"/>
    <m/>
    <n v="14"/>
    <n v="-580.21299999999997"/>
    <x v="0"/>
    <x v="5"/>
    <n v="25"/>
    <x v="0"/>
  </r>
  <r>
    <x v="2"/>
    <x v="4"/>
    <s v="ARSPP1"/>
    <m/>
    <x v="0"/>
    <d v="2019-06-22T00:00:00"/>
    <x v="1"/>
    <s v="Hernandez Rosales Alicia"/>
    <m/>
    <m/>
    <n v="386.43"/>
    <m/>
    <n v="3477.87"/>
    <n v="7368.884"/>
    <n v="19.068999999999999"/>
    <m/>
    <n v="9"/>
    <n v="-3891.0140000000001"/>
    <x v="0"/>
    <x v="5"/>
    <n v="25"/>
    <x v="0"/>
  </r>
  <r>
    <x v="2"/>
    <x v="4"/>
    <s v="ARSPP1"/>
    <m/>
    <x v="0"/>
    <d v="2019-06-22T00:00:00"/>
    <x v="1"/>
    <s v="Ventas Familia"/>
    <m/>
    <m/>
    <n v="6.42"/>
    <m/>
    <n v="115.56"/>
    <n v="122.42400000000001"/>
    <n v="19.068999999999999"/>
    <m/>
    <n v="18"/>
    <n v="-6.8639999999999999"/>
    <x v="0"/>
    <x v="5"/>
    <n v="25"/>
    <x v="0"/>
  </r>
  <r>
    <x v="2"/>
    <x v="4"/>
    <s v="ARSPP1"/>
    <m/>
    <x v="0"/>
    <d v="2019-06-22T00:00:00"/>
    <x v="1"/>
    <s v="Ventas Familia"/>
    <m/>
    <m/>
    <n v="21.1"/>
    <m/>
    <n v="379.8"/>
    <n v="402.35899999999998"/>
    <n v="19.068999999999999"/>
    <m/>
    <n v="18"/>
    <n v="-22.559000000000001"/>
    <x v="0"/>
    <x v="5"/>
    <n v="25"/>
    <x v="0"/>
  </r>
  <r>
    <x v="2"/>
    <x v="4"/>
    <s v="AREP"/>
    <m/>
    <x v="0"/>
    <d v="2019-06-22T00:00:00"/>
    <x v="1"/>
    <s v="Cobian Zamora Marlin"/>
    <m/>
    <m/>
    <n v="891.6"/>
    <m/>
    <n v="16940.400000000001"/>
    <n v="16263.696"/>
    <n v="18.241"/>
    <m/>
    <n v="19"/>
    <n v="676.70399999999995"/>
    <x v="0"/>
    <x v="5"/>
    <n v="25"/>
    <x v="0"/>
  </r>
  <r>
    <x v="2"/>
    <x v="4"/>
    <s v="AREP"/>
    <m/>
    <x v="0"/>
    <d v="2019-06-22T00:00:00"/>
    <x v="1"/>
    <s v="Super Tienda Martinez SA de CV"/>
    <m/>
    <m/>
    <n v="107.72"/>
    <m/>
    <n v="2046.68"/>
    <n v="1964.923"/>
    <n v="18.241"/>
    <m/>
    <n v="19"/>
    <n v="81.757000000000005"/>
    <x v="0"/>
    <x v="5"/>
    <n v="25"/>
    <x v="0"/>
  </r>
  <r>
    <x v="2"/>
    <x v="4"/>
    <s v="AREP"/>
    <m/>
    <x v="0"/>
    <d v="2019-06-22T00:00:00"/>
    <x v="1"/>
    <s v="Super Tienda Martinez SA de CV"/>
    <m/>
    <m/>
    <n v="154.87"/>
    <m/>
    <n v="2323.0500000000002"/>
    <n v="2824.9870000000001"/>
    <n v="18.241"/>
    <m/>
    <n v="15"/>
    <n v="-501.93700000000001"/>
    <x v="0"/>
    <x v="5"/>
    <n v="25"/>
    <x v="0"/>
  </r>
  <r>
    <x v="2"/>
    <x v="4"/>
    <s v="AREP"/>
    <m/>
    <x v="0"/>
    <d v="2019-06-22T00:00:00"/>
    <x v="1"/>
    <s v="Alvarez Garcia Octavio "/>
    <m/>
    <m/>
    <n v="769.97"/>
    <m/>
    <n v="14629.43"/>
    <n v="14045.040999999999"/>
    <n v="18.241"/>
    <m/>
    <n v="19"/>
    <n v="584.38900000000001"/>
    <x v="0"/>
    <x v="5"/>
    <n v="25"/>
    <x v="0"/>
  </r>
  <r>
    <x v="2"/>
    <x v="4"/>
    <s v="AREP"/>
    <m/>
    <x v="0"/>
    <d v="2019-06-22T00:00:00"/>
    <x v="1"/>
    <s v="Super Tienda Martinez SA de CV"/>
    <m/>
    <m/>
    <n v="169.76"/>
    <m/>
    <n v="2546.4"/>
    <n v="3096.596"/>
    <n v="18.241"/>
    <m/>
    <n v="15"/>
    <n v="-550.19600000000003"/>
    <x v="0"/>
    <x v="5"/>
    <n v="25"/>
    <x v="0"/>
  </r>
  <r>
    <x v="2"/>
    <x v="4"/>
    <s v="AREP"/>
    <m/>
    <x v="0"/>
    <d v="2019-06-22T00:00:00"/>
    <x v="1"/>
    <s v="Espinoza Gonzalez Maria Yesenia"/>
    <m/>
    <m/>
    <n v="439.81"/>
    <m/>
    <n v="8356.39"/>
    <n v="8022.5839999999998"/>
    <n v="18.241"/>
    <m/>
    <n v="19"/>
    <n v="333.80599999999998"/>
    <x v="0"/>
    <x v="5"/>
    <n v="25"/>
    <x v="0"/>
  </r>
  <r>
    <x v="2"/>
    <x v="4"/>
    <s v="AREP"/>
    <m/>
    <x v="0"/>
    <d v="2019-06-22T00:00:00"/>
    <x v="1"/>
    <s v="Cobian Hector"/>
    <m/>
    <m/>
    <n v="541.64"/>
    <m/>
    <n v="10291.16"/>
    <n v="9880.0679999999993"/>
    <n v="18.241"/>
    <m/>
    <n v="19"/>
    <n v="411.09199999999998"/>
    <x v="0"/>
    <x v="5"/>
    <n v="25"/>
    <x v="0"/>
  </r>
  <r>
    <x v="2"/>
    <x v="4"/>
    <s v="AREP"/>
    <m/>
    <x v="0"/>
    <d v="2019-06-22T00:00:00"/>
    <x v="1"/>
    <s v="Gonzalez Contreras Crescenciano"/>
    <m/>
    <m/>
    <n v="920.51"/>
    <m/>
    <n v="17489.689999999999"/>
    <n v="16791.044000000002"/>
    <n v="18.241"/>
    <m/>
    <n v="19"/>
    <n v="698.64599999999996"/>
    <x v="0"/>
    <x v="5"/>
    <n v="25"/>
    <x v="0"/>
  </r>
  <r>
    <x v="2"/>
    <x v="4"/>
    <s v="AREP"/>
    <m/>
    <x v="0"/>
    <d v="2019-06-22T00:00:00"/>
    <x v="1"/>
    <s v="HUEVO PUBLICO EN GENERAL"/>
    <m/>
    <m/>
    <n v="224.98"/>
    <m/>
    <n v="4274.62"/>
    <n v="4103.8649999999998"/>
    <n v="18.241"/>
    <m/>
    <n v="19"/>
    <n v="170.755"/>
    <x v="0"/>
    <x v="5"/>
    <n v="25"/>
    <x v="0"/>
  </r>
  <r>
    <x v="2"/>
    <x v="4"/>
    <s v="AREP"/>
    <m/>
    <x v="0"/>
    <d v="2019-06-22T00:00:00"/>
    <x v="1"/>
    <s v="HUEVO PUBLICO EN GENERAL"/>
    <m/>
    <m/>
    <n v="219.93"/>
    <m/>
    <n v="4178.67"/>
    <n v="4011.748"/>
    <n v="18.241"/>
    <m/>
    <n v="19"/>
    <n v="166.922"/>
    <x v="0"/>
    <x v="5"/>
    <n v="25"/>
    <x v="0"/>
  </r>
  <r>
    <x v="2"/>
    <x v="4"/>
    <s v="AREP"/>
    <m/>
    <x v="0"/>
    <d v="2019-06-22T00:00:00"/>
    <x v="1"/>
    <s v="Rosales Guzman Humberto"/>
    <m/>
    <m/>
    <n v="456.89"/>
    <m/>
    <n v="8680.91"/>
    <n v="8334.1409999999996"/>
    <n v="18.241"/>
    <m/>
    <n v="19"/>
    <n v="346.76900000000001"/>
    <x v="0"/>
    <x v="5"/>
    <n v="25"/>
    <x v="0"/>
  </r>
  <r>
    <x v="2"/>
    <x v="4"/>
    <s v="AREP"/>
    <m/>
    <x v="0"/>
    <d v="2019-06-22T00:00:00"/>
    <x v="1"/>
    <s v="Super Tienda Martinez SA de CV"/>
    <m/>
    <m/>
    <n v="223"/>
    <m/>
    <n v="4237"/>
    <n v="4067.748"/>
    <n v="18.241"/>
    <m/>
    <n v="19"/>
    <n v="169.25200000000001"/>
    <x v="0"/>
    <x v="5"/>
    <n v="25"/>
    <x v="0"/>
  </r>
  <r>
    <x v="2"/>
    <x v="4"/>
    <s v="AREP"/>
    <m/>
    <x v="0"/>
    <d v="2019-06-22T00:00:00"/>
    <x v="1"/>
    <s v="Ambriz Ruiz Manolo"/>
    <m/>
    <m/>
    <n v="485.73"/>
    <m/>
    <n v="9228.8700000000008"/>
    <n v="8860.2119999999995"/>
    <n v="18.241"/>
    <m/>
    <n v="19"/>
    <n v="368.65800000000002"/>
    <x v="0"/>
    <x v="5"/>
    <n v="25"/>
    <x v="0"/>
  </r>
  <r>
    <x v="2"/>
    <x v="4"/>
    <s v="AREP"/>
    <m/>
    <x v="0"/>
    <d v="2019-06-22T00:00:00"/>
    <x v="1"/>
    <s v="Gonzalez Dominguez Fabiola"/>
    <m/>
    <m/>
    <n v="336.38"/>
    <m/>
    <n v="6391.22"/>
    <n v="6135.915"/>
    <n v="18.241"/>
    <m/>
    <n v="19"/>
    <n v="255.30500000000001"/>
    <x v="0"/>
    <x v="5"/>
    <n v="25"/>
    <x v="0"/>
  </r>
  <r>
    <x v="2"/>
    <x v="4"/>
    <s v="AREP"/>
    <m/>
    <x v="0"/>
    <d v="2019-06-22T00:00:00"/>
    <x v="1"/>
    <s v="Gonzalez Dominguez Fabiola"/>
    <m/>
    <m/>
    <n v="168.48"/>
    <m/>
    <n v="2527.1999999999998"/>
    <n v="3073.248"/>
    <n v="18.241"/>
    <m/>
    <n v="15"/>
    <n v="-546.048"/>
    <x v="0"/>
    <x v="5"/>
    <n v="25"/>
    <x v="0"/>
  </r>
  <r>
    <x v="2"/>
    <x v="4"/>
    <s v="AREP"/>
    <m/>
    <x v="0"/>
    <d v="2019-06-22T00:00:00"/>
    <x v="1"/>
    <s v="Huerta Reyes Juan Carlos"/>
    <m/>
    <m/>
    <n v="588.22"/>
    <m/>
    <n v="11176.18"/>
    <n v="10729.735000000001"/>
    <n v="18.241"/>
    <m/>
    <n v="19"/>
    <n v="446.44499999999999"/>
    <x v="0"/>
    <x v="5"/>
    <n v="25"/>
    <x v="0"/>
  </r>
  <r>
    <x v="2"/>
    <x v="4"/>
    <s v="AREP"/>
    <m/>
    <x v="0"/>
    <d v="2019-06-22T00:00:00"/>
    <x v="1"/>
    <s v="Imelda fregozo Guzman"/>
    <m/>
    <m/>
    <n v="220.74"/>
    <m/>
    <n v="4194.0600000000004"/>
    <n v="4026.5230000000001"/>
    <n v="18.241"/>
    <m/>
    <n v="19"/>
    <n v="167.53700000000001"/>
    <x v="0"/>
    <x v="5"/>
    <n v="25"/>
    <x v="0"/>
  </r>
  <r>
    <x v="2"/>
    <x v="4"/>
    <s v="AREP"/>
    <m/>
    <x v="0"/>
    <d v="2019-06-22T00:00:00"/>
    <x v="1"/>
    <s v="Laura Livier Castro Mejia"/>
    <m/>
    <m/>
    <n v="330.05"/>
    <m/>
    <n v="6270.95"/>
    <n v="6020.45"/>
    <n v="18.241"/>
    <m/>
    <n v="19"/>
    <n v="250.5"/>
    <x v="0"/>
    <x v="5"/>
    <n v="25"/>
    <x v="0"/>
  </r>
  <r>
    <x v="2"/>
    <x v="4"/>
    <s v="AREP"/>
    <m/>
    <x v="0"/>
    <d v="2019-06-22T00:00:00"/>
    <x v="1"/>
    <s v="Martin Francisco Cervantes Curiel"/>
    <m/>
    <m/>
    <n v="346.27"/>
    <m/>
    <n v="6579.13"/>
    <n v="6316.3190000000004"/>
    <n v="18.241"/>
    <m/>
    <n v="19"/>
    <n v="262.81099999999998"/>
    <x v="0"/>
    <x v="5"/>
    <n v="25"/>
    <x v="0"/>
  </r>
  <r>
    <x v="2"/>
    <x v="4"/>
    <s v="AREP"/>
    <m/>
    <x v="0"/>
    <d v="2019-06-22T00:00:00"/>
    <x v="1"/>
    <s v="Eloy Madera"/>
    <m/>
    <m/>
    <n v="93.33"/>
    <m/>
    <n v="1773.27"/>
    <n v="1702.4349999999999"/>
    <n v="18.241"/>
    <m/>
    <n v="19"/>
    <n v="70.834999999999994"/>
    <x v="0"/>
    <x v="5"/>
    <n v="25"/>
    <x v="0"/>
  </r>
  <r>
    <x v="2"/>
    <x v="4"/>
    <s v="AREP"/>
    <m/>
    <x v="0"/>
    <d v="2019-06-22T00:00:00"/>
    <x v="1"/>
    <s v="Eloy Madera"/>
    <m/>
    <m/>
    <n v="84.27"/>
    <m/>
    <n v="1264.05"/>
    <n v="1537.171"/>
    <n v="18.241"/>
    <m/>
    <n v="15"/>
    <n v="-273.12099999999998"/>
    <x v="0"/>
    <x v="5"/>
    <n v="25"/>
    <x v="0"/>
  </r>
  <r>
    <x v="2"/>
    <x v="4"/>
    <s v="AREP"/>
    <m/>
    <x v="0"/>
    <d v="2019-06-22T00:00:00"/>
    <x v="1"/>
    <s v="Espinoza Gonzalez Maria Yesenia"/>
    <m/>
    <m/>
    <n v="672.38"/>
    <m/>
    <n v="12775.22"/>
    <n v="12264.898999999999"/>
    <n v="18.241"/>
    <m/>
    <n v="19"/>
    <n v="510.32100000000003"/>
    <x v="0"/>
    <x v="5"/>
    <n v="25"/>
    <x v="0"/>
  </r>
  <r>
    <x v="2"/>
    <x v="4"/>
    <s v="AREP"/>
    <m/>
    <x v="0"/>
    <d v="2019-06-22T00:00:00"/>
    <x v="1"/>
    <s v="Rosales Guzman Humberto"/>
    <m/>
    <m/>
    <n v="377.5"/>
    <m/>
    <n v="7172.5"/>
    <n v="6885.9859999999999"/>
    <n v="18.241"/>
    <m/>
    <n v="19"/>
    <n v="286.51400000000001"/>
    <x v="0"/>
    <x v="5"/>
    <n v="25"/>
    <x v="0"/>
  </r>
  <r>
    <x v="2"/>
    <x v="4"/>
    <s v="AREP"/>
    <m/>
    <x v="0"/>
    <d v="2019-06-22T00:00:00"/>
    <x v="1"/>
    <s v="Rosales Guzman Humberto"/>
    <m/>
    <m/>
    <n v="83.46"/>
    <m/>
    <n v="1251.9000000000001"/>
    <n v="1522.396"/>
    <n v="18.241"/>
    <m/>
    <n v="15"/>
    <n v="-270.49599999999998"/>
    <x v="0"/>
    <x v="5"/>
    <n v="25"/>
    <x v="0"/>
  </r>
  <r>
    <x v="2"/>
    <x v="4"/>
    <s v="AREP"/>
    <m/>
    <x v="0"/>
    <d v="2019-06-22T00:00:00"/>
    <x v="1"/>
    <s v="Super Tienda Martinez SA de CV"/>
    <m/>
    <m/>
    <n v="167.3"/>
    <m/>
    <n v="2509.5"/>
    <n v="3051.723"/>
    <n v="18.241"/>
    <m/>
    <n v="15"/>
    <n v="-542.22299999999996"/>
    <x v="0"/>
    <x v="5"/>
    <n v="25"/>
    <x v="0"/>
  </r>
  <r>
    <x v="2"/>
    <x v="4"/>
    <s v="AREP"/>
    <m/>
    <x v="0"/>
    <d v="2019-06-22T00:00:00"/>
    <x v="1"/>
    <s v="Super Tienda Martinez SA de CV"/>
    <m/>
    <m/>
    <n v="333.99"/>
    <m/>
    <n v="5009.8500000000004"/>
    <n v="6092.3190000000004"/>
    <n v="18.241"/>
    <m/>
    <n v="15"/>
    <n v="-1082.4690000000001"/>
    <x v="0"/>
    <x v="5"/>
    <n v="25"/>
    <x v="0"/>
  </r>
  <r>
    <x v="2"/>
    <x v="4"/>
    <s v="AREP"/>
    <m/>
    <x v="0"/>
    <d v="2019-06-22T00:00:00"/>
    <x v="1"/>
    <s v="Julio Sanchez"/>
    <m/>
    <m/>
    <n v="3286.03"/>
    <m/>
    <n v="62434.57"/>
    <n v="59940.548999999999"/>
    <n v="18.241"/>
    <m/>
    <n v="19"/>
    <n v="2494.0210000000002"/>
    <x v="0"/>
    <x v="5"/>
    <n v="25"/>
    <x v="0"/>
  </r>
  <r>
    <x v="2"/>
    <x v="4"/>
    <s v="AREP"/>
    <m/>
    <x v="0"/>
    <d v="2019-06-22T00:00:00"/>
    <x v="1"/>
    <s v="Cobian Zamora Marlin"/>
    <m/>
    <m/>
    <n v="877.3"/>
    <m/>
    <n v="16668.7"/>
    <n v="16002.85"/>
    <n v="18.241"/>
    <m/>
    <n v="19"/>
    <n v="665.85"/>
    <x v="0"/>
    <x v="5"/>
    <n v="25"/>
    <x v="0"/>
  </r>
  <r>
    <x v="2"/>
    <x v="4"/>
    <s v="AREP"/>
    <m/>
    <x v="0"/>
    <d v="2019-06-22T00:00:00"/>
    <x v="1"/>
    <s v="Cobian Zamora Marlin"/>
    <m/>
    <m/>
    <n v="162.9"/>
    <m/>
    <n v="2443.5"/>
    <n v="2971.4630000000002"/>
    <n v="18.241"/>
    <m/>
    <n v="15"/>
    <n v="-527.96299999999997"/>
    <x v="0"/>
    <x v="5"/>
    <n v="25"/>
    <x v="0"/>
  </r>
  <r>
    <x v="2"/>
    <x v="4"/>
    <s v="AREP"/>
    <m/>
    <x v="0"/>
    <d v="2019-06-22T00:00:00"/>
    <x v="1"/>
    <s v="Cobian Zamora Marlin"/>
    <m/>
    <m/>
    <n v="909.5"/>
    <m/>
    <n v="16371"/>
    <n v="16590.21"/>
    <n v="18.241"/>
    <m/>
    <n v="18"/>
    <n v="-219.21"/>
    <x v="0"/>
    <x v="5"/>
    <n v="25"/>
    <x v="0"/>
  </r>
  <r>
    <x v="2"/>
    <x v="4"/>
    <s v="AREP"/>
    <m/>
    <x v="0"/>
    <d v="2019-06-22T00:00:00"/>
    <x v="1"/>
    <s v="De la Torre Gudiño Jaime"/>
    <m/>
    <m/>
    <n v="171.9"/>
    <m/>
    <n v="3266.1"/>
    <n v="3135.6320000000001"/>
    <n v="18.241"/>
    <m/>
    <n v="19"/>
    <n v="130.46799999999999"/>
    <x v="0"/>
    <x v="5"/>
    <n v="25"/>
    <x v="0"/>
  </r>
  <r>
    <x v="2"/>
    <x v="4"/>
    <s v="AREP"/>
    <m/>
    <x v="0"/>
    <d v="2019-06-22T00:00:00"/>
    <x v="1"/>
    <s v="Cobian Hector"/>
    <m/>
    <m/>
    <n v="535.66999999999996"/>
    <m/>
    <n v="10177.73"/>
    <n v="9771.1689999999999"/>
    <n v="18.241"/>
    <m/>
    <n v="19"/>
    <n v="406.56099999999998"/>
    <x v="0"/>
    <x v="5"/>
    <n v="25"/>
    <x v="0"/>
  </r>
  <r>
    <x v="2"/>
    <x v="4"/>
    <s v="AREP"/>
    <m/>
    <x v="0"/>
    <d v="2019-06-22T00:00:00"/>
    <x v="1"/>
    <s v="Alvarez Garcia Octavio "/>
    <m/>
    <m/>
    <n v="839.15"/>
    <m/>
    <n v="15943.85"/>
    <n v="15306.955"/>
    <n v="18.241"/>
    <m/>
    <n v="19"/>
    <n v="636.89499999999998"/>
    <x v="0"/>
    <x v="5"/>
    <n v="25"/>
    <x v="0"/>
  </r>
  <r>
    <x v="2"/>
    <x v="4"/>
    <s v="AREP"/>
    <m/>
    <x v="0"/>
    <d v="2019-06-22T00:00:00"/>
    <x v="1"/>
    <s v="Vargas Perez Maria del Rosario &quot;La Chata&quot;"/>
    <m/>
    <m/>
    <n v="792.4"/>
    <m/>
    <n v="15055.6"/>
    <n v="14454.187"/>
    <n v="18.241"/>
    <m/>
    <n v="19"/>
    <n v="601.41300000000001"/>
    <x v="0"/>
    <x v="5"/>
    <n v="25"/>
    <x v="0"/>
  </r>
  <r>
    <x v="2"/>
    <x v="4"/>
    <s v="AREP"/>
    <m/>
    <x v="0"/>
    <d v="2019-06-22T00:00:00"/>
    <x v="1"/>
    <s v="J Jesus Naranjo Ayala"/>
    <m/>
    <m/>
    <n v="182.5"/>
    <m/>
    <n v="3467.5"/>
    <n v="3328.9870000000001"/>
    <n v="18.241"/>
    <m/>
    <n v="19"/>
    <n v="138.51300000000001"/>
    <x v="0"/>
    <x v="5"/>
    <n v="25"/>
    <x v="0"/>
  </r>
  <r>
    <x v="2"/>
    <x v="4"/>
    <s v="AREP"/>
    <m/>
    <x v="0"/>
    <d v="2019-06-24T00:00:00"/>
    <x v="1"/>
    <s v="Operadora de Tiendas Selectas SA de CV"/>
    <m/>
    <m/>
    <n v="1065.08"/>
    <m/>
    <n v="20236.52"/>
    <n v="20667.702000000001"/>
    <n v="19.405000000000001"/>
    <m/>
    <n v="19"/>
    <n v="-431.18200000000002"/>
    <x v="0"/>
    <x v="5"/>
    <n v="26"/>
    <x v="0"/>
  </r>
  <r>
    <x v="2"/>
    <x v="4"/>
    <s v="AREP"/>
    <m/>
    <x v="0"/>
    <d v="2019-06-24T00:00:00"/>
    <x v="1"/>
    <s v="Operadora de Tiendas Selectas SA de CV"/>
    <m/>
    <m/>
    <n v="1725.8"/>
    <m/>
    <n v="25887"/>
    <n v="33488.864000000001"/>
    <n v="19.405000000000001"/>
    <m/>
    <n v="15"/>
    <n v="-7601.8639999999996"/>
    <x v="0"/>
    <x v="5"/>
    <n v="26"/>
    <x v="0"/>
  </r>
  <r>
    <x v="2"/>
    <x v="4"/>
    <s v="AREP"/>
    <m/>
    <x v="0"/>
    <d v="2019-06-24T00:00:00"/>
    <x v="1"/>
    <s v="Distribuidora de Frutas y Verduras Zepeda Hnos SRL de CV"/>
    <m/>
    <m/>
    <n v="1113.81"/>
    <m/>
    <n v="21162.39"/>
    <n v="21613.298999999999"/>
    <n v="19.405000000000001"/>
    <m/>
    <n v="19"/>
    <n v="-450.90899999999999"/>
    <x v="0"/>
    <x v="5"/>
    <n v="26"/>
    <x v="0"/>
  </r>
  <r>
    <x v="2"/>
    <x v="4"/>
    <s v="AREP"/>
    <m/>
    <x v="0"/>
    <d v="2019-06-24T00:00:00"/>
    <x v="1"/>
    <s v="Distribuidora de Frutas y Verduras Zepeda Hnos SRL de CV"/>
    <m/>
    <m/>
    <n v="671.38"/>
    <m/>
    <n v="12084.84"/>
    <n v="13028.018"/>
    <n v="19.405000000000001"/>
    <m/>
    <n v="18"/>
    <n v="-943.178"/>
    <x v="0"/>
    <x v="5"/>
    <n v="26"/>
    <x v="0"/>
  </r>
  <r>
    <x v="2"/>
    <x v="4"/>
    <s v="AREP"/>
    <m/>
    <x v="0"/>
    <d v="2019-06-24T00:00:00"/>
    <x v="1"/>
    <s v="Distribuidora de Frutas y Verduras Zepeda Hnos SRL de CV"/>
    <m/>
    <m/>
    <n v="1333.25"/>
    <m/>
    <n v="23998.5"/>
    <n v="25871.495999999999"/>
    <n v="19.405000000000001"/>
    <m/>
    <n v="18"/>
    <n v="-1872.9960000000001"/>
    <x v="0"/>
    <x v="5"/>
    <n v="26"/>
    <x v="0"/>
  </r>
  <r>
    <x v="2"/>
    <x v="4"/>
    <s v="AREP"/>
    <m/>
    <x v="0"/>
    <d v="2019-06-24T00:00:00"/>
    <x v="1"/>
    <s v="Imelda fregozo Guzman"/>
    <m/>
    <m/>
    <n v="87.88"/>
    <m/>
    <n v="1669.72"/>
    <n v="1705.297"/>
    <n v="19.405000000000001"/>
    <m/>
    <n v="19"/>
    <n v="-35.576999999999998"/>
    <x v="0"/>
    <x v="5"/>
    <n v="26"/>
    <x v="0"/>
  </r>
  <r>
    <x v="2"/>
    <x v="4"/>
    <s v="AREP"/>
    <m/>
    <x v="0"/>
    <d v="2019-06-24T00:00:00"/>
    <x v="1"/>
    <s v="Soc Coop Rural de Compra y Venta en C y C El Grullo SCL"/>
    <m/>
    <m/>
    <n v="1119.2"/>
    <m/>
    <n v="21264.799999999999"/>
    <n v="21717.891"/>
    <n v="19.405000000000001"/>
    <m/>
    <n v="19"/>
    <n v="-453.09100000000001"/>
    <x v="0"/>
    <x v="5"/>
    <n v="26"/>
    <x v="0"/>
  </r>
  <r>
    <x v="2"/>
    <x v="4"/>
    <s v="AREP"/>
    <m/>
    <x v="0"/>
    <d v="2019-06-24T00:00:00"/>
    <x v="1"/>
    <s v="Huerta Reyes Juan Carlos"/>
    <m/>
    <m/>
    <n v="132.52000000000001"/>
    <m/>
    <n v="2517.88"/>
    <n v="2571.529"/>
    <n v="19.405000000000001"/>
    <m/>
    <n v="19"/>
    <n v="-53.649000000000001"/>
    <x v="0"/>
    <x v="5"/>
    <n v="26"/>
    <x v="0"/>
  </r>
  <r>
    <x v="2"/>
    <x v="4"/>
    <s v="AREP"/>
    <m/>
    <x v="0"/>
    <d v="2019-06-24T00:00:00"/>
    <x v="1"/>
    <s v="Martin Francisco Cervantes Curiel"/>
    <m/>
    <m/>
    <n v="328.22"/>
    <m/>
    <n v="6236.18"/>
    <n v="6369.0550000000003"/>
    <n v="19.405000000000001"/>
    <m/>
    <n v="19"/>
    <n v="-132.875"/>
    <x v="0"/>
    <x v="5"/>
    <n v="26"/>
    <x v="0"/>
  </r>
  <r>
    <x v="2"/>
    <x v="4"/>
    <s v="AREP"/>
    <m/>
    <x v="0"/>
    <d v="2019-06-24T00:00:00"/>
    <x v="1"/>
    <s v="Garcia Soto Salvador"/>
    <m/>
    <m/>
    <n v="189.85"/>
    <m/>
    <n v="3227.45"/>
    <n v="3684.0079999999998"/>
    <n v="19.405000000000001"/>
    <m/>
    <n v="17"/>
    <n v="-456.55799999999999"/>
    <x v="0"/>
    <x v="5"/>
    <n v="26"/>
    <x v="0"/>
  </r>
  <r>
    <x v="2"/>
    <x v="4"/>
    <s v="AREP"/>
    <m/>
    <x v="0"/>
    <d v="2019-06-24T00:00:00"/>
    <x v="1"/>
    <s v="Garcia Soto Salvador"/>
    <m/>
    <m/>
    <n v="1108.26"/>
    <m/>
    <n v="21611.07"/>
    <n v="21505.601999999999"/>
    <n v="19.405000000000001"/>
    <m/>
    <n v="19.5"/>
    <n v="105.468"/>
    <x v="0"/>
    <x v="5"/>
    <n v="26"/>
    <x v="0"/>
  </r>
  <r>
    <x v="2"/>
    <x v="4"/>
    <s v="AREP"/>
    <m/>
    <x v="0"/>
    <d v="2019-06-24T00:00:00"/>
    <x v="1"/>
    <s v="Loera Baltazar Carlos"/>
    <m/>
    <m/>
    <n v="574.45000000000005"/>
    <m/>
    <n v="11201.78"/>
    <n v="11147.107"/>
    <n v="19.405000000000001"/>
    <m/>
    <n v="19.5"/>
    <n v="54.673000000000002"/>
    <x v="0"/>
    <x v="5"/>
    <n v="26"/>
    <x v="0"/>
  </r>
  <r>
    <x v="2"/>
    <x v="4"/>
    <s v="AREP"/>
    <m/>
    <x v="0"/>
    <d v="2019-06-24T00:00:00"/>
    <x v="1"/>
    <s v="Loera Baltazar Carlos"/>
    <m/>
    <m/>
    <n v="171.59"/>
    <m/>
    <n v="2917.03"/>
    <n v="3329.6759999999999"/>
    <n v="19.405000000000001"/>
    <m/>
    <n v="17"/>
    <n v="-412.64600000000002"/>
    <x v="0"/>
    <x v="5"/>
    <n v="26"/>
    <x v="0"/>
  </r>
  <r>
    <x v="2"/>
    <x v="4"/>
    <s v="GRAL"/>
    <m/>
    <x v="0"/>
    <d v="2019-06-28T00:00:00"/>
    <x v="1"/>
    <s v="Jose Zazueta"/>
    <m/>
    <m/>
    <n v="528.51"/>
    <m/>
    <n v="8456.16"/>
    <n v="9617.0650000000005"/>
    <n v="18.196999999999999"/>
    <m/>
    <n v="16"/>
    <n v="-1160.905"/>
    <x v="0"/>
    <x v="5"/>
    <n v="26"/>
    <x v="0"/>
  </r>
  <r>
    <x v="2"/>
    <x v="4"/>
    <s v="GRAL"/>
    <m/>
    <x v="0"/>
    <d v="2019-06-28T00:00:00"/>
    <x v="1"/>
    <s v="Jose Zazueta"/>
    <m/>
    <m/>
    <n v="670.46"/>
    <m/>
    <n v="12738.74"/>
    <n v="12200.066999999999"/>
    <n v="18.196999999999999"/>
    <m/>
    <n v="19"/>
    <n v="538.673"/>
    <x v="0"/>
    <x v="5"/>
    <n v="26"/>
    <x v="0"/>
  </r>
  <r>
    <x v="2"/>
    <x v="4"/>
    <s v="GRAL"/>
    <m/>
    <x v="0"/>
    <d v="2019-06-28T00:00:00"/>
    <x v="1"/>
    <s v="Ventas Familia"/>
    <m/>
    <m/>
    <n v="2.1"/>
    <m/>
    <n v="39.9"/>
    <n v="38.213000000000001"/>
    <n v="18.196999999999999"/>
    <m/>
    <n v="19"/>
    <n v="1.6870000000000001"/>
    <x v="0"/>
    <x v="5"/>
    <n v="26"/>
    <x v="0"/>
  </r>
  <r>
    <x v="2"/>
    <x v="4"/>
    <s v="GRAL"/>
    <m/>
    <x v="0"/>
    <d v="2019-06-28T00:00:00"/>
    <x v="1"/>
    <s v="Hernandez Rosales Alicia"/>
    <m/>
    <m/>
    <n v="131.30000000000001"/>
    <m/>
    <n v="1838.2"/>
    <n v="2389.2089999999998"/>
    <n v="18.196999999999999"/>
    <m/>
    <n v="14"/>
    <n v="-551.00900000000001"/>
    <x v="0"/>
    <x v="5"/>
    <n v="26"/>
    <x v="0"/>
  </r>
  <r>
    <x v="2"/>
    <x v="4"/>
    <s v="GRAL"/>
    <m/>
    <x v="0"/>
    <d v="2019-06-28T00:00:00"/>
    <x v="1"/>
    <s v="Hernandez Rosales Alicia"/>
    <m/>
    <m/>
    <n v="392.5"/>
    <m/>
    <n v="3532.5"/>
    <n v="7142.1509999999998"/>
    <n v="18.196999999999999"/>
    <m/>
    <n v="9"/>
    <n v="-3609.6509999999998"/>
    <x v="0"/>
    <x v="5"/>
    <n v="26"/>
    <x v="0"/>
  </r>
  <r>
    <x v="2"/>
    <x v="4"/>
    <s v="GRAL"/>
    <m/>
    <x v="0"/>
    <d v="2019-06-28T00:00:00"/>
    <x v="1"/>
    <s v="Madres Adoratrices"/>
    <m/>
    <m/>
    <n v="92.01"/>
    <m/>
    <n v="920.1"/>
    <n v="1674.2660000000001"/>
    <n v="18.196999999999999"/>
    <m/>
    <n v="10"/>
    <n v="-754.16600000000005"/>
    <x v="0"/>
    <x v="5"/>
    <n v="26"/>
    <x v="0"/>
  </r>
  <r>
    <x v="2"/>
    <x v="4"/>
    <s v="GRAL"/>
    <m/>
    <x v="0"/>
    <d v="2019-06-28T00:00:00"/>
    <x v="1"/>
    <s v="Panificadora Valdez"/>
    <m/>
    <m/>
    <n v="23.17"/>
    <m/>
    <n v="231.7"/>
    <n v="421.61399999999998"/>
    <n v="18.196999999999999"/>
    <m/>
    <n v="10"/>
    <n v="-189.91399999999999"/>
    <x v="0"/>
    <x v="5"/>
    <n v="26"/>
    <x v="0"/>
  </r>
  <r>
    <x v="2"/>
    <x v="4"/>
    <s v="GRAL"/>
    <m/>
    <x v="0"/>
    <d v="2019-06-28T00:00:00"/>
    <x v="1"/>
    <s v="Hernandez Rosales Alicia"/>
    <m/>
    <m/>
    <n v="159.69"/>
    <m/>
    <n v="2235.66"/>
    <n v="2905.8090000000002"/>
    <n v="18.196999999999999"/>
    <m/>
    <n v="14"/>
    <n v="-670.149"/>
    <x v="0"/>
    <x v="5"/>
    <n v="26"/>
    <x v="0"/>
  </r>
  <r>
    <x v="2"/>
    <x v="4"/>
    <s v="GRAL"/>
    <m/>
    <x v="0"/>
    <d v="2019-06-28T00:00:00"/>
    <x v="1"/>
    <s v="Hernandez Rosales Alicia"/>
    <m/>
    <m/>
    <n v="517.58000000000004"/>
    <m/>
    <n v="4658.22"/>
    <n v="9418.1769999999997"/>
    <n v="18.196999999999999"/>
    <m/>
    <n v="9"/>
    <n v="-4759.9570000000003"/>
    <x v="0"/>
    <x v="5"/>
    <n v="26"/>
    <x v="0"/>
  </r>
  <r>
    <x v="2"/>
    <x v="4"/>
    <s v="ARSPP1"/>
    <m/>
    <x v="0"/>
    <d v="2019-06-28T00:00:00"/>
    <x v="1"/>
    <s v="Ventas Familia"/>
    <m/>
    <m/>
    <n v="23.09"/>
    <m/>
    <n v="438.71"/>
    <n v="433.85399999999998"/>
    <n v="18.79"/>
    <m/>
    <n v="19"/>
    <n v="4.8559999999999999"/>
    <x v="0"/>
    <x v="5"/>
    <n v="26"/>
    <x v="0"/>
  </r>
  <r>
    <x v="2"/>
    <x v="4"/>
    <s v="AREP"/>
    <m/>
    <x v="0"/>
    <d v="2019-06-28T00:00:00"/>
    <x v="1"/>
    <s v="Gonzalez Contreras Crescenciano"/>
    <m/>
    <m/>
    <n v="444.15"/>
    <m/>
    <n v="8438.85"/>
    <n v="8143.3239999999996"/>
    <n v="18.335000000000001"/>
    <m/>
    <n v="19"/>
    <n v="295.52600000000001"/>
    <x v="0"/>
    <x v="5"/>
    <n v="26"/>
    <x v="0"/>
  </r>
  <r>
    <x v="2"/>
    <x v="4"/>
    <s v="AREP"/>
    <m/>
    <x v="0"/>
    <d v="2019-06-28T00:00:00"/>
    <x v="1"/>
    <s v="Gonzalez Contreras Crescenciano"/>
    <m/>
    <m/>
    <n v="721.88"/>
    <m/>
    <n v="12271.96"/>
    <n v="13235.4"/>
    <n v="18.335000000000001"/>
    <m/>
    <n v="17"/>
    <n v="-963.44"/>
    <x v="0"/>
    <x v="5"/>
    <n v="26"/>
    <x v="0"/>
  </r>
  <r>
    <x v="2"/>
    <x v="4"/>
    <s v="AREP"/>
    <m/>
    <x v="0"/>
    <d v="2019-06-28T00:00:00"/>
    <x v="1"/>
    <s v="Ambriz Ruiz Manolo"/>
    <m/>
    <m/>
    <n v="615.79999999999995"/>
    <m/>
    <n v="11700.2"/>
    <n v="11290.463"/>
    <n v="18.335000000000001"/>
    <m/>
    <n v="19"/>
    <n v="409.73700000000002"/>
    <x v="0"/>
    <x v="5"/>
    <n v="26"/>
    <x v="0"/>
  </r>
  <r>
    <x v="2"/>
    <x v="4"/>
    <s v="AREP"/>
    <m/>
    <x v="0"/>
    <d v="2019-06-28T00:00:00"/>
    <x v="1"/>
    <s v="Gonzalez Dominguez Fabiola"/>
    <m/>
    <m/>
    <n v="221.91"/>
    <m/>
    <n v="4216.29"/>
    <n v="4068.6370000000002"/>
    <n v="18.335000000000001"/>
    <m/>
    <n v="19"/>
    <n v="147.65299999999999"/>
    <x v="0"/>
    <x v="5"/>
    <n v="26"/>
    <x v="0"/>
  </r>
  <r>
    <x v="2"/>
    <x v="4"/>
    <s v="AREP"/>
    <m/>
    <x v="0"/>
    <d v="2019-06-28T00:00:00"/>
    <x v="1"/>
    <s v="Gonzalez Dominguez Fabiola"/>
    <m/>
    <m/>
    <n v="264.64999999999998"/>
    <m/>
    <n v="4499.05"/>
    <n v="4852.259"/>
    <n v="18.335000000000001"/>
    <m/>
    <n v="17"/>
    <n v="-353.209"/>
    <x v="0"/>
    <x v="5"/>
    <n v="26"/>
    <x v="0"/>
  </r>
  <r>
    <x v="2"/>
    <x v="4"/>
    <s v="AREP"/>
    <m/>
    <x v="0"/>
    <d v="2019-06-28T00:00:00"/>
    <x v="1"/>
    <s v="Huerta Reyes Juan Carlos"/>
    <m/>
    <m/>
    <n v="400.97"/>
    <m/>
    <n v="7618.43"/>
    <n v="7351.6350000000002"/>
    <n v="18.335000000000001"/>
    <m/>
    <n v="19"/>
    <n v="266.79500000000002"/>
    <x v="0"/>
    <x v="5"/>
    <n v="26"/>
    <x v="0"/>
  </r>
  <r>
    <x v="2"/>
    <x v="4"/>
    <s v="AREP"/>
    <m/>
    <x v="0"/>
    <d v="2019-06-28T00:00:00"/>
    <x v="1"/>
    <s v="Laura Livier Castro Mejia"/>
    <m/>
    <m/>
    <n v="336.91"/>
    <m/>
    <n v="6401.29"/>
    <n v="6177.1189999999997"/>
    <n v="18.335000000000001"/>
    <m/>
    <n v="19"/>
    <n v="224.17099999999999"/>
    <x v="0"/>
    <x v="5"/>
    <n v="26"/>
    <x v="0"/>
  </r>
  <r>
    <x v="2"/>
    <x v="4"/>
    <s v="AREP"/>
    <m/>
    <x v="0"/>
    <d v="2019-06-28T00:00:00"/>
    <x v="1"/>
    <s v="Martin Francisco Cervantes Curiel"/>
    <m/>
    <m/>
    <n v="339.62"/>
    <m/>
    <n v="6452.78"/>
    <n v="6226.8059999999996"/>
    <n v="18.335000000000001"/>
    <m/>
    <n v="19"/>
    <n v="225.97399999999999"/>
    <x v="0"/>
    <x v="5"/>
    <n v="26"/>
    <x v="0"/>
  </r>
  <r>
    <x v="2"/>
    <x v="4"/>
    <s v="AREP"/>
    <m/>
    <x v="0"/>
    <d v="2019-06-28T00:00:00"/>
    <x v="1"/>
    <s v="Imelda fregozo Guzman"/>
    <m/>
    <m/>
    <n v="223.36"/>
    <m/>
    <n v="4243.84"/>
    <n v="4095.2220000000002"/>
    <n v="18.335000000000001"/>
    <m/>
    <n v="19"/>
    <n v="148.61799999999999"/>
    <x v="0"/>
    <x v="5"/>
    <n v="26"/>
    <x v="0"/>
  </r>
  <r>
    <x v="2"/>
    <x v="4"/>
    <s v="AREP"/>
    <m/>
    <x v="0"/>
    <d v="2019-06-28T00:00:00"/>
    <x v="1"/>
    <s v="Cobian Zamora Marlin"/>
    <m/>
    <m/>
    <n v="352.3"/>
    <m/>
    <n v="5989.1"/>
    <n v="6459.2889999999998"/>
    <n v="18.335000000000001"/>
    <m/>
    <n v="17"/>
    <n v="-470.18900000000002"/>
    <x v="0"/>
    <x v="5"/>
    <n v="26"/>
    <x v="0"/>
  </r>
  <r>
    <x v="2"/>
    <x v="4"/>
    <s v="AREP"/>
    <m/>
    <x v="0"/>
    <d v="2019-06-28T00:00:00"/>
    <x v="1"/>
    <s v="Cobian Zamora Marlin"/>
    <m/>
    <m/>
    <n v="451.5"/>
    <m/>
    <n v="8578.5"/>
    <n v="8278.0840000000007"/>
    <n v="18.335000000000001"/>
    <m/>
    <n v="19"/>
    <n v="300.416"/>
    <x v="0"/>
    <x v="5"/>
    <n v="26"/>
    <x v="0"/>
  </r>
  <r>
    <x v="2"/>
    <x v="4"/>
    <s v="AREP"/>
    <m/>
    <x v="0"/>
    <d v="2019-06-28T00:00:00"/>
    <x v="1"/>
    <s v="Imelda fregozo Guzman"/>
    <m/>
    <m/>
    <n v="106.09"/>
    <m/>
    <n v="2015.71"/>
    <n v="1945.1210000000001"/>
    <n v="18.335000000000001"/>
    <m/>
    <n v="19"/>
    <n v="70.588999999999999"/>
    <x v="0"/>
    <x v="5"/>
    <n v="26"/>
    <x v="0"/>
  </r>
  <r>
    <x v="2"/>
    <x v="4"/>
    <s v="AREP"/>
    <m/>
    <x v="0"/>
    <d v="2019-06-28T00:00:00"/>
    <x v="1"/>
    <s v="Eloy Madera"/>
    <m/>
    <m/>
    <n v="268.5"/>
    <m/>
    <n v="5101.5"/>
    <n v="4922.8469999999998"/>
    <n v="18.335000000000001"/>
    <m/>
    <n v="19"/>
    <n v="178.65299999999999"/>
    <x v="0"/>
    <x v="5"/>
    <n v="26"/>
    <x v="0"/>
  </r>
  <r>
    <x v="2"/>
    <x v="4"/>
    <s v="AREP"/>
    <m/>
    <x v="1"/>
    <d v="2019-06-28T00:00:00"/>
    <x v="1"/>
    <s v="Eloy Madera"/>
    <m/>
    <m/>
    <n v="-658.5"/>
    <m/>
    <n v="-12511.5"/>
    <n v="-12073.351000000001"/>
    <n v="-18.335000000000001"/>
    <m/>
    <n v="19"/>
    <n v="-438.149"/>
    <x v="0"/>
    <x v="5"/>
    <n v="26"/>
    <x v="0"/>
  </r>
  <r>
    <x v="2"/>
    <x v="4"/>
    <s v="AREP"/>
    <m/>
    <x v="0"/>
    <d v="2019-06-28T00:00:00"/>
    <x v="1"/>
    <s v="Eloy Madera"/>
    <m/>
    <m/>
    <n v="658.5"/>
    <m/>
    <n v="12511.5"/>
    <n v="12073.351000000001"/>
    <n v="18.335000000000001"/>
    <m/>
    <n v="19"/>
    <n v="438.149"/>
    <x v="0"/>
    <x v="5"/>
    <n v="26"/>
    <x v="0"/>
  </r>
  <r>
    <x v="2"/>
    <x v="4"/>
    <s v="AREP"/>
    <m/>
    <x v="0"/>
    <d v="2019-06-28T00:00:00"/>
    <x v="1"/>
    <s v="HUEVO PUBLICO EN GENERAL"/>
    <m/>
    <m/>
    <n v="274.7"/>
    <m/>
    <n v="5219.3"/>
    <n v="5036.5219999999999"/>
    <n v="18.335000000000001"/>
    <m/>
    <n v="19"/>
    <n v="182.77799999999999"/>
    <x v="0"/>
    <x v="5"/>
    <n v="26"/>
    <x v="0"/>
  </r>
  <r>
    <x v="2"/>
    <x v="4"/>
    <s v="AREP"/>
    <m/>
    <x v="0"/>
    <d v="2019-06-28T00:00:00"/>
    <x v="1"/>
    <s v="HUEVO PUBLICO EN GENERAL"/>
    <m/>
    <m/>
    <n v="216.3"/>
    <m/>
    <n v="4109.7"/>
    <n v="3965.78"/>
    <n v="18.335000000000001"/>
    <m/>
    <n v="19"/>
    <n v="143.91999999999999"/>
    <x v="0"/>
    <x v="5"/>
    <n v="26"/>
    <x v="0"/>
  </r>
  <r>
    <x v="2"/>
    <x v="4"/>
    <s v="AREP"/>
    <m/>
    <x v="0"/>
    <d v="2019-06-28T00:00:00"/>
    <x v="1"/>
    <s v="Rosales Guzman Humberto"/>
    <m/>
    <m/>
    <n v="658.08"/>
    <m/>
    <n v="12503.52"/>
    <n v="12065.651"/>
    <n v="18.335000000000001"/>
    <m/>
    <n v="19"/>
    <n v="437.86900000000003"/>
    <x v="0"/>
    <x v="5"/>
    <n v="26"/>
    <x v="0"/>
  </r>
  <r>
    <x v="2"/>
    <x v="4"/>
    <s v="AREP"/>
    <m/>
    <x v="0"/>
    <d v="2019-06-28T00:00:00"/>
    <x v="1"/>
    <s v="Julio Sanchez"/>
    <m/>
    <m/>
    <n v="3159.85"/>
    <m/>
    <n v="60037.15"/>
    <n v="57934.669000000002"/>
    <n v="18.335000000000001"/>
    <m/>
    <n v="19"/>
    <n v="2102.4810000000002"/>
    <x v="0"/>
    <x v="5"/>
    <n v="26"/>
    <x v="0"/>
  </r>
  <r>
    <x v="2"/>
    <x v="4"/>
    <s v="AREP"/>
    <m/>
    <x v="0"/>
    <d v="2019-06-28T00:00:00"/>
    <x v="1"/>
    <s v="Espinoza Gonzalez Maria Yesenia"/>
    <m/>
    <m/>
    <n v="552.69000000000005"/>
    <m/>
    <n v="10501.11"/>
    <n v="10133.365"/>
    <n v="18.335000000000001"/>
    <m/>
    <n v="19"/>
    <n v="367.745"/>
    <x v="0"/>
    <x v="5"/>
    <n v="26"/>
    <x v="0"/>
  </r>
  <r>
    <x v="2"/>
    <x v="4"/>
    <s v="AREP"/>
    <m/>
    <x v="0"/>
    <d v="2019-06-28T00:00:00"/>
    <x v="1"/>
    <s v="Cobian Zamora Marlin"/>
    <m/>
    <m/>
    <n v="1114.5"/>
    <m/>
    <n v="21175.5"/>
    <n v="20433.940999999999"/>
    <n v="18.335000000000001"/>
    <m/>
    <n v="19"/>
    <n v="741.55899999999997"/>
    <x v="0"/>
    <x v="5"/>
    <n v="26"/>
    <x v="0"/>
  </r>
  <r>
    <x v="2"/>
    <x v="4"/>
    <s v="AREP"/>
    <m/>
    <x v="0"/>
    <d v="2019-06-28T00:00:00"/>
    <x v="1"/>
    <s v="Cobian Hector"/>
    <m/>
    <m/>
    <n v="431.75"/>
    <m/>
    <n v="8203.25"/>
    <n v="7915.9750000000004"/>
    <n v="18.335000000000001"/>
    <m/>
    <n v="19"/>
    <n v="287.27499999999998"/>
    <x v="0"/>
    <x v="5"/>
    <n v="26"/>
    <x v="0"/>
  </r>
  <r>
    <x v="2"/>
    <x v="4"/>
    <s v="AREP"/>
    <m/>
    <x v="0"/>
    <d v="2019-06-28T00:00:00"/>
    <x v="1"/>
    <s v="Alvarez Garcia Octavio "/>
    <m/>
    <m/>
    <n v="680.29"/>
    <m/>
    <n v="12925.51"/>
    <n v="12472.862999999999"/>
    <n v="18.335000000000001"/>
    <m/>
    <n v="19"/>
    <n v="452.64699999999999"/>
    <x v="0"/>
    <x v="5"/>
    <n v="26"/>
    <x v="0"/>
  </r>
  <r>
    <x v="2"/>
    <x v="4"/>
    <s v="AREP"/>
    <m/>
    <x v="0"/>
    <d v="2019-06-28T00:00:00"/>
    <x v="1"/>
    <s v="Vargas Perez Maria del Rosario &quot;La Chata&quot;"/>
    <m/>
    <m/>
    <n v="788.4"/>
    <m/>
    <n v="14979.6"/>
    <n v="14455.019"/>
    <n v="18.335000000000001"/>
    <m/>
    <n v="19"/>
    <n v="524.58100000000002"/>
    <x v="0"/>
    <x v="5"/>
    <n v="26"/>
    <x v="0"/>
  </r>
  <r>
    <x v="2"/>
    <x v="4"/>
    <s v="AREP"/>
    <m/>
    <x v="0"/>
    <d v="2019-06-28T00:00:00"/>
    <x v="1"/>
    <s v="J Jesus Naranjo Ayala"/>
    <m/>
    <m/>
    <n v="177.96"/>
    <m/>
    <n v="3381.24"/>
    <n v="3262.83"/>
    <n v="18.335000000000001"/>
    <m/>
    <n v="19"/>
    <n v="118.41"/>
    <x v="0"/>
    <x v="5"/>
    <n v="26"/>
    <x v="0"/>
  </r>
  <r>
    <x v="2"/>
    <x v="4"/>
    <s v="AREP"/>
    <m/>
    <x v="0"/>
    <d v="2019-07-01T00:00:00"/>
    <x v="1"/>
    <s v="Operadora de Tiendas Selectas SA de CV"/>
    <m/>
    <m/>
    <n v="1630.8"/>
    <m/>
    <n v="30985.200000000001"/>
    <n v="29132.513999999999"/>
    <n v="17.864000000000001"/>
    <m/>
    <n v="19"/>
    <n v="1852.6859999999999"/>
    <x v="0"/>
    <x v="6"/>
    <n v="27"/>
    <x v="0"/>
  </r>
  <r>
    <x v="2"/>
    <x v="4"/>
    <s v="AREP"/>
    <m/>
    <x v="0"/>
    <d v="2019-07-01T00:00:00"/>
    <x v="1"/>
    <s v="Operadora de Tiendas Selectas SA de CV"/>
    <m/>
    <m/>
    <n v="858.2"/>
    <m/>
    <n v="12873"/>
    <n v="15330.834000000001"/>
    <n v="17.864000000000001"/>
    <m/>
    <n v="15"/>
    <n v="-2457.8339999999998"/>
    <x v="0"/>
    <x v="6"/>
    <n v="27"/>
    <x v="0"/>
  </r>
  <r>
    <x v="2"/>
    <x v="4"/>
    <s v="GRAL"/>
    <m/>
    <x v="0"/>
    <d v="2019-07-02T00:00:00"/>
    <x v="1"/>
    <s v="Hernandez Rosales Alicia"/>
    <m/>
    <m/>
    <n v="354.61"/>
    <m/>
    <n v="3191.49"/>
    <n v="6284.2879999999996"/>
    <n v="17.722000000000001"/>
    <m/>
    <n v="9"/>
    <n v="-3092.7979999999998"/>
    <x v="0"/>
    <x v="6"/>
    <n v="27"/>
    <x v="0"/>
  </r>
  <r>
    <x v="2"/>
    <x v="4"/>
    <s v="GRAL"/>
    <m/>
    <x v="0"/>
    <d v="2019-07-02T00:00:00"/>
    <x v="1"/>
    <s v="Madres Adoratrices"/>
    <m/>
    <m/>
    <n v="90.52"/>
    <m/>
    <n v="905.2"/>
    <n v="1604.1669999999999"/>
    <n v="17.722000000000001"/>
    <m/>
    <n v="10"/>
    <n v="-698.96699999999998"/>
    <x v="0"/>
    <x v="6"/>
    <n v="27"/>
    <x v="0"/>
  </r>
  <r>
    <x v="2"/>
    <x v="4"/>
    <s v="GRAL"/>
    <m/>
    <x v="0"/>
    <d v="2019-07-02T00:00:00"/>
    <x v="1"/>
    <s v="Panificadora Valdez"/>
    <m/>
    <m/>
    <n v="22.67"/>
    <m/>
    <n v="226.7"/>
    <n v="401.75099999999998"/>
    <n v="17.722000000000001"/>
    <m/>
    <n v="10"/>
    <n v="-175.05099999999999"/>
    <x v="0"/>
    <x v="6"/>
    <n v="27"/>
    <x v="0"/>
  </r>
  <r>
    <x v="2"/>
    <x v="4"/>
    <s v="GRAL"/>
    <m/>
    <x v="0"/>
    <d v="2019-07-02T00:00:00"/>
    <x v="1"/>
    <s v="Hernandez Rosales Alicia"/>
    <m/>
    <m/>
    <n v="198.1"/>
    <m/>
    <n v="2773.4"/>
    <n v="3510.6669999999999"/>
    <n v="17.722000000000001"/>
    <m/>
    <n v="14"/>
    <n v="-737.26700000000005"/>
    <x v="0"/>
    <x v="6"/>
    <n v="27"/>
    <x v="0"/>
  </r>
  <r>
    <x v="2"/>
    <x v="4"/>
    <s v="GRAL"/>
    <m/>
    <x v="0"/>
    <d v="2019-07-02T00:00:00"/>
    <x v="1"/>
    <s v="Hernandez Rosales Alicia"/>
    <m/>
    <m/>
    <n v="379.81"/>
    <m/>
    <n v="3418.29"/>
    <n v="6730.875"/>
    <n v="17.722000000000001"/>
    <m/>
    <n v="9"/>
    <n v="-3312.585"/>
    <x v="0"/>
    <x v="6"/>
    <n v="27"/>
    <x v="0"/>
  </r>
  <r>
    <x v="2"/>
    <x v="4"/>
    <s v="ARSPP1"/>
    <m/>
    <x v="0"/>
    <d v="2019-07-02T00:00:00"/>
    <x v="1"/>
    <s v="Ventas Familia"/>
    <m/>
    <m/>
    <n v="15.25"/>
    <m/>
    <n v="228.75"/>
    <n v="295.09500000000003"/>
    <n v="19.350000000000001"/>
    <m/>
    <n v="15"/>
    <n v="-66.344999999999999"/>
    <x v="0"/>
    <x v="6"/>
    <n v="27"/>
    <x v="0"/>
  </r>
  <r>
    <x v="2"/>
    <x v="4"/>
    <s v="ARSPP1"/>
    <m/>
    <x v="0"/>
    <d v="2019-07-02T00:00:00"/>
    <x v="1"/>
    <s v="Ventas Familia"/>
    <m/>
    <m/>
    <n v="21.17"/>
    <m/>
    <n v="381.06"/>
    <n v="409.65"/>
    <n v="19.350000000000001"/>
    <m/>
    <n v="18"/>
    <n v="-28.59"/>
    <x v="0"/>
    <x v="6"/>
    <n v="27"/>
    <x v="0"/>
  </r>
  <r>
    <x v="2"/>
    <x v="4"/>
    <s v="ARSPP1"/>
    <m/>
    <x v="0"/>
    <d v="2019-07-02T00:00:00"/>
    <x v="1"/>
    <s v="Ventas Familia"/>
    <m/>
    <m/>
    <n v="43.57"/>
    <m/>
    <n v="784.26"/>
    <n v="843.101"/>
    <n v="19.350000000000001"/>
    <m/>
    <n v="18"/>
    <n v="-58.841000000000001"/>
    <x v="0"/>
    <x v="6"/>
    <n v="27"/>
    <x v="0"/>
  </r>
  <r>
    <x v="2"/>
    <x v="4"/>
    <s v="ARSPP1"/>
    <m/>
    <x v="0"/>
    <d v="2019-07-02T00:00:00"/>
    <x v="1"/>
    <s v="Ventas Familia"/>
    <m/>
    <m/>
    <n v="5.6"/>
    <m/>
    <n v="100.8"/>
    <n v="108.363"/>
    <n v="19.350000000000001"/>
    <m/>
    <n v="18"/>
    <n v="-7.5629999999999997"/>
    <x v="0"/>
    <x v="6"/>
    <n v="27"/>
    <x v="0"/>
  </r>
  <r>
    <x v="2"/>
    <x v="4"/>
    <s v="ARSPP1"/>
    <m/>
    <x v="0"/>
    <d v="2019-07-02T00:00:00"/>
    <x v="1"/>
    <s v="Ventas Familia"/>
    <m/>
    <m/>
    <n v="1.89"/>
    <m/>
    <n v="34.020000000000003"/>
    <n v="36.572000000000003"/>
    <n v="19.350000000000001"/>
    <m/>
    <n v="18"/>
    <n v="-2.552"/>
    <x v="0"/>
    <x v="6"/>
    <n v="27"/>
    <x v="0"/>
  </r>
  <r>
    <x v="2"/>
    <x v="4"/>
    <s v="AREP"/>
    <m/>
    <x v="0"/>
    <d v="2019-07-02T00:00:00"/>
    <x v="1"/>
    <s v="Cobian Zamora Marlin"/>
    <m/>
    <m/>
    <n v="1128"/>
    <m/>
    <n v="20304"/>
    <n v="20150.525000000001"/>
    <n v="17.864000000000001"/>
    <m/>
    <n v="18"/>
    <n v="153.47499999999999"/>
    <x v="0"/>
    <x v="6"/>
    <n v="27"/>
    <x v="0"/>
  </r>
  <r>
    <x v="2"/>
    <x v="4"/>
    <s v="AREP"/>
    <m/>
    <x v="0"/>
    <d v="2019-07-02T00:00:00"/>
    <x v="1"/>
    <s v="De la Torre Gudiño Jaime"/>
    <m/>
    <m/>
    <n v="224"/>
    <m/>
    <n v="4032"/>
    <n v="4001.5230000000001"/>
    <n v="17.864000000000001"/>
    <m/>
    <n v="18"/>
    <n v="30.477"/>
    <x v="0"/>
    <x v="6"/>
    <n v="27"/>
    <x v="0"/>
  </r>
  <r>
    <x v="2"/>
    <x v="4"/>
    <s v="AREP"/>
    <m/>
    <x v="0"/>
    <d v="2019-07-02T00:00:00"/>
    <x v="1"/>
    <s v="Eloy Madera"/>
    <m/>
    <m/>
    <n v="136.19999999999999"/>
    <m/>
    <n v="2451.6"/>
    <n v="2433.069"/>
    <n v="17.864000000000001"/>
    <m/>
    <n v="18"/>
    <n v="18.530999999999999"/>
    <x v="0"/>
    <x v="6"/>
    <n v="27"/>
    <x v="0"/>
  </r>
  <r>
    <x v="2"/>
    <x v="4"/>
    <s v="AREP"/>
    <m/>
    <x v="0"/>
    <d v="2019-07-02T00:00:00"/>
    <x v="1"/>
    <s v="Super Tienda Martinez SA de CV"/>
    <m/>
    <m/>
    <n v="226.26"/>
    <m/>
    <n v="4072.68"/>
    <n v="4041.895"/>
    <n v="17.864000000000001"/>
    <m/>
    <n v="18"/>
    <n v="30.785"/>
    <x v="0"/>
    <x v="6"/>
    <n v="27"/>
    <x v="0"/>
  </r>
  <r>
    <x v="2"/>
    <x v="4"/>
    <s v="AREP"/>
    <m/>
    <x v="0"/>
    <d v="2019-07-02T00:00:00"/>
    <x v="1"/>
    <s v="Rosales Guzman Humberto"/>
    <m/>
    <m/>
    <n v="594.16999999999996"/>
    <m/>
    <n v="10695.06"/>
    <n v="10614.218000000001"/>
    <n v="17.864000000000001"/>
    <m/>
    <n v="18"/>
    <n v="80.841999999999999"/>
    <x v="0"/>
    <x v="6"/>
    <n v="27"/>
    <x v="0"/>
  </r>
  <r>
    <x v="2"/>
    <x v="4"/>
    <s v="AREP"/>
    <m/>
    <x v="0"/>
    <d v="2019-07-02T00:00:00"/>
    <x v="1"/>
    <s v="Espinoza Gonzalez Maria Yesenia"/>
    <m/>
    <m/>
    <n v="561.73"/>
    <m/>
    <n v="10111.14"/>
    <n v="10034.710999999999"/>
    <n v="17.864000000000001"/>
    <m/>
    <n v="18"/>
    <n v="76.429000000000002"/>
    <x v="0"/>
    <x v="6"/>
    <n v="27"/>
    <x v="0"/>
  </r>
  <r>
    <x v="2"/>
    <x v="4"/>
    <s v="AREP"/>
    <m/>
    <x v="0"/>
    <d v="2019-07-02T00:00:00"/>
    <x v="1"/>
    <s v="Alvarez Garcia Octavio "/>
    <m/>
    <m/>
    <n v="552.32000000000005"/>
    <m/>
    <n v="9941.76"/>
    <n v="9866.6119999999992"/>
    <n v="17.864000000000001"/>
    <m/>
    <n v="18"/>
    <n v="75.147999999999996"/>
    <x v="0"/>
    <x v="6"/>
    <n v="27"/>
    <x v="0"/>
  </r>
  <r>
    <x v="2"/>
    <x v="4"/>
    <s v="AREP"/>
    <m/>
    <x v="0"/>
    <d v="2019-07-02T00:00:00"/>
    <x v="1"/>
    <s v="Gonzalez Contreras Crescenciano"/>
    <m/>
    <m/>
    <n v="108.94"/>
    <m/>
    <n v="1960.92"/>
    <n v="1946.098"/>
    <n v="17.864000000000001"/>
    <m/>
    <n v="18"/>
    <n v="14.821999999999999"/>
    <x v="0"/>
    <x v="6"/>
    <n v="27"/>
    <x v="0"/>
  </r>
  <r>
    <x v="2"/>
    <x v="4"/>
    <s v="AREP"/>
    <m/>
    <x v="0"/>
    <d v="2019-07-02T00:00:00"/>
    <x v="1"/>
    <s v="Gonzalez Contreras Crescenciano"/>
    <m/>
    <m/>
    <n v="456.82"/>
    <m/>
    <n v="7309.12"/>
    <n v="8160.6049999999996"/>
    <n v="17.864000000000001"/>
    <m/>
    <n v="16"/>
    <n v="-851.48500000000001"/>
    <x v="0"/>
    <x v="6"/>
    <n v="27"/>
    <x v="0"/>
  </r>
  <r>
    <x v="2"/>
    <x v="4"/>
    <s v="AREP"/>
    <m/>
    <x v="0"/>
    <d v="2019-07-02T00:00:00"/>
    <x v="1"/>
    <s v="Martin Francisco Cervantes Curiel"/>
    <m/>
    <m/>
    <n v="348.34"/>
    <m/>
    <n v="6270.12"/>
    <n v="6222.7250000000004"/>
    <n v="17.864000000000001"/>
    <m/>
    <n v="18"/>
    <n v="47.395000000000003"/>
    <x v="0"/>
    <x v="6"/>
    <n v="27"/>
    <x v="0"/>
  </r>
  <r>
    <x v="2"/>
    <x v="4"/>
    <s v="AREP"/>
    <m/>
    <x v="0"/>
    <d v="2019-07-02T00:00:00"/>
    <x v="1"/>
    <s v="Huerta Reyes Juan Carlos"/>
    <m/>
    <m/>
    <n v="275.52"/>
    <m/>
    <n v="4959.3599999999997"/>
    <n v="4921.8729999999996"/>
    <n v="17.864000000000001"/>
    <m/>
    <n v="18"/>
    <n v="37.487000000000002"/>
    <x v="0"/>
    <x v="6"/>
    <n v="27"/>
    <x v="0"/>
  </r>
  <r>
    <x v="2"/>
    <x v="4"/>
    <s v="AREP"/>
    <m/>
    <x v="0"/>
    <d v="2019-07-02T00:00:00"/>
    <x v="1"/>
    <s v="HUEVO PUBLICO EN GENERAL"/>
    <m/>
    <m/>
    <n v="180.85"/>
    <m/>
    <n v="3255.3"/>
    <n v="3230.694"/>
    <n v="17.864000000000001"/>
    <m/>
    <n v="18"/>
    <n v="24.606000000000002"/>
    <x v="0"/>
    <x v="6"/>
    <n v="27"/>
    <x v="0"/>
  </r>
  <r>
    <x v="2"/>
    <x v="4"/>
    <s v="AREP"/>
    <m/>
    <x v="0"/>
    <d v="2019-07-02T00:00:00"/>
    <x v="1"/>
    <s v="Garcia Soto Salvador"/>
    <m/>
    <m/>
    <n v="904.35"/>
    <m/>
    <n v="16730.48"/>
    <n v="16155.254999999999"/>
    <n v="17.864000000000001"/>
    <m/>
    <n v="18.5"/>
    <n v="575.22500000000002"/>
    <x v="0"/>
    <x v="6"/>
    <n v="27"/>
    <x v="0"/>
  </r>
  <r>
    <x v="2"/>
    <x v="4"/>
    <s v="AREP"/>
    <m/>
    <x v="0"/>
    <d v="2019-07-02T00:00:00"/>
    <x v="1"/>
    <s v="Garcia Soto Salvador"/>
    <m/>
    <m/>
    <n v="470.41"/>
    <m/>
    <n v="7761.77"/>
    <n v="8403.3760000000002"/>
    <n v="17.864000000000001"/>
    <m/>
    <n v="16.5"/>
    <n v="-641.60599999999999"/>
    <x v="0"/>
    <x v="6"/>
    <n v="27"/>
    <x v="0"/>
  </r>
  <r>
    <x v="2"/>
    <x v="4"/>
    <s v="AREP"/>
    <m/>
    <x v="0"/>
    <d v="2019-07-02T00:00:00"/>
    <x v="1"/>
    <s v="Garcia Hilario"/>
    <m/>
    <m/>
    <n v="441.2"/>
    <m/>
    <n v="8382.7999999999993"/>
    <n v="7881.5709999999999"/>
    <n v="17.864000000000001"/>
    <m/>
    <n v="19"/>
    <n v="501.22899999999998"/>
    <x v="0"/>
    <x v="6"/>
    <n v="27"/>
    <x v="0"/>
  </r>
  <r>
    <x v="2"/>
    <x v="4"/>
    <s v="AREP"/>
    <m/>
    <x v="0"/>
    <d v="2019-07-02T00:00:00"/>
    <x v="1"/>
    <s v="Loera Baltazar Carlos"/>
    <m/>
    <m/>
    <n v="561.51"/>
    <m/>
    <n v="10949.45"/>
    <n v="10030.781000000001"/>
    <n v="17.864000000000001"/>
    <m/>
    <n v="19.5"/>
    <n v="918.66899999999998"/>
    <x v="0"/>
    <x v="6"/>
    <n v="27"/>
    <x v="0"/>
  </r>
  <r>
    <x v="2"/>
    <x v="4"/>
    <s v="AREP"/>
    <m/>
    <x v="0"/>
    <d v="2019-07-02T00:00:00"/>
    <x v="1"/>
    <s v="Loera Baltazar Carlos"/>
    <m/>
    <m/>
    <n v="90.63"/>
    <m/>
    <n v="1540.71"/>
    <n v="1619.009"/>
    <n v="17.864000000000001"/>
    <m/>
    <n v="17"/>
    <n v="-78.299000000000007"/>
    <x v="0"/>
    <x v="6"/>
    <n v="27"/>
    <x v="0"/>
  </r>
  <r>
    <x v="2"/>
    <x v="4"/>
    <s v="AREP"/>
    <m/>
    <x v="0"/>
    <d v="2019-07-02T00:00:00"/>
    <x v="1"/>
    <s v="Lopez Montaño Julio"/>
    <m/>
    <m/>
    <n v="224.84"/>
    <m/>
    <n v="4271.96"/>
    <n v="4016.5279999999998"/>
    <n v="17.864000000000001"/>
    <m/>
    <n v="19"/>
    <n v="255.43199999999999"/>
    <x v="0"/>
    <x v="6"/>
    <n v="27"/>
    <x v="0"/>
  </r>
  <r>
    <x v="2"/>
    <x v="4"/>
    <s v="AREP"/>
    <m/>
    <x v="0"/>
    <d v="2019-07-02T00:00:00"/>
    <x v="1"/>
    <s v="Cesar Castañeda"/>
    <m/>
    <m/>
    <n v="221.26"/>
    <m/>
    <n v="4203.9399999999996"/>
    <n v="3952.576"/>
    <n v="17.864000000000001"/>
    <m/>
    <n v="19"/>
    <n v="251.364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180.83"/>
    <m/>
    <n v="3074.11"/>
    <n v="3230.3359999999998"/>
    <n v="17.864000000000001"/>
    <m/>
    <n v="17"/>
    <n v="-156.226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178.58"/>
    <m/>
    <n v="3035.86"/>
    <n v="3190.143"/>
    <n v="17.864000000000001"/>
    <m/>
    <n v="17"/>
    <n v="-154.28299999999999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1118.32"/>
    <m/>
    <n v="21248.080000000002"/>
    <n v="19977.601999999999"/>
    <n v="17.864000000000001"/>
    <m/>
    <n v="19"/>
    <n v="1270.4780000000001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174.45"/>
    <m/>
    <n v="2965.65"/>
    <n v="3116.364"/>
    <n v="17.864000000000001"/>
    <m/>
    <n v="17"/>
    <n v="-150.714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1132.27"/>
    <m/>
    <n v="21513.13"/>
    <n v="20226.804"/>
    <n v="17.864000000000001"/>
    <m/>
    <n v="19"/>
    <n v="1286.326"/>
    <x v="0"/>
    <x v="6"/>
    <n v="27"/>
    <x v="0"/>
  </r>
  <r>
    <x v="2"/>
    <x v="4"/>
    <s v="AREP"/>
    <m/>
    <x v="0"/>
    <d v="2019-07-02T00:00:00"/>
    <x v="1"/>
    <s v="Distribuidora de Frutas y Verduras Zepeda Hnos SRL de CV"/>
    <m/>
    <m/>
    <n v="782.52"/>
    <m/>
    <n v="14867.88"/>
    <n v="13978.891"/>
    <n v="17.864000000000001"/>
    <m/>
    <n v="19"/>
    <n v="888.98900000000003"/>
    <x v="0"/>
    <x v="6"/>
    <n v="27"/>
    <x v="0"/>
  </r>
  <r>
    <x v="2"/>
    <x v="4"/>
    <s v="AREP"/>
    <m/>
    <x v="0"/>
    <d v="2019-07-02T00:00:00"/>
    <x v="1"/>
    <s v="Soc Coop Rural de Compra y Venta en C y C El Grullo SCL"/>
    <m/>
    <m/>
    <n v="905"/>
    <m/>
    <n v="17195"/>
    <n v="16166.866"/>
    <n v="17.864000000000001"/>
    <m/>
    <n v="19"/>
    <n v="1028.134"/>
    <x v="0"/>
    <x v="6"/>
    <n v="27"/>
    <x v="0"/>
  </r>
  <r>
    <x v="2"/>
    <x v="4"/>
    <s v="AREP"/>
    <m/>
    <x v="0"/>
    <d v="2019-07-02T00:00:00"/>
    <x v="1"/>
    <s v="Cobian Hector"/>
    <m/>
    <m/>
    <n v="330.94"/>
    <m/>
    <n v="6287.86"/>
    <n v="5911.893"/>
    <n v="17.864000000000001"/>
    <m/>
    <n v="19"/>
    <n v="375.96699999999998"/>
    <x v="0"/>
    <x v="6"/>
    <n v="27"/>
    <x v="0"/>
  </r>
  <r>
    <x v="2"/>
    <x v="4"/>
    <s v="AREP"/>
    <m/>
    <x v="0"/>
    <d v="2019-07-02T00:00:00"/>
    <x v="1"/>
    <s v="El Limonense"/>
    <m/>
    <m/>
    <n v="459.84"/>
    <m/>
    <n v="8736.9599999999991"/>
    <n v="8214.5540000000001"/>
    <n v="17.864000000000001"/>
    <m/>
    <n v="19"/>
    <n v="522.40599999999995"/>
    <x v="0"/>
    <x v="6"/>
    <n v="27"/>
    <x v="0"/>
  </r>
  <r>
    <x v="2"/>
    <x v="4"/>
    <s v="GRAL"/>
    <m/>
    <x v="0"/>
    <d v="2019-07-03T00:00:00"/>
    <x v="1"/>
    <s v="Jose Zazueta"/>
    <m/>
    <m/>
    <n v="554.83000000000004"/>
    <m/>
    <n v="8877.2800000000007"/>
    <n v="9832.5249999999996"/>
    <n v="17.722000000000001"/>
    <m/>
    <n v="16"/>
    <n v="-955.245"/>
    <x v="0"/>
    <x v="6"/>
    <n v="27"/>
    <x v="0"/>
  </r>
  <r>
    <x v="2"/>
    <x v="4"/>
    <s v="GRAL"/>
    <m/>
    <x v="0"/>
    <d v="2019-07-03T00:00:00"/>
    <x v="1"/>
    <s v="Jose Zazueta"/>
    <m/>
    <m/>
    <n v="683.5"/>
    <m/>
    <n v="12303"/>
    <n v="12112.775"/>
    <n v="17.722000000000001"/>
    <m/>
    <n v="18"/>
    <n v="190.22499999999999"/>
    <x v="0"/>
    <x v="6"/>
    <n v="27"/>
    <x v="0"/>
  </r>
  <r>
    <x v="2"/>
    <x v="4"/>
    <s v="AREP"/>
    <m/>
    <x v="0"/>
    <d v="2019-07-06T00:00:00"/>
    <x v="1"/>
    <s v="Imelda fregozo Guzman"/>
    <m/>
    <m/>
    <n v="43.49"/>
    <m/>
    <n v="782.82"/>
    <n v="781.67700000000002"/>
    <n v="17.974"/>
    <m/>
    <n v="18"/>
    <n v="1.143"/>
    <x v="0"/>
    <x v="6"/>
    <n v="27"/>
    <x v="0"/>
  </r>
  <r>
    <x v="2"/>
    <x v="4"/>
    <s v="AREP"/>
    <m/>
    <x v="0"/>
    <d v="2019-07-06T00:00:00"/>
    <x v="1"/>
    <s v="HUEVO PUBLICO EN GENERAL"/>
    <m/>
    <m/>
    <n v="224.36"/>
    <m/>
    <n v="3589.76"/>
    <n v="4032.5810000000001"/>
    <n v="17.974"/>
    <m/>
    <n v="16"/>
    <n v="-442.82100000000003"/>
    <x v="0"/>
    <x v="6"/>
    <n v="27"/>
    <x v="0"/>
  </r>
  <r>
    <x v="2"/>
    <x v="4"/>
    <s v="AREP"/>
    <m/>
    <x v="0"/>
    <d v="2019-07-06T00:00:00"/>
    <x v="1"/>
    <s v="Ambriz Ruiz Manolo"/>
    <m/>
    <m/>
    <n v="678.56"/>
    <m/>
    <n v="12214.08"/>
    <n v="12196.239"/>
    <n v="17.974"/>
    <m/>
    <n v="18"/>
    <n v="17.841000000000001"/>
    <x v="0"/>
    <x v="6"/>
    <n v="27"/>
    <x v="0"/>
  </r>
  <r>
    <x v="2"/>
    <x v="4"/>
    <s v="AREP"/>
    <m/>
    <x v="0"/>
    <d v="2019-07-06T00:00:00"/>
    <x v="1"/>
    <s v="Gonzalez Dominguez Fabiola"/>
    <m/>
    <m/>
    <n v="336.38"/>
    <m/>
    <n v="6054.84"/>
    <n v="6045.9960000000001"/>
    <n v="17.974"/>
    <m/>
    <n v="18"/>
    <n v="8.8439999999999994"/>
    <x v="0"/>
    <x v="6"/>
    <n v="27"/>
    <x v="0"/>
  </r>
  <r>
    <x v="2"/>
    <x v="4"/>
    <s v="AREP"/>
    <m/>
    <x v="0"/>
    <d v="2019-07-06T00:00:00"/>
    <x v="1"/>
    <s v="Gonzalez Dominguez Fabiola"/>
    <m/>
    <m/>
    <n v="280.69"/>
    <m/>
    <n v="4491.04"/>
    <n v="5045.04"/>
    <n v="17.974"/>
    <m/>
    <n v="16"/>
    <n v="-554"/>
    <x v="0"/>
    <x v="6"/>
    <n v="27"/>
    <x v="0"/>
  </r>
  <r>
    <x v="2"/>
    <x v="4"/>
    <s v="AREP"/>
    <m/>
    <x v="0"/>
    <d v="2019-07-06T00:00:00"/>
    <x v="1"/>
    <s v="Laura Livier Castro Mejia"/>
    <m/>
    <m/>
    <n v="343.11"/>
    <m/>
    <n v="6175.98"/>
    <n v="6166.9589999999998"/>
    <n v="17.974"/>
    <m/>
    <n v="18"/>
    <n v="9.0210000000000008"/>
    <x v="0"/>
    <x v="6"/>
    <n v="27"/>
    <x v="0"/>
  </r>
  <r>
    <x v="2"/>
    <x v="4"/>
    <s v="AREP"/>
    <m/>
    <x v="0"/>
    <d v="2019-07-06T00:00:00"/>
    <x v="1"/>
    <s v="Martin Francisco Cervantes Curiel"/>
    <m/>
    <m/>
    <n v="403.55"/>
    <m/>
    <n v="7263.9"/>
    <n v="7253.29"/>
    <n v="17.974"/>
    <m/>
    <n v="18"/>
    <n v="10.61"/>
    <x v="0"/>
    <x v="6"/>
    <n v="27"/>
    <x v="0"/>
  </r>
  <r>
    <x v="2"/>
    <x v="4"/>
    <s v="AREP"/>
    <m/>
    <x v="0"/>
    <d v="2019-07-06T00:00:00"/>
    <x v="1"/>
    <s v="Huerta Reyes Juan Carlos"/>
    <m/>
    <m/>
    <n v="565.69000000000005"/>
    <m/>
    <n v="10182.42"/>
    <n v="10167.547"/>
    <n v="17.974"/>
    <m/>
    <n v="18"/>
    <n v="14.872999999999999"/>
    <x v="0"/>
    <x v="6"/>
    <n v="27"/>
    <x v="0"/>
  </r>
  <r>
    <x v="2"/>
    <x v="4"/>
    <s v="AREP"/>
    <m/>
    <x v="0"/>
    <d v="2019-07-06T00:00:00"/>
    <x v="1"/>
    <s v="Cobian Zamora Marlin"/>
    <m/>
    <m/>
    <n v="901.2"/>
    <m/>
    <n v="16221.6"/>
    <n v="16197.906000000001"/>
    <n v="17.974"/>
    <m/>
    <n v="18"/>
    <n v="23.693999999999999"/>
    <x v="0"/>
    <x v="6"/>
    <n v="27"/>
    <x v="0"/>
  </r>
  <r>
    <x v="2"/>
    <x v="4"/>
    <s v="AREP"/>
    <m/>
    <x v="0"/>
    <d v="2019-07-06T00:00:00"/>
    <x v="1"/>
    <s v="Soc Coop Rural de Compra y Venta en C y C El Grullo SCL"/>
    <m/>
    <m/>
    <n v="426"/>
    <m/>
    <n v="7668"/>
    <n v="7656.8"/>
    <n v="17.974"/>
    <m/>
    <n v="18"/>
    <n v="11.2"/>
    <x v="0"/>
    <x v="6"/>
    <n v="27"/>
    <x v="0"/>
  </r>
  <r>
    <x v="2"/>
    <x v="4"/>
    <s v="AREP"/>
    <m/>
    <x v="0"/>
    <d v="2019-07-06T00:00:00"/>
    <x v="1"/>
    <s v="Cobian Hector"/>
    <m/>
    <m/>
    <n v="428.25"/>
    <m/>
    <n v="7708.5"/>
    <n v="7697.24"/>
    <n v="17.974"/>
    <m/>
    <n v="18"/>
    <n v="11.26"/>
    <x v="0"/>
    <x v="6"/>
    <n v="27"/>
    <x v="0"/>
  </r>
  <r>
    <x v="2"/>
    <x v="4"/>
    <s v="AREP"/>
    <m/>
    <x v="0"/>
    <d v="2019-07-06T00:00:00"/>
    <x v="1"/>
    <s v="HUEVO PUBLICO EN GENERAL"/>
    <m/>
    <m/>
    <n v="306.02999999999997"/>
    <m/>
    <n v="5508.54"/>
    <n v="5500.4939999999997"/>
    <n v="17.974"/>
    <m/>
    <n v="18"/>
    <n v="8.0459999999999994"/>
    <x v="0"/>
    <x v="6"/>
    <n v="27"/>
    <x v="0"/>
  </r>
  <r>
    <x v="2"/>
    <x v="4"/>
    <s v="AREP"/>
    <m/>
    <x v="0"/>
    <d v="2019-07-06T00:00:00"/>
    <x v="1"/>
    <s v="Espinoza Gonzalez Maria Yesenia"/>
    <m/>
    <m/>
    <n v="677.45"/>
    <m/>
    <n v="12194.1"/>
    <n v="12176.288"/>
    <n v="17.974"/>
    <m/>
    <n v="18"/>
    <n v="17.812000000000001"/>
    <x v="0"/>
    <x v="6"/>
    <n v="27"/>
    <x v="0"/>
  </r>
  <r>
    <x v="2"/>
    <x v="4"/>
    <s v="AREP"/>
    <m/>
    <x v="0"/>
    <d v="2019-07-06T00:00:00"/>
    <x v="1"/>
    <s v="Rosales Guzman Humberto"/>
    <m/>
    <m/>
    <n v="228.4"/>
    <m/>
    <n v="4111.2"/>
    <n v="4105.1949999999997"/>
    <n v="17.974"/>
    <m/>
    <n v="18"/>
    <n v="6.0049999999999999"/>
    <x v="0"/>
    <x v="6"/>
    <n v="27"/>
    <x v="0"/>
  </r>
  <r>
    <x v="2"/>
    <x v="4"/>
    <s v="AREP"/>
    <m/>
    <x v="0"/>
    <d v="2019-07-06T00:00:00"/>
    <x v="1"/>
    <s v="Super Tienda Martinez SA de CV"/>
    <m/>
    <m/>
    <n v="185.28"/>
    <m/>
    <n v="2964.48"/>
    <n v="3330.1689999999999"/>
    <n v="17.974"/>
    <m/>
    <n v="16"/>
    <n v="-365.68900000000002"/>
    <x v="0"/>
    <x v="6"/>
    <n v="27"/>
    <x v="0"/>
  </r>
  <r>
    <x v="2"/>
    <x v="4"/>
    <s v="AREP"/>
    <m/>
    <x v="0"/>
    <d v="2019-07-06T00:00:00"/>
    <x v="1"/>
    <s v="Alvarez Garcia Octavio "/>
    <m/>
    <m/>
    <n v="184.85"/>
    <m/>
    <n v="2957.6"/>
    <n v="3322.44"/>
    <n v="17.974"/>
    <m/>
    <n v="16"/>
    <n v="-364.84"/>
    <x v="0"/>
    <x v="6"/>
    <n v="27"/>
    <x v="0"/>
  </r>
  <r>
    <x v="2"/>
    <x v="4"/>
    <s v="AREP"/>
    <m/>
    <x v="0"/>
    <d v="2019-07-06T00:00:00"/>
    <x v="1"/>
    <s v="Julio Sanchez"/>
    <m/>
    <m/>
    <n v="3252.41"/>
    <m/>
    <n v="58543.38"/>
    <n v="58457.866999999998"/>
    <n v="17.974"/>
    <m/>
    <n v="18"/>
    <n v="85.513000000000005"/>
    <x v="0"/>
    <x v="6"/>
    <n v="27"/>
    <x v="0"/>
  </r>
  <r>
    <x v="2"/>
    <x v="4"/>
    <s v="AREP"/>
    <m/>
    <x v="0"/>
    <d v="2019-07-06T00:00:00"/>
    <x v="1"/>
    <s v="HUEVO PUBLICO EN GENERAL"/>
    <m/>
    <m/>
    <n v="334.8"/>
    <m/>
    <n v="6026.4"/>
    <n v="6017.5969999999998"/>
    <n v="17.974"/>
    <m/>
    <n v="18"/>
    <n v="8.8030000000000008"/>
    <x v="0"/>
    <x v="6"/>
    <n v="27"/>
    <x v="0"/>
  </r>
  <r>
    <x v="2"/>
    <x v="4"/>
    <s v="AREP"/>
    <m/>
    <x v="0"/>
    <d v="2019-07-06T00:00:00"/>
    <x v="1"/>
    <s v="Gonzalez Contreras Crescenciano"/>
    <m/>
    <m/>
    <n v="816.34"/>
    <m/>
    <n v="13061.44"/>
    <n v="14672.656999999999"/>
    <n v="17.974"/>
    <m/>
    <n v="16"/>
    <n v="-1611.2170000000001"/>
    <x v="0"/>
    <x v="6"/>
    <n v="27"/>
    <x v="0"/>
  </r>
  <r>
    <x v="2"/>
    <x v="4"/>
    <s v="AREP"/>
    <m/>
    <x v="0"/>
    <d v="2019-07-06T00:00:00"/>
    <x v="1"/>
    <s v="Alvarez Garcia Octavio "/>
    <m/>
    <m/>
    <n v="795.54"/>
    <m/>
    <n v="14319.72"/>
    <n v="14298.804"/>
    <n v="17.974"/>
    <m/>
    <n v="18"/>
    <n v="20.916"/>
    <x v="0"/>
    <x v="6"/>
    <n v="27"/>
    <x v="0"/>
  </r>
  <r>
    <x v="2"/>
    <x v="4"/>
    <s v="AREP"/>
    <m/>
    <x v="0"/>
    <d v="2019-07-06T00:00:00"/>
    <x v="1"/>
    <s v="Vargas Perez Maria del Rosario &quot;La Chata&quot;"/>
    <m/>
    <m/>
    <n v="567"/>
    <m/>
    <n v="10206"/>
    <n v="10191.092000000001"/>
    <n v="17.974"/>
    <m/>
    <n v="18"/>
    <n v="14.907999999999999"/>
    <x v="0"/>
    <x v="6"/>
    <n v="27"/>
    <x v="0"/>
  </r>
  <r>
    <x v="2"/>
    <x v="4"/>
    <s v="AREP"/>
    <m/>
    <x v="0"/>
    <d v="2019-07-06T00:00:00"/>
    <x v="1"/>
    <s v="J Jesus Naranjo Ayala"/>
    <m/>
    <m/>
    <n v="175.65"/>
    <m/>
    <n v="3161.7"/>
    <n v="3157.0819999999999"/>
    <n v="17.974"/>
    <m/>
    <n v="18"/>
    <n v="4.6180000000000003"/>
    <x v="0"/>
    <x v="6"/>
    <n v="27"/>
    <x v="0"/>
  </r>
  <r>
    <x v="2"/>
    <x v="4"/>
    <s v="GRAL"/>
    <m/>
    <x v="0"/>
    <d v="2019-07-10T00:00:00"/>
    <x v="1"/>
    <s v="Hernandez Rosales Alicia"/>
    <m/>
    <m/>
    <n v="454.6"/>
    <m/>
    <n v="3636.8"/>
    <n v="8093.6390000000001"/>
    <n v="17.803999999999998"/>
    <m/>
    <n v="8"/>
    <n v="-4456.8389999999999"/>
    <x v="0"/>
    <x v="6"/>
    <n v="28"/>
    <x v="0"/>
  </r>
  <r>
    <x v="2"/>
    <x v="4"/>
    <s v="GRAL"/>
    <m/>
    <x v="0"/>
    <d v="2019-07-10T00:00:00"/>
    <x v="1"/>
    <s v="Panificadora Valdez"/>
    <m/>
    <m/>
    <n v="45.71"/>
    <m/>
    <n v="411.39"/>
    <n v="813.81500000000005"/>
    <n v="17.803999999999998"/>
    <m/>
    <n v="9"/>
    <n v="-402.42500000000001"/>
    <x v="0"/>
    <x v="6"/>
    <n v="28"/>
    <x v="0"/>
  </r>
  <r>
    <x v="2"/>
    <x v="4"/>
    <s v="GRAL"/>
    <m/>
    <x v="0"/>
    <d v="2019-07-10T00:00:00"/>
    <x v="1"/>
    <s v="Madres Adoratrices"/>
    <m/>
    <m/>
    <n v="139.71"/>
    <m/>
    <n v="1397.1"/>
    <n v="2487.3789999999999"/>
    <n v="17.803999999999998"/>
    <m/>
    <n v="10"/>
    <n v="-1090.279"/>
    <x v="0"/>
    <x v="6"/>
    <n v="28"/>
    <x v="0"/>
  </r>
  <r>
    <x v="2"/>
    <x v="4"/>
    <s v="GRAL"/>
    <m/>
    <x v="0"/>
    <d v="2019-07-10T00:00:00"/>
    <x v="1"/>
    <s v="Hernandez Rosales Alicia"/>
    <m/>
    <m/>
    <n v="447.2"/>
    <m/>
    <n v="5813.6"/>
    <n v="7961.89"/>
    <n v="17.803999999999998"/>
    <m/>
    <n v="13"/>
    <n v="-2148.29"/>
    <x v="0"/>
    <x v="6"/>
    <n v="28"/>
    <x v="0"/>
  </r>
  <r>
    <x v="2"/>
    <x v="4"/>
    <s v="GRAL"/>
    <m/>
    <x v="0"/>
    <d v="2019-07-10T00:00:00"/>
    <x v="1"/>
    <s v="Hernandez Rosales Alicia"/>
    <m/>
    <m/>
    <n v="363.12"/>
    <m/>
    <n v="2904.96"/>
    <n v="6464.9409999999998"/>
    <n v="17.803999999999998"/>
    <m/>
    <n v="8"/>
    <n v="-3559.9810000000002"/>
    <x v="0"/>
    <x v="6"/>
    <n v="28"/>
    <x v="0"/>
  </r>
  <r>
    <x v="2"/>
    <x v="4"/>
    <s v="ARSPP1"/>
    <m/>
    <x v="0"/>
    <d v="2019-07-10T00:00:00"/>
    <x v="1"/>
    <s v="Ventas Familia"/>
    <m/>
    <m/>
    <n v="21.82"/>
    <m/>
    <n v="403.67"/>
    <n v="407.61599999999999"/>
    <n v="18.681000000000001"/>
    <m/>
    <n v="18.5"/>
    <n v="-3.9460000000000002"/>
    <x v="0"/>
    <x v="6"/>
    <n v="28"/>
    <x v="0"/>
  </r>
  <r>
    <x v="2"/>
    <x v="4"/>
    <s v="AREP"/>
    <m/>
    <x v="0"/>
    <d v="2019-07-10T00:00:00"/>
    <x v="1"/>
    <s v="Cobian Zamora Marlin"/>
    <m/>
    <m/>
    <n v="573.1"/>
    <m/>
    <n v="10602.35"/>
    <n v="10231.996999999999"/>
    <n v="17.853999999999999"/>
    <m/>
    <n v="18.5"/>
    <n v="370.35300000000001"/>
    <x v="0"/>
    <x v="6"/>
    <n v="28"/>
    <x v="0"/>
  </r>
  <r>
    <x v="2"/>
    <x v="4"/>
    <s v="AREP"/>
    <m/>
    <x v="0"/>
    <d v="2019-07-10T00:00:00"/>
    <x v="1"/>
    <s v="Soc Coop Rural de Compra y Venta en C y C El Grullo SCL"/>
    <m/>
    <m/>
    <n v="823.4"/>
    <m/>
    <n v="15232.9"/>
    <n v="14700.796"/>
    <n v="17.853999999999999"/>
    <m/>
    <n v="18.5"/>
    <n v="532.10400000000004"/>
    <x v="0"/>
    <x v="6"/>
    <n v="28"/>
    <x v="0"/>
  </r>
  <r>
    <x v="2"/>
    <x v="4"/>
    <s v="AREP"/>
    <m/>
    <x v="0"/>
    <d v="2019-07-10T00:00:00"/>
    <x v="1"/>
    <s v="Eloy Madera"/>
    <m/>
    <m/>
    <n v="247.65"/>
    <m/>
    <n v="4581.53"/>
    <n v="4421.4870000000001"/>
    <n v="17.853999999999999"/>
    <m/>
    <n v="18.5"/>
    <n v="160.04300000000001"/>
    <x v="0"/>
    <x v="6"/>
    <n v="28"/>
    <x v="0"/>
  </r>
  <r>
    <x v="2"/>
    <x v="4"/>
    <s v="AREP"/>
    <m/>
    <x v="0"/>
    <d v="2019-07-10T00:00:00"/>
    <x v="1"/>
    <s v="Super Tienda Martinez SA de CV"/>
    <m/>
    <m/>
    <n v="151.47999999999999"/>
    <m/>
    <n v="2499.42"/>
    <n v="2704.489"/>
    <n v="17.853999999999999"/>
    <m/>
    <n v="16.5"/>
    <n v="-205.06899999999999"/>
    <x v="0"/>
    <x v="6"/>
    <n v="28"/>
    <x v="0"/>
  </r>
  <r>
    <x v="2"/>
    <x v="4"/>
    <s v="AREP"/>
    <m/>
    <x v="0"/>
    <d v="2019-07-10T00:00:00"/>
    <x v="1"/>
    <s v="Vargas Perez Maria del Rosario &quot;La Chata&quot;"/>
    <m/>
    <m/>
    <n v="205.08"/>
    <m/>
    <n v="3793.98"/>
    <n v="3661.4520000000002"/>
    <n v="17.853999999999999"/>
    <m/>
    <n v="18.5"/>
    <n v="132.52799999999999"/>
    <x v="0"/>
    <x v="6"/>
    <n v="28"/>
    <x v="0"/>
  </r>
  <r>
    <x v="2"/>
    <x v="4"/>
    <s v="AREP"/>
    <m/>
    <x v="0"/>
    <d v="2019-07-10T00:00:00"/>
    <x v="1"/>
    <s v="Espinoza Gonzalez Maria Yesenia"/>
    <m/>
    <m/>
    <n v="578.30999999999995"/>
    <m/>
    <n v="10698.74"/>
    <n v="10325.014999999999"/>
    <n v="17.853999999999999"/>
    <m/>
    <n v="18.5"/>
    <n v="373.72500000000002"/>
    <x v="0"/>
    <x v="6"/>
    <n v="28"/>
    <x v="0"/>
  </r>
  <r>
    <x v="2"/>
    <x v="4"/>
    <s v="AREP"/>
    <m/>
    <x v="0"/>
    <d v="2019-07-10T00:00:00"/>
    <x v="1"/>
    <s v="HUEVO PUBLICO EN GENERAL"/>
    <m/>
    <m/>
    <n v="133.25"/>
    <m/>
    <n v="2198.63"/>
    <n v="2379.0149999999999"/>
    <n v="17.853999999999999"/>
    <m/>
    <n v="16.5"/>
    <n v="-180.38499999999999"/>
    <x v="0"/>
    <x v="6"/>
    <n v="28"/>
    <x v="0"/>
  </r>
  <r>
    <x v="2"/>
    <x v="4"/>
    <s v="AREP"/>
    <m/>
    <x v="0"/>
    <d v="2019-07-10T00:00:00"/>
    <x v="1"/>
    <s v="Rosales Guzman Humberto"/>
    <m/>
    <m/>
    <n v="548.16999999999996"/>
    <m/>
    <n v="10141.15"/>
    <n v="9786.902"/>
    <n v="17.853999999999999"/>
    <m/>
    <n v="18.5"/>
    <n v="354.24799999999999"/>
    <x v="0"/>
    <x v="6"/>
    <n v="28"/>
    <x v="0"/>
  </r>
  <r>
    <x v="2"/>
    <x v="4"/>
    <s v="AREP"/>
    <m/>
    <x v="0"/>
    <d v="2019-07-10T00:00:00"/>
    <x v="1"/>
    <s v="Alvarez Garcia Octavio "/>
    <m/>
    <m/>
    <n v="569.96"/>
    <m/>
    <n v="10544.26"/>
    <n v="10175.936"/>
    <n v="17.853999999999999"/>
    <m/>
    <n v="18.5"/>
    <n v="368.32400000000001"/>
    <x v="0"/>
    <x v="6"/>
    <n v="28"/>
    <x v="0"/>
  </r>
  <r>
    <x v="2"/>
    <x v="4"/>
    <s v="AREP"/>
    <m/>
    <x v="0"/>
    <d v="2019-07-10T00:00:00"/>
    <x v="1"/>
    <s v="Martin Francisco Cervantes Curiel"/>
    <m/>
    <m/>
    <n v="337.12"/>
    <m/>
    <n v="6236.72"/>
    <n v="6018.8639999999996"/>
    <n v="17.853999999999999"/>
    <m/>
    <n v="18.5"/>
    <n v="217.85599999999999"/>
    <x v="0"/>
    <x v="6"/>
    <n v="28"/>
    <x v="0"/>
  </r>
  <r>
    <x v="2"/>
    <x v="4"/>
    <s v="AREP"/>
    <m/>
    <x v="0"/>
    <d v="2019-07-10T00:00:00"/>
    <x v="1"/>
    <s v="Huerta Reyes Juan Carlos"/>
    <m/>
    <m/>
    <n v="400.3"/>
    <m/>
    <n v="7405.55"/>
    <n v="7146.8649999999998"/>
    <n v="17.853999999999999"/>
    <m/>
    <n v="18.5"/>
    <n v="258.685"/>
    <x v="0"/>
    <x v="6"/>
    <n v="28"/>
    <x v="0"/>
  </r>
  <r>
    <x v="2"/>
    <x v="4"/>
    <s v="AREP"/>
    <m/>
    <x v="0"/>
    <d v="2019-07-10T00:00:00"/>
    <x v="1"/>
    <s v="Cobian Zamora Marlin"/>
    <m/>
    <m/>
    <n v="541.70000000000005"/>
    <m/>
    <n v="10021.450000000001"/>
    <n v="9671.3889999999992"/>
    <n v="17.853999999999999"/>
    <m/>
    <n v="18.5"/>
    <n v="350.06099999999998"/>
    <x v="0"/>
    <x v="6"/>
    <n v="28"/>
    <x v="0"/>
  </r>
  <r>
    <x v="2"/>
    <x v="4"/>
    <s v="AREP"/>
    <m/>
    <x v="0"/>
    <d v="2019-07-10T00:00:00"/>
    <x v="1"/>
    <s v="Garcia Soto Salvador"/>
    <m/>
    <m/>
    <n v="468.65"/>
    <m/>
    <n v="7967.05"/>
    <n v="8367.1710000000003"/>
    <n v="17.853999999999999"/>
    <m/>
    <n v="17"/>
    <n v="-400.12099999999998"/>
    <x v="0"/>
    <x v="6"/>
    <n v="28"/>
    <x v="0"/>
  </r>
  <r>
    <x v="2"/>
    <x v="4"/>
    <s v="AREP"/>
    <m/>
    <x v="0"/>
    <d v="2019-07-10T00:00:00"/>
    <x v="1"/>
    <s v="Garcia Soto Salvador"/>
    <m/>
    <m/>
    <n v="909.08"/>
    <m/>
    <n v="17272.52"/>
    <n v="16230.508"/>
    <n v="17.853999999999999"/>
    <m/>
    <n v="19"/>
    <n v="1042.0119999999999"/>
    <x v="0"/>
    <x v="6"/>
    <n v="28"/>
    <x v="0"/>
  </r>
  <r>
    <x v="2"/>
    <x v="4"/>
    <s v="AREP"/>
    <m/>
    <x v="0"/>
    <d v="2019-07-10T00:00:00"/>
    <x v="1"/>
    <s v="Garcia Hilario"/>
    <m/>
    <m/>
    <n v="449.36"/>
    <m/>
    <n v="8313.16"/>
    <n v="8022.7709999999997"/>
    <n v="17.853999999999999"/>
    <m/>
    <n v="18.5"/>
    <n v="290.38900000000001"/>
    <x v="0"/>
    <x v="6"/>
    <n v="28"/>
    <x v="0"/>
  </r>
  <r>
    <x v="2"/>
    <x v="4"/>
    <s v="AREP"/>
    <m/>
    <x v="0"/>
    <d v="2019-07-10T00:00:00"/>
    <x v="1"/>
    <s v="Loera Baltazar Carlos"/>
    <m/>
    <m/>
    <n v="281.17"/>
    <m/>
    <n v="4779.8900000000003"/>
    <n v="5019.9449999999997"/>
    <n v="17.853999999999999"/>
    <m/>
    <n v="17"/>
    <n v="-240.05500000000001"/>
    <x v="0"/>
    <x v="6"/>
    <n v="28"/>
    <x v="0"/>
  </r>
  <r>
    <x v="2"/>
    <x v="4"/>
    <s v="AREP"/>
    <m/>
    <x v="0"/>
    <d v="2019-07-10T00:00:00"/>
    <x v="1"/>
    <s v="Loera Baltazar Carlos"/>
    <m/>
    <m/>
    <n v="450.33"/>
    <m/>
    <n v="8556.27"/>
    <n v="8040.0889999999999"/>
    <n v="17.853999999999999"/>
    <m/>
    <n v="19"/>
    <n v="516.18100000000004"/>
    <x v="0"/>
    <x v="6"/>
    <n v="28"/>
    <x v="0"/>
  </r>
  <r>
    <x v="2"/>
    <x v="4"/>
    <s v="AREP"/>
    <m/>
    <x v="0"/>
    <d v="2019-07-10T00:00:00"/>
    <x v="1"/>
    <s v="Cobian Hector"/>
    <m/>
    <m/>
    <n v="455.24"/>
    <m/>
    <n v="8421.94"/>
    <n v="8127.7510000000002"/>
    <n v="17.853999999999999"/>
    <m/>
    <n v="18.5"/>
    <n v="294.18900000000002"/>
    <x v="0"/>
    <x v="6"/>
    <n v="28"/>
    <x v="0"/>
  </r>
  <r>
    <x v="2"/>
    <x v="4"/>
    <s v="AREP"/>
    <m/>
    <x v="0"/>
    <d v="2019-07-10T00:00:00"/>
    <x v="1"/>
    <s v="De la Torre Gudiño Jaime"/>
    <m/>
    <m/>
    <n v="223.55"/>
    <m/>
    <n v="4135.68"/>
    <n v="3991.2109999999998"/>
    <n v="17.853999999999999"/>
    <m/>
    <n v="18.5"/>
    <n v="144.46899999999999"/>
    <x v="0"/>
    <x v="6"/>
    <n v="28"/>
    <x v="0"/>
  </r>
  <r>
    <x v="2"/>
    <x v="4"/>
    <s v="AREP"/>
    <m/>
    <x v="0"/>
    <d v="2019-07-10T00:00:00"/>
    <x v="1"/>
    <s v="Eloy Madera"/>
    <m/>
    <m/>
    <n v="112.07"/>
    <m/>
    <n v="2073.3000000000002"/>
    <n v="2000.8720000000001"/>
    <n v="17.853999999999999"/>
    <m/>
    <n v="18.5"/>
    <n v="72.427999999999997"/>
    <x v="0"/>
    <x v="6"/>
    <n v="28"/>
    <x v="0"/>
  </r>
  <r>
    <x v="2"/>
    <x v="4"/>
    <s v="AREP"/>
    <m/>
    <x v="0"/>
    <d v="2019-07-10T00:00:00"/>
    <x v="1"/>
    <s v="Eloy Madera"/>
    <m/>
    <m/>
    <n v="55.89"/>
    <m/>
    <n v="922.19"/>
    <n v="997.84699999999998"/>
    <n v="17.853999999999999"/>
    <m/>
    <n v="16.5001"/>
    <n v="-75.656999999999996"/>
    <x v="0"/>
    <x v="6"/>
    <n v="28"/>
    <x v="0"/>
  </r>
  <r>
    <x v="2"/>
    <x v="4"/>
    <s v="AREP"/>
    <m/>
    <x v="0"/>
    <d v="2019-07-10T00:00:00"/>
    <x v="1"/>
    <s v="Soc Coop Rural de Compra y Venta en C y C El Grullo SCL"/>
    <m/>
    <m/>
    <n v="889"/>
    <m/>
    <n v="16446.5"/>
    <n v="15872.004000000001"/>
    <n v="17.853999999999999"/>
    <m/>
    <n v="18.5"/>
    <n v="574.49599999999998"/>
    <x v="0"/>
    <x v="6"/>
    <n v="28"/>
    <x v="0"/>
  </r>
  <r>
    <x v="2"/>
    <x v="4"/>
    <s v="AREP"/>
    <m/>
    <x v="0"/>
    <d v="2019-07-10T00:00:00"/>
    <x v="1"/>
    <s v="Cesar Castañeda"/>
    <m/>
    <m/>
    <n v="186.66"/>
    <m/>
    <n v="3173.22"/>
    <n v="3332.585"/>
    <n v="17.853999999999999"/>
    <m/>
    <n v="17"/>
    <n v="-159.36500000000001"/>
    <x v="0"/>
    <x v="6"/>
    <n v="28"/>
    <x v="0"/>
  </r>
  <r>
    <x v="2"/>
    <x v="4"/>
    <s v="AREP"/>
    <m/>
    <x v="0"/>
    <d v="2019-07-10T00:00:00"/>
    <x v="1"/>
    <s v="Imelda fregozo Guzman"/>
    <m/>
    <m/>
    <n v="223.56"/>
    <m/>
    <n v="4247.6400000000003"/>
    <n v="3991.3890000000001"/>
    <n v="17.853999999999999"/>
    <m/>
    <n v="19"/>
    <n v="256.25099999999998"/>
    <x v="0"/>
    <x v="6"/>
    <n v="28"/>
    <x v="0"/>
  </r>
  <r>
    <x v="2"/>
    <x v="4"/>
    <s v="AREP"/>
    <m/>
    <x v="0"/>
    <d v="2019-07-10T00:00:00"/>
    <x v="1"/>
    <s v="HUEVO PUBLICO EN GENERAL"/>
    <m/>
    <m/>
    <n v="187.01"/>
    <m/>
    <n v="3179.17"/>
    <n v="3338.8339999999998"/>
    <n v="17.853999999999999"/>
    <m/>
    <n v="17"/>
    <n v="-159.66399999999999"/>
    <x v="0"/>
    <x v="6"/>
    <n v="28"/>
    <x v="0"/>
  </r>
  <r>
    <x v="2"/>
    <x v="4"/>
    <s v="AREP"/>
    <m/>
    <x v="0"/>
    <d v="2019-07-10T00:00:00"/>
    <x v="1"/>
    <s v="Cobian Zamora Marlin"/>
    <m/>
    <m/>
    <n v="455.3"/>
    <m/>
    <n v="8195.4"/>
    <n v="8128.8230000000003"/>
    <n v="17.853999999999999"/>
    <m/>
    <n v="18"/>
    <n v="66.576999999999998"/>
    <x v="0"/>
    <x v="6"/>
    <n v="28"/>
    <x v="0"/>
  </r>
  <r>
    <x v="2"/>
    <x v="4"/>
    <s v="AREP"/>
    <m/>
    <x v="0"/>
    <d v="2019-07-10T00:00:00"/>
    <x v="1"/>
    <s v="Distribuidora de Frutas y Verduras Zepeda Hnos SRL de CV"/>
    <m/>
    <m/>
    <n v="277.14"/>
    <m/>
    <n v="4434.24"/>
    <n v="4947.9949999999999"/>
    <n v="17.853999999999999"/>
    <m/>
    <n v="16"/>
    <n v="-513.755"/>
    <x v="0"/>
    <x v="6"/>
    <n v="28"/>
    <x v="0"/>
  </r>
  <r>
    <x v="2"/>
    <x v="4"/>
    <s v="AREP"/>
    <m/>
    <x v="0"/>
    <d v="2019-07-10T00:00:00"/>
    <x v="1"/>
    <s v="Distribuidora de Frutas y Verduras Zepeda Hnos SRL de CV"/>
    <m/>
    <m/>
    <n v="1120.3699999999999"/>
    <m/>
    <n v="20166.66"/>
    <n v="20002.830999999998"/>
    <n v="17.853999999999999"/>
    <m/>
    <n v="18"/>
    <n v="163.82900000000001"/>
    <x v="0"/>
    <x v="6"/>
    <n v="28"/>
    <x v="0"/>
  </r>
  <r>
    <x v="2"/>
    <x v="4"/>
    <s v="AREP"/>
    <m/>
    <x v="0"/>
    <d v="2019-07-10T00:00:00"/>
    <x v="1"/>
    <s v="Distribuidora de Frutas y Verduras Zepeda Hnos SRL de CV"/>
    <m/>
    <m/>
    <n v="182.39"/>
    <m/>
    <n v="2918.24"/>
    <n v="3256.35"/>
    <n v="17.853999999999999"/>
    <m/>
    <n v="16"/>
    <n v="-338.11"/>
    <x v="0"/>
    <x v="6"/>
    <n v="28"/>
    <x v="0"/>
  </r>
  <r>
    <x v="2"/>
    <x v="4"/>
    <s v="AREP"/>
    <m/>
    <x v="0"/>
    <d v="2019-07-10T00:00:00"/>
    <x v="1"/>
    <s v="Distribuidora de Frutas y Verduras Zepeda Hnos SRL de CV"/>
    <m/>
    <m/>
    <n v="1121.0999999999999"/>
    <m/>
    <n v="20179.8"/>
    <n v="20015.864000000001"/>
    <n v="17.853999999999999"/>
    <m/>
    <n v="18"/>
    <n v="163.93600000000001"/>
    <x v="0"/>
    <x v="6"/>
    <n v="28"/>
    <x v="0"/>
  </r>
  <r>
    <x v="2"/>
    <x v="4"/>
    <s v="AREP"/>
    <m/>
    <x v="0"/>
    <d v="2019-07-10T00:00:00"/>
    <x v="1"/>
    <s v="Distribuidora de Frutas y Verduras Zepeda Hnos SRL de CV"/>
    <m/>
    <m/>
    <n v="1122.83"/>
    <m/>
    <n v="20772.36"/>
    <n v="20046.751"/>
    <n v="17.853999999999999"/>
    <m/>
    <n v="18.5"/>
    <n v="725.60900000000004"/>
    <x v="0"/>
    <x v="6"/>
    <n v="28"/>
    <x v="0"/>
  </r>
  <r>
    <x v="2"/>
    <x v="4"/>
    <s v="AREP"/>
    <m/>
    <x v="0"/>
    <d v="2019-07-10T00:00:00"/>
    <x v="1"/>
    <s v="Gonzalez Contreras Crescenciano"/>
    <m/>
    <m/>
    <n v="324.85000000000002"/>
    <m/>
    <n v="3248.5"/>
    <n v="5799.7979999999998"/>
    <n v="17.853999999999999"/>
    <m/>
    <n v="10"/>
    <n v="-2551.2979999999998"/>
    <x v="0"/>
    <x v="6"/>
    <n v="28"/>
    <x v="0"/>
  </r>
  <r>
    <x v="2"/>
    <x v="4"/>
    <s v="AREP"/>
    <m/>
    <x v="0"/>
    <d v="2019-07-10T00:00:00"/>
    <x v="1"/>
    <s v="Gonzalez Contreras Crescenciano"/>
    <m/>
    <m/>
    <n v="911.84"/>
    <m/>
    <n v="16413.12"/>
    <n v="16279.784"/>
    <n v="17.853999999999999"/>
    <m/>
    <n v="18"/>
    <n v="133.33600000000001"/>
    <x v="0"/>
    <x v="6"/>
    <n v="28"/>
    <x v="0"/>
  </r>
  <r>
    <x v="2"/>
    <x v="4"/>
    <s v="AREP"/>
    <m/>
    <x v="0"/>
    <d v="2019-07-10T00:00:00"/>
    <x v="1"/>
    <s v="Gonzalez Contreras Crescenciano"/>
    <m/>
    <m/>
    <n v="596.47"/>
    <m/>
    <n v="9543.52"/>
    <n v="10649.24"/>
    <n v="17.853999999999999"/>
    <m/>
    <n v="16"/>
    <n v="-1105.72"/>
    <x v="0"/>
    <x v="6"/>
    <n v="28"/>
    <x v="0"/>
  </r>
  <r>
    <x v="2"/>
    <x v="4"/>
    <s v="AREP"/>
    <m/>
    <x v="0"/>
    <d v="2019-07-12T00:00:00"/>
    <x v="1"/>
    <s v="Gonzalez Contreras Crescenciano"/>
    <m/>
    <m/>
    <n v="2296.1999999999998"/>
    <m/>
    <n v="42479.7"/>
    <n v="35801.521000000001"/>
    <n v="15.592000000000001"/>
    <m/>
    <n v="18.5"/>
    <n v="6678.1790000000001"/>
    <x v="0"/>
    <x v="6"/>
    <n v="28"/>
    <x v="0"/>
  </r>
  <r>
    <x v="2"/>
    <x v="4"/>
    <s v="AREP"/>
    <m/>
    <x v="0"/>
    <d v="2019-07-12T00:00:00"/>
    <x v="1"/>
    <s v="Gonzalez Contreras Crescenciano"/>
    <m/>
    <m/>
    <n v="1034.58"/>
    <m/>
    <n v="17070.57"/>
    <n v="16130.798000000001"/>
    <n v="15.592000000000001"/>
    <m/>
    <n v="16.5"/>
    <n v="939.77200000000005"/>
    <x v="0"/>
    <x v="6"/>
    <n v="28"/>
    <x v="0"/>
  </r>
  <r>
    <x v="2"/>
    <x v="4"/>
    <s v="AREP"/>
    <m/>
    <x v="0"/>
    <d v="2019-07-12T00:00:00"/>
    <x v="1"/>
    <s v="HUEVO PUBLICO EN GENERAL"/>
    <m/>
    <m/>
    <n v="232.33"/>
    <m/>
    <n v="4298.1099999999997"/>
    <n v="3622.4050000000002"/>
    <n v="15.592000000000001"/>
    <m/>
    <n v="18.5"/>
    <n v="675.70500000000004"/>
    <x v="0"/>
    <x v="6"/>
    <n v="28"/>
    <x v="0"/>
  </r>
  <r>
    <x v="2"/>
    <x v="4"/>
    <s v="AREP"/>
    <m/>
    <x v="0"/>
    <d v="2019-07-12T00:00:00"/>
    <x v="1"/>
    <s v="Ambriz Ruiz Manolo"/>
    <m/>
    <m/>
    <n v="597.51"/>
    <m/>
    <n v="11053.94"/>
    <n v="9316.16"/>
    <n v="15.592000000000001"/>
    <m/>
    <n v="18.5"/>
    <n v="1737.78"/>
    <x v="0"/>
    <x v="6"/>
    <n v="28"/>
    <x v="0"/>
  </r>
  <r>
    <x v="2"/>
    <x v="4"/>
    <s v="AREP"/>
    <m/>
    <x v="0"/>
    <d v="2019-07-12T00:00:00"/>
    <x v="1"/>
    <s v="Super Tienda Martinez SA de CV"/>
    <m/>
    <m/>
    <n v="468.3"/>
    <m/>
    <n v="7726.95"/>
    <n v="7301.5640000000003"/>
    <n v="15.592000000000001"/>
    <m/>
    <n v="16.5"/>
    <n v="425.38600000000002"/>
    <x v="0"/>
    <x v="6"/>
    <n v="28"/>
    <x v="0"/>
  </r>
  <r>
    <x v="2"/>
    <x v="4"/>
    <s v="AREP"/>
    <m/>
    <x v="0"/>
    <d v="2019-07-12T00:00:00"/>
    <x v="1"/>
    <s v="Gonzalez Dominguez Fabiola"/>
    <m/>
    <m/>
    <n v="343.36"/>
    <m/>
    <n v="6352.16"/>
    <n v="5353.5450000000001"/>
    <n v="15.592000000000001"/>
    <m/>
    <n v="18.5"/>
    <n v="998.61500000000001"/>
    <x v="0"/>
    <x v="6"/>
    <n v="28"/>
    <x v="0"/>
  </r>
  <r>
    <x v="2"/>
    <x v="4"/>
    <s v="AREP"/>
    <m/>
    <x v="0"/>
    <d v="2019-07-12T00:00:00"/>
    <x v="1"/>
    <s v="Gonzalez Dominguez Fabiola"/>
    <m/>
    <m/>
    <n v="187.99"/>
    <m/>
    <n v="3101.84"/>
    <n v="2931.0720000000001"/>
    <n v="15.592000000000001"/>
    <m/>
    <n v="16.5"/>
    <n v="170.768"/>
    <x v="0"/>
    <x v="6"/>
    <n v="28"/>
    <x v="0"/>
  </r>
  <r>
    <x v="2"/>
    <x v="4"/>
    <s v="AREP"/>
    <m/>
    <x v="0"/>
    <d v="2019-07-12T00:00:00"/>
    <x v="1"/>
    <s v="Laura Livier Castro Mejia"/>
    <m/>
    <m/>
    <n v="330.04"/>
    <m/>
    <n v="6105.74"/>
    <n v="5145.8639999999996"/>
    <n v="15.592000000000001"/>
    <m/>
    <n v="18.5"/>
    <n v="959.87599999999998"/>
    <x v="0"/>
    <x v="6"/>
    <n v="28"/>
    <x v="0"/>
  </r>
  <r>
    <x v="2"/>
    <x v="4"/>
    <s v="AREP"/>
    <m/>
    <x v="0"/>
    <d v="2019-07-12T00:00:00"/>
    <x v="1"/>
    <s v="Martin Francisco Cervantes Curiel"/>
    <m/>
    <m/>
    <n v="313.60000000000002"/>
    <m/>
    <n v="5801.6"/>
    <n v="4889.5379999999996"/>
    <n v="15.592000000000001"/>
    <m/>
    <n v="18.5"/>
    <n v="912.06200000000001"/>
    <x v="0"/>
    <x v="6"/>
    <n v="28"/>
    <x v="0"/>
  </r>
  <r>
    <x v="2"/>
    <x v="4"/>
    <s v="AREP"/>
    <m/>
    <x v="0"/>
    <d v="2019-07-12T00:00:00"/>
    <x v="1"/>
    <s v="Huerta Reyes Juan Carlos"/>
    <m/>
    <m/>
    <n v="518.25"/>
    <m/>
    <n v="9587.6299999999992"/>
    <n v="8080.3670000000002"/>
    <n v="15.592000000000001"/>
    <m/>
    <n v="18.5"/>
    <n v="1507.2629999999999"/>
    <x v="0"/>
    <x v="6"/>
    <n v="28"/>
    <x v="0"/>
  </r>
  <r>
    <x v="2"/>
    <x v="4"/>
    <s v="AREP"/>
    <m/>
    <x v="0"/>
    <d v="2019-07-12T00:00:00"/>
    <x v="1"/>
    <s v="Imelda fregozo Guzman"/>
    <m/>
    <m/>
    <n v="229.05"/>
    <m/>
    <n v="4237.43"/>
    <n v="3571.2649999999999"/>
    <n v="15.592000000000001"/>
    <m/>
    <n v="18.5"/>
    <n v="666.16499999999996"/>
    <x v="0"/>
    <x v="6"/>
    <n v="28"/>
    <x v="0"/>
  </r>
  <r>
    <x v="2"/>
    <x v="4"/>
    <s v="AREP"/>
    <m/>
    <x v="0"/>
    <d v="2019-07-12T00:00:00"/>
    <x v="1"/>
    <s v="Soc Coop Rural de Compra y Venta en C y C El Grullo SCL"/>
    <m/>
    <m/>
    <n v="604"/>
    <m/>
    <n v="11174"/>
    <n v="9417.35"/>
    <n v="15.592000000000001"/>
    <m/>
    <n v="18.5"/>
    <n v="1756.65"/>
    <x v="0"/>
    <x v="6"/>
    <n v="28"/>
    <x v="0"/>
  </r>
  <r>
    <x v="2"/>
    <x v="4"/>
    <s v="AREP"/>
    <m/>
    <x v="1"/>
    <d v="2019-07-12T00:00:00"/>
    <x v="1"/>
    <s v="Soc Coop Rural de Compra y Venta en C y C El Grullo SCL"/>
    <m/>
    <m/>
    <n v="-4"/>
    <m/>
    <n v="-74"/>
    <n v="-62.366999999999997"/>
    <n v="-15.592000000000001"/>
    <m/>
    <n v="18.5"/>
    <n v="-11.632999999999999"/>
    <x v="0"/>
    <x v="6"/>
    <n v="28"/>
    <x v="0"/>
  </r>
  <r>
    <x v="2"/>
    <x v="4"/>
    <s v="AREP"/>
    <m/>
    <x v="0"/>
    <d v="2019-07-12T00:00:00"/>
    <x v="1"/>
    <s v="Soc Coop Rural de Compra y Venta en C y C El Grullo SCL"/>
    <m/>
    <m/>
    <n v="4"/>
    <m/>
    <n v="74"/>
    <n v="62.366999999999997"/>
    <n v="15.592000000000001"/>
    <m/>
    <n v="18.5"/>
    <n v="11.632999999999999"/>
    <x v="0"/>
    <x v="6"/>
    <n v="28"/>
    <x v="0"/>
  </r>
  <r>
    <x v="2"/>
    <x v="4"/>
    <s v="AREP"/>
    <m/>
    <x v="0"/>
    <d v="2019-07-12T00:00:00"/>
    <x v="1"/>
    <s v="Cobian Hector"/>
    <m/>
    <m/>
    <n v="322.33"/>
    <m/>
    <n v="5963.11"/>
    <n v="5025.6530000000002"/>
    <n v="15.592000000000001"/>
    <m/>
    <n v="18.5"/>
    <n v="937.45699999999999"/>
    <x v="0"/>
    <x v="6"/>
    <n v="28"/>
    <x v="0"/>
  </r>
  <r>
    <x v="2"/>
    <x v="4"/>
    <s v="AREP"/>
    <m/>
    <x v="0"/>
    <d v="2019-07-12T00:00:00"/>
    <x v="1"/>
    <s v="Eloy Madera"/>
    <m/>
    <m/>
    <n v="112.9"/>
    <m/>
    <n v="1862.85"/>
    <n v="1760.296"/>
    <n v="15.592000000000001"/>
    <m/>
    <n v="16.5"/>
    <n v="102.554"/>
    <x v="0"/>
    <x v="6"/>
    <n v="28"/>
    <x v="0"/>
  </r>
  <r>
    <x v="2"/>
    <x v="4"/>
    <s v="AREP"/>
    <m/>
    <x v="0"/>
    <d v="2019-07-12T00:00:00"/>
    <x v="1"/>
    <s v="Eloy Madera"/>
    <m/>
    <m/>
    <n v="69.45"/>
    <m/>
    <n v="1284.83"/>
    <n v="1082.8389999999999"/>
    <n v="15.592000000000001"/>
    <m/>
    <n v="18.5001"/>
    <n v="201.99100000000001"/>
    <x v="0"/>
    <x v="6"/>
    <n v="28"/>
    <x v="0"/>
  </r>
  <r>
    <x v="2"/>
    <x v="4"/>
    <s v="AREP"/>
    <m/>
    <x v="0"/>
    <d v="2019-07-12T00:00:00"/>
    <x v="1"/>
    <s v="SUPER LAS PINTAS"/>
    <m/>
    <m/>
    <n v="75.349999999999994"/>
    <m/>
    <n v="1243.28"/>
    <n v="1174.83"/>
    <n v="15.592000000000001"/>
    <m/>
    <n v="16.5001"/>
    <n v="68.45"/>
    <x v="0"/>
    <x v="6"/>
    <n v="28"/>
    <x v="0"/>
  </r>
  <r>
    <x v="2"/>
    <x v="4"/>
    <s v="AREP"/>
    <m/>
    <x v="0"/>
    <d v="2019-07-12T00:00:00"/>
    <x v="1"/>
    <s v="SUPER LAS PINTAS"/>
    <m/>
    <m/>
    <n v="225"/>
    <m/>
    <n v="4162.5"/>
    <n v="3508.1190000000001"/>
    <n v="15.592000000000001"/>
    <m/>
    <n v="18.5"/>
    <n v="654.38099999999997"/>
    <x v="0"/>
    <x v="6"/>
    <n v="28"/>
    <x v="0"/>
  </r>
  <r>
    <x v="2"/>
    <x v="4"/>
    <s v="AREP"/>
    <m/>
    <x v="0"/>
    <d v="2019-07-12T00:00:00"/>
    <x v="1"/>
    <s v="HUEVO PUBLICO EN GENERAL"/>
    <m/>
    <m/>
    <n v="234.55"/>
    <m/>
    <n v="4339.18"/>
    <n v="3657.0189999999998"/>
    <n v="15.592000000000001"/>
    <m/>
    <n v="18.5"/>
    <n v="682.16099999999994"/>
    <x v="0"/>
    <x v="6"/>
    <n v="28"/>
    <x v="0"/>
  </r>
  <r>
    <x v="2"/>
    <x v="4"/>
    <s v="AREP"/>
    <m/>
    <x v="0"/>
    <d v="2019-07-12T00:00:00"/>
    <x v="1"/>
    <s v="Espinoza Gonzalez Maria Yesenia"/>
    <m/>
    <m/>
    <n v="564.69000000000005"/>
    <m/>
    <n v="10446.77"/>
    <n v="8804.4419999999991"/>
    <n v="15.592000000000001"/>
    <m/>
    <n v="18.5"/>
    <n v="1642.328"/>
    <x v="0"/>
    <x v="6"/>
    <n v="28"/>
    <x v="0"/>
  </r>
  <r>
    <x v="2"/>
    <x v="4"/>
    <s v="AREP"/>
    <m/>
    <x v="0"/>
    <d v="2019-07-12T00:00:00"/>
    <x v="1"/>
    <s v="Avalos Silva Juan"/>
    <m/>
    <m/>
    <n v="187.19"/>
    <m/>
    <n v="3088.64"/>
    <n v="2918.5990000000002"/>
    <n v="15.592000000000001"/>
    <m/>
    <n v="16.5"/>
    <n v="170.041"/>
    <x v="0"/>
    <x v="6"/>
    <n v="28"/>
    <x v="0"/>
  </r>
  <r>
    <x v="2"/>
    <x v="4"/>
    <s v="AREP"/>
    <m/>
    <x v="0"/>
    <d v="2019-07-12T00:00:00"/>
    <x v="1"/>
    <s v="Alvarez Garcia Octavio "/>
    <m/>
    <m/>
    <n v="413"/>
    <m/>
    <n v="7640.5"/>
    <n v="6439.3469999999998"/>
    <n v="15.592000000000001"/>
    <m/>
    <n v="18.5"/>
    <n v="1201.153"/>
    <x v="0"/>
    <x v="6"/>
    <n v="28"/>
    <x v="0"/>
  </r>
  <r>
    <x v="2"/>
    <x v="4"/>
    <s v="AREP"/>
    <m/>
    <x v="0"/>
    <d v="2019-07-12T00:00:00"/>
    <x v="1"/>
    <s v="Julio Sanchez"/>
    <m/>
    <m/>
    <n v="3013.63"/>
    <m/>
    <n v="55752.160000000003"/>
    <n v="46987.43"/>
    <n v="15.592000000000001"/>
    <m/>
    <n v="18.5"/>
    <n v="8764.73"/>
    <x v="0"/>
    <x v="6"/>
    <n v="28"/>
    <x v="0"/>
  </r>
  <r>
    <x v="2"/>
    <x v="4"/>
    <s v="AREP"/>
    <m/>
    <x v="0"/>
    <d v="2019-07-12T00:00:00"/>
    <x v="1"/>
    <s v="Julio Sanchez"/>
    <m/>
    <m/>
    <n v="187.87"/>
    <m/>
    <n v="3099.86"/>
    <n v="2929.201"/>
    <n v="15.592000000000001"/>
    <m/>
    <n v="16.5"/>
    <n v="170.65899999999999"/>
    <x v="0"/>
    <x v="6"/>
    <n v="28"/>
    <x v="0"/>
  </r>
  <r>
    <x v="2"/>
    <x v="4"/>
    <s v="AREP"/>
    <m/>
    <x v="0"/>
    <d v="2019-07-12T00:00:00"/>
    <x v="1"/>
    <s v="Uriel Lara"/>
    <m/>
    <m/>
    <n v="330.39"/>
    <m/>
    <n v="6112.22"/>
    <n v="5151.3220000000001"/>
    <n v="15.592000000000001"/>
    <m/>
    <n v="18.5"/>
    <n v="960.89800000000002"/>
    <x v="0"/>
    <x v="6"/>
    <n v="28"/>
    <x v="0"/>
  </r>
  <r>
    <x v="2"/>
    <x v="4"/>
    <s v="AREP"/>
    <m/>
    <x v="0"/>
    <d v="2019-07-12T00:00:00"/>
    <x v="1"/>
    <s v="Uriel Lara"/>
    <m/>
    <m/>
    <n v="93.88"/>
    <m/>
    <n v="1549.02"/>
    <n v="1463.7429999999999"/>
    <n v="15.592000000000001"/>
    <m/>
    <n v="16.5"/>
    <n v="85.277000000000001"/>
    <x v="0"/>
    <x v="6"/>
    <n v="28"/>
    <x v="0"/>
  </r>
  <r>
    <x v="2"/>
    <x v="4"/>
    <s v="AREP"/>
    <m/>
    <x v="0"/>
    <d v="2019-07-12T00:00:00"/>
    <x v="1"/>
    <s v="Jose Zazueta"/>
    <m/>
    <m/>
    <n v="1001.41"/>
    <m/>
    <n v="16523.27"/>
    <n v="15613.623"/>
    <n v="15.592000000000001"/>
    <m/>
    <n v="16.5"/>
    <n v="909.64700000000005"/>
    <x v="0"/>
    <x v="6"/>
    <n v="28"/>
    <x v="0"/>
  </r>
  <r>
    <x v="2"/>
    <x v="4"/>
    <s v="AREP"/>
    <m/>
    <x v="0"/>
    <d v="2019-07-12T00:00:00"/>
    <x v="1"/>
    <s v="Cobian Zamora Marlin"/>
    <m/>
    <m/>
    <n v="1118.7"/>
    <m/>
    <n v="20695.95"/>
    <n v="17442.366000000002"/>
    <n v="15.592000000000001"/>
    <m/>
    <n v="18.5"/>
    <n v="3253.5839999999998"/>
    <x v="0"/>
    <x v="6"/>
    <n v="28"/>
    <x v="0"/>
  </r>
  <r>
    <x v="2"/>
    <x v="4"/>
    <s v="AREP"/>
    <m/>
    <x v="0"/>
    <d v="2019-07-12T00:00:00"/>
    <x v="1"/>
    <s v="Vargas Perez Maria del Rosario &quot;La Chata&quot;"/>
    <m/>
    <m/>
    <n v="797"/>
    <m/>
    <n v="14744.5"/>
    <n v="12426.536"/>
    <n v="15.592000000000001"/>
    <m/>
    <n v="18.5"/>
    <n v="2317.9639999999999"/>
    <x v="0"/>
    <x v="6"/>
    <n v="28"/>
    <x v="0"/>
  </r>
  <r>
    <x v="2"/>
    <x v="4"/>
    <s v="AREP"/>
    <m/>
    <x v="0"/>
    <d v="2019-07-12T00:00:00"/>
    <x v="1"/>
    <s v="Alvarez Garcia Octavio "/>
    <m/>
    <m/>
    <n v="611.35"/>
    <m/>
    <n v="11309.98"/>
    <n v="9531.9480000000003"/>
    <n v="15.592000000000001"/>
    <m/>
    <n v="18.5"/>
    <n v="1778.0319999999999"/>
    <x v="0"/>
    <x v="6"/>
    <n v="28"/>
    <x v="0"/>
  </r>
  <r>
    <x v="2"/>
    <x v="4"/>
    <s v="AREP"/>
    <m/>
    <x v="0"/>
    <d v="2019-07-12T00:00:00"/>
    <x v="1"/>
    <s v="Alvarez Garcia Octavio "/>
    <m/>
    <m/>
    <n v="190.18"/>
    <m/>
    <n v="3137.97"/>
    <n v="2965.2179999999998"/>
    <n v="15.592000000000001"/>
    <m/>
    <n v="16.5"/>
    <n v="172.75200000000001"/>
    <x v="0"/>
    <x v="6"/>
    <n v="28"/>
    <x v="0"/>
  </r>
  <r>
    <x v="2"/>
    <x v="4"/>
    <s v="AREP"/>
    <m/>
    <x v="0"/>
    <d v="2019-07-12T00:00:00"/>
    <x v="1"/>
    <s v="J Jesus Naranjo Ayala"/>
    <m/>
    <m/>
    <n v="224.3"/>
    <m/>
    <n v="4149.55"/>
    <n v="3497.2049999999999"/>
    <n v="15.592000000000001"/>
    <m/>
    <n v="18.5"/>
    <n v="652.34500000000003"/>
    <x v="0"/>
    <x v="6"/>
    <n v="28"/>
    <x v="0"/>
  </r>
  <r>
    <x v="2"/>
    <x v="4"/>
    <s v="AREP"/>
    <m/>
    <x v="0"/>
    <d v="2019-07-15T00:00:00"/>
    <x v="1"/>
    <s v="Cobian Zamora Marlin"/>
    <m/>
    <m/>
    <n v="918.2"/>
    <m/>
    <n v="17904.900000000001"/>
    <n v="13812.037"/>
    <n v="15.042999999999999"/>
    <m/>
    <n v="19.5"/>
    <n v="4092.8629999999998"/>
    <x v="0"/>
    <x v="6"/>
    <n v="29"/>
    <x v="0"/>
  </r>
  <r>
    <x v="2"/>
    <x v="4"/>
    <s v="AREP"/>
    <m/>
    <x v="0"/>
    <d v="2019-07-15T00:00:00"/>
    <x v="1"/>
    <s v="Cobian Zamora Marlin"/>
    <m/>
    <m/>
    <n v="189.9"/>
    <m/>
    <n v="3323.25"/>
    <n v="2856.5740000000001"/>
    <n v="15.042999999999999"/>
    <m/>
    <n v="17.5"/>
    <n v="466.67599999999999"/>
    <x v="0"/>
    <x v="6"/>
    <n v="29"/>
    <x v="0"/>
  </r>
  <r>
    <x v="2"/>
    <x v="4"/>
    <s v="AREP"/>
    <m/>
    <x v="0"/>
    <d v="2019-07-15T00:00:00"/>
    <x v="1"/>
    <s v="Soc Coop Rural de Compra y Venta en C y C El Grullo SCL"/>
    <m/>
    <m/>
    <n v="432"/>
    <m/>
    <n v="8424"/>
    <n v="6498.366"/>
    <n v="15.042999999999999"/>
    <m/>
    <n v="19.5"/>
    <n v="1925.634"/>
    <x v="0"/>
    <x v="6"/>
    <n v="29"/>
    <x v="0"/>
  </r>
  <r>
    <x v="2"/>
    <x v="4"/>
    <s v="AREP"/>
    <m/>
    <x v="0"/>
    <d v="2019-07-16T00:00:00"/>
    <x v="1"/>
    <s v="De la Torre Gudiño Jaime"/>
    <m/>
    <m/>
    <n v="340.15"/>
    <m/>
    <n v="6632.93"/>
    <n v="5116.7110000000002"/>
    <n v="15.042999999999999"/>
    <m/>
    <n v="19.5"/>
    <n v="1516.2190000000001"/>
    <x v="0"/>
    <x v="6"/>
    <n v="29"/>
    <x v="0"/>
  </r>
  <r>
    <x v="2"/>
    <x v="4"/>
    <s v="AREP"/>
    <m/>
    <x v="0"/>
    <d v="2019-07-16T00:00:00"/>
    <x v="1"/>
    <s v="Operadora de Tiendas Selectas SA de CV"/>
    <m/>
    <m/>
    <n v="2216.1999999999998"/>
    <m/>
    <n v="43215.9"/>
    <n v="33337.220999999998"/>
    <n v="15.042999999999999"/>
    <m/>
    <n v="19.5"/>
    <n v="9878.6790000000001"/>
    <x v="0"/>
    <x v="6"/>
    <n v="29"/>
    <x v="0"/>
  </r>
  <r>
    <x v="2"/>
    <x v="4"/>
    <s v="AREP"/>
    <m/>
    <x v="0"/>
    <d v="2019-07-16T00:00:00"/>
    <x v="1"/>
    <s v="Eloy Madera"/>
    <m/>
    <m/>
    <n v="285.81"/>
    <m/>
    <n v="5001.68"/>
    <n v="4299.3010000000004"/>
    <n v="15.042999999999999"/>
    <m/>
    <n v="17.5"/>
    <n v="702.37900000000002"/>
    <x v="0"/>
    <x v="6"/>
    <n v="29"/>
    <x v="0"/>
  </r>
  <r>
    <x v="2"/>
    <x v="4"/>
    <s v="AREP"/>
    <m/>
    <x v="0"/>
    <d v="2019-07-16T00:00:00"/>
    <x v="1"/>
    <s v="Vargas Perez Maria del Rosario &quot;La Chata&quot;"/>
    <m/>
    <m/>
    <n v="361.51"/>
    <m/>
    <n v="7049.45"/>
    <n v="5438.0190000000002"/>
    <n v="15.042999999999999"/>
    <m/>
    <n v="19.5"/>
    <n v="1611.431"/>
    <x v="0"/>
    <x v="6"/>
    <n v="29"/>
    <x v="0"/>
  </r>
  <r>
    <x v="2"/>
    <x v="4"/>
    <s v="AREP"/>
    <m/>
    <x v="0"/>
    <d v="2019-07-16T00:00:00"/>
    <x v="1"/>
    <s v="Martin Francisco Cervantes Curiel"/>
    <m/>
    <m/>
    <n v="349.46"/>
    <m/>
    <n v="6814.47"/>
    <n v="5256.7569999999996"/>
    <n v="15.042999999999999"/>
    <m/>
    <n v="19.5"/>
    <n v="1557.713"/>
    <x v="0"/>
    <x v="6"/>
    <n v="29"/>
    <x v="0"/>
  </r>
  <r>
    <x v="2"/>
    <x v="4"/>
    <s v="AREP"/>
    <m/>
    <x v="0"/>
    <d v="2019-07-16T00:00:00"/>
    <x v="1"/>
    <s v="Rosales Guzman Humberto"/>
    <m/>
    <m/>
    <n v="95.97"/>
    <m/>
    <n v="1679.48"/>
    <n v="1443.63"/>
    <n v="15.042999999999999"/>
    <m/>
    <n v="17.5001"/>
    <n v="235.85"/>
    <x v="0"/>
    <x v="6"/>
    <n v="29"/>
    <x v="0"/>
  </r>
  <r>
    <x v="2"/>
    <x v="4"/>
    <s v="AREP"/>
    <m/>
    <x v="0"/>
    <d v="2019-07-16T00:00:00"/>
    <x v="1"/>
    <s v="Rosales Guzman Humberto"/>
    <m/>
    <m/>
    <n v="231.84"/>
    <m/>
    <n v="4520.88"/>
    <n v="3487.4569999999999"/>
    <n v="15.042999999999999"/>
    <m/>
    <n v="19.5"/>
    <n v="1033.423"/>
    <x v="0"/>
    <x v="6"/>
    <n v="29"/>
    <x v="0"/>
  </r>
  <r>
    <x v="2"/>
    <x v="4"/>
    <s v="AREP"/>
    <m/>
    <x v="0"/>
    <d v="2019-07-16T00:00:00"/>
    <x v="1"/>
    <s v="Alvarez Garcia Octavio "/>
    <m/>
    <m/>
    <n v="191.44"/>
    <m/>
    <n v="3350.2"/>
    <n v="2879.739"/>
    <n v="15.042999999999999"/>
    <m/>
    <n v="17.5"/>
    <n v="470.46100000000001"/>
    <x v="0"/>
    <x v="6"/>
    <n v="29"/>
    <x v="0"/>
  </r>
  <r>
    <x v="2"/>
    <x v="4"/>
    <s v="AREP"/>
    <m/>
    <x v="0"/>
    <d v="2019-07-16T00:00:00"/>
    <x v="1"/>
    <s v="Alvarez Garcia Octavio "/>
    <m/>
    <m/>
    <n v="681.3"/>
    <m/>
    <n v="13285.35"/>
    <n v="10248.465"/>
    <n v="15.042999999999999"/>
    <m/>
    <n v="19.5"/>
    <n v="3036.8850000000002"/>
    <x v="0"/>
    <x v="6"/>
    <n v="29"/>
    <x v="0"/>
  </r>
  <r>
    <x v="2"/>
    <x v="4"/>
    <s v="AREP"/>
    <m/>
    <x v="0"/>
    <d v="2019-07-16T00:00:00"/>
    <x v="1"/>
    <s v="Huerta Reyes Juan Carlos"/>
    <m/>
    <m/>
    <n v="175.31"/>
    <m/>
    <n v="3418.55"/>
    <n v="2637.1030000000001"/>
    <n v="15.042999999999999"/>
    <m/>
    <n v="19.5"/>
    <n v="781.447"/>
    <x v="0"/>
    <x v="6"/>
    <n v="29"/>
    <x v="0"/>
  </r>
  <r>
    <x v="2"/>
    <x v="4"/>
    <s v="AREP"/>
    <m/>
    <x v="1"/>
    <d v="2019-07-16T00:00:00"/>
    <x v="1"/>
    <s v="Huerta Reyes Juan Carlos"/>
    <m/>
    <m/>
    <n v="-115.31"/>
    <m/>
    <n v="-2248.5500000000002"/>
    <n v="-1734.5519999999999"/>
    <n v="-15.042999999999999"/>
    <m/>
    <n v="19.5"/>
    <n v="-513.99800000000005"/>
    <x v="0"/>
    <x v="6"/>
    <n v="29"/>
    <x v="0"/>
  </r>
  <r>
    <x v="2"/>
    <x v="4"/>
    <s v="AREP"/>
    <m/>
    <x v="0"/>
    <d v="2019-07-16T00:00:00"/>
    <x v="1"/>
    <s v="Huerta Reyes Juan Carlos"/>
    <m/>
    <m/>
    <n v="115.31"/>
    <m/>
    <n v="2248.5500000000002"/>
    <n v="1734.5519999999999"/>
    <n v="15.042999999999999"/>
    <m/>
    <n v="19.5"/>
    <n v="513.99800000000005"/>
    <x v="0"/>
    <x v="6"/>
    <n v="29"/>
    <x v="0"/>
  </r>
  <r>
    <x v="2"/>
    <x v="4"/>
    <s v="AREP"/>
    <m/>
    <x v="0"/>
    <d v="2019-07-16T00:00:00"/>
    <x v="1"/>
    <s v="Garcia Soto Salvador"/>
    <m/>
    <m/>
    <n v="399.9"/>
    <m/>
    <n v="7198.2"/>
    <n v="6015.5020000000004"/>
    <n v="15.042999999999999"/>
    <m/>
    <n v="18"/>
    <n v="1182.6980000000001"/>
    <x v="0"/>
    <x v="6"/>
    <n v="29"/>
    <x v="0"/>
  </r>
  <r>
    <x v="2"/>
    <x v="4"/>
    <s v="AREP"/>
    <m/>
    <x v="0"/>
    <d v="2019-07-16T00:00:00"/>
    <x v="1"/>
    <s v="Garcia Soto Salvador"/>
    <m/>
    <m/>
    <n v="898.71"/>
    <m/>
    <n v="17974.2"/>
    <n v="13518.858"/>
    <n v="15.042999999999999"/>
    <m/>
    <n v="20"/>
    <n v="4455.3419999999996"/>
    <x v="0"/>
    <x v="6"/>
    <n v="29"/>
    <x v="0"/>
  </r>
  <r>
    <x v="2"/>
    <x v="4"/>
    <s v="AREP"/>
    <m/>
    <x v="0"/>
    <d v="2019-07-16T00:00:00"/>
    <x v="1"/>
    <s v="Loera Baltazar Carlos"/>
    <m/>
    <m/>
    <n v="455.88"/>
    <m/>
    <n v="9117.6"/>
    <n v="6857.5820000000003"/>
    <n v="15.042999999999999"/>
    <m/>
    <n v="20"/>
    <n v="2260.018"/>
    <x v="0"/>
    <x v="6"/>
    <n v="29"/>
    <x v="0"/>
  </r>
  <r>
    <x v="2"/>
    <x v="4"/>
    <s v="AREP"/>
    <m/>
    <x v="0"/>
    <d v="2019-07-16T00:00:00"/>
    <x v="1"/>
    <s v="Rosales Guzman Humberto"/>
    <m/>
    <m/>
    <n v="94.05"/>
    <m/>
    <n v="1645.88"/>
    <n v="1414.748"/>
    <n v="15.042999999999999"/>
    <m/>
    <n v="17.5001"/>
    <n v="231.13200000000001"/>
    <x v="0"/>
    <x v="6"/>
    <n v="29"/>
    <x v="0"/>
  </r>
  <r>
    <x v="2"/>
    <x v="4"/>
    <s v="AREP"/>
    <m/>
    <x v="0"/>
    <d v="2019-07-16T00:00:00"/>
    <x v="1"/>
    <s v="Rosales Guzman Humberto"/>
    <m/>
    <m/>
    <n v="156.91999999999999"/>
    <m/>
    <n v="3059.94"/>
    <n v="2360.471"/>
    <n v="15.042999999999999"/>
    <m/>
    <n v="19.5"/>
    <n v="699.46900000000005"/>
    <x v="0"/>
    <x v="6"/>
    <n v="29"/>
    <x v="0"/>
  </r>
  <r>
    <x v="2"/>
    <x v="4"/>
    <s v="AREP"/>
    <m/>
    <x v="0"/>
    <d v="2019-07-16T00:00:00"/>
    <x v="1"/>
    <s v="Cesar Castañeda"/>
    <m/>
    <m/>
    <n v="109.02"/>
    <m/>
    <n v="2125.89"/>
    <n v="1639.9349999999999"/>
    <n v="15.042999999999999"/>
    <m/>
    <n v="19.5"/>
    <n v="485.95499999999998"/>
    <x v="0"/>
    <x v="6"/>
    <n v="29"/>
    <x v="0"/>
  </r>
  <r>
    <x v="2"/>
    <x v="4"/>
    <s v="AREP"/>
    <m/>
    <x v="0"/>
    <d v="2019-07-16T00:00:00"/>
    <x v="1"/>
    <s v="Cesar Castañeda"/>
    <m/>
    <m/>
    <n v="93.77"/>
    <m/>
    <n v="1640.98"/>
    <n v="1410.537"/>
    <n v="15.042999999999999"/>
    <m/>
    <n v="17.5001"/>
    <n v="230.44300000000001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916.28"/>
    <m/>
    <n v="16951.18"/>
    <n v="13783.155000000001"/>
    <n v="15.042999999999999"/>
    <m/>
    <n v="18.5"/>
    <n v="3168.0250000000001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283.3"/>
    <m/>
    <n v="4674.45"/>
    <n v="4261.5439999999999"/>
    <n v="15.042999999999999"/>
    <m/>
    <n v="16.5"/>
    <n v="412.90600000000001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913"/>
    <m/>
    <n v="16890.5"/>
    <n v="13733.816000000001"/>
    <n v="15.042999999999999"/>
    <m/>
    <n v="18.5"/>
    <n v="3156.6840000000002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189.11"/>
    <m/>
    <n v="3120.32"/>
    <n v="2844.69"/>
    <n v="15.042999999999999"/>
    <m/>
    <n v="16.5"/>
    <n v="275.63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1136.48"/>
    <m/>
    <n v="21024.880000000001"/>
    <n v="17095.517"/>
    <n v="15.042999999999999"/>
    <m/>
    <n v="18.5"/>
    <n v="3929.3629999999998"/>
    <x v="0"/>
    <x v="6"/>
    <n v="29"/>
    <x v="0"/>
  </r>
  <r>
    <x v="2"/>
    <x v="4"/>
    <s v="AREP"/>
    <m/>
    <x v="0"/>
    <d v="2019-07-16T00:00:00"/>
    <x v="1"/>
    <s v="Distribuidora de Frutas y Verduras Zepeda Hnos SRL de CV"/>
    <m/>
    <m/>
    <n v="278.99"/>
    <m/>
    <n v="4603.34"/>
    <n v="4196.7110000000002"/>
    <n v="15.042999999999999"/>
    <m/>
    <n v="16.5"/>
    <n v="406.62900000000002"/>
    <x v="0"/>
    <x v="6"/>
    <n v="29"/>
    <x v="0"/>
  </r>
  <r>
    <x v="2"/>
    <x v="4"/>
    <s v="AREP"/>
    <m/>
    <x v="0"/>
    <d v="2019-07-16T00:00:00"/>
    <x v="1"/>
    <s v="Cobian Hector"/>
    <m/>
    <m/>
    <n v="334.28"/>
    <m/>
    <n v="6518.46"/>
    <n v="5028.4120000000003"/>
    <n v="15.042999999999999"/>
    <m/>
    <n v="19.5"/>
    <n v="1490.048"/>
    <x v="0"/>
    <x v="6"/>
    <n v="29"/>
    <x v="0"/>
  </r>
  <r>
    <x v="2"/>
    <x v="4"/>
    <s v="GRAL"/>
    <m/>
    <x v="0"/>
    <d v="2019-07-17T00:00:00"/>
    <x v="1"/>
    <s v="Madres Adoratrices"/>
    <m/>
    <m/>
    <n v="114.62"/>
    <m/>
    <n v="1146.2"/>
    <n v="1707.1420000000001"/>
    <n v="14.894"/>
    <m/>
    <n v="10"/>
    <n v="-560.94200000000001"/>
    <x v="0"/>
    <x v="6"/>
    <n v="29"/>
    <x v="0"/>
  </r>
  <r>
    <x v="2"/>
    <x v="4"/>
    <s v="GRAL"/>
    <m/>
    <x v="0"/>
    <d v="2019-07-17T00:00:00"/>
    <x v="1"/>
    <s v="Panificadora Valdez"/>
    <m/>
    <m/>
    <n v="23.29"/>
    <m/>
    <n v="209.61"/>
    <n v="346.88"/>
    <n v="14.894"/>
    <m/>
    <n v="9"/>
    <n v="-137.27000000000001"/>
    <x v="0"/>
    <x v="6"/>
    <n v="29"/>
    <x v="0"/>
  </r>
  <r>
    <x v="2"/>
    <x v="4"/>
    <s v="GRAL"/>
    <m/>
    <x v="0"/>
    <d v="2019-07-17T00:00:00"/>
    <x v="1"/>
    <s v="Jose Zazueta"/>
    <m/>
    <m/>
    <n v="956.72"/>
    <m/>
    <n v="16742.599999999999"/>
    <n v="14249.315000000001"/>
    <n v="14.894"/>
    <m/>
    <n v="17.5"/>
    <n v="2493.2849999999999"/>
    <x v="0"/>
    <x v="6"/>
    <n v="29"/>
    <x v="0"/>
  </r>
  <r>
    <x v="2"/>
    <x v="4"/>
    <s v="GRAL"/>
    <m/>
    <x v="0"/>
    <d v="2019-07-17T00:00:00"/>
    <x v="1"/>
    <s v="Ventas Familia"/>
    <m/>
    <m/>
    <n v="1.85"/>
    <m/>
    <n v="34.229999999999997"/>
    <n v="27.553999999999998"/>
    <n v="14.894"/>
    <m/>
    <n v="18.502700000000001"/>
    <n v="6.6760000000000002"/>
    <x v="0"/>
    <x v="6"/>
    <n v="29"/>
    <x v="0"/>
  </r>
  <r>
    <x v="2"/>
    <x v="4"/>
    <s v="GRAL"/>
    <m/>
    <x v="0"/>
    <d v="2019-07-17T00:00:00"/>
    <x v="1"/>
    <s v="Hernandez Rosales Alicia"/>
    <m/>
    <m/>
    <n v="451.93"/>
    <m/>
    <n v="3615.44"/>
    <n v="6731.0110000000004"/>
    <n v="14.894"/>
    <m/>
    <n v="8"/>
    <n v="-3115.5709999999999"/>
    <x v="0"/>
    <x v="6"/>
    <n v="29"/>
    <x v="0"/>
  </r>
  <r>
    <x v="2"/>
    <x v="4"/>
    <s v="ARSPP1"/>
    <m/>
    <x v="0"/>
    <d v="2019-07-17T00:00:00"/>
    <x v="1"/>
    <s v="Ventas Familia"/>
    <m/>
    <m/>
    <n v="25.78"/>
    <m/>
    <n v="502.71"/>
    <n v="427.84100000000001"/>
    <n v="16.596"/>
    <m/>
    <n v="19.5"/>
    <n v="74.869"/>
    <x v="0"/>
    <x v="6"/>
    <n v="29"/>
    <x v="0"/>
  </r>
  <r>
    <x v="2"/>
    <x v="4"/>
    <s v="ARSPP1"/>
    <m/>
    <x v="0"/>
    <d v="2019-07-17T00:00:00"/>
    <x v="1"/>
    <s v="Ventas Familia"/>
    <m/>
    <m/>
    <n v="8.2100000000000009"/>
    <m/>
    <n v="151.88999999999999"/>
    <n v="136.25200000000001"/>
    <n v="16.596"/>
    <m/>
    <n v="18.500599999999999"/>
    <n v="15.638"/>
    <x v="0"/>
    <x v="6"/>
    <n v="29"/>
    <x v="0"/>
  </r>
  <r>
    <x v="2"/>
    <x v="4"/>
    <s v="AREP"/>
    <m/>
    <x v="0"/>
    <d v="2019-07-23T00:00:00"/>
    <x v="1"/>
    <s v="Cobian Zamora Marlin"/>
    <m/>
    <m/>
    <n v="940.6"/>
    <m/>
    <n v="19752.599999999999"/>
    <n v="13964.987999999999"/>
    <n v="14.847"/>
    <m/>
    <n v="21"/>
    <n v="5787.6120000000001"/>
    <x v="0"/>
    <x v="6"/>
    <n v="30"/>
    <x v="0"/>
  </r>
  <r>
    <x v="2"/>
    <x v="4"/>
    <s v="AREP"/>
    <m/>
    <x v="0"/>
    <d v="2019-07-23T00:00:00"/>
    <x v="1"/>
    <s v="Cobian Hector"/>
    <m/>
    <m/>
    <n v="43.32"/>
    <m/>
    <n v="909.72"/>
    <n v="647.73599999999999"/>
    <n v="14.952"/>
    <m/>
    <n v="21"/>
    <n v="261.98399999999998"/>
    <x v="0"/>
    <x v="6"/>
    <n v="30"/>
    <x v="0"/>
  </r>
  <r>
    <x v="2"/>
    <x v="4"/>
    <s v="AREP"/>
    <m/>
    <x v="0"/>
    <d v="2019-07-23T00:00:00"/>
    <x v="1"/>
    <s v="Alvarez Garcia Octavio "/>
    <m/>
    <m/>
    <n v="588.94000000000005"/>
    <m/>
    <n v="11189.86"/>
    <n v="8806.0339999999997"/>
    <n v="14.952"/>
    <m/>
    <n v="19"/>
    <n v="2383.826"/>
    <x v="0"/>
    <x v="6"/>
    <n v="30"/>
    <x v="0"/>
  </r>
  <r>
    <x v="2"/>
    <x v="4"/>
    <s v="AREP"/>
    <m/>
    <x v="0"/>
    <d v="2019-07-23T00:00:00"/>
    <x v="1"/>
    <s v="Super Tienda Martinez SA de CV"/>
    <m/>
    <m/>
    <n v="64.7"/>
    <m/>
    <n v="1358.7"/>
    <n v="967.41700000000003"/>
    <n v="14.952"/>
    <m/>
    <n v="21"/>
    <n v="391.28300000000002"/>
    <x v="0"/>
    <x v="6"/>
    <n v="30"/>
    <x v="0"/>
  </r>
  <r>
    <x v="2"/>
    <x v="4"/>
    <s v="AREP"/>
    <m/>
    <x v="0"/>
    <d v="2019-07-23T00:00:00"/>
    <x v="1"/>
    <s v="Super Tienda Martinez SA de CV"/>
    <m/>
    <m/>
    <n v="98.97"/>
    <m/>
    <n v="1880.43"/>
    <n v="1479.8340000000001"/>
    <n v="14.952"/>
    <m/>
    <n v="19"/>
    <n v="400.596"/>
    <x v="0"/>
    <x v="6"/>
    <n v="30"/>
    <x v="0"/>
  </r>
  <r>
    <x v="2"/>
    <x v="4"/>
    <s v="AREP"/>
    <m/>
    <x v="0"/>
    <d v="2019-07-23T00:00:00"/>
    <x v="1"/>
    <s v="Huerta Reyes Juan Carlos"/>
    <m/>
    <m/>
    <n v="255.73"/>
    <m/>
    <n v="5370.33"/>
    <n v="3823.7629999999999"/>
    <n v="14.952"/>
    <m/>
    <n v="21"/>
    <n v="1546.567"/>
    <x v="0"/>
    <x v="6"/>
    <n v="30"/>
    <x v="0"/>
  </r>
  <r>
    <x v="2"/>
    <x v="4"/>
    <s v="AREP"/>
    <m/>
    <x v="0"/>
    <d v="2019-07-23T00:00:00"/>
    <x v="1"/>
    <s v="Vargas Perez Maria del Rosario &quot;La Chata&quot;"/>
    <m/>
    <m/>
    <n v="233.42"/>
    <m/>
    <n v="4901.82"/>
    <n v="3490.1759999999999"/>
    <n v="14.952"/>
    <m/>
    <n v="21"/>
    <n v="1411.644"/>
    <x v="0"/>
    <x v="6"/>
    <n v="30"/>
    <x v="0"/>
  </r>
  <r>
    <x v="2"/>
    <x v="4"/>
    <s v="AREP"/>
    <m/>
    <x v="0"/>
    <d v="2019-07-23T00:00:00"/>
    <x v="1"/>
    <s v="Rosales Guzman Humberto"/>
    <m/>
    <m/>
    <n v="98.61"/>
    <m/>
    <n v="1873.59"/>
    <n v="1474.451"/>
    <n v="14.952"/>
    <m/>
    <n v="19"/>
    <n v="399.13900000000001"/>
    <x v="0"/>
    <x v="6"/>
    <n v="30"/>
    <x v="0"/>
  </r>
  <r>
    <x v="2"/>
    <x v="4"/>
    <s v="AREP"/>
    <m/>
    <x v="0"/>
    <d v="2019-07-23T00:00:00"/>
    <x v="1"/>
    <s v="Rosales Guzman Humberto"/>
    <m/>
    <m/>
    <n v="223.68"/>
    <m/>
    <n v="4697.28"/>
    <n v="3344.5410000000002"/>
    <n v="14.952"/>
    <m/>
    <n v="21"/>
    <n v="1352.739"/>
    <x v="0"/>
    <x v="6"/>
    <n v="30"/>
    <x v="0"/>
  </r>
  <r>
    <x v="2"/>
    <x v="4"/>
    <s v="AREP"/>
    <m/>
    <x v="0"/>
    <d v="2019-07-23T00:00:00"/>
    <x v="1"/>
    <s v="Espinoza Gonzalez Maria Yesenia"/>
    <m/>
    <m/>
    <n v="677.44"/>
    <m/>
    <n v="14226.24"/>
    <n v="10129.316999999999"/>
    <n v="14.952"/>
    <m/>
    <n v="21"/>
    <n v="4096.9229999999998"/>
    <x v="0"/>
    <x v="6"/>
    <n v="30"/>
    <x v="0"/>
  </r>
  <r>
    <x v="2"/>
    <x v="4"/>
    <s v="AREP"/>
    <m/>
    <x v="0"/>
    <d v="2019-07-23T00:00:00"/>
    <x v="1"/>
    <s v="Martin Francisco Cervantes Curiel"/>
    <m/>
    <m/>
    <n v="373.91"/>
    <m/>
    <n v="7852.11"/>
    <n v="5590.8310000000001"/>
    <n v="14.952"/>
    <m/>
    <n v="21"/>
    <n v="2261.279"/>
    <x v="0"/>
    <x v="6"/>
    <n v="30"/>
    <x v="0"/>
  </r>
  <r>
    <x v="2"/>
    <x v="4"/>
    <s v="AREP"/>
    <m/>
    <x v="0"/>
    <d v="2019-07-23T00:00:00"/>
    <x v="1"/>
    <s v="Cobian Zamora Marlin"/>
    <m/>
    <m/>
    <n v="460.8"/>
    <m/>
    <n v="9676.7999999999993"/>
    <n v="6890.0410000000002"/>
    <n v="14.952"/>
    <m/>
    <n v="21"/>
    <n v="2786.759"/>
    <x v="0"/>
    <x v="6"/>
    <n v="30"/>
    <x v="0"/>
  </r>
  <r>
    <x v="2"/>
    <x v="4"/>
    <s v="AREP"/>
    <m/>
    <x v="0"/>
    <d v="2019-07-23T00:00:00"/>
    <x v="1"/>
    <s v="Garcia Hilario"/>
    <m/>
    <m/>
    <n v="464.09"/>
    <m/>
    <n v="9745.89"/>
    <n v="6939.2340000000004"/>
    <n v="14.952"/>
    <m/>
    <n v="21"/>
    <n v="2806.6559999999999"/>
    <x v="0"/>
    <x v="6"/>
    <n v="30"/>
    <x v="0"/>
  </r>
  <r>
    <x v="2"/>
    <x v="4"/>
    <s v="AREP"/>
    <m/>
    <x v="0"/>
    <d v="2019-07-23T00:00:00"/>
    <x v="1"/>
    <s v="Garcia Soto Salvador"/>
    <m/>
    <m/>
    <n v="255"/>
    <m/>
    <n v="4972.5"/>
    <n v="3812.848"/>
    <n v="14.952"/>
    <m/>
    <n v="19.5"/>
    <n v="1159.652"/>
    <x v="0"/>
    <x v="6"/>
    <n v="30"/>
    <x v="0"/>
  </r>
  <r>
    <x v="2"/>
    <x v="4"/>
    <s v="AREP"/>
    <m/>
    <x v="0"/>
    <d v="2019-07-23T00:00:00"/>
    <x v="1"/>
    <s v="Garcia Soto Salvador"/>
    <m/>
    <m/>
    <n v="1167"/>
    <m/>
    <n v="25090.5"/>
    <n v="17449.386999999999"/>
    <n v="14.952"/>
    <m/>
    <n v="21.5"/>
    <n v="7641.1130000000003"/>
    <x v="0"/>
    <x v="6"/>
    <n v="30"/>
    <x v="0"/>
  </r>
  <r>
    <x v="2"/>
    <x v="4"/>
    <s v="AREP"/>
    <m/>
    <x v="0"/>
    <d v="2019-07-23T00:00:00"/>
    <x v="1"/>
    <s v="Loera Baltazar Carlos"/>
    <m/>
    <m/>
    <n v="584"/>
    <m/>
    <n v="12556"/>
    <n v="8732.17"/>
    <n v="14.952"/>
    <m/>
    <n v="21.5"/>
    <n v="3823.83"/>
    <x v="0"/>
    <x v="6"/>
    <n v="30"/>
    <x v="0"/>
  </r>
  <r>
    <x v="2"/>
    <x v="4"/>
    <s v="AREP"/>
    <m/>
    <x v="0"/>
    <d v="2019-07-23T00:00:00"/>
    <x v="1"/>
    <s v="Eloy Madera"/>
    <m/>
    <m/>
    <n v="139.61000000000001"/>
    <m/>
    <n v="2931.81"/>
    <n v="2087.4969999999998"/>
    <n v="14.952"/>
    <m/>
    <n v="21"/>
    <n v="844.31299999999999"/>
    <x v="0"/>
    <x v="6"/>
    <n v="30"/>
    <x v="0"/>
  </r>
  <r>
    <x v="2"/>
    <x v="4"/>
    <s v="AREP"/>
    <m/>
    <x v="0"/>
    <d v="2019-07-23T00:00:00"/>
    <x v="1"/>
    <s v="Eloy Madera"/>
    <m/>
    <m/>
    <n v="98.4"/>
    <m/>
    <n v="1869.6"/>
    <n v="1471.3109999999999"/>
    <n v="14.952"/>
    <m/>
    <n v="19"/>
    <n v="398.28899999999999"/>
    <x v="0"/>
    <x v="6"/>
    <n v="30"/>
    <x v="0"/>
  </r>
  <r>
    <x v="2"/>
    <x v="4"/>
    <s v="AREP"/>
    <m/>
    <x v="0"/>
    <d v="2019-07-23T00:00:00"/>
    <x v="1"/>
    <s v="Cesar Castañeda"/>
    <m/>
    <m/>
    <n v="183.78"/>
    <m/>
    <n v="3859.38"/>
    <n v="2747.942"/>
    <n v="14.952"/>
    <m/>
    <n v="21"/>
    <n v="1111.4380000000001"/>
    <x v="0"/>
    <x v="6"/>
    <n v="30"/>
    <x v="0"/>
  </r>
  <r>
    <x v="2"/>
    <x v="4"/>
    <s v="AREP"/>
    <m/>
    <x v="0"/>
    <d v="2019-07-23T00:00:00"/>
    <x v="1"/>
    <s v="Rosales Guzman Humberto"/>
    <m/>
    <m/>
    <n v="118.64"/>
    <m/>
    <n v="2254.16"/>
    <n v="1773.9459999999999"/>
    <n v="14.952"/>
    <m/>
    <n v="19"/>
    <n v="480.214"/>
    <x v="0"/>
    <x v="6"/>
    <n v="30"/>
    <x v="0"/>
  </r>
  <r>
    <x v="2"/>
    <x v="4"/>
    <s v="AREP"/>
    <m/>
    <x v="0"/>
    <d v="2019-07-23T00:00:00"/>
    <x v="1"/>
    <s v="Rosales Guzman Humberto"/>
    <m/>
    <m/>
    <n v="221.93"/>
    <m/>
    <n v="4660.53"/>
    <n v="3318.3739999999998"/>
    <n v="14.952"/>
    <m/>
    <n v="21"/>
    <n v="1342.1559999999999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294.02"/>
    <m/>
    <n v="5586.38"/>
    <n v="4396.2889999999998"/>
    <n v="14.952"/>
    <m/>
    <n v="19"/>
    <n v="1190.0909999999999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915.27"/>
    <m/>
    <n v="19220.669999999998"/>
    <n v="13685.433000000001"/>
    <n v="14.952"/>
    <m/>
    <n v="21"/>
    <n v="5535.2370000000001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190.73"/>
    <m/>
    <n v="3337.78"/>
    <n v="2851.8609999999999"/>
    <n v="14.952"/>
    <m/>
    <n v="17.5"/>
    <n v="485.91899999999998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1367.51"/>
    <m/>
    <n v="26666.45"/>
    <n v="20447.482"/>
    <n v="14.952"/>
    <m/>
    <n v="19.5"/>
    <n v="6218.9679999999998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188.31"/>
    <m/>
    <n v="3295.43"/>
    <n v="2815.6759999999999"/>
    <n v="14.952"/>
    <m/>
    <n v="17.5"/>
    <n v="479.75400000000002"/>
    <x v="0"/>
    <x v="6"/>
    <n v="30"/>
    <x v="0"/>
  </r>
  <r>
    <x v="2"/>
    <x v="4"/>
    <s v="AREP"/>
    <m/>
    <x v="0"/>
    <d v="2019-07-23T00:00:00"/>
    <x v="1"/>
    <s v="Distribuidora de Frutas y Verduras Zepeda Hnos SRL de CV"/>
    <m/>
    <m/>
    <n v="680.15"/>
    <m/>
    <n v="13262.93"/>
    <n v="10169.838"/>
    <n v="14.952"/>
    <m/>
    <n v="19.5"/>
    <n v="3093.0920000000001"/>
    <x v="0"/>
    <x v="6"/>
    <n v="30"/>
    <x v="0"/>
  </r>
  <r>
    <x v="2"/>
    <x v="4"/>
    <s v="AREP"/>
    <m/>
    <x v="0"/>
    <d v="2019-07-23T00:00:00"/>
    <x v="1"/>
    <s v="El Limonense"/>
    <m/>
    <m/>
    <n v="475.92"/>
    <m/>
    <n v="9994.32"/>
    <n v="7116.12"/>
    <n v="14.952"/>
    <m/>
    <n v="21"/>
    <n v="2878.2"/>
    <x v="0"/>
    <x v="6"/>
    <n v="30"/>
    <x v="0"/>
  </r>
  <r>
    <x v="2"/>
    <x v="4"/>
    <s v="AREP"/>
    <m/>
    <x v="0"/>
    <d v="2019-07-23T00:00:00"/>
    <x v="1"/>
    <s v="Cobian Hector"/>
    <m/>
    <m/>
    <n v="276.58"/>
    <m/>
    <n v="5808.18"/>
    <n v="4135.5200000000004"/>
    <n v="14.952"/>
    <m/>
    <n v="21"/>
    <n v="1672.66"/>
    <x v="0"/>
    <x v="6"/>
    <n v="30"/>
    <x v="0"/>
  </r>
  <r>
    <x v="2"/>
    <x v="4"/>
    <s v="AREP"/>
    <m/>
    <x v="0"/>
    <d v="2019-07-23T00:00:00"/>
    <x v="1"/>
    <s v="Gonzalez Contreras Crescenciano"/>
    <m/>
    <m/>
    <n v="193.33"/>
    <m/>
    <n v="2126.63"/>
    <n v="2890.7370000000001"/>
    <n v="14.952"/>
    <m/>
    <n v="11"/>
    <n v="-764.10699999999997"/>
    <x v="0"/>
    <x v="6"/>
    <n v="30"/>
    <x v="0"/>
  </r>
  <r>
    <x v="2"/>
    <x v="4"/>
    <s v="AREP"/>
    <m/>
    <x v="0"/>
    <d v="2019-07-23T00:00:00"/>
    <x v="1"/>
    <s v="Gonzalez Contreras Crescenciano"/>
    <m/>
    <m/>
    <n v="1513.18"/>
    <m/>
    <n v="31776.78"/>
    <n v="22625.59"/>
    <n v="14.952"/>
    <m/>
    <n v="21"/>
    <n v="9151.19"/>
    <x v="0"/>
    <x v="6"/>
    <n v="30"/>
    <x v="0"/>
  </r>
  <r>
    <x v="2"/>
    <x v="4"/>
    <s v="AREP"/>
    <m/>
    <x v="0"/>
    <d v="2019-07-23T00:00:00"/>
    <x v="1"/>
    <s v="Gonzalez Contreras Crescenciano"/>
    <m/>
    <m/>
    <n v="487.7"/>
    <m/>
    <n v="9266.2999999999993"/>
    <n v="7292.259"/>
    <n v="14.952"/>
    <m/>
    <n v="19"/>
    <n v="1974.0409999999999"/>
    <x v="0"/>
    <x v="6"/>
    <n v="30"/>
    <x v="0"/>
  </r>
  <r>
    <x v="2"/>
    <x v="4"/>
    <s v="AREP"/>
    <m/>
    <x v="0"/>
    <d v="2019-07-23T00:00:00"/>
    <x v="1"/>
    <s v="Super Tienda Martinez SA de CV"/>
    <m/>
    <m/>
    <n v="135.69"/>
    <m/>
    <n v="2510.27"/>
    <n v="2028.884"/>
    <n v="14.952"/>
    <m/>
    <n v="18.5"/>
    <n v="481.38600000000002"/>
    <x v="0"/>
    <x v="6"/>
    <n v="30"/>
    <x v="0"/>
  </r>
  <r>
    <x v="2"/>
    <x v="4"/>
    <s v="AREP"/>
    <m/>
    <x v="0"/>
    <d v="2019-07-23T00:00:00"/>
    <x v="1"/>
    <s v="Super Tienda Martinez SA de CV"/>
    <m/>
    <m/>
    <n v="46.73"/>
    <m/>
    <n v="957.97"/>
    <n v="698.72299999999996"/>
    <n v="14.952"/>
    <m/>
    <n v="20.5001"/>
    <n v="259.24700000000001"/>
    <x v="0"/>
    <x v="6"/>
    <n v="30"/>
    <x v="0"/>
  </r>
  <r>
    <x v="2"/>
    <x v="4"/>
    <s v="AREP"/>
    <m/>
    <x v="0"/>
    <d v="2019-07-23T00:00:00"/>
    <x v="1"/>
    <s v="Espinoza Gonzalez Maria Yesenia"/>
    <m/>
    <m/>
    <n v="97.06"/>
    <m/>
    <n v="1795.61"/>
    <n v="1451.2750000000001"/>
    <n v="14.952"/>
    <m/>
    <n v="18.5"/>
    <n v="344.33499999999998"/>
    <x v="0"/>
    <x v="6"/>
    <n v="30"/>
    <x v="0"/>
  </r>
  <r>
    <x v="2"/>
    <x v="4"/>
    <s v="AREP"/>
    <m/>
    <x v="0"/>
    <d v="2019-07-23T00:00:00"/>
    <x v="1"/>
    <s v="Espinoza Gonzalez Maria Yesenia"/>
    <m/>
    <m/>
    <n v="340.19"/>
    <m/>
    <n v="6973.9"/>
    <n v="5086.6379999999999"/>
    <n v="14.952"/>
    <m/>
    <n v="20.5"/>
    <n v="1887.2619999999999"/>
    <x v="0"/>
    <x v="6"/>
    <n v="30"/>
    <x v="0"/>
  </r>
  <r>
    <x v="2"/>
    <x v="4"/>
    <s v="AREP"/>
    <m/>
    <x v="0"/>
    <d v="2019-07-23T00:00:00"/>
    <x v="1"/>
    <s v="Laura Livier Castro Mejia"/>
    <m/>
    <m/>
    <n v="292.52999999999997"/>
    <m/>
    <n v="5411.81"/>
    <n v="4374.01"/>
    <n v="14.952"/>
    <m/>
    <n v="18.5"/>
    <n v="1037.8"/>
    <x v="0"/>
    <x v="6"/>
    <n v="30"/>
    <x v="0"/>
  </r>
  <r>
    <x v="2"/>
    <x v="4"/>
    <s v="AREP"/>
    <m/>
    <x v="0"/>
    <d v="2019-07-23T00:00:00"/>
    <x v="1"/>
    <s v="Ambriz Ruiz Manolo"/>
    <m/>
    <m/>
    <n v="692.56"/>
    <m/>
    <n v="14197.48"/>
    <n v="10355.396000000001"/>
    <n v="14.952"/>
    <m/>
    <n v="20.5"/>
    <n v="3842.0839999999998"/>
    <x v="0"/>
    <x v="6"/>
    <n v="30"/>
    <x v="0"/>
  </r>
  <r>
    <x v="2"/>
    <x v="4"/>
    <s v="AREP"/>
    <m/>
    <x v="0"/>
    <d v="2019-07-23T00:00:00"/>
    <x v="1"/>
    <s v="Gonzalez Dominguez Fabiola"/>
    <m/>
    <m/>
    <n v="340.24"/>
    <m/>
    <n v="6974.92"/>
    <n v="5087.3860000000004"/>
    <n v="14.952"/>
    <m/>
    <n v="20.5"/>
    <n v="1887.5340000000001"/>
    <x v="0"/>
    <x v="6"/>
    <n v="30"/>
    <x v="0"/>
  </r>
  <r>
    <x v="2"/>
    <x v="4"/>
    <s v="AREP"/>
    <m/>
    <x v="0"/>
    <d v="2019-07-23T00:00:00"/>
    <x v="1"/>
    <s v="Gonzalez Dominguez Fabiola"/>
    <m/>
    <m/>
    <n v="192.95"/>
    <m/>
    <n v="3569.58"/>
    <n v="2885.0549999999998"/>
    <n v="14.952"/>
    <m/>
    <n v="18.5"/>
    <n v="684.52499999999998"/>
    <x v="0"/>
    <x v="6"/>
    <n v="30"/>
    <x v="0"/>
  </r>
  <r>
    <x v="2"/>
    <x v="4"/>
    <s v="AREP"/>
    <m/>
    <x v="0"/>
    <d v="2019-07-23T00:00:00"/>
    <x v="1"/>
    <s v="Imelda fregozo Guzman"/>
    <m/>
    <m/>
    <n v="225.59"/>
    <m/>
    <n v="4624.6000000000004"/>
    <n v="3373.1"/>
    <n v="14.952"/>
    <m/>
    <n v="20.5"/>
    <n v="1251.5"/>
    <x v="0"/>
    <x v="6"/>
    <n v="30"/>
    <x v="0"/>
  </r>
  <r>
    <x v="2"/>
    <x v="4"/>
    <s v="AREP"/>
    <m/>
    <x v="0"/>
    <d v="2019-07-23T00:00:00"/>
    <x v="1"/>
    <s v="Huerta Reyes Juan Carlos"/>
    <m/>
    <m/>
    <n v="637.66"/>
    <m/>
    <n v="13072.03"/>
    <n v="9534.5130000000008"/>
    <n v="14.952"/>
    <m/>
    <n v="20.5"/>
    <n v="3537.5169999999998"/>
    <x v="0"/>
    <x v="6"/>
    <n v="30"/>
    <x v="0"/>
  </r>
  <r>
    <x v="2"/>
    <x v="4"/>
    <s v="AREP"/>
    <m/>
    <x v="0"/>
    <d v="2019-07-23T00:00:00"/>
    <x v="1"/>
    <s v="Martin Francisco Cervantes Curiel"/>
    <m/>
    <m/>
    <n v="358.59"/>
    <m/>
    <n v="7351.1"/>
    <n v="5361.7619999999997"/>
    <n v="14.952"/>
    <m/>
    <n v="20.5"/>
    <n v="1989.338"/>
    <x v="0"/>
    <x v="6"/>
    <n v="30"/>
    <x v="0"/>
  </r>
  <r>
    <x v="2"/>
    <x v="4"/>
    <s v="AREP"/>
    <m/>
    <x v="0"/>
    <d v="2019-07-23T00:00:00"/>
    <x v="1"/>
    <s v="Cobian Zamora Marlin"/>
    <m/>
    <m/>
    <n v="506.4"/>
    <m/>
    <n v="9368.4"/>
    <n v="7571.8680000000004"/>
    <n v="14.952"/>
    <m/>
    <n v="18.5"/>
    <n v="1796.5319999999999"/>
    <x v="0"/>
    <x v="6"/>
    <n v="30"/>
    <x v="0"/>
  </r>
  <r>
    <x v="2"/>
    <x v="4"/>
    <s v="AREP"/>
    <m/>
    <x v="0"/>
    <d v="2019-07-23T00:00:00"/>
    <x v="1"/>
    <s v="Cobian Zamora Marlin"/>
    <m/>
    <m/>
    <n v="793"/>
    <m/>
    <n v="16256.5"/>
    <n v="11857.21"/>
    <n v="14.952"/>
    <m/>
    <n v="20.5"/>
    <n v="4399.29"/>
    <x v="0"/>
    <x v="6"/>
    <n v="30"/>
    <x v="0"/>
  </r>
  <r>
    <x v="2"/>
    <x v="4"/>
    <s v="AREP"/>
    <m/>
    <x v="0"/>
    <d v="2019-07-23T00:00:00"/>
    <x v="1"/>
    <s v="Cobian Hector"/>
    <m/>
    <m/>
    <n v="324.52"/>
    <m/>
    <n v="6652.66"/>
    <n v="4852.335"/>
    <n v="14.952"/>
    <m/>
    <n v="20.5"/>
    <n v="1800.325"/>
    <x v="0"/>
    <x v="6"/>
    <n v="30"/>
    <x v="0"/>
  </r>
  <r>
    <x v="2"/>
    <x v="4"/>
    <s v="AREP"/>
    <m/>
    <x v="0"/>
    <d v="2019-07-23T00:00:00"/>
    <x v="1"/>
    <s v="HUEVO PUBLICO EN GENERAL"/>
    <m/>
    <m/>
    <n v="57.68"/>
    <m/>
    <n v="1067.08"/>
    <n v="862.45100000000002"/>
    <n v="14.952"/>
    <m/>
    <n v="18.5"/>
    <n v="204.62899999999999"/>
    <x v="0"/>
    <x v="6"/>
    <n v="30"/>
    <x v="0"/>
  </r>
  <r>
    <x v="2"/>
    <x v="4"/>
    <s v="AREP"/>
    <m/>
    <x v="0"/>
    <d v="2019-07-23T00:00:00"/>
    <x v="1"/>
    <s v="HUEVO PUBLICO EN GENERAL"/>
    <m/>
    <m/>
    <n v="208.06"/>
    <m/>
    <n v="4265.2299999999996"/>
    <n v="3110.9850000000001"/>
    <n v="14.952"/>
    <m/>
    <n v="20.5"/>
    <n v="1154.2449999999999"/>
    <x v="0"/>
    <x v="6"/>
    <n v="30"/>
    <x v="0"/>
  </r>
  <r>
    <x v="2"/>
    <x v="4"/>
    <s v="AREP"/>
    <m/>
    <x v="0"/>
    <d v="2019-07-23T00:00:00"/>
    <x v="1"/>
    <s v="HUEVO PUBLICO EN GENERAL"/>
    <m/>
    <m/>
    <n v="344.61"/>
    <m/>
    <n v="7064.51"/>
    <n v="5152.7280000000001"/>
    <n v="14.952"/>
    <m/>
    <n v="20.5"/>
    <n v="1911.7819999999999"/>
    <x v="0"/>
    <x v="6"/>
    <n v="30"/>
    <x v="0"/>
  </r>
  <r>
    <x v="2"/>
    <x v="4"/>
    <s v="AREP"/>
    <m/>
    <x v="0"/>
    <d v="2019-07-23T00:00:00"/>
    <x v="1"/>
    <s v="Espinoza Gonzalez Maria Yesenia"/>
    <m/>
    <m/>
    <n v="490.52"/>
    <m/>
    <n v="10055.66"/>
    <n v="7334.424"/>
    <n v="14.952"/>
    <m/>
    <n v="20.5"/>
    <n v="2721.2359999999999"/>
    <x v="0"/>
    <x v="6"/>
    <n v="30"/>
    <x v="0"/>
  </r>
  <r>
    <x v="2"/>
    <x v="4"/>
    <s v="AREP"/>
    <m/>
    <x v="0"/>
    <d v="2019-07-23T00:00:00"/>
    <x v="1"/>
    <s v="Rosales Guzman Humberto"/>
    <m/>
    <m/>
    <n v="111.57"/>
    <m/>
    <n v="2287.19"/>
    <n v="1668.2329999999999"/>
    <n v="14.952"/>
    <m/>
    <n v="20.5"/>
    <n v="618.95699999999999"/>
    <x v="0"/>
    <x v="6"/>
    <n v="30"/>
    <x v="0"/>
  </r>
  <r>
    <x v="2"/>
    <x v="4"/>
    <s v="AREP"/>
    <m/>
    <x v="0"/>
    <d v="2019-07-23T00:00:00"/>
    <x v="1"/>
    <s v="Rosales Guzman Humberto"/>
    <m/>
    <m/>
    <n v="192.51"/>
    <m/>
    <n v="3561.44"/>
    <n v="2878.4760000000001"/>
    <n v="14.952"/>
    <m/>
    <n v="18.5"/>
    <n v="682.96400000000006"/>
    <x v="0"/>
    <x v="6"/>
    <n v="30"/>
    <x v="0"/>
  </r>
  <r>
    <x v="2"/>
    <x v="4"/>
    <s v="AREP"/>
    <m/>
    <x v="0"/>
    <d v="2019-07-23T00:00:00"/>
    <x v="1"/>
    <s v="HUEVO PUBLICO EN GENERAL"/>
    <m/>
    <m/>
    <n v="192.73"/>
    <m/>
    <n v="3565.51"/>
    <n v="2881.7660000000001"/>
    <n v="14.952"/>
    <m/>
    <n v="18.5"/>
    <n v="683.74400000000003"/>
    <x v="0"/>
    <x v="6"/>
    <n v="30"/>
    <x v="0"/>
  </r>
  <r>
    <x v="2"/>
    <x v="4"/>
    <s v="AREP"/>
    <m/>
    <x v="0"/>
    <d v="2019-07-23T00:00:00"/>
    <x v="1"/>
    <s v="HUEVO PUBLICO EN GENERAL"/>
    <m/>
    <m/>
    <n v="96.52"/>
    <m/>
    <n v="1785.62"/>
    <n v="1443.2"/>
    <n v="14.952"/>
    <m/>
    <n v="18.5"/>
    <n v="342.42"/>
    <x v="0"/>
    <x v="6"/>
    <n v="30"/>
    <x v="0"/>
  </r>
  <r>
    <x v="2"/>
    <x v="4"/>
    <s v="AREP"/>
    <m/>
    <x v="0"/>
    <d v="2019-07-23T00:00:00"/>
    <x v="1"/>
    <s v="HUEVO PUBLICO EN GENERAL"/>
    <m/>
    <m/>
    <n v="233.03"/>
    <m/>
    <n v="4777.12"/>
    <n v="3484.3449999999998"/>
    <n v="14.952"/>
    <m/>
    <n v="20.5"/>
    <n v="1292.7750000000001"/>
    <x v="0"/>
    <x v="6"/>
    <n v="30"/>
    <x v="0"/>
  </r>
  <r>
    <x v="2"/>
    <x v="4"/>
    <s v="AREP"/>
    <m/>
    <x v="0"/>
    <d v="2019-07-23T00:00:00"/>
    <x v="1"/>
    <s v="Alvarez Garcia Octavio "/>
    <m/>
    <m/>
    <n v="460.12"/>
    <m/>
    <n v="9432.4599999999991"/>
    <n v="6879.8729999999996"/>
    <n v="14.952"/>
    <m/>
    <n v="20.5"/>
    <n v="2552.587"/>
    <x v="0"/>
    <x v="6"/>
    <n v="30"/>
    <x v="0"/>
  </r>
  <r>
    <x v="2"/>
    <x v="4"/>
    <s v="AREP"/>
    <m/>
    <x v="0"/>
    <d v="2019-07-23T00:00:00"/>
    <x v="1"/>
    <s v="Julio Sanchez"/>
    <m/>
    <m/>
    <n v="133.33000000000001"/>
    <m/>
    <n v="2466.61"/>
    <n v="1993.596"/>
    <n v="14.952"/>
    <m/>
    <n v="18.5"/>
    <n v="473.01400000000001"/>
    <x v="0"/>
    <x v="6"/>
    <n v="30"/>
    <x v="0"/>
  </r>
  <r>
    <x v="2"/>
    <x v="4"/>
    <s v="AREP"/>
    <m/>
    <x v="0"/>
    <d v="2019-07-23T00:00:00"/>
    <x v="1"/>
    <s v="Julio Sanchez"/>
    <m/>
    <m/>
    <n v="2973.69"/>
    <m/>
    <n v="60960.65"/>
    <n v="44463.64"/>
    <n v="14.952"/>
    <m/>
    <n v="20.5"/>
    <n v="16497.009999999998"/>
    <x v="0"/>
    <x v="6"/>
    <n v="30"/>
    <x v="0"/>
  </r>
  <r>
    <x v="2"/>
    <x v="4"/>
    <s v="AREP"/>
    <m/>
    <x v="0"/>
    <d v="2019-07-23T00:00:00"/>
    <x v="1"/>
    <s v="Cobian Zamora Marlin"/>
    <m/>
    <m/>
    <n v="922.6"/>
    <m/>
    <n v="17990.7"/>
    <n v="13795.034"/>
    <n v="14.952"/>
    <m/>
    <n v="19.5"/>
    <n v="4195.6660000000002"/>
    <x v="0"/>
    <x v="6"/>
    <n v="30"/>
    <x v="0"/>
  </r>
  <r>
    <x v="2"/>
    <x v="4"/>
    <s v="AREP"/>
    <m/>
    <x v="0"/>
    <d v="2019-07-23T00:00:00"/>
    <x v="1"/>
    <s v="Cobian Zamora Marlin"/>
    <m/>
    <m/>
    <n v="280.89999999999998"/>
    <m/>
    <n v="5758.45"/>
    <n v="4200.1139999999996"/>
    <n v="14.952"/>
    <m/>
    <n v="20.5"/>
    <n v="1558.336"/>
    <x v="0"/>
    <x v="6"/>
    <n v="30"/>
    <x v="0"/>
  </r>
  <r>
    <x v="2"/>
    <x v="4"/>
    <s v="AREP"/>
    <m/>
    <x v="0"/>
    <d v="2019-07-23T00:00:00"/>
    <x v="1"/>
    <s v="Alvarez Garcia Octavio "/>
    <m/>
    <m/>
    <n v="740.67"/>
    <m/>
    <n v="15183.74"/>
    <n v="11074.754000000001"/>
    <n v="14.952"/>
    <m/>
    <n v="20.5"/>
    <n v="4108.9859999999999"/>
    <x v="0"/>
    <x v="6"/>
    <n v="30"/>
    <x v="0"/>
  </r>
  <r>
    <x v="2"/>
    <x v="4"/>
    <s v="AREP"/>
    <m/>
    <x v="0"/>
    <d v="2019-07-23T00:00:00"/>
    <x v="1"/>
    <s v="Vargas Perez Maria del Rosario &quot;La Chata&quot;"/>
    <m/>
    <m/>
    <n v="688.9"/>
    <m/>
    <n v="14122.45"/>
    <n v="10300.671"/>
    <n v="14.952"/>
    <m/>
    <n v="20.5"/>
    <n v="3821.779"/>
    <x v="0"/>
    <x v="6"/>
    <n v="30"/>
    <x v="0"/>
  </r>
  <r>
    <x v="2"/>
    <x v="4"/>
    <s v="AREP"/>
    <m/>
    <x v="0"/>
    <d v="2019-07-23T00:00:00"/>
    <x v="1"/>
    <s v="J Jesus Naranjo Ayala"/>
    <m/>
    <m/>
    <n v="188.5"/>
    <m/>
    <n v="3864.25"/>
    <n v="2818.5169999999998"/>
    <n v="14.952"/>
    <m/>
    <n v="20.5"/>
    <n v="1045.7329999999999"/>
    <x v="0"/>
    <x v="6"/>
    <n v="30"/>
    <x v="0"/>
  </r>
  <r>
    <x v="2"/>
    <x v="4"/>
    <s v="AREP"/>
    <m/>
    <x v="0"/>
    <d v="2019-07-31T00:00:00"/>
    <x v="1"/>
    <s v="Soc Coop Rural de Compra y Venta en C y C El Grullo SCL"/>
    <m/>
    <m/>
    <n v="366"/>
    <m/>
    <n v="8052"/>
    <n v="5612.1009999999997"/>
    <n v="15.334"/>
    <m/>
    <n v="22"/>
    <n v="2439.8989999999999"/>
    <x v="0"/>
    <x v="6"/>
    <n v="31"/>
    <x v="0"/>
  </r>
  <r>
    <x v="2"/>
    <x v="4"/>
    <s v="AREP"/>
    <m/>
    <x v="0"/>
    <d v="2019-07-31T00:00:00"/>
    <x v="1"/>
    <s v="SUPER LAS PINTAS"/>
    <m/>
    <m/>
    <n v="47.47"/>
    <m/>
    <n v="1044.3399999999999"/>
    <n v="727.88599999999997"/>
    <n v="15.334"/>
    <m/>
    <n v="22"/>
    <n v="316.45400000000001"/>
    <x v="0"/>
    <x v="6"/>
    <n v="31"/>
    <x v="0"/>
  </r>
  <r>
    <x v="2"/>
    <x v="4"/>
    <s v="AREP"/>
    <m/>
    <x v="0"/>
    <d v="2019-07-31T00:00:00"/>
    <x v="1"/>
    <s v="Ambriz Ruiz Manolo"/>
    <m/>
    <m/>
    <n v="619.76"/>
    <m/>
    <n v="13634.72"/>
    <n v="9503.1579999999994"/>
    <n v="15.334"/>
    <m/>
    <n v="22"/>
    <n v="4131.5619999999999"/>
    <x v="0"/>
    <x v="6"/>
    <n v="31"/>
    <x v="0"/>
  </r>
  <r>
    <x v="2"/>
    <x v="4"/>
    <s v="AREP"/>
    <m/>
    <x v="0"/>
    <d v="2019-07-31T00:00:00"/>
    <x v="1"/>
    <s v="Rosales Guzman Humberto"/>
    <m/>
    <m/>
    <n v="434.58"/>
    <m/>
    <n v="9560.76"/>
    <n v="6663.68"/>
    <n v="15.334"/>
    <m/>
    <n v="22"/>
    <n v="2897.08"/>
    <x v="0"/>
    <x v="6"/>
    <n v="31"/>
    <x v="0"/>
  </r>
  <r>
    <x v="2"/>
    <x v="4"/>
    <s v="AREP"/>
    <m/>
    <x v="0"/>
    <d v="2019-07-31T00:00:00"/>
    <x v="1"/>
    <s v="Gonzalez Dominguez Fabiola"/>
    <m/>
    <m/>
    <n v="118.9"/>
    <m/>
    <n v="2378"/>
    <n v="1823.1659999999999"/>
    <n v="15.334"/>
    <m/>
    <n v="20"/>
    <n v="554.83399999999995"/>
    <x v="0"/>
    <x v="6"/>
    <n v="31"/>
    <x v="0"/>
  </r>
  <r>
    <x v="2"/>
    <x v="4"/>
    <s v="AREP"/>
    <m/>
    <x v="0"/>
    <d v="2019-07-31T00:00:00"/>
    <x v="1"/>
    <s v="Gonzalez Dominguez Fabiola"/>
    <m/>
    <m/>
    <n v="452.36"/>
    <m/>
    <n v="9951.92"/>
    <n v="6936.3119999999999"/>
    <n v="15.334"/>
    <m/>
    <n v="22"/>
    <n v="3015.6080000000002"/>
    <x v="0"/>
    <x v="6"/>
    <n v="31"/>
    <x v="0"/>
  </r>
  <r>
    <x v="2"/>
    <x v="4"/>
    <s v="AREP"/>
    <m/>
    <x v="0"/>
    <d v="2019-07-31T00:00:00"/>
    <x v="1"/>
    <s v="Huerta Reyes Juan Carlos"/>
    <m/>
    <m/>
    <n v="648.13"/>
    <m/>
    <n v="14258.86"/>
    <n v="9938.1730000000007"/>
    <n v="15.334"/>
    <m/>
    <n v="22"/>
    <n v="4320.6869999999999"/>
    <x v="0"/>
    <x v="6"/>
    <n v="31"/>
    <x v="0"/>
  </r>
  <r>
    <x v="2"/>
    <x v="4"/>
    <s v="AREP"/>
    <m/>
    <x v="0"/>
    <d v="2019-07-31T00:00:00"/>
    <x v="1"/>
    <s v="Imelda fregozo Guzman"/>
    <m/>
    <m/>
    <n v="47.49"/>
    <m/>
    <n v="1044.78"/>
    <n v="728.19299999999998"/>
    <n v="15.334"/>
    <m/>
    <n v="22"/>
    <n v="316.58699999999999"/>
    <x v="0"/>
    <x v="6"/>
    <n v="31"/>
    <x v="0"/>
  </r>
  <r>
    <x v="2"/>
    <x v="4"/>
    <s v="AREP"/>
    <m/>
    <x v="0"/>
    <d v="2019-07-31T00:00:00"/>
    <x v="1"/>
    <s v="Imelda fregozo Guzman"/>
    <m/>
    <m/>
    <n v="118.59"/>
    <m/>
    <n v="2371.8000000000002"/>
    <n v="1818.413"/>
    <n v="15.334"/>
    <m/>
    <n v="20"/>
    <n v="553.38699999999994"/>
    <x v="0"/>
    <x v="6"/>
    <n v="31"/>
    <x v="0"/>
  </r>
  <r>
    <x v="2"/>
    <x v="4"/>
    <s v="AREP"/>
    <m/>
    <x v="0"/>
    <d v="2019-07-31T00:00:00"/>
    <x v="1"/>
    <s v="Laura Livier Castro Mejia"/>
    <m/>
    <m/>
    <n v="237.49"/>
    <m/>
    <n v="4749.8"/>
    <n v="3641.5790000000002"/>
    <n v="15.334"/>
    <m/>
    <n v="20"/>
    <n v="1108.221"/>
    <x v="0"/>
    <x v="6"/>
    <n v="31"/>
    <x v="0"/>
  </r>
  <r>
    <x v="2"/>
    <x v="4"/>
    <s v="AREP"/>
    <m/>
    <x v="0"/>
    <d v="2019-07-31T00:00:00"/>
    <x v="1"/>
    <s v="Martin Francisco Cervantes Curiel"/>
    <m/>
    <m/>
    <n v="368.65"/>
    <m/>
    <n v="8110.3"/>
    <n v="5652.7349999999997"/>
    <n v="15.334"/>
    <m/>
    <n v="22"/>
    <n v="2457.5650000000001"/>
    <x v="0"/>
    <x v="6"/>
    <n v="31"/>
    <x v="0"/>
  </r>
  <r>
    <x v="2"/>
    <x v="4"/>
    <s v="AREP"/>
    <m/>
    <x v="0"/>
    <d v="2019-07-31T00:00:00"/>
    <x v="1"/>
    <s v="Espinoza Gonzalez Maria Yesenia"/>
    <m/>
    <m/>
    <n v="576.75"/>
    <m/>
    <n v="12688.5"/>
    <n v="8843.6589999999997"/>
    <n v="15.334"/>
    <m/>
    <n v="22"/>
    <n v="3844.8409999999999"/>
    <x v="0"/>
    <x v="6"/>
    <n v="31"/>
    <x v="0"/>
  </r>
  <r>
    <x v="2"/>
    <x v="4"/>
    <s v="AREP"/>
    <m/>
    <x v="0"/>
    <d v="2019-07-31T00:00:00"/>
    <x v="1"/>
    <s v="Eloy Madera"/>
    <m/>
    <m/>
    <n v="115.1"/>
    <m/>
    <n v="2532.1999999999998"/>
    <n v="1764.8979999999999"/>
    <n v="15.334"/>
    <m/>
    <n v="22"/>
    <n v="767.30200000000002"/>
    <x v="0"/>
    <x v="6"/>
    <n v="31"/>
    <x v="0"/>
  </r>
  <r>
    <x v="2"/>
    <x v="4"/>
    <s v="AREP"/>
    <m/>
    <x v="0"/>
    <d v="2019-07-31T00:00:00"/>
    <x v="1"/>
    <s v="Eloy Madera"/>
    <m/>
    <m/>
    <n v="59.89"/>
    <m/>
    <n v="1197.8"/>
    <n v="918.33"/>
    <n v="15.334"/>
    <m/>
    <n v="20"/>
    <n v="279.47000000000003"/>
    <x v="0"/>
    <x v="6"/>
    <n v="31"/>
    <x v="0"/>
  </r>
  <r>
    <x v="2"/>
    <x v="4"/>
    <s v="AREP"/>
    <m/>
    <x v="0"/>
    <d v="2019-07-31T00:00:00"/>
    <x v="1"/>
    <s v="SUPER LAS PINTAS"/>
    <m/>
    <m/>
    <n v="300.69"/>
    <m/>
    <n v="6615.18"/>
    <n v="4610.6629999999996"/>
    <n v="15.334"/>
    <m/>
    <n v="22"/>
    <n v="2004.5170000000001"/>
    <x v="0"/>
    <x v="6"/>
    <n v="31"/>
    <x v="0"/>
  </r>
  <r>
    <x v="2"/>
    <x v="4"/>
    <s v="AREP"/>
    <m/>
    <x v="0"/>
    <d v="2019-07-31T00:00:00"/>
    <x v="1"/>
    <s v="Super Tienda Martinez SA de CV"/>
    <m/>
    <m/>
    <n v="138.63"/>
    <m/>
    <n v="2772.6"/>
    <n v="2125.6979999999999"/>
    <n v="15.334"/>
    <m/>
    <n v="20"/>
    <n v="646.90200000000004"/>
    <x v="0"/>
    <x v="6"/>
    <n v="31"/>
    <x v="0"/>
  </r>
  <r>
    <x v="2"/>
    <x v="4"/>
    <s v="AREP"/>
    <m/>
    <x v="0"/>
    <d v="2019-07-31T00:00:00"/>
    <x v="1"/>
    <s v="Uriel Lara"/>
    <m/>
    <m/>
    <n v="229.9"/>
    <m/>
    <n v="5057.8"/>
    <n v="3525.1970000000001"/>
    <n v="15.334"/>
    <m/>
    <n v="22"/>
    <n v="1532.6030000000001"/>
    <x v="0"/>
    <x v="6"/>
    <n v="31"/>
    <x v="0"/>
  </r>
  <r>
    <x v="2"/>
    <x v="4"/>
    <s v="AREP"/>
    <m/>
    <x v="0"/>
    <d v="2019-07-31T00:00:00"/>
    <x v="1"/>
    <s v="Julio Sanchez"/>
    <m/>
    <m/>
    <n v="295.19"/>
    <m/>
    <n v="5903.8"/>
    <n v="4526.3280000000004"/>
    <n v="15.334"/>
    <m/>
    <n v="20"/>
    <n v="1377.472"/>
    <x v="0"/>
    <x v="6"/>
    <n v="31"/>
    <x v="0"/>
  </r>
  <r>
    <x v="2"/>
    <x v="4"/>
    <s v="AREP"/>
    <m/>
    <x v="0"/>
    <d v="2019-07-31T00:00:00"/>
    <x v="1"/>
    <s v="Julio Sanchez"/>
    <m/>
    <m/>
    <n v="2884.59"/>
    <m/>
    <n v="63460.98"/>
    <n v="44231.177000000003"/>
    <n v="15.334"/>
    <m/>
    <n v="22"/>
    <n v="19229.803"/>
    <x v="0"/>
    <x v="6"/>
    <n v="31"/>
    <x v="0"/>
  </r>
  <r>
    <x v="2"/>
    <x v="4"/>
    <s v="AREP"/>
    <m/>
    <x v="0"/>
    <d v="2019-07-31T00:00:00"/>
    <x v="1"/>
    <s v="Cobian Zamora Marlin"/>
    <m/>
    <m/>
    <n v="649.5"/>
    <m/>
    <n v="14289"/>
    <n v="9959.18"/>
    <n v="15.334"/>
    <m/>
    <n v="22"/>
    <n v="4329.82"/>
    <x v="0"/>
    <x v="6"/>
    <n v="31"/>
    <x v="0"/>
  </r>
  <r>
    <x v="2"/>
    <x v="4"/>
    <s v="AREP"/>
    <m/>
    <x v="0"/>
    <d v="2019-07-31T00:00:00"/>
    <x v="1"/>
    <s v="Alvarez Garcia Octavio "/>
    <m/>
    <m/>
    <n v="669.73"/>
    <m/>
    <n v="14734.06"/>
    <n v="10269.378000000001"/>
    <n v="15.334"/>
    <m/>
    <n v="22"/>
    <n v="4464.6819999999998"/>
    <x v="0"/>
    <x v="6"/>
    <n v="31"/>
    <x v="0"/>
  </r>
  <r>
    <x v="2"/>
    <x v="4"/>
    <s v="AREP"/>
    <m/>
    <x v="0"/>
    <d v="2019-07-31T00:00:00"/>
    <x v="1"/>
    <s v="Alvarez Garcia Octavio "/>
    <m/>
    <m/>
    <n v="217.74"/>
    <m/>
    <n v="4354.8"/>
    <n v="3338.74"/>
    <n v="15.334"/>
    <m/>
    <n v="20"/>
    <n v="1016.06"/>
    <x v="0"/>
    <x v="6"/>
    <n v="31"/>
    <x v="0"/>
  </r>
  <r>
    <x v="2"/>
    <x v="4"/>
    <s v="AREP"/>
    <m/>
    <x v="0"/>
    <d v="2019-07-31T00:00:00"/>
    <x v="1"/>
    <s v="Vargas Perez Maria del Rosario &quot;La Chata&quot;"/>
    <m/>
    <m/>
    <n v="664.9"/>
    <m/>
    <n v="14627.8"/>
    <n v="10195.316999999999"/>
    <n v="15.334"/>
    <m/>
    <n v="22"/>
    <n v="4432.4830000000002"/>
    <x v="0"/>
    <x v="6"/>
    <n v="31"/>
    <x v="0"/>
  </r>
  <r>
    <x v="2"/>
    <x v="4"/>
    <s v="AREP"/>
    <m/>
    <x v="0"/>
    <d v="2019-07-31T00:00:00"/>
    <x v="1"/>
    <s v="J Jesus Naranjo Ayala"/>
    <m/>
    <m/>
    <n v="224.82"/>
    <m/>
    <n v="4946.04"/>
    <n v="3447.3020000000001"/>
    <n v="15.334"/>
    <m/>
    <n v="22"/>
    <n v="1498.7380000000001"/>
    <x v="0"/>
    <x v="6"/>
    <n v="31"/>
    <x v="0"/>
  </r>
  <r>
    <x v="2"/>
    <x v="4"/>
    <s v="GRAL"/>
    <m/>
    <x v="0"/>
    <d v="2019-08-01T00:00:00"/>
    <x v="1"/>
    <s v="Jose Zazueta"/>
    <m/>
    <m/>
    <n v="322.39999999999998"/>
    <m/>
    <n v="7092.8"/>
    <n v="4909.7030000000004"/>
    <n v="15.228999999999999"/>
    <m/>
    <n v="22"/>
    <n v="2183.0970000000002"/>
    <x v="0"/>
    <x v="7"/>
    <n v="31"/>
    <x v="0"/>
  </r>
  <r>
    <x v="2"/>
    <x v="4"/>
    <s v="GRAL"/>
    <m/>
    <x v="0"/>
    <d v="2019-08-01T00:00:00"/>
    <x v="1"/>
    <s v="Jose Zazueta"/>
    <m/>
    <m/>
    <n v="870.88"/>
    <m/>
    <n v="17417.599999999999"/>
    <n v="13262.289000000001"/>
    <n v="15.228999999999999"/>
    <m/>
    <n v="20"/>
    <n v="4155.3109999999997"/>
    <x v="0"/>
    <x v="7"/>
    <n v="31"/>
    <x v="0"/>
  </r>
  <r>
    <x v="2"/>
    <x v="4"/>
    <s v="GRAL"/>
    <m/>
    <x v="0"/>
    <d v="2019-08-01T00:00:00"/>
    <x v="1"/>
    <s v="Madres Adoratrices"/>
    <m/>
    <m/>
    <n v="143.16999999999999"/>
    <m/>
    <n v="1574.87"/>
    <n v="2180.2800000000002"/>
    <n v="15.228999999999999"/>
    <m/>
    <n v="11"/>
    <n v="-605.41"/>
    <x v="0"/>
    <x v="7"/>
    <n v="31"/>
    <x v="0"/>
  </r>
  <r>
    <x v="2"/>
    <x v="4"/>
    <s v="GRAL"/>
    <m/>
    <x v="0"/>
    <d v="2019-08-01T00:00:00"/>
    <x v="1"/>
    <s v="Panificadora Valdez"/>
    <m/>
    <m/>
    <n v="23.33"/>
    <m/>
    <n v="233.3"/>
    <n v="355.28300000000002"/>
    <n v="15.228999999999999"/>
    <m/>
    <n v="10"/>
    <n v="-121.983"/>
    <x v="0"/>
    <x v="7"/>
    <n v="31"/>
    <x v="0"/>
  </r>
  <r>
    <x v="2"/>
    <x v="4"/>
    <s v="GRAL"/>
    <m/>
    <x v="0"/>
    <d v="2019-08-01T00:00:00"/>
    <x v="1"/>
    <s v="Hernandez Rosales Alicia"/>
    <m/>
    <m/>
    <n v="454.15"/>
    <m/>
    <n v="4541.5"/>
    <n v="6916.0720000000001"/>
    <n v="15.228999999999999"/>
    <m/>
    <n v="10"/>
    <n v="-2374.5720000000001"/>
    <x v="0"/>
    <x v="7"/>
    <n v="31"/>
    <x v="0"/>
  </r>
  <r>
    <x v="2"/>
    <x v="4"/>
    <s v="GRAL"/>
    <m/>
    <x v="0"/>
    <d v="2019-08-01T00:00:00"/>
    <x v="1"/>
    <s v="Ventas Familia"/>
    <m/>
    <m/>
    <n v="1.98"/>
    <m/>
    <n v="43.56"/>
    <n v="30.152999999999999"/>
    <n v="15.228999999999999"/>
    <m/>
    <n v="22"/>
    <n v="13.407"/>
    <x v="0"/>
    <x v="7"/>
    <n v="31"/>
    <x v="0"/>
  </r>
  <r>
    <x v="2"/>
    <x v="4"/>
    <s v="GRAL"/>
    <m/>
    <x v="0"/>
    <d v="2019-08-01T00:00:00"/>
    <x v="1"/>
    <s v="Ventas Familia"/>
    <m/>
    <m/>
    <n v="4.1100000000000003"/>
    <m/>
    <n v="90.42"/>
    <n v="62.59"/>
    <n v="15.228999999999999"/>
    <m/>
    <n v="22"/>
    <n v="27.83"/>
    <x v="0"/>
    <x v="7"/>
    <n v="31"/>
    <x v="0"/>
  </r>
  <r>
    <x v="2"/>
    <x v="4"/>
    <s v="GRAL"/>
    <m/>
    <x v="0"/>
    <d v="2019-08-01T00:00:00"/>
    <x v="1"/>
    <s v="Hernandez Rosales Alicia"/>
    <m/>
    <m/>
    <n v="576.29999999999995"/>
    <m/>
    <n v="5186.7"/>
    <n v="8776.2459999999992"/>
    <n v="15.228999999999999"/>
    <m/>
    <n v="9"/>
    <n v="-3589.5459999999998"/>
    <x v="0"/>
    <x v="7"/>
    <n v="31"/>
    <x v="0"/>
  </r>
  <r>
    <x v="2"/>
    <x v="4"/>
    <s v="ARSPP1"/>
    <m/>
    <x v="0"/>
    <d v="2019-08-01T00:00:00"/>
    <x v="1"/>
    <s v="Ventas Familia"/>
    <m/>
    <m/>
    <n v="5.45"/>
    <m/>
    <n v="119.9"/>
    <n v="93.078000000000003"/>
    <n v="17.079000000000001"/>
    <m/>
    <n v="22"/>
    <n v="26.821999999999999"/>
    <x v="0"/>
    <x v="7"/>
    <n v="31"/>
    <x v="0"/>
  </r>
  <r>
    <x v="2"/>
    <x v="4"/>
    <s v="ARSPP1"/>
    <m/>
    <x v="0"/>
    <d v="2019-08-01T00:00:00"/>
    <x v="1"/>
    <s v="Ventas Familia"/>
    <m/>
    <m/>
    <n v="23.45"/>
    <m/>
    <n v="515.9"/>
    <n v="400.49299999999999"/>
    <n v="17.079000000000001"/>
    <m/>
    <n v="22"/>
    <n v="115.407"/>
    <x v="0"/>
    <x v="7"/>
    <n v="31"/>
    <x v="0"/>
  </r>
  <r>
    <x v="2"/>
    <x v="4"/>
    <s v="ARSPP1"/>
    <m/>
    <x v="0"/>
    <d v="2019-08-01T00:00:00"/>
    <x v="1"/>
    <s v="Ventas Familia"/>
    <m/>
    <m/>
    <n v="4.8600000000000003"/>
    <m/>
    <n v="106.92"/>
    <n v="83.001999999999995"/>
    <n v="17.079000000000001"/>
    <m/>
    <n v="22"/>
    <n v="23.917999999999999"/>
    <x v="0"/>
    <x v="7"/>
    <n v="31"/>
    <x v="0"/>
  </r>
  <r>
    <x v="2"/>
    <x v="4"/>
    <s v="ARSPP1"/>
    <m/>
    <x v="0"/>
    <d v="2019-08-01T00:00:00"/>
    <x v="1"/>
    <s v="Ventas Familia"/>
    <m/>
    <m/>
    <n v="21.17"/>
    <m/>
    <n v="444.57"/>
    <n v="361.55399999999997"/>
    <n v="17.079000000000001"/>
    <m/>
    <n v="21"/>
    <n v="83.016000000000005"/>
    <x v="0"/>
    <x v="7"/>
    <n v="31"/>
    <x v="0"/>
  </r>
  <r>
    <x v="2"/>
    <x v="4"/>
    <s v="ARSPP1"/>
    <m/>
    <x v="0"/>
    <d v="2019-08-01T00:00:00"/>
    <x v="1"/>
    <s v="Soc Coop Rural de Compra y Venta en C y C El Grullo SCL"/>
    <m/>
    <m/>
    <n v="286.39999999999998"/>
    <m/>
    <n v="6300.8"/>
    <n v="4891.308"/>
    <n v="17.079000000000001"/>
    <m/>
    <n v="22"/>
    <n v="1409.492"/>
    <x v="0"/>
    <x v="7"/>
    <n v="31"/>
    <x v="0"/>
  </r>
  <r>
    <x v="2"/>
    <x v="4"/>
    <s v="ARSPP1"/>
    <m/>
    <x v="0"/>
    <d v="2019-08-01T00:00:00"/>
    <x v="1"/>
    <s v="Cobian Hector"/>
    <m/>
    <m/>
    <n v="214.52"/>
    <m/>
    <n v="4719.4399999999996"/>
    <n v="3663.6990000000001"/>
    <n v="17.079000000000001"/>
    <m/>
    <n v="22"/>
    <n v="1055.741"/>
    <x v="0"/>
    <x v="7"/>
    <n v="31"/>
    <x v="0"/>
  </r>
  <r>
    <x v="2"/>
    <x v="4"/>
    <s v="AREP"/>
    <m/>
    <x v="0"/>
    <d v="2019-08-01T00:00:00"/>
    <x v="1"/>
    <s v="HUEVO PUBLICO EN GENERAL"/>
    <m/>
    <m/>
    <n v="228.48"/>
    <m/>
    <n v="5026.5600000000004"/>
    <n v="3497.0140000000001"/>
    <n v="15.305999999999999"/>
    <m/>
    <n v="22"/>
    <n v="1529.546"/>
    <x v="0"/>
    <x v="7"/>
    <n v="31"/>
    <x v="0"/>
  </r>
  <r>
    <x v="2"/>
    <x v="4"/>
    <s v="AREP"/>
    <m/>
    <x v="0"/>
    <d v="2019-08-01T00:00:00"/>
    <x v="1"/>
    <s v="HUEVO PUBLICO EN GENERAL"/>
    <m/>
    <m/>
    <n v="175.77"/>
    <m/>
    <n v="3866.94"/>
    <n v="2690.2579999999998"/>
    <n v="15.305999999999999"/>
    <m/>
    <n v="22"/>
    <n v="1176.682"/>
    <x v="0"/>
    <x v="7"/>
    <n v="31"/>
    <x v="0"/>
  </r>
  <r>
    <x v="2"/>
    <x v="4"/>
    <s v="AREP"/>
    <m/>
    <x v="0"/>
    <d v="2019-08-01T00:00:00"/>
    <x v="1"/>
    <s v="Vargas Perez Maria del Rosario &quot;La Chata&quot;"/>
    <m/>
    <m/>
    <n v="224.28"/>
    <m/>
    <n v="4934.16"/>
    <n v="3432.73"/>
    <n v="15.305999999999999"/>
    <m/>
    <n v="22"/>
    <n v="1501.43"/>
    <x v="0"/>
    <x v="7"/>
    <n v="31"/>
    <x v="0"/>
  </r>
  <r>
    <x v="2"/>
    <x v="4"/>
    <s v="AREP"/>
    <m/>
    <x v="0"/>
    <d v="2019-08-01T00:00:00"/>
    <x v="1"/>
    <s v="Rosales Guzman Humberto"/>
    <m/>
    <m/>
    <n v="669.24"/>
    <m/>
    <n v="14723.28"/>
    <n v="10243.091"/>
    <n v="15.305999999999999"/>
    <m/>
    <n v="22"/>
    <n v="4480.1890000000003"/>
    <x v="0"/>
    <x v="7"/>
    <n v="31"/>
    <x v="0"/>
  </r>
  <r>
    <x v="2"/>
    <x v="4"/>
    <s v="AREP"/>
    <m/>
    <x v="0"/>
    <d v="2019-08-01T00:00:00"/>
    <x v="1"/>
    <s v="Alvarez Garcia Octavio "/>
    <m/>
    <m/>
    <n v="798.93"/>
    <m/>
    <n v="17576.46"/>
    <n v="12228.069"/>
    <n v="15.305999999999999"/>
    <m/>
    <n v="22"/>
    <n v="5348.3909999999996"/>
    <x v="0"/>
    <x v="7"/>
    <n v="31"/>
    <x v="0"/>
  </r>
  <r>
    <x v="2"/>
    <x v="4"/>
    <s v="AREP"/>
    <m/>
    <x v="0"/>
    <d v="2019-08-01T00:00:00"/>
    <x v="1"/>
    <s v="Alvarez Garcia Octavio "/>
    <m/>
    <m/>
    <n v="317.61"/>
    <m/>
    <n v="6352.2"/>
    <n v="4861.1980000000003"/>
    <n v="15.305999999999999"/>
    <m/>
    <n v="20"/>
    <n v="1491.002"/>
    <x v="0"/>
    <x v="7"/>
    <n v="31"/>
    <x v="0"/>
  </r>
  <r>
    <x v="2"/>
    <x v="4"/>
    <s v="AREP"/>
    <m/>
    <x v="0"/>
    <d v="2019-08-01T00:00:00"/>
    <x v="1"/>
    <s v="Espinoza Gonzalez Maria Yesenia"/>
    <m/>
    <m/>
    <n v="448.4"/>
    <m/>
    <n v="9864.7999999999993"/>
    <n v="6863.0119999999997"/>
    <n v="15.305999999999999"/>
    <m/>
    <n v="22"/>
    <n v="3001.788"/>
    <x v="0"/>
    <x v="7"/>
    <n v="31"/>
    <x v="0"/>
  </r>
  <r>
    <x v="2"/>
    <x v="4"/>
    <s v="AREP"/>
    <m/>
    <x v="0"/>
    <d v="2019-08-01T00:00:00"/>
    <x v="1"/>
    <s v="Huerta Reyes Juan Carlos"/>
    <m/>
    <m/>
    <n v="221.93"/>
    <m/>
    <n v="4882.46"/>
    <n v="3396.7620000000002"/>
    <n v="15.305999999999999"/>
    <m/>
    <n v="22"/>
    <n v="1485.6980000000001"/>
    <x v="0"/>
    <x v="7"/>
    <n v="31"/>
    <x v="0"/>
  </r>
  <r>
    <x v="2"/>
    <x v="4"/>
    <s v="AREP"/>
    <m/>
    <x v="0"/>
    <d v="2019-08-01T00:00:00"/>
    <x v="1"/>
    <s v="Imelda fregozo Guzman"/>
    <m/>
    <m/>
    <n v="216.24"/>
    <m/>
    <n v="4757.28"/>
    <n v="3309.674"/>
    <n v="15.305999999999999"/>
    <m/>
    <n v="22"/>
    <n v="1447.606"/>
    <x v="0"/>
    <x v="7"/>
    <n v="31"/>
    <x v="0"/>
  </r>
  <r>
    <x v="2"/>
    <x v="4"/>
    <s v="AREP"/>
    <m/>
    <x v="0"/>
    <d v="2019-08-01T00:00:00"/>
    <x v="1"/>
    <s v="Martin Francisco Cervantes Curiel"/>
    <m/>
    <m/>
    <n v="369.3"/>
    <m/>
    <n v="8124.6"/>
    <n v="5652.3419999999996"/>
    <n v="15.305999999999999"/>
    <m/>
    <n v="22"/>
    <n v="2472.2579999999998"/>
    <x v="0"/>
    <x v="7"/>
    <n v="31"/>
    <x v="0"/>
  </r>
  <r>
    <x v="2"/>
    <x v="4"/>
    <s v="AREP"/>
    <m/>
    <x v="0"/>
    <d v="2019-08-01T00:00:00"/>
    <x v="1"/>
    <s v="Garcia Soto Salvador"/>
    <m/>
    <m/>
    <n v="1229.9000000000001"/>
    <m/>
    <n v="27672.75"/>
    <n v="18824.305"/>
    <n v="15.305999999999999"/>
    <m/>
    <n v="22.5"/>
    <n v="8848.4449999999997"/>
    <x v="0"/>
    <x v="7"/>
    <n v="31"/>
    <x v="0"/>
  </r>
  <r>
    <x v="2"/>
    <x v="4"/>
    <s v="AREP"/>
    <m/>
    <x v="0"/>
    <d v="2019-08-01T00:00:00"/>
    <x v="1"/>
    <s v="Loera Baltazar Carlos"/>
    <m/>
    <m/>
    <n v="685.8"/>
    <m/>
    <n v="15430.5"/>
    <n v="10496.550999999999"/>
    <n v="15.305999999999999"/>
    <m/>
    <n v="22.5"/>
    <n v="4933.9489999999996"/>
    <x v="0"/>
    <x v="7"/>
    <n v="31"/>
    <x v="0"/>
  </r>
  <r>
    <x v="2"/>
    <x v="4"/>
    <s v="AREP"/>
    <m/>
    <x v="0"/>
    <d v="2019-08-01T00:00:00"/>
    <x v="1"/>
    <s v="Eloy Madera"/>
    <m/>
    <m/>
    <n v="254.21"/>
    <m/>
    <n v="5592.62"/>
    <n v="3890.826"/>
    <n v="15.305999999999999"/>
    <m/>
    <n v="22"/>
    <n v="1701.7940000000001"/>
    <x v="0"/>
    <x v="7"/>
    <n v="31"/>
    <x v="0"/>
  </r>
  <r>
    <x v="2"/>
    <x v="4"/>
    <s v="AREP"/>
    <m/>
    <x v="0"/>
    <d v="2019-08-01T00:00:00"/>
    <x v="1"/>
    <s v="Julio Sanchez"/>
    <m/>
    <m/>
    <n v="48.46"/>
    <m/>
    <n v="1066.1199999999999"/>
    <n v="741.70699999999999"/>
    <n v="15.305999999999999"/>
    <m/>
    <n v="22"/>
    <n v="324.41300000000001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197.75"/>
    <m/>
    <n v="3955"/>
    <n v="3026.674"/>
    <n v="15.305999999999999"/>
    <m/>
    <n v="20"/>
    <n v="928.32600000000002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918.18"/>
    <m/>
    <n v="20199.96"/>
    <n v="14053.257"/>
    <n v="15.305999999999999"/>
    <m/>
    <n v="22"/>
    <n v="6146.7030000000004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294.14999999999998"/>
    <m/>
    <n v="5588.85"/>
    <n v="4502.13"/>
    <n v="15.305999999999999"/>
    <m/>
    <n v="19"/>
    <n v="1086.72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933.47"/>
    <m/>
    <n v="19602.87"/>
    <n v="14287.279"/>
    <n v="15.305999999999999"/>
    <m/>
    <n v="21"/>
    <n v="5315.5910000000003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198.25"/>
    <m/>
    <n v="3766.75"/>
    <n v="3034.3270000000002"/>
    <n v="15.305999999999999"/>
    <m/>
    <n v="19"/>
    <n v="732.423"/>
    <x v="0"/>
    <x v="7"/>
    <n v="31"/>
    <x v="0"/>
  </r>
  <r>
    <x v="2"/>
    <x v="4"/>
    <s v="AREP"/>
    <m/>
    <x v="0"/>
    <d v="2019-08-01T00:00:00"/>
    <x v="1"/>
    <s v="Distribuidora de Frutas y Verduras Zepeda Hnos SRL de CV"/>
    <m/>
    <m/>
    <n v="1147.3599999999999"/>
    <m/>
    <n v="24094.560000000001"/>
    <n v="17560.985000000001"/>
    <n v="15.305999999999999"/>
    <m/>
    <n v="21"/>
    <n v="6533.5749999999998"/>
    <x v="0"/>
    <x v="7"/>
    <n v="31"/>
    <x v="0"/>
  </r>
  <r>
    <x v="2"/>
    <x v="4"/>
    <s v="AREP"/>
    <m/>
    <x v="0"/>
    <d v="2019-08-01T00:00:00"/>
    <x v="1"/>
    <s v="Cobian Hector"/>
    <m/>
    <m/>
    <n v="281.41000000000003"/>
    <m/>
    <n v="6191.02"/>
    <n v="4307.1369999999997"/>
    <n v="15.305999999999999"/>
    <m/>
    <n v="22"/>
    <n v="1883.883"/>
    <x v="0"/>
    <x v="7"/>
    <n v="31"/>
    <x v="0"/>
  </r>
  <r>
    <x v="2"/>
    <x v="4"/>
    <s v="AREP"/>
    <m/>
    <x v="0"/>
    <d v="2019-08-01T00:00:00"/>
    <x v="1"/>
    <s v="Cobian Hector"/>
    <m/>
    <m/>
    <n v="59.57"/>
    <m/>
    <n v="1191.4000000000001"/>
    <n v="911.75199999999995"/>
    <n v="15.305999999999999"/>
    <m/>
    <n v="20"/>
    <n v="279.64800000000002"/>
    <x v="0"/>
    <x v="7"/>
    <n v="31"/>
    <x v="0"/>
  </r>
  <r>
    <x v="2"/>
    <x v="4"/>
    <s v="AREP"/>
    <m/>
    <x v="0"/>
    <d v="2019-08-01T00:00:00"/>
    <x v="1"/>
    <s v="Cobian Zamora Marlin"/>
    <m/>
    <m/>
    <n v="902.5"/>
    <m/>
    <n v="19855"/>
    <n v="13813.266"/>
    <n v="15.305999999999999"/>
    <m/>
    <n v="22"/>
    <n v="6041.7340000000004"/>
    <x v="0"/>
    <x v="7"/>
    <n v="31"/>
    <x v="0"/>
  </r>
  <r>
    <x v="2"/>
    <x v="4"/>
    <s v="AREP"/>
    <m/>
    <x v="0"/>
    <d v="2019-08-01T00:00:00"/>
    <x v="1"/>
    <s v="Gonzalez Contreras Crescenciano"/>
    <m/>
    <m/>
    <n v="445.06"/>
    <m/>
    <n v="4450.6000000000004"/>
    <n v="6811.8909999999996"/>
    <n v="15.305999999999999"/>
    <m/>
    <n v="10"/>
    <n v="-2361.2910000000002"/>
    <x v="0"/>
    <x v="7"/>
    <n v="31"/>
    <x v="0"/>
  </r>
  <r>
    <x v="2"/>
    <x v="4"/>
    <s v="AREP"/>
    <m/>
    <x v="0"/>
    <d v="2019-08-01T00:00:00"/>
    <x v="1"/>
    <s v="Gonzalez Contreras Crescenciano"/>
    <m/>
    <m/>
    <n v="99.18"/>
    <m/>
    <n v="1983.6"/>
    <n v="1518.0050000000001"/>
    <n v="15.305999999999999"/>
    <m/>
    <n v="20"/>
    <n v="465.59500000000003"/>
    <x v="0"/>
    <x v="7"/>
    <n v="31"/>
    <x v="0"/>
  </r>
  <r>
    <x v="2"/>
    <x v="4"/>
    <s v="AREP"/>
    <m/>
    <x v="0"/>
    <d v="2019-08-01T00:00:00"/>
    <x v="1"/>
    <s v="Gonzalez Contreras Crescenciano"/>
    <m/>
    <m/>
    <n v="1240.6600000000001"/>
    <m/>
    <n v="27294.52"/>
    <n v="18988.992999999999"/>
    <n v="15.305999999999999"/>
    <m/>
    <n v="22"/>
    <n v="8305.527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1114.01"/>
    <m/>
    <n v="24508.22"/>
    <n v="16936.616999999998"/>
    <n v="15.202999999999999"/>
    <m/>
    <n v="22"/>
    <n v="7571.6030000000001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198.67"/>
    <m/>
    <n v="3973.4"/>
    <n v="3020.4380000000001"/>
    <n v="15.202999999999999"/>
    <m/>
    <n v="20"/>
    <n v="952.96199999999999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916.28"/>
    <m/>
    <n v="20158.16"/>
    <n v="13930.47"/>
    <n v="15.202999999999999"/>
    <m/>
    <n v="22"/>
    <n v="6227.69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158.97"/>
    <m/>
    <n v="3179.4"/>
    <n v="2416.8670000000002"/>
    <n v="15.202999999999999"/>
    <m/>
    <n v="20"/>
    <n v="762.53300000000002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894.12"/>
    <m/>
    <n v="20117.7"/>
    <n v="13593.565000000001"/>
    <n v="15.202999999999999"/>
    <m/>
    <n v="22.5"/>
    <n v="6524.1350000000002"/>
    <x v="0"/>
    <x v="7"/>
    <n v="31"/>
    <x v="0"/>
  </r>
  <r>
    <x v="2"/>
    <x v="4"/>
    <s v="AREP"/>
    <m/>
    <x v="0"/>
    <d v="2019-08-02T00:00:00"/>
    <x v="1"/>
    <s v="Distribuidora de Frutas y Verduras Zepeda Hnos SRL de CV"/>
    <m/>
    <m/>
    <n v="59.8"/>
    <m/>
    <n v="1225.9000000000001"/>
    <n v="909.15700000000004"/>
    <n v="15.202999999999999"/>
    <m/>
    <n v="20.5"/>
    <n v="316.74299999999999"/>
    <x v="0"/>
    <x v="7"/>
    <n v="31"/>
    <x v="0"/>
  </r>
  <r>
    <x v="2"/>
    <x v="4"/>
    <s v="AREP"/>
    <m/>
    <x v="0"/>
    <d v="2019-08-02T00:00:00"/>
    <x v="1"/>
    <s v="Gonzalez Contreras Crescenciano"/>
    <m/>
    <m/>
    <n v="904.56"/>
    <m/>
    <n v="20352.599999999999"/>
    <n v="13752.288"/>
    <n v="15.202999999999999"/>
    <m/>
    <n v="22.5"/>
    <n v="6600.3119999999999"/>
    <x v="0"/>
    <x v="7"/>
    <n v="31"/>
    <x v="0"/>
  </r>
  <r>
    <x v="2"/>
    <x v="4"/>
    <s v="AREP"/>
    <m/>
    <x v="0"/>
    <d v="2019-08-02T00:00:00"/>
    <x v="1"/>
    <s v="Gonzalez Contreras Crescenciano"/>
    <m/>
    <m/>
    <n v="62.37"/>
    <m/>
    <n v="623.70000000000005"/>
    <n v="948.22900000000004"/>
    <n v="15.202999999999999"/>
    <m/>
    <n v="10"/>
    <n v="-324.529"/>
    <x v="0"/>
    <x v="7"/>
    <n v="31"/>
    <x v="0"/>
  </r>
  <r>
    <x v="2"/>
    <x v="4"/>
    <s v="AREP"/>
    <m/>
    <x v="0"/>
    <d v="2019-08-02T00:00:00"/>
    <x v="1"/>
    <s v="Gonzalez Dominguez Fabiola"/>
    <m/>
    <m/>
    <n v="30"/>
    <m/>
    <n v="675"/>
    <n v="456.09899999999999"/>
    <n v="15.202999999999999"/>
    <m/>
    <n v="22.5"/>
    <n v="218.90100000000001"/>
    <x v="0"/>
    <x v="7"/>
    <n v="31"/>
    <x v="0"/>
  </r>
  <r>
    <x v="2"/>
    <x v="4"/>
    <s v="AREP"/>
    <m/>
    <x v="0"/>
    <d v="2019-08-02T00:00:00"/>
    <x v="1"/>
    <s v="Eloy Madera"/>
    <m/>
    <m/>
    <n v="76.180000000000007"/>
    <m/>
    <n v="1714.05"/>
    <n v="1158.1869999999999"/>
    <n v="15.202999999999999"/>
    <m/>
    <n v="22.5"/>
    <n v="555.86300000000006"/>
    <x v="0"/>
    <x v="7"/>
    <n v="31"/>
    <x v="0"/>
  </r>
  <r>
    <x v="2"/>
    <x v="4"/>
    <s v="AREP"/>
    <m/>
    <x v="0"/>
    <d v="2019-08-02T00:00:00"/>
    <x v="1"/>
    <s v="Gonzalez Dominguez Fabiola"/>
    <m/>
    <m/>
    <n v="362.77"/>
    <m/>
    <n v="8162.33"/>
    <n v="5515.2969999999996"/>
    <n v="15.202999999999999"/>
    <m/>
    <n v="22.5"/>
    <n v="2647.0329999999999"/>
    <x v="0"/>
    <x v="7"/>
    <n v="31"/>
    <x v="0"/>
  </r>
  <r>
    <x v="2"/>
    <x v="4"/>
    <s v="AREP"/>
    <m/>
    <x v="0"/>
    <d v="2019-08-02T00:00:00"/>
    <x v="1"/>
    <s v="Gonzalez Dominguez Fabiola"/>
    <m/>
    <m/>
    <n v="77.260000000000005"/>
    <m/>
    <n v="1583.83"/>
    <n v="1174.606"/>
    <n v="15.202999999999999"/>
    <m/>
    <n v="20.5"/>
    <n v="409.22399999999999"/>
    <x v="0"/>
    <x v="7"/>
    <n v="31"/>
    <x v="0"/>
  </r>
  <r>
    <x v="2"/>
    <x v="4"/>
    <s v="AREP"/>
    <m/>
    <x v="0"/>
    <d v="2019-08-02T00:00:00"/>
    <x v="1"/>
    <s v="Ambriz Ruiz Manolo"/>
    <m/>
    <m/>
    <n v="625.26"/>
    <m/>
    <n v="14068.35"/>
    <n v="9506.009"/>
    <n v="15.202999999999999"/>
    <m/>
    <n v="22.5"/>
    <n v="4562.3410000000003"/>
    <x v="0"/>
    <x v="7"/>
    <n v="31"/>
    <x v="0"/>
  </r>
  <r>
    <x v="2"/>
    <x v="4"/>
    <s v="AREP"/>
    <m/>
    <x v="0"/>
    <d v="2019-08-02T00:00:00"/>
    <x v="1"/>
    <s v="Huerta Reyes Juan Carlos"/>
    <m/>
    <m/>
    <n v="700.91"/>
    <m/>
    <n v="15770.48"/>
    <n v="10656.138000000001"/>
    <n v="15.202999999999999"/>
    <m/>
    <n v="22.5"/>
    <n v="5114.3419999999996"/>
    <x v="0"/>
    <x v="7"/>
    <n v="31"/>
    <x v="0"/>
  </r>
  <r>
    <x v="2"/>
    <x v="4"/>
    <s v="AREP"/>
    <m/>
    <x v="0"/>
    <d v="2019-08-02T00:00:00"/>
    <x v="1"/>
    <s v="Laura Livier Castro Mejia"/>
    <m/>
    <m/>
    <n v="223.88"/>
    <m/>
    <n v="5037.3"/>
    <n v="3403.712"/>
    <n v="15.202999999999999"/>
    <m/>
    <n v="22.5"/>
    <n v="1633.588"/>
    <x v="0"/>
    <x v="7"/>
    <n v="31"/>
    <x v="0"/>
  </r>
  <r>
    <x v="2"/>
    <x v="4"/>
    <s v="AREP"/>
    <m/>
    <x v="0"/>
    <d v="2019-08-02T00:00:00"/>
    <x v="1"/>
    <s v="Martin Francisco Cervantes Curiel"/>
    <m/>
    <m/>
    <n v="353.98"/>
    <m/>
    <n v="7964.55"/>
    <n v="5381.66"/>
    <n v="15.202999999999999"/>
    <m/>
    <n v="22.5"/>
    <n v="2582.89"/>
    <x v="0"/>
    <x v="7"/>
    <n v="31"/>
    <x v="0"/>
  </r>
  <r>
    <x v="2"/>
    <x v="4"/>
    <s v="AREP"/>
    <m/>
    <x v="0"/>
    <d v="2019-08-02T00:00:00"/>
    <x v="1"/>
    <s v="Cobian Zamora Marlin"/>
    <m/>
    <m/>
    <n v="1120.8"/>
    <m/>
    <n v="24657.599999999999"/>
    <n v="17039.847000000002"/>
    <n v="15.202999999999999"/>
    <m/>
    <n v="22"/>
    <n v="7617.7529999999997"/>
    <x v="0"/>
    <x v="7"/>
    <n v="31"/>
    <x v="0"/>
  </r>
  <r>
    <x v="2"/>
    <x v="4"/>
    <s v="AREP"/>
    <m/>
    <x v="0"/>
    <d v="2019-08-02T00:00:00"/>
    <x v="1"/>
    <s v="HUEVO PUBLICO EN GENERAL"/>
    <m/>
    <m/>
    <n v="419.13"/>
    <m/>
    <n v="9430.43"/>
    <n v="6372.1549999999997"/>
    <n v="15.202999999999999"/>
    <m/>
    <n v="22.5"/>
    <n v="3058.2750000000001"/>
    <x v="0"/>
    <x v="7"/>
    <n v="31"/>
    <x v="0"/>
  </r>
  <r>
    <x v="2"/>
    <x v="4"/>
    <s v="AREP"/>
    <m/>
    <x v="0"/>
    <d v="2019-08-02T00:00:00"/>
    <x v="1"/>
    <s v="Cobian Hector"/>
    <m/>
    <m/>
    <n v="286.66000000000003"/>
    <m/>
    <n v="6449.85"/>
    <n v="4358.1750000000002"/>
    <n v="15.202999999999999"/>
    <m/>
    <n v="22.5"/>
    <n v="2091.6750000000002"/>
    <x v="0"/>
    <x v="7"/>
    <n v="31"/>
    <x v="0"/>
  </r>
  <r>
    <x v="2"/>
    <x v="4"/>
    <s v="AREP"/>
    <m/>
    <x v="0"/>
    <d v="2019-08-02T00:00:00"/>
    <x v="1"/>
    <s v="Jose Zazueta"/>
    <m/>
    <m/>
    <n v="1199.22"/>
    <m/>
    <n v="26982.45"/>
    <n v="18232.089"/>
    <n v="15.202999999999999"/>
    <m/>
    <n v="22.5"/>
    <n v="8750.3610000000008"/>
    <x v="0"/>
    <x v="7"/>
    <n v="31"/>
    <x v="0"/>
  </r>
  <r>
    <x v="2"/>
    <x v="4"/>
    <s v="AREP"/>
    <m/>
    <x v="0"/>
    <d v="2019-08-02T00:00:00"/>
    <x v="1"/>
    <s v="Jose Zazueta"/>
    <m/>
    <m/>
    <n v="237.89"/>
    <m/>
    <n v="4876.75"/>
    <n v="3616.7109999999998"/>
    <n v="15.202999999999999"/>
    <m/>
    <n v="20.5"/>
    <n v="1260.039"/>
    <x v="0"/>
    <x v="7"/>
    <n v="31"/>
    <x v="0"/>
  </r>
  <r>
    <x v="2"/>
    <x v="4"/>
    <s v="AREP"/>
    <m/>
    <x v="0"/>
    <d v="2019-08-02T00:00:00"/>
    <x v="1"/>
    <s v="De la Torre Gudiño Jaime"/>
    <m/>
    <m/>
    <n v="360.29"/>
    <m/>
    <n v="7926.38"/>
    <n v="5477.5929999999998"/>
    <n v="15.202999999999999"/>
    <m/>
    <n v="22"/>
    <n v="2448.7869999999998"/>
    <x v="0"/>
    <x v="7"/>
    <n v="31"/>
    <x v="0"/>
  </r>
  <r>
    <x v="2"/>
    <x v="4"/>
    <s v="AREP"/>
    <m/>
    <x v="0"/>
    <d v="2019-08-02T00:00:00"/>
    <x v="1"/>
    <s v="Soc Coop Rural de Compra y Venta en C y C El Grullo SCL"/>
    <m/>
    <m/>
    <n v="598"/>
    <m/>
    <n v="13455"/>
    <n v="9091.5669999999991"/>
    <n v="15.202999999999999"/>
    <m/>
    <n v="22.5"/>
    <n v="4363.433"/>
    <x v="0"/>
    <x v="7"/>
    <n v="31"/>
    <x v="0"/>
  </r>
  <r>
    <x v="2"/>
    <x v="4"/>
    <s v="AREP"/>
    <m/>
    <x v="0"/>
    <d v="2019-08-02T00:00:00"/>
    <x v="1"/>
    <s v="Espinoza Gonzalez Maria Yesenia"/>
    <m/>
    <m/>
    <n v="574.52"/>
    <m/>
    <n v="12926.7"/>
    <n v="8734.5939999999991"/>
    <n v="15.202999999999999"/>
    <m/>
    <n v="22.5"/>
    <n v="4192.1059999999998"/>
    <x v="0"/>
    <x v="7"/>
    <n v="31"/>
    <x v="0"/>
  </r>
  <r>
    <x v="2"/>
    <x v="4"/>
    <s v="AREP"/>
    <m/>
    <x v="0"/>
    <d v="2019-08-02T00:00:00"/>
    <x v="1"/>
    <s v="Uriel Lara"/>
    <m/>
    <m/>
    <n v="227.34"/>
    <m/>
    <n v="5115.1499999999996"/>
    <n v="3456.3159999999998"/>
    <n v="15.202999999999999"/>
    <m/>
    <n v="22.5"/>
    <n v="1658.8340000000001"/>
    <x v="0"/>
    <x v="7"/>
    <n v="31"/>
    <x v="0"/>
  </r>
  <r>
    <x v="2"/>
    <x v="4"/>
    <s v="AREP"/>
    <m/>
    <x v="0"/>
    <d v="2019-08-02T00:00:00"/>
    <x v="1"/>
    <s v="Super Tienda Martinez SA de CV"/>
    <m/>
    <m/>
    <n v="221.73"/>
    <m/>
    <n v="4988.93"/>
    <n v="3371.0250000000001"/>
    <n v="15.202999999999999"/>
    <m/>
    <n v="22.5"/>
    <n v="1617.905"/>
    <x v="0"/>
    <x v="7"/>
    <n v="31"/>
    <x v="0"/>
  </r>
  <r>
    <x v="2"/>
    <x v="4"/>
    <s v="AREP"/>
    <m/>
    <x v="0"/>
    <d v="2019-08-02T00:00:00"/>
    <x v="1"/>
    <s v="Julio Sanchez"/>
    <m/>
    <m/>
    <n v="2946.56"/>
    <m/>
    <n v="66297.600000000006"/>
    <n v="44797.404999999999"/>
    <n v="15.202999999999999"/>
    <m/>
    <n v="22.5"/>
    <n v="21500.195"/>
    <x v="0"/>
    <x v="7"/>
    <n v="31"/>
    <x v="0"/>
  </r>
  <r>
    <x v="2"/>
    <x v="4"/>
    <s v="AREP"/>
    <m/>
    <x v="0"/>
    <d v="2019-08-02T00:00:00"/>
    <x v="1"/>
    <s v="Alvarez Garcia Octavio "/>
    <m/>
    <m/>
    <n v="669.98"/>
    <m/>
    <n v="15074.55"/>
    <n v="10185.9"/>
    <n v="15.202999999999999"/>
    <m/>
    <n v="22.5"/>
    <n v="4888.6499999999996"/>
    <x v="0"/>
    <x v="7"/>
    <n v="31"/>
    <x v="0"/>
  </r>
  <r>
    <x v="2"/>
    <x v="4"/>
    <s v="AREP"/>
    <m/>
    <x v="0"/>
    <d v="2019-08-02T00:00:00"/>
    <x v="1"/>
    <s v="Vargas Perez Maria del Rosario &quot;La Chata&quot;"/>
    <m/>
    <m/>
    <n v="689.3"/>
    <m/>
    <n v="15509.25"/>
    <n v="10479.628000000001"/>
    <n v="15.202999999999999"/>
    <m/>
    <n v="22.5"/>
    <n v="5029.6220000000003"/>
    <x v="0"/>
    <x v="7"/>
    <n v="31"/>
    <x v="0"/>
  </r>
  <r>
    <x v="2"/>
    <x v="4"/>
    <s v="AREP"/>
    <m/>
    <x v="0"/>
    <d v="2019-08-02T00:00:00"/>
    <x v="1"/>
    <s v="J Jesus Naranjo Ayala"/>
    <m/>
    <m/>
    <n v="178.81"/>
    <m/>
    <n v="4023.23"/>
    <n v="2718.5"/>
    <n v="15.202999999999999"/>
    <m/>
    <n v="22.5"/>
    <n v="1304.73"/>
    <x v="0"/>
    <x v="7"/>
    <n v="31"/>
    <x v="0"/>
  </r>
  <r>
    <x v="2"/>
    <x v="4"/>
    <s v="AREP"/>
    <m/>
    <x v="0"/>
    <d v="2019-08-06T00:00:00"/>
    <x v="1"/>
    <s v="Alvarez Garcia Octavio "/>
    <m/>
    <m/>
    <n v="360.21"/>
    <m/>
    <n v="8104.73"/>
    <n v="5511.6790000000001"/>
    <n v="15.301"/>
    <m/>
    <n v="22.5"/>
    <n v="2593.0509999999999"/>
    <x v="0"/>
    <x v="7"/>
    <n v="32"/>
    <x v="0"/>
  </r>
  <r>
    <x v="2"/>
    <x v="4"/>
    <s v="AREP"/>
    <m/>
    <x v="1"/>
    <d v="2019-08-06T00:00:00"/>
    <x v="1"/>
    <s v="Alvarez Garcia Octavio "/>
    <m/>
    <m/>
    <n v="-260.20999999999998"/>
    <m/>
    <n v="-5854.73"/>
    <n v="-3981.55"/>
    <n v="-15.301"/>
    <m/>
    <n v="22.5"/>
    <n v="-1873.18"/>
    <x v="0"/>
    <x v="7"/>
    <n v="32"/>
    <x v="0"/>
  </r>
  <r>
    <x v="2"/>
    <x v="4"/>
    <s v="AREP"/>
    <m/>
    <x v="0"/>
    <d v="2019-08-06T00:00:00"/>
    <x v="1"/>
    <s v="Alvarez Garcia Octavio "/>
    <m/>
    <m/>
    <n v="260.20999999999998"/>
    <m/>
    <n v="5854.73"/>
    <n v="3981.55"/>
    <n v="15.301"/>
    <m/>
    <n v="22.5"/>
    <n v="1873.18"/>
    <x v="0"/>
    <x v="7"/>
    <n v="32"/>
    <x v="0"/>
  </r>
  <r>
    <x v="2"/>
    <x v="4"/>
    <s v="AREP"/>
    <m/>
    <x v="0"/>
    <d v="2019-08-06T00:00:00"/>
    <x v="1"/>
    <s v="Vargas Perez Maria del Rosario &quot;La Chata&quot;"/>
    <m/>
    <m/>
    <n v="180.8"/>
    <m/>
    <n v="4068"/>
    <n v="2766.4740000000002"/>
    <n v="15.301"/>
    <m/>
    <n v="22.5"/>
    <n v="1301.5260000000001"/>
    <x v="0"/>
    <x v="7"/>
    <n v="32"/>
    <x v="0"/>
  </r>
  <r>
    <x v="2"/>
    <x v="4"/>
    <s v="AREP"/>
    <m/>
    <x v="0"/>
    <d v="2019-08-06T00:00:00"/>
    <x v="1"/>
    <s v="Laura Livier Castro Mejia"/>
    <m/>
    <m/>
    <n v="111.94"/>
    <m/>
    <n v="2518.65"/>
    <n v="1712.827"/>
    <n v="15.301"/>
    <m/>
    <n v="22.5"/>
    <n v="805.82299999999998"/>
    <x v="0"/>
    <x v="7"/>
    <n v="32"/>
    <x v="0"/>
  </r>
  <r>
    <x v="2"/>
    <x v="4"/>
    <s v="AREP"/>
    <m/>
    <x v="0"/>
    <d v="2019-08-06T00:00:00"/>
    <x v="1"/>
    <s v="Espinoza Gonzalez Maria Yesenia"/>
    <m/>
    <m/>
    <n v="559.57000000000005"/>
    <m/>
    <n v="12590.33"/>
    <n v="8562.1460000000006"/>
    <n v="15.301"/>
    <m/>
    <n v="22.5"/>
    <n v="4028.1840000000002"/>
    <x v="0"/>
    <x v="7"/>
    <n v="32"/>
    <x v="0"/>
  </r>
  <r>
    <x v="2"/>
    <x v="4"/>
    <s v="AREP"/>
    <m/>
    <x v="0"/>
    <d v="2019-08-06T00:00:00"/>
    <x v="1"/>
    <s v="Imelda fregozo Guzman"/>
    <m/>
    <m/>
    <n v="222.46"/>
    <m/>
    <n v="5005.3500000000004"/>
    <n v="3403.9259999999999"/>
    <n v="15.301"/>
    <m/>
    <n v="22.5"/>
    <n v="1601.424"/>
    <x v="0"/>
    <x v="7"/>
    <n v="32"/>
    <x v="0"/>
  </r>
  <r>
    <x v="2"/>
    <x v="4"/>
    <s v="AREP"/>
    <m/>
    <x v="0"/>
    <d v="2019-08-06T00:00:00"/>
    <x v="1"/>
    <s v="Huerta Reyes Juan Carlos"/>
    <m/>
    <m/>
    <n v="230.01"/>
    <m/>
    <n v="5175.2299999999996"/>
    <n v="3519.451"/>
    <n v="15.301"/>
    <m/>
    <n v="22.5"/>
    <n v="1655.779"/>
    <x v="0"/>
    <x v="7"/>
    <n v="32"/>
    <x v="0"/>
  </r>
  <r>
    <x v="2"/>
    <x v="4"/>
    <s v="AREP"/>
    <m/>
    <x v="0"/>
    <d v="2019-08-06T00:00:00"/>
    <x v="1"/>
    <s v="Martin Francisco Cervantes Curiel"/>
    <m/>
    <m/>
    <n v="423.24"/>
    <m/>
    <n v="9522.9"/>
    <n v="6476.12"/>
    <n v="15.301"/>
    <m/>
    <n v="22.5"/>
    <n v="3046.78"/>
    <x v="0"/>
    <x v="7"/>
    <n v="32"/>
    <x v="0"/>
  </r>
  <r>
    <x v="2"/>
    <x v="4"/>
    <s v="AREP"/>
    <m/>
    <x v="0"/>
    <d v="2019-08-06T00:00:00"/>
    <x v="1"/>
    <s v="Cobian Zamora Marlin"/>
    <m/>
    <m/>
    <n v="472.2"/>
    <m/>
    <n v="10624.5"/>
    <n v="7225.2719999999999"/>
    <n v="15.301"/>
    <m/>
    <n v="22.5"/>
    <n v="3399.2280000000001"/>
    <x v="0"/>
    <x v="7"/>
    <n v="32"/>
    <x v="0"/>
  </r>
  <r>
    <x v="2"/>
    <x v="4"/>
    <s v="AREP"/>
    <m/>
    <x v="0"/>
    <d v="2019-08-06T00:00:00"/>
    <x v="1"/>
    <s v="HUEVO PUBLICO EN GENERAL"/>
    <m/>
    <m/>
    <n v="261.89"/>
    <m/>
    <n v="5892.53"/>
    <n v="4007.2559999999999"/>
    <n v="15.301"/>
    <m/>
    <n v="22.5"/>
    <n v="1885.2739999999999"/>
    <x v="0"/>
    <x v="7"/>
    <n v="32"/>
    <x v="0"/>
  </r>
  <r>
    <x v="2"/>
    <x v="4"/>
    <s v="AREP"/>
    <m/>
    <x v="0"/>
    <d v="2019-08-06T00:00:00"/>
    <x v="1"/>
    <s v="Garcia Soto Salvador"/>
    <m/>
    <m/>
    <n v="1221.9100000000001"/>
    <m/>
    <n v="28103.93"/>
    <n v="18696.805"/>
    <n v="15.301"/>
    <m/>
    <n v="23"/>
    <n v="9407.125"/>
    <x v="0"/>
    <x v="7"/>
    <n v="32"/>
    <x v="0"/>
  </r>
  <r>
    <x v="2"/>
    <x v="4"/>
    <s v="AREP"/>
    <m/>
    <x v="0"/>
    <d v="2019-08-06T00:00:00"/>
    <x v="1"/>
    <s v="Uriel Lara"/>
    <m/>
    <m/>
    <n v="178.92"/>
    <m/>
    <n v="4025.7"/>
    <n v="2737.7080000000001"/>
    <n v="15.301"/>
    <m/>
    <n v="22.5"/>
    <n v="1287.992"/>
    <x v="0"/>
    <x v="7"/>
    <n v="32"/>
    <x v="0"/>
  </r>
  <r>
    <x v="2"/>
    <x v="4"/>
    <s v="AREP"/>
    <m/>
    <x v="0"/>
    <d v="2019-08-06T00:00:00"/>
    <x v="1"/>
    <s v="Loera Baltazar Carlos"/>
    <m/>
    <m/>
    <n v="694.29"/>
    <m/>
    <n v="15968.67"/>
    <n v="10623.536"/>
    <n v="15.301"/>
    <m/>
    <n v="23"/>
    <n v="5345.134"/>
    <x v="0"/>
    <x v="7"/>
    <n v="32"/>
    <x v="0"/>
  </r>
  <r>
    <x v="2"/>
    <x v="4"/>
    <s v="AREP"/>
    <m/>
    <x v="0"/>
    <d v="2019-08-06T00:00:00"/>
    <x v="1"/>
    <s v="SUPER LAS PINTAS"/>
    <m/>
    <m/>
    <n v="153.4"/>
    <m/>
    <n v="3451.5"/>
    <n v="2347.2190000000001"/>
    <n v="15.301"/>
    <m/>
    <n v="22.5"/>
    <n v="1104.2809999999999"/>
    <x v="0"/>
    <x v="7"/>
    <n v="32"/>
    <x v="0"/>
  </r>
  <r>
    <x v="2"/>
    <x v="4"/>
    <s v="AREP"/>
    <m/>
    <x v="0"/>
    <d v="2019-08-06T00:00:00"/>
    <x v="1"/>
    <s v="Rosales Guzman Humberto"/>
    <m/>
    <m/>
    <n v="227.92"/>
    <m/>
    <n v="5128.2"/>
    <n v="3487.471"/>
    <n v="15.301"/>
    <m/>
    <n v="22.5"/>
    <n v="1640.729"/>
    <x v="0"/>
    <x v="7"/>
    <n v="32"/>
    <x v="0"/>
  </r>
  <r>
    <x v="2"/>
    <x v="4"/>
    <s v="AREP"/>
    <m/>
    <x v="0"/>
    <d v="2019-08-06T00:00:00"/>
    <x v="1"/>
    <s v="Super Tienda Martinez SA de CV"/>
    <m/>
    <m/>
    <n v="324.08"/>
    <m/>
    <n v="7291.8"/>
    <n v="4958.8440000000001"/>
    <n v="15.301"/>
    <m/>
    <n v="22.5"/>
    <n v="2332.9560000000001"/>
    <x v="0"/>
    <x v="7"/>
    <n v="32"/>
    <x v="0"/>
  </r>
  <r>
    <x v="2"/>
    <x v="4"/>
    <s v="AREP"/>
    <m/>
    <x v="0"/>
    <d v="2019-08-06T00:00:00"/>
    <x v="1"/>
    <s v="Gonzalez Dominguez Fabiola"/>
    <m/>
    <m/>
    <n v="136.96"/>
    <m/>
    <n v="3081.6"/>
    <n v="2095.665"/>
    <n v="15.301"/>
    <m/>
    <n v="22.5"/>
    <n v="985.93499999999995"/>
    <x v="0"/>
    <x v="7"/>
    <n v="32"/>
    <x v="0"/>
  </r>
  <r>
    <x v="2"/>
    <x v="4"/>
    <s v="AREP"/>
    <m/>
    <x v="0"/>
    <d v="2019-08-06T00:00:00"/>
    <x v="1"/>
    <s v="Julio Sanchez"/>
    <m/>
    <m/>
    <n v="228.92"/>
    <m/>
    <n v="5150.7"/>
    <n v="3502.7719999999999"/>
    <n v="15.301"/>
    <m/>
    <n v="22.5"/>
    <n v="1647.9280000000001"/>
    <x v="0"/>
    <x v="7"/>
    <n v="32"/>
    <x v="0"/>
  </r>
  <r>
    <x v="2"/>
    <x v="4"/>
    <s v="AREP"/>
    <m/>
    <x v="0"/>
    <d v="2019-08-06T00:00:00"/>
    <x v="1"/>
    <s v="Alvarez Garcia Octavio "/>
    <m/>
    <m/>
    <n v="507.41"/>
    <m/>
    <n v="11416.73"/>
    <n v="7764.03"/>
    <n v="15.301"/>
    <m/>
    <n v="22.5"/>
    <n v="3652.7"/>
    <x v="0"/>
    <x v="7"/>
    <n v="32"/>
    <x v="0"/>
  </r>
  <r>
    <x v="2"/>
    <x v="4"/>
    <s v="AREP"/>
    <m/>
    <x v="0"/>
    <d v="2019-08-06T00:00:00"/>
    <x v="1"/>
    <s v="Soc Coop Rural de Compra y Venta en C y C El Grullo SCL"/>
    <m/>
    <m/>
    <n v="455"/>
    <m/>
    <n v="10237.5"/>
    <n v="6962.0889999999999"/>
    <n v="15.301"/>
    <m/>
    <n v="22.5"/>
    <n v="3275.4110000000001"/>
    <x v="0"/>
    <x v="7"/>
    <n v="32"/>
    <x v="0"/>
  </r>
  <r>
    <x v="2"/>
    <x v="4"/>
    <s v="AREP"/>
    <m/>
    <x v="0"/>
    <d v="2019-08-06T00:00:00"/>
    <x v="1"/>
    <s v="Cobian Hector"/>
    <m/>
    <m/>
    <n v="331.51"/>
    <m/>
    <n v="7458.98"/>
    <n v="5072.5320000000002"/>
    <n v="15.301"/>
    <m/>
    <n v="22.5"/>
    <n v="2386.4479999999999"/>
    <x v="0"/>
    <x v="7"/>
    <n v="32"/>
    <x v="0"/>
  </r>
  <r>
    <x v="2"/>
    <x v="4"/>
    <s v="AREP"/>
    <m/>
    <x v="0"/>
    <d v="2019-08-06T00:00:00"/>
    <x v="1"/>
    <s v="Cobian Zamora Marlin"/>
    <m/>
    <m/>
    <n v="583"/>
    <m/>
    <n v="13117.5"/>
    <n v="8920.6550000000007"/>
    <n v="15.301"/>
    <m/>
    <n v="22.5"/>
    <n v="4196.8450000000003"/>
    <x v="0"/>
    <x v="7"/>
    <n v="32"/>
    <x v="0"/>
  </r>
  <r>
    <x v="2"/>
    <x v="4"/>
    <s v="AREP"/>
    <m/>
    <x v="0"/>
    <d v="2019-08-06T00:00:00"/>
    <x v="1"/>
    <s v="Cobian Zamora Marlin"/>
    <m/>
    <m/>
    <n v="882.1"/>
    <m/>
    <n v="19847.25"/>
    <n v="13497.272000000001"/>
    <n v="15.301"/>
    <m/>
    <n v="22.5"/>
    <n v="6349.9780000000001"/>
    <x v="0"/>
    <x v="7"/>
    <n v="32"/>
    <x v="0"/>
  </r>
  <r>
    <x v="2"/>
    <x v="4"/>
    <s v="GRAL"/>
    <m/>
    <x v="0"/>
    <d v="2019-08-07T00:00:00"/>
    <x v="1"/>
    <s v="Jose Zazueta"/>
    <m/>
    <m/>
    <n v="178.97"/>
    <m/>
    <n v="3668.89"/>
    <n v="2700.6849999999999"/>
    <n v="15.09"/>
    <m/>
    <n v="20.5"/>
    <n v="968.20500000000004"/>
    <x v="0"/>
    <x v="7"/>
    <n v="32"/>
    <x v="0"/>
  </r>
  <r>
    <x v="2"/>
    <x v="4"/>
    <s v="GRAL"/>
    <m/>
    <x v="0"/>
    <d v="2019-08-07T00:00:00"/>
    <x v="1"/>
    <s v="Jose Zazueta"/>
    <m/>
    <m/>
    <n v="1041.23"/>
    <m/>
    <n v="23427.68"/>
    <n v="15712.32"/>
    <n v="15.09"/>
    <m/>
    <n v="22.5"/>
    <n v="7715.36"/>
    <x v="0"/>
    <x v="7"/>
    <n v="32"/>
    <x v="0"/>
  </r>
  <r>
    <x v="2"/>
    <x v="4"/>
    <s v="GRAL"/>
    <m/>
    <x v="0"/>
    <d v="2019-08-07T00:00:00"/>
    <x v="1"/>
    <s v="Ventas Familia"/>
    <m/>
    <m/>
    <n v="6.2"/>
    <m/>
    <n v="139.5"/>
    <n v="93.558999999999997"/>
    <n v="15.09"/>
    <m/>
    <n v="22.5"/>
    <n v="45.941000000000003"/>
    <x v="0"/>
    <x v="7"/>
    <n v="32"/>
    <x v="0"/>
  </r>
  <r>
    <x v="2"/>
    <x v="4"/>
    <s v="GRAL"/>
    <m/>
    <x v="0"/>
    <d v="2019-08-07T00:00:00"/>
    <x v="1"/>
    <s v="Panificadora Valdez"/>
    <m/>
    <m/>
    <n v="23.73"/>
    <m/>
    <n v="284.76"/>
    <n v="358.089"/>
    <n v="15.09"/>
    <m/>
    <n v="12"/>
    <n v="-73.328999999999994"/>
    <x v="0"/>
    <x v="7"/>
    <n v="32"/>
    <x v="0"/>
  </r>
  <r>
    <x v="2"/>
    <x v="4"/>
    <s v="GRAL"/>
    <m/>
    <x v="0"/>
    <d v="2019-08-07T00:00:00"/>
    <x v="1"/>
    <s v="Madres Adoratrices"/>
    <m/>
    <m/>
    <n v="140.54"/>
    <m/>
    <n v="1756.75"/>
    <n v="2120.77"/>
    <n v="15.09"/>
    <m/>
    <n v="12.5"/>
    <n v="-364.02"/>
    <x v="0"/>
    <x v="7"/>
    <n v="32"/>
    <x v="0"/>
  </r>
  <r>
    <x v="2"/>
    <x v="4"/>
    <s v="GRAL"/>
    <m/>
    <x v="0"/>
    <d v="2019-08-07T00:00:00"/>
    <x v="1"/>
    <s v="Hernandez Rosales Alicia"/>
    <m/>
    <m/>
    <n v="693.89"/>
    <m/>
    <n v="8326.68"/>
    <n v="10470.906000000001"/>
    <n v="15.09"/>
    <m/>
    <n v="12"/>
    <n v="-2144.2260000000001"/>
    <x v="0"/>
    <x v="7"/>
    <n v="32"/>
    <x v="0"/>
  </r>
  <r>
    <x v="2"/>
    <x v="4"/>
    <s v="GRAL"/>
    <m/>
    <x v="0"/>
    <d v="2019-08-07T00:00:00"/>
    <x v="1"/>
    <s v="Hernandez Rosales Alicia"/>
    <m/>
    <m/>
    <n v="697.55"/>
    <m/>
    <n v="6975.5"/>
    <n v="10526.136"/>
    <n v="15.09"/>
    <m/>
    <n v="10"/>
    <n v="-3550.636"/>
    <x v="0"/>
    <x v="7"/>
    <n v="32"/>
    <x v="0"/>
  </r>
  <r>
    <x v="2"/>
    <x v="4"/>
    <s v="GRAL"/>
    <m/>
    <x v="0"/>
    <d v="2019-08-07T00:00:00"/>
    <x v="1"/>
    <s v="Madres Adoratrices"/>
    <m/>
    <m/>
    <n v="131.58000000000001"/>
    <m/>
    <n v="1644.75"/>
    <n v="1985.5619999999999"/>
    <n v="15.09"/>
    <m/>
    <n v="12.5"/>
    <n v="-340.81200000000001"/>
    <x v="0"/>
    <x v="7"/>
    <n v="32"/>
    <x v="0"/>
  </r>
  <r>
    <x v="2"/>
    <x v="4"/>
    <s v="GRAL"/>
    <m/>
    <x v="0"/>
    <d v="2019-08-07T00:00:00"/>
    <x v="1"/>
    <s v="Panificadora Valdez"/>
    <m/>
    <m/>
    <n v="46.85"/>
    <m/>
    <n v="562.20000000000005"/>
    <n v="706.97400000000005"/>
    <n v="15.09"/>
    <m/>
    <n v="12"/>
    <n v="-144.774"/>
    <x v="0"/>
    <x v="7"/>
    <n v="32"/>
    <x v="0"/>
  </r>
  <r>
    <x v="2"/>
    <x v="4"/>
    <s v="GRAL"/>
    <m/>
    <x v="0"/>
    <d v="2019-08-07T00:00:00"/>
    <x v="1"/>
    <s v="Hernandez Rosales Alicia"/>
    <m/>
    <m/>
    <n v="655.67"/>
    <m/>
    <n v="6556.7"/>
    <n v="9894.16"/>
    <n v="15.09"/>
    <m/>
    <n v="10"/>
    <n v="-3337.46"/>
    <x v="0"/>
    <x v="7"/>
    <n v="32"/>
    <x v="0"/>
  </r>
  <r>
    <x v="2"/>
    <x v="4"/>
    <s v="ARSPP1"/>
    <m/>
    <x v="0"/>
    <d v="2019-08-07T00:00:00"/>
    <x v="1"/>
    <s v="Jose Zazueta"/>
    <m/>
    <m/>
    <n v="262.62"/>
    <m/>
    <n v="5908.95"/>
    <n v="3924.0740000000001"/>
    <n v="14.942"/>
    <m/>
    <n v="22.5"/>
    <n v="1984.876"/>
    <x v="0"/>
    <x v="7"/>
    <n v="32"/>
    <x v="0"/>
  </r>
  <r>
    <x v="2"/>
    <x v="4"/>
    <s v="ARSPP1"/>
    <m/>
    <x v="0"/>
    <d v="2019-08-07T00:00:00"/>
    <x v="1"/>
    <s v="Ventas Familia"/>
    <m/>
    <m/>
    <n v="24.55"/>
    <m/>
    <n v="552.38"/>
    <n v="366.827"/>
    <n v="14.942"/>
    <m/>
    <n v="22.5002"/>
    <n v="185.553"/>
    <x v="0"/>
    <x v="7"/>
    <n v="32"/>
    <x v="0"/>
  </r>
  <r>
    <x v="2"/>
    <x v="4"/>
    <s v="AREP"/>
    <m/>
    <x v="0"/>
    <d v="2019-08-09T00:00:00"/>
    <x v="1"/>
    <s v="Gonzalez Contreras Crescenciano"/>
    <m/>
    <m/>
    <n v="904.48"/>
    <m/>
    <n v="20350.8"/>
    <n v="13184.522000000001"/>
    <n v="14.577"/>
    <m/>
    <n v="22.5"/>
    <n v="7166.2780000000002"/>
    <x v="0"/>
    <x v="7"/>
    <n v="32"/>
    <x v="0"/>
  </r>
  <r>
    <x v="2"/>
    <x v="4"/>
    <s v="AREP"/>
    <m/>
    <x v="0"/>
    <d v="2019-08-09T00:00:00"/>
    <x v="1"/>
    <s v="Cobian Zamora Marlin"/>
    <m/>
    <m/>
    <n v="671.8"/>
    <m/>
    <n v="15115.5"/>
    <n v="9792.7669999999998"/>
    <n v="14.577"/>
    <m/>
    <n v="22.5"/>
    <n v="5322.7330000000002"/>
    <x v="0"/>
    <x v="7"/>
    <n v="32"/>
    <x v="0"/>
  </r>
  <r>
    <x v="2"/>
    <x v="4"/>
    <s v="AREP"/>
    <m/>
    <x v="0"/>
    <d v="2019-08-09T00:00:00"/>
    <x v="1"/>
    <s v="Cesar Castañeda"/>
    <m/>
    <m/>
    <n v="127.55"/>
    <m/>
    <n v="2869.88"/>
    <n v="1859.2850000000001"/>
    <n v="14.577"/>
    <m/>
    <n v="22.5"/>
    <n v="1010.595"/>
    <x v="0"/>
    <x v="7"/>
    <n v="32"/>
    <x v="0"/>
  </r>
  <r>
    <x v="2"/>
    <x v="4"/>
    <s v="AREP"/>
    <m/>
    <x v="0"/>
    <d v="2019-08-09T00:00:00"/>
    <x v="1"/>
    <s v="Rosales Guzman Humberto"/>
    <m/>
    <m/>
    <n v="241.79"/>
    <m/>
    <n v="5440.28"/>
    <n v="3524.5509999999999"/>
    <n v="14.577"/>
    <m/>
    <n v="22.5"/>
    <n v="1915.729"/>
    <x v="0"/>
    <x v="7"/>
    <n v="32"/>
    <x v="0"/>
  </r>
  <r>
    <x v="2"/>
    <x v="4"/>
    <s v="AREP"/>
    <m/>
    <x v="0"/>
    <d v="2019-08-09T00:00:00"/>
    <x v="1"/>
    <s v="Laura Livier Castro Mejia"/>
    <m/>
    <m/>
    <n v="323.13"/>
    <m/>
    <n v="7270.43"/>
    <n v="4710.2359999999999"/>
    <n v="14.577"/>
    <m/>
    <n v="22.5"/>
    <n v="2560.194"/>
    <x v="0"/>
    <x v="7"/>
    <n v="32"/>
    <x v="0"/>
  </r>
  <r>
    <x v="2"/>
    <x v="4"/>
    <s v="AREP"/>
    <m/>
    <x v="0"/>
    <d v="2019-08-09T00:00:00"/>
    <x v="1"/>
    <s v="Gonzalez Dominguez Fabiola"/>
    <m/>
    <m/>
    <n v="506.68"/>
    <m/>
    <n v="11400.3"/>
    <n v="7385.8280000000004"/>
    <n v="14.577"/>
    <m/>
    <n v="22.5"/>
    <n v="4014.4720000000002"/>
    <x v="0"/>
    <x v="7"/>
    <n v="32"/>
    <x v="0"/>
  </r>
  <r>
    <x v="2"/>
    <x v="4"/>
    <s v="AREP"/>
    <m/>
    <x v="0"/>
    <d v="2019-08-09T00:00:00"/>
    <x v="1"/>
    <s v="Ambriz Ruiz Manolo"/>
    <m/>
    <m/>
    <n v="624.9"/>
    <m/>
    <n v="14060.25"/>
    <n v="9109.11"/>
    <n v="14.577"/>
    <m/>
    <n v="22.5"/>
    <n v="4951.1400000000003"/>
    <x v="0"/>
    <x v="7"/>
    <n v="32"/>
    <x v="0"/>
  </r>
  <r>
    <x v="2"/>
    <x v="4"/>
    <s v="AREP"/>
    <m/>
    <x v="0"/>
    <d v="2019-08-09T00:00:00"/>
    <x v="1"/>
    <s v="Imelda fregozo Guzman"/>
    <m/>
    <m/>
    <n v="98.93"/>
    <m/>
    <n v="2028.07"/>
    <n v="1442.0940000000001"/>
    <n v="14.577"/>
    <m/>
    <n v="20.5001"/>
    <n v="585.976"/>
    <x v="0"/>
    <x v="7"/>
    <n v="32"/>
    <x v="0"/>
  </r>
  <r>
    <x v="2"/>
    <x v="4"/>
    <s v="AREP"/>
    <m/>
    <x v="0"/>
    <d v="2019-08-09T00:00:00"/>
    <x v="1"/>
    <s v="Imelda fregozo Guzman"/>
    <m/>
    <m/>
    <n v="218.15"/>
    <m/>
    <n v="4908.38"/>
    <n v="3179.953"/>
    <n v="14.577"/>
    <m/>
    <n v="22.5"/>
    <n v="1728.4269999999999"/>
    <x v="0"/>
    <x v="7"/>
    <n v="32"/>
    <x v="0"/>
  </r>
  <r>
    <x v="2"/>
    <x v="4"/>
    <s v="AREP"/>
    <m/>
    <x v="0"/>
    <d v="2019-08-09T00:00:00"/>
    <x v="1"/>
    <s v="Huerta Reyes Juan Carlos"/>
    <m/>
    <m/>
    <n v="632.97"/>
    <m/>
    <n v="14241.83"/>
    <n v="9226.7459999999992"/>
    <n v="14.577"/>
    <m/>
    <n v="22.5"/>
    <n v="5015.0839999999998"/>
    <x v="0"/>
    <x v="7"/>
    <n v="32"/>
    <x v="0"/>
  </r>
  <r>
    <x v="2"/>
    <x v="4"/>
    <s v="AREP"/>
    <m/>
    <x v="0"/>
    <d v="2019-08-09T00:00:00"/>
    <x v="1"/>
    <s v="Martin Francisco Cervantes Curiel"/>
    <m/>
    <m/>
    <n v="394.41"/>
    <m/>
    <n v="8874.23"/>
    <n v="5749.2780000000002"/>
    <n v="14.577"/>
    <m/>
    <n v="22.5"/>
    <n v="3124.9520000000002"/>
    <x v="0"/>
    <x v="7"/>
    <n v="32"/>
    <x v="0"/>
  </r>
  <r>
    <x v="2"/>
    <x v="4"/>
    <s v="AREP"/>
    <m/>
    <x v="0"/>
    <d v="2019-08-09T00:00:00"/>
    <x v="1"/>
    <s v="Cobian Zamora Marlin"/>
    <m/>
    <m/>
    <n v="1138.5999999999999"/>
    <m/>
    <n v="25618.5"/>
    <n v="16597.268"/>
    <n v="14.577"/>
    <m/>
    <n v="22.5"/>
    <n v="9021.232"/>
    <x v="0"/>
    <x v="7"/>
    <n v="32"/>
    <x v="0"/>
  </r>
  <r>
    <x v="2"/>
    <x v="4"/>
    <s v="AREP"/>
    <m/>
    <x v="0"/>
    <d v="2019-08-09T00:00:00"/>
    <x v="1"/>
    <s v="Cobian Zamora Marlin"/>
    <m/>
    <m/>
    <n v="669.4"/>
    <m/>
    <n v="15061.5"/>
    <n v="9757.7819999999992"/>
    <n v="14.577"/>
    <m/>
    <n v="22.5"/>
    <n v="5303.7179999999998"/>
    <x v="0"/>
    <x v="7"/>
    <n v="32"/>
    <x v="0"/>
  </r>
  <r>
    <x v="2"/>
    <x v="4"/>
    <s v="AREP"/>
    <m/>
    <x v="0"/>
    <d v="2019-08-09T00:00:00"/>
    <x v="1"/>
    <s v="SUPER LAS PINTAS"/>
    <m/>
    <m/>
    <n v="178.2"/>
    <m/>
    <n v="4009.5"/>
    <n v="2597.605"/>
    <n v="14.577"/>
    <m/>
    <n v="22.5"/>
    <n v="1411.895"/>
    <x v="0"/>
    <x v="7"/>
    <n v="32"/>
    <x v="0"/>
  </r>
  <r>
    <x v="2"/>
    <x v="4"/>
    <s v="AREP"/>
    <m/>
    <x v="0"/>
    <d v="2019-08-09T00:00:00"/>
    <x v="1"/>
    <s v="Super Tienda Martinez SA de CV"/>
    <m/>
    <m/>
    <n v="151.33000000000001"/>
    <m/>
    <n v="3404.93"/>
    <n v="2205.924"/>
    <n v="14.577"/>
    <m/>
    <n v="22.5"/>
    <n v="1199.0060000000001"/>
    <x v="0"/>
    <x v="7"/>
    <n v="32"/>
    <x v="0"/>
  </r>
  <r>
    <x v="2"/>
    <x v="4"/>
    <s v="AREP"/>
    <m/>
    <x v="0"/>
    <d v="2019-08-09T00:00:00"/>
    <x v="1"/>
    <s v="Super Tienda Martinez SA de CV"/>
    <m/>
    <m/>
    <n v="59.35"/>
    <m/>
    <n v="1216.68"/>
    <n v="865.14"/>
    <n v="14.577"/>
    <m/>
    <n v="20.5001"/>
    <n v="351.54"/>
    <x v="0"/>
    <x v="7"/>
    <n v="32"/>
    <x v="0"/>
  </r>
  <r>
    <x v="2"/>
    <x v="4"/>
    <s v="AREP"/>
    <m/>
    <x v="0"/>
    <d v="2019-08-09T00:00:00"/>
    <x v="1"/>
    <s v="Espinoza Gonzalez Maria Yesenia"/>
    <m/>
    <m/>
    <n v="660.53"/>
    <m/>
    <n v="14861.93"/>
    <n v="9628.4850000000006"/>
    <n v="14.577"/>
    <m/>
    <n v="22.5"/>
    <n v="5233.4449999999997"/>
    <x v="0"/>
    <x v="7"/>
    <n v="32"/>
    <x v="0"/>
  </r>
  <r>
    <x v="2"/>
    <x v="4"/>
    <s v="AREP"/>
    <m/>
    <x v="0"/>
    <d v="2019-08-09T00:00:00"/>
    <x v="1"/>
    <s v="Uriel Lara"/>
    <m/>
    <m/>
    <n v="327.35000000000002"/>
    <m/>
    <n v="7365.38"/>
    <n v="4771.7510000000002"/>
    <n v="14.577"/>
    <m/>
    <n v="22.5"/>
    <n v="2593.6289999999999"/>
    <x v="0"/>
    <x v="7"/>
    <n v="32"/>
    <x v="0"/>
  </r>
  <r>
    <x v="2"/>
    <x v="4"/>
    <s v="AREP"/>
    <m/>
    <x v="0"/>
    <d v="2019-08-09T00:00:00"/>
    <x v="1"/>
    <s v="Julio Sanchez"/>
    <m/>
    <m/>
    <n v="3235.56"/>
    <m/>
    <n v="72800.100000000006"/>
    <n v="47164.461000000003"/>
    <n v="14.577"/>
    <m/>
    <n v="22.5"/>
    <n v="25635.638999999999"/>
    <x v="0"/>
    <x v="7"/>
    <n v="32"/>
    <x v="0"/>
  </r>
  <r>
    <x v="2"/>
    <x v="4"/>
    <s v="AREP"/>
    <m/>
    <x v="0"/>
    <d v="2019-08-09T00:00:00"/>
    <x v="1"/>
    <s v="Cobian Hector"/>
    <m/>
    <m/>
    <n v="437.91"/>
    <m/>
    <n v="9852.98"/>
    <n v="6383.3739999999998"/>
    <n v="14.577"/>
    <m/>
    <n v="22.5"/>
    <n v="3469.6060000000002"/>
    <x v="0"/>
    <x v="7"/>
    <n v="32"/>
    <x v="0"/>
  </r>
  <r>
    <x v="2"/>
    <x v="4"/>
    <s v="AREP"/>
    <m/>
    <x v="0"/>
    <d v="2019-08-09T00:00:00"/>
    <x v="1"/>
    <s v="Alvarez Garcia Octavio "/>
    <m/>
    <m/>
    <n v="672.97"/>
    <m/>
    <n v="15141.83"/>
    <n v="9809.8220000000001"/>
    <n v="14.577"/>
    <m/>
    <n v="22.5"/>
    <n v="5332.0079999999998"/>
    <x v="0"/>
    <x v="7"/>
    <n v="32"/>
    <x v="0"/>
  </r>
  <r>
    <x v="2"/>
    <x v="4"/>
    <s v="AREP"/>
    <m/>
    <x v="0"/>
    <d v="2019-08-09T00:00:00"/>
    <x v="1"/>
    <s v="Vargas Perez Maria del Rosario &quot;La Chata&quot;"/>
    <m/>
    <m/>
    <n v="729.9"/>
    <m/>
    <n v="16422.75"/>
    <n v="10639.684999999999"/>
    <n v="14.577"/>
    <m/>
    <n v="22.5"/>
    <n v="5783.0649999999996"/>
    <x v="0"/>
    <x v="7"/>
    <n v="32"/>
    <x v="0"/>
  </r>
  <r>
    <x v="2"/>
    <x v="4"/>
    <s v="AREP"/>
    <m/>
    <x v="0"/>
    <d v="2019-08-09T00:00:00"/>
    <x v="1"/>
    <s v="Eloy Madera"/>
    <m/>
    <m/>
    <n v="301.37"/>
    <m/>
    <n v="6780.83"/>
    <n v="4393.0429999999997"/>
    <n v="14.577"/>
    <m/>
    <n v="22.5"/>
    <n v="2387.7869999999998"/>
    <x v="0"/>
    <x v="7"/>
    <n v="32"/>
    <x v="0"/>
  </r>
  <r>
    <x v="2"/>
    <x v="4"/>
    <s v="AREP"/>
    <m/>
    <x v="0"/>
    <d v="2019-08-09T00:00:00"/>
    <x v="1"/>
    <s v="J Jesus Naranjo Ayala"/>
    <m/>
    <m/>
    <n v="182.27"/>
    <m/>
    <n v="4101.08"/>
    <n v="2656.933"/>
    <n v="14.577"/>
    <m/>
    <n v="22.5"/>
    <n v="1444.1469999999999"/>
    <x v="0"/>
    <x v="7"/>
    <n v="32"/>
    <x v="0"/>
  </r>
  <r>
    <x v="2"/>
    <x v="4"/>
    <s v="AREP"/>
    <m/>
    <x v="0"/>
    <d v="2019-08-12T00:00:00"/>
    <x v="1"/>
    <s v="Garcia Soto Salvador"/>
    <m/>
    <m/>
    <n v="138.21"/>
    <m/>
    <n v="2833.31"/>
    <n v="2089.991"/>
    <n v="15.122"/>
    <m/>
    <n v="20.5"/>
    <n v="743.31899999999996"/>
    <x v="0"/>
    <x v="7"/>
    <n v="33"/>
    <x v="0"/>
  </r>
  <r>
    <x v="2"/>
    <x v="4"/>
    <s v="AREP"/>
    <m/>
    <x v="0"/>
    <d v="2019-08-12T00:00:00"/>
    <x v="1"/>
    <s v="Garcia Soto Salvador"/>
    <m/>
    <m/>
    <n v="1168.98"/>
    <m/>
    <n v="26886.54"/>
    <n v="17677.143"/>
    <n v="15.122"/>
    <m/>
    <n v="23"/>
    <n v="9209.3970000000008"/>
    <x v="0"/>
    <x v="7"/>
    <n v="33"/>
    <x v="0"/>
  </r>
  <r>
    <x v="2"/>
    <x v="4"/>
    <s v="AREP"/>
    <m/>
    <x v="0"/>
    <d v="2019-08-12T00:00:00"/>
    <x v="1"/>
    <s v="Vargas Perez Maria del Rosario &quot;La Chata&quot;"/>
    <m/>
    <m/>
    <n v="157.27000000000001"/>
    <m/>
    <n v="3538.58"/>
    <n v="2378.2139999999999"/>
    <n v="15.122"/>
    <m/>
    <n v="22.5"/>
    <n v="1160.366"/>
    <x v="0"/>
    <x v="7"/>
    <n v="33"/>
    <x v="0"/>
  </r>
  <r>
    <x v="2"/>
    <x v="4"/>
    <s v="AREP"/>
    <m/>
    <x v="0"/>
    <d v="2019-08-12T00:00:00"/>
    <x v="1"/>
    <s v="Martin Francisco Cervantes Curiel"/>
    <m/>
    <m/>
    <n v="449.18"/>
    <m/>
    <n v="10106.549999999999"/>
    <n v="6792.4340000000002"/>
    <n v="15.122"/>
    <m/>
    <n v="22.5"/>
    <n v="3314.116"/>
    <x v="0"/>
    <x v="7"/>
    <n v="33"/>
    <x v="0"/>
  </r>
  <r>
    <x v="2"/>
    <x v="4"/>
    <s v="AREP"/>
    <m/>
    <x v="0"/>
    <d v="2019-08-12T00:00:00"/>
    <x v="1"/>
    <s v="Alvarez Garcia Octavio "/>
    <m/>
    <m/>
    <n v="662.39"/>
    <m/>
    <n v="14903.78"/>
    <n v="10016.564"/>
    <n v="15.122"/>
    <m/>
    <n v="22.5"/>
    <n v="4887.2160000000003"/>
    <x v="0"/>
    <x v="7"/>
    <n v="33"/>
    <x v="0"/>
  </r>
  <r>
    <x v="2"/>
    <x v="4"/>
    <s v="AREP"/>
    <m/>
    <x v="0"/>
    <d v="2019-08-12T00:00:00"/>
    <x v="1"/>
    <s v="Huerta Reyes Juan Carlos"/>
    <m/>
    <m/>
    <n v="180.08"/>
    <m/>
    <n v="4051.8"/>
    <n v="2723.143"/>
    <n v="15.122"/>
    <m/>
    <n v="22.5"/>
    <n v="1328.6569999999999"/>
    <x v="0"/>
    <x v="7"/>
    <n v="33"/>
    <x v="0"/>
  </r>
  <r>
    <x v="2"/>
    <x v="4"/>
    <s v="AREP"/>
    <m/>
    <x v="0"/>
    <d v="2019-08-12T00:00:00"/>
    <x v="1"/>
    <s v="Loera Baltazar Carlos"/>
    <m/>
    <m/>
    <n v="491.58"/>
    <m/>
    <n v="11306.34"/>
    <n v="7433.6"/>
    <n v="15.122"/>
    <m/>
    <n v="23"/>
    <n v="3872.74"/>
    <x v="0"/>
    <x v="7"/>
    <n v="33"/>
    <x v="0"/>
  </r>
  <r>
    <x v="2"/>
    <x v="4"/>
    <s v="AREP"/>
    <m/>
    <x v="0"/>
    <d v="2019-08-12T00:00:00"/>
    <x v="1"/>
    <s v="Cobian Hector"/>
    <m/>
    <m/>
    <n v="552.20000000000005"/>
    <m/>
    <n v="12424.5"/>
    <n v="8350.2870000000003"/>
    <n v="15.122"/>
    <m/>
    <n v="22.5"/>
    <n v="4074.2130000000002"/>
    <x v="0"/>
    <x v="7"/>
    <n v="33"/>
    <x v="0"/>
  </r>
  <r>
    <x v="2"/>
    <x v="4"/>
    <s v="AREP"/>
    <m/>
    <x v="0"/>
    <d v="2019-08-12T00:00:00"/>
    <x v="1"/>
    <s v="Eloy Madera"/>
    <m/>
    <m/>
    <n v="111.81"/>
    <m/>
    <n v="2515.73"/>
    <n v="1690.7739999999999"/>
    <n v="15.122"/>
    <m/>
    <n v="22.5"/>
    <n v="824.95600000000002"/>
    <x v="0"/>
    <x v="7"/>
    <n v="33"/>
    <x v="0"/>
  </r>
  <r>
    <x v="2"/>
    <x v="4"/>
    <s v="AREP"/>
    <m/>
    <x v="0"/>
    <d v="2019-08-12T00:00:00"/>
    <x v="1"/>
    <s v="Espinoza Gonzalez Maria Yesenia"/>
    <m/>
    <m/>
    <n v="501.32"/>
    <m/>
    <n v="11279.7"/>
    <n v="7580.8869999999997"/>
    <n v="15.122"/>
    <m/>
    <n v="22.5"/>
    <n v="3698.8130000000001"/>
    <x v="0"/>
    <x v="7"/>
    <n v="33"/>
    <x v="0"/>
  </r>
  <r>
    <x v="2"/>
    <x v="4"/>
    <s v="AREP"/>
    <m/>
    <x v="0"/>
    <d v="2019-08-12T00:00:00"/>
    <x v="1"/>
    <s v="Espinoza Gonzalez Maria Yesenia"/>
    <m/>
    <m/>
    <n v="59.49"/>
    <m/>
    <n v="1219.55"/>
    <n v="899.59900000000005"/>
    <n v="15.122"/>
    <m/>
    <n v="20.5001"/>
    <n v="319.95100000000002"/>
    <x v="0"/>
    <x v="7"/>
    <n v="33"/>
    <x v="0"/>
  </r>
  <r>
    <x v="2"/>
    <x v="4"/>
    <s v="AREP"/>
    <m/>
    <x v="0"/>
    <d v="2019-08-12T00:00:00"/>
    <x v="1"/>
    <s v="Rosales Guzman Humberto"/>
    <m/>
    <m/>
    <n v="109.45"/>
    <m/>
    <n v="2462.63"/>
    <n v="1655.087"/>
    <n v="15.122"/>
    <m/>
    <n v="22.5"/>
    <n v="807.54300000000001"/>
    <x v="0"/>
    <x v="7"/>
    <n v="33"/>
    <x v="0"/>
  </r>
  <r>
    <x v="2"/>
    <x v="4"/>
    <s v="AREP"/>
    <m/>
    <x v="0"/>
    <d v="2019-08-12T00:00:00"/>
    <x v="1"/>
    <s v="Distribuidora de Frutas y Verduras Zepeda Hnos SRL de CV"/>
    <m/>
    <m/>
    <n v="59.26"/>
    <m/>
    <n v="1214.83"/>
    <n v="896.12099999999998"/>
    <n v="15.122"/>
    <m/>
    <n v="20.5"/>
    <n v="318.709"/>
    <x v="0"/>
    <x v="7"/>
    <n v="33"/>
    <x v="0"/>
  </r>
  <r>
    <x v="2"/>
    <x v="4"/>
    <s v="AREP"/>
    <m/>
    <x v="0"/>
    <d v="2019-08-12T00:00:00"/>
    <x v="1"/>
    <s v="Distribuidora de Frutas y Verduras Zepeda Hnos SRL de CV"/>
    <m/>
    <m/>
    <n v="1021.93"/>
    <m/>
    <n v="22993.43"/>
    <n v="15453.475"/>
    <n v="15.122"/>
    <m/>
    <n v="22.5"/>
    <n v="7539.9549999999999"/>
    <x v="0"/>
    <x v="7"/>
    <n v="33"/>
    <x v="0"/>
  </r>
  <r>
    <x v="2"/>
    <x v="4"/>
    <s v="AREP"/>
    <m/>
    <x v="0"/>
    <d v="2019-08-12T00:00:00"/>
    <x v="1"/>
    <s v="Distribuidora de Frutas y Verduras Zepeda Hnos SRL de CV"/>
    <m/>
    <m/>
    <n v="1117.18"/>
    <m/>
    <n v="25136.55"/>
    <n v="16893.830999999998"/>
    <n v="15.122"/>
    <m/>
    <n v="22.5"/>
    <n v="8242.7189999999991"/>
    <x v="0"/>
    <x v="7"/>
    <n v="33"/>
    <x v="0"/>
  </r>
  <r>
    <x v="2"/>
    <x v="4"/>
    <s v="AREP"/>
    <m/>
    <x v="0"/>
    <d v="2019-08-12T00:00:00"/>
    <x v="1"/>
    <s v="Distribuidora de Frutas y Verduras Zepeda Hnos SRL de CV"/>
    <m/>
    <m/>
    <n v="873.64"/>
    <m/>
    <n v="19656.900000000001"/>
    <n v="13211.055"/>
    <n v="15.122"/>
    <m/>
    <n v="22.5"/>
    <n v="6445.8450000000003"/>
    <x v="0"/>
    <x v="7"/>
    <n v="33"/>
    <x v="0"/>
  </r>
  <r>
    <x v="2"/>
    <x v="4"/>
    <s v="GRAL"/>
    <m/>
    <x v="0"/>
    <d v="2019-08-14T00:00:00"/>
    <x v="1"/>
    <s v="Jose Zazueta"/>
    <m/>
    <m/>
    <n v="198.56"/>
    <m/>
    <n v="4368.32"/>
    <n v="2843.8490000000002"/>
    <n v="14.321999999999999"/>
    <m/>
    <n v="22"/>
    <n v="1524.471"/>
    <x v="0"/>
    <x v="7"/>
    <n v="33"/>
    <x v="0"/>
  </r>
  <r>
    <x v="2"/>
    <x v="4"/>
    <s v="GRAL"/>
    <m/>
    <x v="0"/>
    <d v="2019-08-14T00:00:00"/>
    <x v="1"/>
    <s v="Jose Zazueta"/>
    <m/>
    <m/>
    <n v="1025.76"/>
    <m/>
    <n v="24618.240000000002"/>
    <n v="14691.312"/>
    <n v="14.321999999999999"/>
    <m/>
    <n v="24"/>
    <n v="9926.9279999999999"/>
    <x v="0"/>
    <x v="7"/>
    <n v="33"/>
    <x v="0"/>
  </r>
  <r>
    <x v="2"/>
    <x v="4"/>
    <s v="GRAL"/>
    <m/>
    <x v="0"/>
    <d v="2019-08-14T00:00:00"/>
    <x v="1"/>
    <s v="Hernandez Rosales Alicia"/>
    <m/>
    <m/>
    <n v="264.02"/>
    <m/>
    <n v="3168.24"/>
    <n v="3781.3910000000001"/>
    <n v="14.321999999999999"/>
    <m/>
    <n v="12"/>
    <n v="-613.15099999999995"/>
    <x v="0"/>
    <x v="7"/>
    <n v="33"/>
    <x v="0"/>
  </r>
  <r>
    <x v="2"/>
    <x v="4"/>
    <s v="GRAL"/>
    <m/>
    <x v="0"/>
    <d v="2019-08-14T00:00:00"/>
    <x v="1"/>
    <s v="Madres Adoratrices"/>
    <m/>
    <m/>
    <n v="136.51"/>
    <m/>
    <n v="1706.38"/>
    <n v="1955.146"/>
    <n v="14.321999999999999"/>
    <m/>
    <n v="12.5"/>
    <n v="-248.76599999999999"/>
    <x v="0"/>
    <x v="7"/>
    <n v="33"/>
    <x v="0"/>
  </r>
  <r>
    <x v="2"/>
    <x v="4"/>
    <s v="GRAL"/>
    <m/>
    <x v="0"/>
    <d v="2019-08-14T00:00:00"/>
    <x v="1"/>
    <s v="Panificadora Valdez"/>
    <m/>
    <m/>
    <n v="23.45"/>
    <m/>
    <n v="281.39999999999998"/>
    <n v="335.86"/>
    <n v="14.321999999999999"/>
    <m/>
    <n v="12"/>
    <n v="-54.46"/>
    <x v="0"/>
    <x v="7"/>
    <n v="33"/>
    <x v="0"/>
  </r>
  <r>
    <x v="2"/>
    <x v="4"/>
    <s v="GRAL"/>
    <m/>
    <x v="0"/>
    <d v="2019-08-14T00:00:00"/>
    <x v="1"/>
    <s v="Hernandez Rosales Alicia"/>
    <m/>
    <m/>
    <n v="509.94"/>
    <m/>
    <n v="6119.28"/>
    <n v="7303.5479999999998"/>
    <n v="14.321999999999999"/>
    <m/>
    <n v="12"/>
    <n v="-1184.268"/>
    <x v="0"/>
    <x v="7"/>
    <n v="33"/>
    <x v="0"/>
  </r>
  <r>
    <x v="2"/>
    <x v="4"/>
    <s v="ARSPP1"/>
    <m/>
    <x v="0"/>
    <d v="2019-08-14T00:00:00"/>
    <x v="1"/>
    <s v="Ventas Familia"/>
    <m/>
    <m/>
    <n v="20.239999999999998"/>
    <m/>
    <n v="455.4"/>
    <n v="595.30999999999995"/>
    <n v="29.413"/>
    <m/>
    <n v="22.5"/>
    <n v="-139.91"/>
    <x v="0"/>
    <x v="7"/>
    <n v="33"/>
    <x v="0"/>
  </r>
  <r>
    <x v="2"/>
    <x v="4"/>
    <s v="AREP"/>
    <m/>
    <x v="0"/>
    <d v="2019-08-15T00:00:00"/>
    <x v="1"/>
    <s v="Gonzalez Contreras Crescenciano"/>
    <m/>
    <m/>
    <n v="1089.18"/>
    <m/>
    <n v="26140.32"/>
    <n v="18794.774000000001"/>
    <n v="17.256"/>
    <m/>
    <n v="24"/>
    <n v="7345.5460000000003"/>
    <x v="0"/>
    <x v="7"/>
    <n v="33"/>
    <x v="0"/>
  </r>
  <r>
    <x v="2"/>
    <x v="4"/>
    <s v="AREP"/>
    <m/>
    <x v="0"/>
    <d v="2019-08-15T00:00:00"/>
    <x v="1"/>
    <s v="Super Tienda Martinez SA de CV"/>
    <m/>
    <m/>
    <n v="305.22000000000003"/>
    <m/>
    <n v="7325.28"/>
    <n v="5266.8440000000001"/>
    <n v="17.256"/>
    <m/>
    <n v="24"/>
    <n v="2058.4360000000001"/>
    <x v="0"/>
    <x v="7"/>
    <n v="33"/>
    <x v="0"/>
  </r>
  <r>
    <x v="2"/>
    <x v="4"/>
    <s v="AREP"/>
    <m/>
    <x v="0"/>
    <d v="2019-08-15T00:00:00"/>
    <x v="1"/>
    <s v="Gonzalez Dominguez Fabiola"/>
    <m/>
    <m/>
    <n v="443.14"/>
    <m/>
    <n v="10635.36"/>
    <n v="7646.777"/>
    <n v="17.256"/>
    <m/>
    <n v="24"/>
    <n v="2988.5830000000001"/>
    <x v="0"/>
    <x v="7"/>
    <n v="33"/>
    <x v="0"/>
  </r>
  <r>
    <x v="2"/>
    <x v="4"/>
    <s v="AREP"/>
    <m/>
    <x v="0"/>
    <d v="2019-08-15T00:00:00"/>
    <x v="1"/>
    <s v="Laura Livier Castro Mejia"/>
    <m/>
    <m/>
    <n v="197.68"/>
    <m/>
    <n v="4744.32"/>
    <n v="3411.145"/>
    <n v="17.256"/>
    <m/>
    <n v="24"/>
    <n v="1333.175"/>
    <x v="0"/>
    <x v="7"/>
    <n v="33"/>
    <x v="0"/>
  </r>
  <r>
    <x v="2"/>
    <x v="4"/>
    <s v="AREP"/>
    <m/>
    <x v="0"/>
    <d v="2019-08-15T00:00:00"/>
    <x v="1"/>
    <s v="Laura Livier Castro Mejia"/>
    <m/>
    <m/>
    <n v="119.3"/>
    <m/>
    <n v="2624.6"/>
    <n v="2058.6280000000002"/>
    <n v="17.256"/>
    <m/>
    <n v="22"/>
    <n v="565.97199999999998"/>
    <x v="0"/>
    <x v="7"/>
    <n v="33"/>
    <x v="0"/>
  </r>
  <r>
    <x v="2"/>
    <x v="4"/>
    <s v="AREP"/>
    <m/>
    <x v="0"/>
    <d v="2019-08-15T00:00:00"/>
    <x v="1"/>
    <s v="Ambriz Ruiz Manolo"/>
    <m/>
    <m/>
    <n v="536.19000000000005"/>
    <m/>
    <n v="12868.56"/>
    <n v="9252.4369999999999"/>
    <n v="17.256"/>
    <m/>
    <n v="24"/>
    <n v="3616.123"/>
    <x v="0"/>
    <x v="7"/>
    <n v="33"/>
    <x v="0"/>
  </r>
  <r>
    <x v="2"/>
    <x v="4"/>
    <s v="AREP"/>
    <m/>
    <x v="0"/>
    <d v="2019-08-15T00:00:00"/>
    <x v="1"/>
    <s v="Huerta Reyes Juan Carlos"/>
    <m/>
    <m/>
    <n v="500.15"/>
    <m/>
    <n v="12003.6"/>
    <n v="8630.5349999999999"/>
    <n v="17.256"/>
    <m/>
    <n v="24"/>
    <n v="3373.0650000000001"/>
    <x v="0"/>
    <x v="7"/>
    <n v="33"/>
    <x v="0"/>
  </r>
  <r>
    <x v="2"/>
    <x v="4"/>
    <s v="AREP"/>
    <m/>
    <x v="0"/>
    <d v="2019-08-15T00:00:00"/>
    <x v="1"/>
    <s v="Imelda fregozo Guzman"/>
    <m/>
    <m/>
    <n v="113.52"/>
    <m/>
    <n v="2724.48"/>
    <n v="1958.8889999999999"/>
    <n v="17.256"/>
    <m/>
    <n v="24"/>
    <n v="765.59100000000001"/>
    <x v="0"/>
    <x v="7"/>
    <n v="33"/>
    <x v="0"/>
  </r>
  <r>
    <x v="2"/>
    <x v="4"/>
    <s v="AREP"/>
    <m/>
    <x v="0"/>
    <d v="2019-08-15T00:00:00"/>
    <x v="1"/>
    <s v="Imelda fregozo Guzman"/>
    <m/>
    <m/>
    <n v="59.52"/>
    <m/>
    <n v="1309.44"/>
    <n v="1027.0709999999999"/>
    <n v="17.256"/>
    <m/>
    <n v="22"/>
    <n v="282.36900000000003"/>
    <x v="0"/>
    <x v="7"/>
    <n v="33"/>
    <x v="0"/>
  </r>
  <r>
    <x v="2"/>
    <x v="4"/>
    <s v="AREP"/>
    <m/>
    <x v="0"/>
    <d v="2019-08-15T00:00:00"/>
    <x v="1"/>
    <s v="Martin Francisco Cervantes Curiel"/>
    <m/>
    <m/>
    <n v="398.9"/>
    <m/>
    <n v="9573.6"/>
    <n v="6883.3760000000002"/>
    <n v="17.256"/>
    <m/>
    <n v="24"/>
    <n v="2690.2240000000002"/>
    <x v="0"/>
    <x v="7"/>
    <n v="33"/>
    <x v="0"/>
  </r>
  <r>
    <x v="2"/>
    <x v="4"/>
    <s v="AREP"/>
    <m/>
    <x v="0"/>
    <d v="2019-08-15T00:00:00"/>
    <x v="1"/>
    <s v="Distribuidora de Frutas y Verduras Zepeda Hnos SRL de CV"/>
    <m/>
    <m/>
    <n v="678.23"/>
    <m/>
    <n v="16277.52"/>
    <n v="11703.464"/>
    <n v="17.256"/>
    <m/>
    <n v="24"/>
    <n v="4574.0559999999996"/>
    <x v="0"/>
    <x v="7"/>
    <n v="33"/>
    <x v="0"/>
  </r>
  <r>
    <x v="2"/>
    <x v="4"/>
    <s v="GRAL"/>
    <m/>
    <x v="0"/>
    <d v="2019-03-29T00:00:00"/>
    <x v="1"/>
    <s v="Jose Zazueta"/>
    <m/>
    <m/>
    <n v="887.19"/>
    <m/>
    <n v="17743.8"/>
    <n v="13045.534"/>
    <n v="14.704000000000001"/>
    <m/>
    <n v="20"/>
    <n v="4698.2659999999996"/>
    <x v="0"/>
    <x v="2"/>
    <n v="13"/>
    <x v="0"/>
  </r>
  <r>
    <x v="2"/>
    <x v="4"/>
    <s v="GRAL"/>
    <m/>
    <x v="0"/>
    <d v="2019-03-29T00:00:00"/>
    <x v="1"/>
    <s v="Hernandez Rosales Alicia"/>
    <m/>
    <m/>
    <n v="232.4"/>
    <m/>
    <n v="3718.4"/>
    <n v="3417.2860000000001"/>
    <n v="14.704000000000001"/>
    <m/>
    <n v="16"/>
    <n v="301.11399999999998"/>
    <x v="0"/>
    <x v="2"/>
    <n v="13"/>
    <x v="0"/>
  </r>
  <r>
    <x v="2"/>
    <x v="4"/>
    <s v="GRAL"/>
    <m/>
    <x v="0"/>
    <d v="2019-03-29T00:00:00"/>
    <x v="1"/>
    <s v="Hernandez Rosales Alicia"/>
    <m/>
    <m/>
    <n v="458.95"/>
    <m/>
    <n v="5048.45"/>
    <n v="6748.5519999999997"/>
    <n v="14.704000000000001"/>
    <m/>
    <n v="11"/>
    <n v="-1700.1020000000001"/>
    <x v="0"/>
    <x v="2"/>
    <n v="13"/>
    <x v="0"/>
  </r>
  <r>
    <x v="2"/>
    <x v="4"/>
    <s v="GRAL"/>
    <m/>
    <x v="0"/>
    <d v="2019-03-29T00:00:00"/>
    <x v="1"/>
    <s v="Panificadora Valdez"/>
    <m/>
    <m/>
    <n v="46.18"/>
    <m/>
    <n v="507.98"/>
    <n v="679.04600000000005"/>
    <n v="14.704000000000001"/>
    <m/>
    <n v="11"/>
    <n v="-171.066"/>
    <x v="0"/>
    <x v="2"/>
    <n v="13"/>
    <x v="0"/>
  </r>
  <r>
    <x v="2"/>
    <x v="4"/>
    <s v="GRAL"/>
    <m/>
    <x v="0"/>
    <d v="2019-03-29T00:00:00"/>
    <x v="1"/>
    <s v="Madres Adoratrices"/>
    <m/>
    <m/>
    <n v="69.290000000000006"/>
    <m/>
    <n v="692.9"/>
    <n v="1018.8630000000001"/>
    <n v="14.704000000000001"/>
    <m/>
    <n v="10"/>
    <n v="-325.96300000000002"/>
    <x v="0"/>
    <x v="2"/>
    <n v="13"/>
    <x v="0"/>
  </r>
  <r>
    <x v="2"/>
    <x v="4"/>
    <s v="GRAL"/>
    <m/>
    <x v="0"/>
    <d v="2019-03-29T00:00:00"/>
    <x v="1"/>
    <s v="Ventas Familia"/>
    <m/>
    <m/>
    <n v="16.399999999999999"/>
    <m/>
    <n v="246"/>
    <n v="241.15100000000001"/>
    <n v="14.704000000000001"/>
    <m/>
    <n v="15"/>
    <n v="4.8490000000000002"/>
    <x v="0"/>
    <x v="2"/>
    <n v="13"/>
    <x v="0"/>
  </r>
  <r>
    <x v="2"/>
    <x v="4"/>
    <s v="GRAL"/>
    <m/>
    <x v="0"/>
    <d v="2019-03-29T00:00:00"/>
    <x v="1"/>
    <s v="Hernandez Rosales Alicia"/>
    <m/>
    <m/>
    <n v="345.75"/>
    <m/>
    <n v="3803.25"/>
    <n v="5084.0219999999999"/>
    <n v="14.704000000000001"/>
    <m/>
    <n v="11"/>
    <n v="-1280.7719999999999"/>
    <x v="0"/>
    <x v="2"/>
    <n v="13"/>
    <x v="0"/>
  </r>
  <r>
    <x v="2"/>
    <x v="4"/>
    <s v="GRAL"/>
    <m/>
    <x v="0"/>
    <d v="2019-03-22T00:00:00"/>
    <x v="1"/>
    <s v="Jose Zazueta"/>
    <m/>
    <m/>
    <n v="1070.57"/>
    <m/>
    <n v="21946.69"/>
    <n v="17442.687999999998"/>
    <n v="16.292999999999999"/>
    <m/>
    <n v="20.5"/>
    <n v="4504.0020000000004"/>
    <x v="0"/>
    <x v="2"/>
    <n v="12"/>
    <x v="0"/>
  </r>
  <r>
    <x v="2"/>
    <x v="4"/>
    <s v="GRAL"/>
    <m/>
    <x v="0"/>
    <d v="2019-03-22T00:00:00"/>
    <x v="1"/>
    <s v="Rosendo Cordoba"/>
    <m/>
    <m/>
    <n v="471.44"/>
    <m/>
    <n v="9664.52"/>
    <n v="7681.1239999999998"/>
    <n v="16.292999999999999"/>
    <m/>
    <n v="20.5"/>
    <n v="1983.396"/>
    <x v="0"/>
    <x v="2"/>
    <n v="12"/>
    <x v="0"/>
  </r>
  <r>
    <x v="2"/>
    <x v="4"/>
    <s v="GRAL"/>
    <m/>
    <x v="0"/>
    <d v="2019-03-22T00:00:00"/>
    <x v="1"/>
    <s v="Ventas Familia"/>
    <m/>
    <m/>
    <n v="18.600000000000001"/>
    <m/>
    <n v="288.3"/>
    <n v="303.048"/>
    <n v="16.292999999999999"/>
    <m/>
    <n v="15.5"/>
    <n v="-14.747999999999999"/>
    <x v="0"/>
    <x v="2"/>
    <n v="12"/>
    <x v="0"/>
  </r>
  <r>
    <x v="2"/>
    <x v="4"/>
    <s v="GRAL"/>
    <m/>
    <x v="0"/>
    <d v="2019-03-22T00:00:00"/>
    <x v="1"/>
    <s v="Hernandez Rosales Alicia"/>
    <m/>
    <m/>
    <n v="459.5"/>
    <m/>
    <n v="5054.5"/>
    <n v="7486.5870000000004"/>
    <n v="16.292999999999999"/>
    <m/>
    <n v="11"/>
    <n v="-2432.087"/>
    <x v="0"/>
    <x v="2"/>
    <n v="12"/>
    <x v="0"/>
  </r>
  <r>
    <x v="2"/>
    <x v="4"/>
    <s v="GRAL"/>
    <m/>
    <x v="0"/>
    <d v="2019-03-22T00:00:00"/>
    <x v="1"/>
    <s v="Madres Adoratrices"/>
    <m/>
    <m/>
    <n v="69.569999999999993"/>
    <m/>
    <n v="800.06"/>
    <n v="1133.4970000000001"/>
    <n v="16.292999999999999"/>
    <m/>
    <n v="11.5001"/>
    <n v="-333.43700000000001"/>
    <x v="0"/>
    <x v="2"/>
    <n v="12"/>
    <x v="0"/>
  </r>
  <r>
    <x v="2"/>
    <x v="4"/>
    <s v="GRAL"/>
    <m/>
    <x v="0"/>
    <d v="2019-03-22T00:00:00"/>
    <x v="1"/>
    <s v="Panificadora Valdez"/>
    <m/>
    <m/>
    <n v="21.54"/>
    <m/>
    <n v="258.48"/>
    <n v="350.94900000000001"/>
    <n v="16.292999999999999"/>
    <m/>
    <n v="12"/>
    <n v="-92.468999999999994"/>
    <x v="0"/>
    <x v="2"/>
    <n v="12"/>
    <x v="0"/>
  </r>
  <r>
    <x v="2"/>
    <x v="4"/>
    <s v="GRAL"/>
    <m/>
    <x v="0"/>
    <d v="2019-03-22T00:00:00"/>
    <x v="1"/>
    <s v="Ventas Familia"/>
    <m/>
    <m/>
    <n v="4"/>
    <m/>
    <n v="84"/>
    <n v="65.171999999999997"/>
    <n v="16.292999999999999"/>
    <m/>
    <n v="21"/>
    <n v="18.827999999999999"/>
    <x v="0"/>
    <x v="2"/>
    <n v="12"/>
    <x v="0"/>
  </r>
  <r>
    <x v="2"/>
    <x v="4"/>
    <s v="GRAL"/>
    <m/>
    <x v="0"/>
    <d v="2019-03-22T00:00:00"/>
    <x v="1"/>
    <s v="Hernandez Rosales Alicia"/>
    <m/>
    <m/>
    <n v="273.74"/>
    <m/>
    <n v="4653.58"/>
    <n v="4460.018"/>
    <n v="16.292999999999999"/>
    <m/>
    <n v="17"/>
    <n v="193.56200000000001"/>
    <x v="0"/>
    <x v="2"/>
    <n v="12"/>
    <x v="0"/>
  </r>
  <r>
    <x v="2"/>
    <x v="4"/>
    <s v="GRAL"/>
    <m/>
    <x v="0"/>
    <d v="2019-03-22T00:00:00"/>
    <x v="1"/>
    <s v="Hernandez Rosales Alicia"/>
    <m/>
    <m/>
    <n v="317.39999999999998"/>
    <m/>
    <n v="3808.8"/>
    <n v="5171.366"/>
    <n v="16.292999999999999"/>
    <m/>
    <n v="12"/>
    <n v="-1362.566"/>
    <x v="0"/>
    <x v="2"/>
    <n v="12"/>
    <x v="0"/>
  </r>
  <r>
    <x v="2"/>
    <x v="4"/>
    <s v="GRAL"/>
    <m/>
    <x v="0"/>
    <d v="2019-03-18T00:00:00"/>
    <x v="1"/>
    <s v="HUEVO PUBLICO EN GENERAL"/>
    <m/>
    <m/>
    <n v="43.36"/>
    <m/>
    <n v="932.24"/>
    <n v="653.16899999999998"/>
    <n v="15.064"/>
    <m/>
    <n v="21.5"/>
    <n v="279.07100000000003"/>
    <x v="0"/>
    <x v="2"/>
    <n v="12"/>
    <x v="0"/>
  </r>
  <r>
    <x v="2"/>
    <x v="4"/>
    <s v="GRAL"/>
    <m/>
    <x v="1"/>
    <d v="2019-03-18T00:00:00"/>
    <x v="1"/>
    <s v="HUEVO PUBLICO EN GENERAL"/>
    <m/>
    <m/>
    <n v="-39.36"/>
    <m/>
    <n v="-846.24"/>
    <n v="-594.85599999999999"/>
    <n v="-15.113"/>
    <m/>
    <n v="21.5"/>
    <n v="-251.38399999999999"/>
    <x v="0"/>
    <x v="2"/>
    <n v="12"/>
    <x v="0"/>
  </r>
  <r>
    <x v="2"/>
    <x v="4"/>
    <s v="GRAL"/>
    <m/>
    <x v="0"/>
    <d v="2019-03-14T00:00:00"/>
    <x v="1"/>
    <s v="HUEVO PUBLICO EN GENERAL"/>
    <m/>
    <m/>
    <n v="23.38"/>
    <m/>
    <n v="502.67"/>
    <n v="353.34699999999998"/>
    <n v="15.113"/>
    <m/>
    <n v="21.5"/>
    <n v="149.32300000000001"/>
    <x v="0"/>
    <x v="2"/>
    <n v="11"/>
    <x v="0"/>
  </r>
  <r>
    <x v="2"/>
    <x v="4"/>
    <s v="GRAL"/>
    <m/>
    <x v="0"/>
    <d v="2019-03-14T00:00:00"/>
    <x v="1"/>
    <s v="Panificadora Valdez"/>
    <m/>
    <m/>
    <n v="45.34"/>
    <m/>
    <n v="544.08000000000004"/>
    <n v="685.23299999999995"/>
    <n v="15.113"/>
    <m/>
    <n v="12"/>
    <n v="-141.15299999999999"/>
    <x v="0"/>
    <x v="2"/>
    <n v="11"/>
    <x v="0"/>
  </r>
  <r>
    <x v="2"/>
    <x v="4"/>
    <s v="GRAL"/>
    <m/>
    <x v="0"/>
    <d v="2019-03-14T00:00:00"/>
    <x v="1"/>
    <s v="Madres Adoratrices"/>
    <m/>
    <m/>
    <n v="68.349999999999994"/>
    <m/>
    <n v="786.03"/>
    <n v="1032.9880000000001"/>
    <n v="15.113"/>
    <m/>
    <n v="11.5001"/>
    <n v="-246.958"/>
    <x v="0"/>
    <x v="2"/>
    <n v="11"/>
    <x v="0"/>
  </r>
  <r>
    <x v="2"/>
    <x v="4"/>
    <s v="GRAL"/>
    <m/>
    <x v="0"/>
    <d v="2019-03-14T00:00:00"/>
    <x v="1"/>
    <s v="Jose Zazueta"/>
    <m/>
    <m/>
    <n v="877.82"/>
    <m/>
    <n v="18873.13"/>
    <n v="13266.684999999999"/>
    <n v="15.113"/>
    <m/>
    <n v="21.5"/>
    <n v="5606.4449999999997"/>
    <x v="0"/>
    <x v="2"/>
    <n v="11"/>
    <x v="0"/>
  </r>
  <r>
    <x v="2"/>
    <x v="4"/>
    <s v="GRAL"/>
    <m/>
    <x v="0"/>
    <d v="2019-03-14T00:00:00"/>
    <x v="1"/>
    <s v="Hernandez Rosales Alicia"/>
    <m/>
    <m/>
    <n v="366.04"/>
    <m/>
    <n v="4392.4799999999996"/>
    <n v="5532.0420000000004"/>
    <n v="15.113"/>
    <m/>
    <n v="12"/>
    <n v="-1139.5619999999999"/>
    <x v="0"/>
    <x v="2"/>
    <n v="11"/>
    <x v="0"/>
  </r>
  <r>
    <x v="2"/>
    <x v="4"/>
    <s v="GRAL"/>
    <m/>
    <x v="0"/>
    <d v="2019-03-14T00:00:00"/>
    <x v="1"/>
    <s v="Ventas Familia"/>
    <m/>
    <m/>
    <n v="20.9"/>
    <m/>
    <n v="449.35"/>
    <n v="315.86599999999999"/>
    <n v="15.113"/>
    <m/>
    <n v="21.5"/>
    <n v="133.48400000000001"/>
    <x v="0"/>
    <x v="2"/>
    <n v="11"/>
    <x v="0"/>
  </r>
  <r>
    <x v="2"/>
    <x v="4"/>
    <s v="GRAL"/>
    <m/>
    <x v="0"/>
    <d v="2019-03-14T00:00:00"/>
    <x v="1"/>
    <s v="Jose Refugio Palomino Castañeda"/>
    <m/>
    <m/>
    <n v="1143.55"/>
    <m/>
    <n v="24586.33"/>
    <n v="17282.72"/>
    <n v="15.113"/>
    <m/>
    <n v="21.5"/>
    <n v="7303.61"/>
    <x v="0"/>
    <x v="2"/>
    <n v="11"/>
    <x v="0"/>
  </r>
  <r>
    <x v="2"/>
    <x v="4"/>
    <s v="GRAL"/>
    <m/>
    <x v="0"/>
    <d v="2019-03-14T00:00:00"/>
    <x v="1"/>
    <s v="Ventas Familia"/>
    <m/>
    <m/>
    <n v="3.8"/>
    <m/>
    <n v="81.7"/>
    <n v="57.43"/>
    <n v="15.113"/>
    <m/>
    <n v="21.5"/>
    <n v="24.27"/>
    <x v="0"/>
    <x v="2"/>
    <n v="11"/>
    <x v="0"/>
  </r>
  <r>
    <x v="2"/>
    <x v="4"/>
    <s v="GRAL"/>
    <m/>
    <x v="0"/>
    <d v="2019-03-14T00:00:00"/>
    <x v="1"/>
    <s v="Hernandez Rosales Alicia"/>
    <m/>
    <m/>
    <n v="227.1"/>
    <m/>
    <n v="3860.7"/>
    <n v="3432.212"/>
    <n v="15.113"/>
    <m/>
    <n v="17"/>
    <n v="428.488"/>
    <x v="0"/>
    <x v="2"/>
    <n v="11"/>
    <x v="0"/>
  </r>
  <r>
    <x v="2"/>
    <x v="4"/>
    <s v="GRAL"/>
    <m/>
    <x v="0"/>
    <d v="2019-03-14T00:00:00"/>
    <x v="1"/>
    <s v="Hernandez Rosales Alicia"/>
    <m/>
    <m/>
    <n v="278.11"/>
    <m/>
    <n v="3337.32"/>
    <n v="4203.1369999999997"/>
    <n v="15.113"/>
    <m/>
    <n v="12"/>
    <n v="-865.81700000000001"/>
    <x v="0"/>
    <x v="2"/>
    <n v="11"/>
    <x v="0"/>
  </r>
  <r>
    <x v="2"/>
    <x v="4"/>
    <s v="GRAL"/>
    <m/>
    <x v="1"/>
    <d v="2019-03-14T00:00:00"/>
    <x v="1"/>
    <s v="Hernandez Rosales Alicia"/>
    <m/>
    <m/>
    <n v="-278.11"/>
    <m/>
    <n v="-3337.32"/>
    <n v="-4203.1369999999997"/>
    <n v="-15.113"/>
    <m/>
    <n v="12"/>
    <n v="865.81700000000001"/>
    <x v="0"/>
    <x v="2"/>
    <n v="11"/>
    <x v="0"/>
  </r>
  <r>
    <x v="2"/>
    <x v="4"/>
    <s v="GRAL"/>
    <m/>
    <x v="0"/>
    <d v="2019-03-14T00:00:00"/>
    <x v="1"/>
    <s v="Hernandez Rosales Alicia"/>
    <m/>
    <m/>
    <n v="278.11"/>
    <m/>
    <n v="3337.32"/>
    <n v="4203.1369999999997"/>
    <n v="15.113"/>
    <m/>
    <n v="12"/>
    <n v="-865.81700000000001"/>
    <x v="0"/>
    <x v="2"/>
    <n v="11"/>
    <x v="0"/>
  </r>
  <r>
    <x v="2"/>
    <x v="4"/>
    <s v="GRAL"/>
    <m/>
    <x v="0"/>
    <d v="2019-03-14T00:00:00"/>
    <x v="1"/>
    <s v="Jose Zazueta"/>
    <m/>
    <m/>
    <n v="1003.08"/>
    <m/>
    <n v="21566.22"/>
    <n v="15159.766"/>
    <n v="15.113"/>
    <m/>
    <n v="21.5"/>
    <n v="6406.4539999999997"/>
    <x v="0"/>
    <x v="2"/>
    <n v="11"/>
    <x v="0"/>
  </r>
  <r>
    <x v="2"/>
    <x v="4"/>
    <s v="GRAL"/>
    <m/>
    <x v="0"/>
    <d v="2019-03-14T00:00:00"/>
    <x v="1"/>
    <s v="HUEVO PUBLICO EN GENERAL"/>
    <m/>
    <m/>
    <n v="39.36"/>
    <m/>
    <n v="846.24"/>
    <n v="594.85599999999999"/>
    <n v="15.113"/>
    <m/>
    <n v="21.5"/>
    <n v="251.38399999999999"/>
    <x v="0"/>
    <x v="2"/>
    <n v="11"/>
    <x v="0"/>
  </r>
  <r>
    <x v="2"/>
    <x v="4"/>
    <s v="GRAL"/>
    <m/>
    <x v="0"/>
    <d v="2019-03-14T00:00:00"/>
    <x v="1"/>
    <s v="Ventas Familia"/>
    <m/>
    <m/>
    <n v="20.079999999999998"/>
    <m/>
    <n v="401.6"/>
    <n v="303.47300000000001"/>
    <n v="15.113"/>
    <m/>
    <n v="20"/>
    <n v="98.126999999999995"/>
    <x v="0"/>
    <x v="2"/>
    <n v="11"/>
    <x v="0"/>
  </r>
  <r>
    <x v="2"/>
    <x v="4"/>
    <s v="GRAL"/>
    <m/>
    <x v="0"/>
    <d v="2019-03-05T00:00:00"/>
    <x v="1"/>
    <s v="Hernandez Rosales Alicia"/>
    <m/>
    <m/>
    <n v="228.11"/>
    <m/>
    <n v="3649.76"/>
    <n v="3772.7049999999999"/>
    <n v="16.539000000000001"/>
    <m/>
    <n v="16"/>
    <n v="-122.94499999999999"/>
    <x v="0"/>
    <x v="2"/>
    <n v="10"/>
    <x v="0"/>
  </r>
  <r>
    <x v="2"/>
    <x v="4"/>
    <s v="GRAL"/>
    <m/>
    <x v="0"/>
    <d v="2019-03-05T00:00:00"/>
    <x v="1"/>
    <s v="Hernandez Rosales Alicia"/>
    <m/>
    <m/>
    <n v="364.18"/>
    <m/>
    <n v="4005.98"/>
    <n v="6023.1620000000003"/>
    <n v="16.539000000000001"/>
    <m/>
    <n v="11"/>
    <n v="-2017.182"/>
    <x v="0"/>
    <x v="2"/>
    <n v="10"/>
    <x v="0"/>
  </r>
  <r>
    <x v="2"/>
    <x v="4"/>
    <s v="GRAL"/>
    <m/>
    <x v="0"/>
    <d v="2019-03-05T00:00:00"/>
    <x v="1"/>
    <s v="Panificadora Valdez"/>
    <m/>
    <m/>
    <n v="21.73"/>
    <m/>
    <n v="260.76"/>
    <n v="359.392"/>
    <n v="16.539000000000001"/>
    <m/>
    <n v="12"/>
    <n v="-98.632000000000005"/>
    <x v="0"/>
    <x v="2"/>
    <n v="10"/>
    <x v="0"/>
  </r>
  <r>
    <x v="2"/>
    <x v="4"/>
    <s v="GRAL"/>
    <m/>
    <x v="0"/>
    <d v="2019-03-05T00:00:00"/>
    <x v="1"/>
    <s v="Madres Adoratrices"/>
    <m/>
    <m/>
    <n v="69.260000000000005"/>
    <m/>
    <n v="796.49"/>
    <n v="1145.489"/>
    <n v="16.539000000000001"/>
    <m/>
    <n v="11.5"/>
    <n v="-348.99900000000002"/>
    <x v="0"/>
    <x v="2"/>
    <n v="10"/>
    <x v="0"/>
  </r>
  <r>
    <x v="2"/>
    <x v="4"/>
    <s v="GRAL"/>
    <m/>
    <x v="0"/>
    <d v="2019-03-05T00:00:00"/>
    <x v="1"/>
    <s v="Hernandez Rosales Alicia"/>
    <m/>
    <m/>
    <n v="316.94"/>
    <m/>
    <n v="5387.98"/>
    <n v="5241.8609999999999"/>
    <n v="16.539000000000001"/>
    <m/>
    <n v="17"/>
    <n v="146.119"/>
    <x v="0"/>
    <x v="2"/>
    <n v="10"/>
    <x v="0"/>
  </r>
  <r>
    <x v="2"/>
    <x v="4"/>
    <s v="GRAL"/>
    <m/>
    <x v="0"/>
    <d v="2019-03-05T00:00:00"/>
    <x v="1"/>
    <s v="Hernandez Rosales Alicia"/>
    <m/>
    <m/>
    <n v="273.73"/>
    <m/>
    <n v="3284.76"/>
    <n v="4527.2129999999997"/>
    <n v="16.539000000000001"/>
    <m/>
    <n v="12"/>
    <n v="-1242.453"/>
    <x v="0"/>
    <x v="2"/>
    <n v="10"/>
    <x v="0"/>
  </r>
  <r>
    <x v="2"/>
    <x v="4"/>
    <s v="GRAL"/>
    <m/>
    <x v="1"/>
    <d v="2019-03-05T00:00:00"/>
    <x v="1"/>
    <s v="Hernandez Rosales Alicia"/>
    <m/>
    <m/>
    <n v="-316.94"/>
    <m/>
    <n v="-5387.98"/>
    <n v="-5241.8609999999999"/>
    <n v="-16.539000000000001"/>
    <m/>
    <n v="17"/>
    <n v="-146.119"/>
    <x v="0"/>
    <x v="2"/>
    <n v="10"/>
    <x v="0"/>
  </r>
  <r>
    <x v="2"/>
    <x v="4"/>
    <s v="GRAL"/>
    <m/>
    <x v="1"/>
    <d v="2019-03-05T00:00:00"/>
    <x v="1"/>
    <s v="Hernandez Rosales Alicia"/>
    <m/>
    <m/>
    <n v="-273.73"/>
    <m/>
    <n v="-3284.76"/>
    <n v="-4527.2129999999997"/>
    <n v="-16.539000000000001"/>
    <m/>
    <n v="12"/>
    <n v="1242.453"/>
    <x v="0"/>
    <x v="2"/>
    <n v="10"/>
    <x v="0"/>
  </r>
  <r>
    <x v="2"/>
    <x v="4"/>
    <s v="GRAL"/>
    <m/>
    <x v="0"/>
    <d v="2019-03-05T00:00:00"/>
    <x v="1"/>
    <s v="Hernandez Rosales Alicia"/>
    <m/>
    <m/>
    <n v="316.94"/>
    <m/>
    <n v="5387.98"/>
    <n v="5241.8609999999999"/>
    <n v="16.539000000000001"/>
    <m/>
    <n v="17"/>
    <n v="146.119"/>
    <x v="0"/>
    <x v="2"/>
    <n v="10"/>
    <x v="0"/>
  </r>
  <r>
    <x v="2"/>
    <x v="4"/>
    <s v="GRAL"/>
    <m/>
    <x v="0"/>
    <d v="2019-03-05T00:00:00"/>
    <x v="1"/>
    <s v="Hernandez Rosales Alicia"/>
    <m/>
    <m/>
    <n v="273.73"/>
    <m/>
    <n v="3284.76"/>
    <n v="4527.2129999999997"/>
    <n v="16.539000000000001"/>
    <m/>
    <n v="12"/>
    <n v="-1242.453"/>
    <x v="0"/>
    <x v="2"/>
    <n v="10"/>
    <x v="0"/>
  </r>
  <r>
    <x v="2"/>
    <x v="4"/>
    <s v="GRAL"/>
    <m/>
    <x v="0"/>
    <d v="2019-03-05T00:00:00"/>
    <x v="1"/>
    <s v="Jose Zazueta"/>
    <m/>
    <m/>
    <n v="985.17"/>
    <m/>
    <n v="22166.33"/>
    <n v="16293.698"/>
    <n v="16.539000000000001"/>
    <m/>
    <n v="22.5"/>
    <n v="5872.6319999999996"/>
    <x v="0"/>
    <x v="2"/>
    <n v="10"/>
    <x v="0"/>
  </r>
  <r>
    <x v="2"/>
    <x v="4"/>
    <s v="GRAL"/>
    <m/>
    <x v="0"/>
    <d v="2019-03-05T00:00:00"/>
    <x v="1"/>
    <s v="Hernandez Rosales Alicia"/>
    <m/>
    <m/>
    <n v="322.75"/>
    <m/>
    <n v="4518.5"/>
    <n v="5337.9530000000004"/>
    <n v="16.539000000000001"/>
    <m/>
    <n v="14"/>
    <n v="-819.45299999999997"/>
    <x v="0"/>
    <x v="2"/>
    <n v="10"/>
    <x v="0"/>
  </r>
  <r>
    <x v="2"/>
    <x v="4"/>
    <s v="GRAL"/>
    <m/>
    <x v="0"/>
    <d v="2019-03-05T00:00:00"/>
    <x v="1"/>
    <s v="Ventas Familia"/>
    <m/>
    <m/>
    <n v="23.28"/>
    <m/>
    <n v="547.08000000000004"/>
    <n v="385.02699999999999"/>
    <n v="16.539000000000001"/>
    <m/>
    <n v="23.5"/>
    <n v="162.053"/>
    <x v="0"/>
    <x v="2"/>
    <n v="10"/>
    <x v="0"/>
  </r>
  <r>
    <x v="2"/>
    <x v="4"/>
    <s v="GRAL"/>
    <m/>
    <x v="0"/>
    <d v="2019-03-05T00:00:00"/>
    <x v="1"/>
    <s v="Madres Adoratrices"/>
    <m/>
    <m/>
    <n v="70.83"/>
    <m/>
    <n v="956.21"/>
    <n v="1171.4549999999999"/>
    <n v="16.539000000000001"/>
    <m/>
    <n v="13.5001"/>
    <n v="-215.245"/>
    <x v="0"/>
    <x v="2"/>
    <n v="10"/>
    <x v="0"/>
  </r>
  <r>
    <x v="2"/>
    <x v="4"/>
    <s v="GRAL"/>
    <m/>
    <x v="0"/>
    <d v="2019-03-05T00:00:00"/>
    <x v="1"/>
    <s v="Panificadora Valdez"/>
    <m/>
    <m/>
    <n v="46.2"/>
    <m/>
    <n v="646.79999999999995"/>
    <n v="764.1"/>
    <n v="16.539000000000001"/>
    <m/>
    <n v="14"/>
    <n v="-117.3"/>
    <x v="0"/>
    <x v="2"/>
    <n v="10"/>
    <x v="0"/>
  </r>
  <r>
    <x v="2"/>
    <x v="4"/>
    <s v="GRAL"/>
    <m/>
    <x v="0"/>
    <d v="2019-03-05T00:00:00"/>
    <x v="1"/>
    <s v="Hernandez Rosales Alicia"/>
    <m/>
    <m/>
    <n v="231.42"/>
    <m/>
    <n v="4396.9799999999996"/>
    <n v="3827.4490000000001"/>
    <n v="16.539000000000001"/>
    <m/>
    <n v="19"/>
    <n v="569.53099999999995"/>
    <x v="0"/>
    <x v="2"/>
    <n v="10"/>
    <x v="0"/>
  </r>
  <r>
    <x v="2"/>
    <x v="4"/>
    <s v="GRAL"/>
    <m/>
    <x v="0"/>
    <d v="2019-03-05T00:00:00"/>
    <x v="1"/>
    <s v="Hernandez Rosales Alicia"/>
    <m/>
    <m/>
    <n v="323.77999999999997"/>
    <m/>
    <n v="4532.92"/>
    <n v="5354.9880000000003"/>
    <n v="16.539000000000001"/>
    <m/>
    <n v="14"/>
    <n v="-822.06799999999998"/>
    <x v="0"/>
    <x v="2"/>
    <n v="10"/>
    <x v="0"/>
  </r>
  <r>
    <x v="2"/>
    <x v="4"/>
    <s v="AREP"/>
    <m/>
    <x v="0"/>
    <d v="2019-08-15T00:00:00"/>
    <x v="1"/>
    <s v="De la Torre Gudiño Jaime"/>
    <m/>
    <m/>
    <n v="325.82"/>
    <m/>
    <n v="7330.95"/>
    <n v="5622.3149999999996"/>
    <n v="17.256"/>
    <m/>
    <n v="22.5"/>
    <n v="1708.635"/>
    <x v="0"/>
    <x v="7"/>
    <n v="33"/>
    <x v="0"/>
  </r>
  <r>
    <x v="2"/>
    <x v="4"/>
    <s v="AREP"/>
    <m/>
    <x v="0"/>
    <d v="2019-08-15T00:00:00"/>
    <x v="1"/>
    <s v="Cobian Hector"/>
    <m/>
    <m/>
    <n v="437.37"/>
    <m/>
    <n v="10496.88"/>
    <n v="7547.21"/>
    <n v="17.256"/>
    <m/>
    <n v="24"/>
    <n v="2949.67"/>
    <x v="0"/>
    <x v="7"/>
    <n v="33"/>
    <x v="0"/>
  </r>
  <r>
    <x v="2"/>
    <x v="4"/>
    <s v="AREP"/>
    <m/>
    <x v="0"/>
    <d v="2019-08-15T00:00:00"/>
    <x v="1"/>
    <s v="Super Tienda Martinez SA de CV"/>
    <m/>
    <m/>
    <n v="309.13"/>
    <m/>
    <n v="7419.12"/>
    <n v="5334.3140000000003"/>
    <n v="17.256"/>
    <m/>
    <n v="24"/>
    <n v="2084.806"/>
    <x v="0"/>
    <x v="7"/>
    <n v="33"/>
    <x v="0"/>
  </r>
  <r>
    <x v="2"/>
    <x v="4"/>
    <s v="AREP"/>
    <m/>
    <x v="0"/>
    <d v="2019-08-15T00:00:00"/>
    <x v="1"/>
    <s v="Rosales Guzman Humberto"/>
    <m/>
    <m/>
    <n v="457.27"/>
    <m/>
    <n v="10974.48"/>
    <n v="7890.6019999999999"/>
    <n v="17.256"/>
    <m/>
    <n v="24"/>
    <n v="3083.8780000000002"/>
    <x v="0"/>
    <x v="7"/>
    <n v="33"/>
    <x v="0"/>
  </r>
  <r>
    <x v="2"/>
    <x v="4"/>
    <s v="AREP"/>
    <m/>
    <x v="0"/>
    <d v="2019-08-15T00:00:00"/>
    <x v="1"/>
    <s v="SUPER LAS PINTAS"/>
    <m/>
    <m/>
    <n v="378.06"/>
    <m/>
    <n v="9073.44"/>
    <n v="6523.7629999999999"/>
    <n v="17.256"/>
    <m/>
    <n v="24"/>
    <n v="2549.6770000000001"/>
    <x v="0"/>
    <x v="7"/>
    <n v="33"/>
    <x v="0"/>
  </r>
  <r>
    <x v="2"/>
    <x v="4"/>
    <s v="AREP"/>
    <m/>
    <x v="0"/>
    <d v="2019-08-15T00:00:00"/>
    <x v="1"/>
    <s v="Espinoza Gonzalez Maria Yesenia"/>
    <m/>
    <m/>
    <n v="553.30999999999995"/>
    <m/>
    <n v="13279.44"/>
    <n v="9547.8580000000002"/>
    <n v="17.256"/>
    <m/>
    <n v="24"/>
    <n v="3731.5819999999999"/>
    <x v="0"/>
    <x v="7"/>
    <n v="33"/>
    <x v="0"/>
  </r>
  <r>
    <x v="2"/>
    <x v="4"/>
    <s v="AREP"/>
    <m/>
    <x v="0"/>
    <d v="2019-08-15T00:00:00"/>
    <x v="1"/>
    <s v="Uriel Lara"/>
    <m/>
    <m/>
    <n v="324.45999999999998"/>
    <m/>
    <n v="7787.04"/>
    <n v="5598.8469999999998"/>
    <n v="17.256"/>
    <m/>
    <n v="24"/>
    <n v="2188.1930000000002"/>
    <x v="0"/>
    <x v="7"/>
    <n v="33"/>
    <x v="0"/>
  </r>
  <r>
    <x v="2"/>
    <x v="4"/>
    <s v="AREP"/>
    <m/>
    <x v="0"/>
    <d v="2019-08-15T00:00:00"/>
    <x v="1"/>
    <s v="Alvarez Garcia Octavio "/>
    <m/>
    <m/>
    <n v="211.4"/>
    <m/>
    <n v="5073.6000000000004"/>
    <n v="3647.8960000000002"/>
    <n v="17.256"/>
    <m/>
    <n v="24"/>
    <n v="1425.704"/>
    <x v="0"/>
    <x v="7"/>
    <n v="33"/>
    <x v="0"/>
  </r>
  <r>
    <x v="2"/>
    <x v="4"/>
    <s v="AREP"/>
    <m/>
    <x v="0"/>
    <d v="2019-08-15T00:00:00"/>
    <x v="1"/>
    <s v="Julio Sanchez"/>
    <m/>
    <m/>
    <n v="2858.89"/>
    <m/>
    <n v="68613.36"/>
    <n v="49332.701000000001"/>
    <n v="17.256"/>
    <m/>
    <n v="24"/>
    <n v="19280.659"/>
    <x v="0"/>
    <x v="7"/>
    <n v="33"/>
    <x v="0"/>
  </r>
  <r>
    <x v="2"/>
    <x v="4"/>
    <s v="AREP"/>
    <m/>
    <x v="0"/>
    <d v="2019-08-15T00:00:00"/>
    <x v="1"/>
    <s v="Julio Sanchez"/>
    <m/>
    <m/>
    <n v="198.83"/>
    <m/>
    <n v="4374.26"/>
    <n v="3430.989"/>
    <n v="17.256"/>
    <m/>
    <n v="22"/>
    <n v="943.27099999999996"/>
    <x v="0"/>
    <x v="7"/>
    <n v="33"/>
    <x v="0"/>
  </r>
  <r>
    <x v="2"/>
    <x v="4"/>
    <s v="AREP"/>
    <m/>
    <x v="0"/>
    <d v="2019-08-15T00:00:00"/>
    <x v="1"/>
    <s v="Cobian Zamora Marlin"/>
    <m/>
    <m/>
    <n v="912.8"/>
    <m/>
    <n v="21907.200000000001"/>
    <n v="15751.179"/>
    <n v="17.256"/>
    <m/>
    <n v="24"/>
    <n v="6156.0209999999997"/>
    <x v="0"/>
    <x v="7"/>
    <n v="33"/>
    <x v="0"/>
  </r>
  <r>
    <x v="2"/>
    <x v="4"/>
    <s v="AREP"/>
    <m/>
    <x v="0"/>
    <d v="2019-08-15T00:00:00"/>
    <x v="1"/>
    <s v="Cobian Zamora Marlin"/>
    <m/>
    <m/>
    <n v="1343.3"/>
    <m/>
    <n v="30224.25"/>
    <n v="23179.841"/>
    <n v="17.256"/>
    <m/>
    <n v="22.5"/>
    <n v="7044.4089999999997"/>
    <x v="0"/>
    <x v="7"/>
    <n v="33"/>
    <x v="0"/>
  </r>
  <r>
    <x v="2"/>
    <x v="4"/>
    <s v="AREP"/>
    <m/>
    <x v="0"/>
    <d v="2019-08-15T00:00:00"/>
    <x v="1"/>
    <s v="Soc Coop Rural de Compra y Venta en C y C El Grullo SCL"/>
    <m/>
    <m/>
    <n v="931.2"/>
    <m/>
    <n v="22348.799999999999"/>
    <n v="16068.688"/>
    <n v="17.256"/>
    <m/>
    <n v="24"/>
    <n v="6280.1120000000001"/>
    <x v="0"/>
    <x v="7"/>
    <n v="33"/>
    <x v="0"/>
  </r>
  <r>
    <x v="2"/>
    <x v="4"/>
    <s v="AREP"/>
    <m/>
    <x v="0"/>
    <d v="2019-08-15T00:00:00"/>
    <x v="1"/>
    <s v="Eloy Madera"/>
    <m/>
    <m/>
    <n v="344.99"/>
    <m/>
    <n v="8279.76"/>
    <n v="5953.1109999999999"/>
    <n v="17.256"/>
    <m/>
    <n v="24"/>
    <n v="2326.6489999999999"/>
    <x v="0"/>
    <x v="7"/>
    <n v="33"/>
    <x v="0"/>
  </r>
  <r>
    <x v="2"/>
    <x v="4"/>
    <s v="AREP"/>
    <m/>
    <x v="0"/>
    <d v="2019-08-15T00:00:00"/>
    <x v="1"/>
    <s v="Alvarez Garcia Octavio "/>
    <m/>
    <m/>
    <n v="682.96"/>
    <m/>
    <n v="16391.04"/>
    <n v="11785.084999999999"/>
    <n v="17.256"/>
    <m/>
    <n v="24"/>
    <n v="4605.9549999999999"/>
    <x v="0"/>
    <x v="7"/>
    <n v="33"/>
    <x v="0"/>
  </r>
  <r>
    <x v="2"/>
    <x v="4"/>
    <s v="AREP"/>
    <m/>
    <x v="0"/>
    <d v="2019-08-15T00:00:00"/>
    <x v="1"/>
    <s v="Vargas Perez Maria del Rosario &quot;La Chata&quot;"/>
    <m/>
    <m/>
    <n v="685.7"/>
    <m/>
    <n v="16456.8"/>
    <n v="11832.366"/>
    <n v="17.256"/>
    <m/>
    <n v="24"/>
    <n v="4624.4340000000002"/>
    <x v="0"/>
    <x v="7"/>
    <n v="33"/>
    <x v="0"/>
  </r>
  <r>
    <x v="2"/>
    <x v="4"/>
    <s v="AREP"/>
    <m/>
    <x v="0"/>
    <d v="2019-08-15T00:00:00"/>
    <x v="1"/>
    <s v="J Jesus Naranjo Ayala"/>
    <m/>
    <m/>
    <n v="136.26"/>
    <m/>
    <n v="3270.24"/>
    <n v="2351.288"/>
    <n v="17.256"/>
    <m/>
    <n v="24"/>
    <n v="918.952"/>
    <x v="0"/>
    <x v="7"/>
    <n v="33"/>
    <x v="0"/>
  </r>
  <r>
    <x v="2"/>
    <x v="4"/>
    <s v="AREP"/>
    <m/>
    <x v="0"/>
    <d v="2019-08-16T00:00:00"/>
    <x v="1"/>
    <s v="Martin Francisco Cervantes Curiel"/>
    <m/>
    <m/>
    <n v="390.9"/>
    <m/>
    <n v="9381.6"/>
    <n v="6745.3289999999997"/>
    <n v="17.256"/>
    <m/>
    <n v="24"/>
    <n v="2636.2710000000002"/>
    <x v="0"/>
    <x v="7"/>
    <n v="33"/>
    <x v="0"/>
  </r>
  <r>
    <x v="2"/>
    <x v="4"/>
    <s v="AREP"/>
    <m/>
    <x v="1"/>
    <d v="2019-08-16T00:00:00"/>
    <x v="1"/>
    <s v="Martin Francisco Cervantes Curiel"/>
    <m/>
    <m/>
    <n v="-398.9"/>
    <m/>
    <n v="-9573.6"/>
    <n v="-6883.3760000000002"/>
    <n v="-17.256"/>
    <m/>
    <n v="24"/>
    <n v="-2690.2240000000002"/>
    <x v="0"/>
    <x v="7"/>
    <n v="33"/>
    <x v="0"/>
  </r>
  <r>
    <x v="2"/>
    <x v="4"/>
    <s v="AREP"/>
    <m/>
    <x v="0"/>
    <d v="2019-08-19T00:00:00"/>
    <x v="1"/>
    <s v="Alvarez Garcia Octavio "/>
    <m/>
    <m/>
    <n v="379.93"/>
    <m/>
    <n v="9118.32"/>
    <n v="6598.78"/>
    <n v="17.367999999999999"/>
    <m/>
    <n v="24"/>
    <n v="2519.54"/>
    <x v="0"/>
    <x v="7"/>
    <n v="34"/>
    <x v="0"/>
  </r>
  <r>
    <x v="2"/>
    <x v="4"/>
    <s v="AREP"/>
    <m/>
    <x v="0"/>
    <d v="2019-08-19T00:00:00"/>
    <x v="1"/>
    <s v="Vargas Perez Maria del Rosario &quot;La Chata&quot;"/>
    <m/>
    <m/>
    <n v="128.19999999999999"/>
    <m/>
    <n v="3076.8"/>
    <n v="2226.63"/>
    <n v="17.367999999999999"/>
    <m/>
    <n v="24"/>
    <n v="850.17"/>
    <x v="0"/>
    <x v="7"/>
    <n v="34"/>
    <x v="0"/>
  </r>
  <r>
    <x v="2"/>
    <x v="4"/>
    <s v="AREP"/>
    <m/>
    <x v="0"/>
    <d v="2019-08-19T00:00:00"/>
    <x v="1"/>
    <s v="HUEVO PUBLICO EN GENERAL"/>
    <m/>
    <m/>
    <n v="45.53"/>
    <m/>
    <n v="774.01"/>
    <n v="790.78399999999999"/>
    <n v="17.367999999999999"/>
    <m/>
    <n v="17"/>
    <n v="-16.774000000000001"/>
    <x v="0"/>
    <x v="7"/>
    <n v="34"/>
    <x v="0"/>
  </r>
  <r>
    <x v="2"/>
    <x v="4"/>
    <s v="AREP"/>
    <m/>
    <x v="0"/>
    <d v="2019-08-19T00:00:00"/>
    <x v="1"/>
    <s v="HUEVO PUBLICO EN GENERAL"/>
    <m/>
    <m/>
    <n v="45.42"/>
    <m/>
    <n v="635.88"/>
    <n v="788.87300000000005"/>
    <n v="17.367999999999999"/>
    <m/>
    <n v="14"/>
    <n v="-152.99299999999999"/>
    <x v="0"/>
    <x v="7"/>
    <n v="34"/>
    <x v="0"/>
  </r>
  <r>
    <x v="2"/>
    <x v="4"/>
    <s v="AREP"/>
    <m/>
    <x v="0"/>
    <d v="2019-08-19T00:00:00"/>
    <x v="1"/>
    <s v="Imelda fregozo Guzman"/>
    <m/>
    <m/>
    <n v="156.12"/>
    <m/>
    <n v="3746.88"/>
    <n v="2711.556"/>
    <n v="17.367999999999999"/>
    <m/>
    <n v="24"/>
    <n v="1035.3240000000001"/>
    <x v="0"/>
    <x v="7"/>
    <n v="34"/>
    <x v="0"/>
  </r>
  <r>
    <x v="2"/>
    <x v="4"/>
    <s v="AREP"/>
    <m/>
    <x v="0"/>
    <d v="2019-08-19T00:00:00"/>
    <x v="1"/>
    <s v="Rosales Guzman Humberto"/>
    <m/>
    <m/>
    <n v="378.09"/>
    <m/>
    <n v="9074.16"/>
    <n v="6566.8220000000001"/>
    <n v="17.367999999999999"/>
    <m/>
    <n v="24"/>
    <n v="2507.3380000000002"/>
    <x v="0"/>
    <x v="7"/>
    <n v="34"/>
    <x v="0"/>
  </r>
  <r>
    <x v="2"/>
    <x v="4"/>
    <s v="AREP"/>
    <m/>
    <x v="0"/>
    <d v="2019-08-19T00:00:00"/>
    <x v="1"/>
    <s v="Espinoza Gonzalez Maria Yesenia"/>
    <m/>
    <m/>
    <n v="636.19000000000005"/>
    <m/>
    <n v="15268.56"/>
    <n v="11049.608"/>
    <n v="17.367999999999999"/>
    <m/>
    <n v="24"/>
    <n v="4218.9520000000002"/>
    <x v="0"/>
    <x v="7"/>
    <n v="34"/>
    <x v="0"/>
  </r>
  <r>
    <x v="2"/>
    <x v="4"/>
    <s v="AREP"/>
    <m/>
    <x v="0"/>
    <d v="2019-08-19T00:00:00"/>
    <x v="1"/>
    <s v="Huerta Reyes Juan Carlos"/>
    <m/>
    <m/>
    <n v="226.74"/>
    <m/>
    <n v="5441.76"/>
    <n v="3938.1129999999998"/>
    <n v="17.367999999999999"/>
    <m/>
    <n v="24"/>
    <n v="1503.6469999999999"/>
    <x v="0"/>
    <x v="7"/>
    <n v="34"/>
    <x v="0"/>
  </r>
  <r>
    <x v="2"/>
    <x v="4"/>
    <s v="AREP"/>
    <m/>
    <x v="0"/>
    <d v="2019-08-19T00:00:00"/>
    <x v="1"/>
    <s v="Martin Francisco Cervantes Curiel"/>
    <m/>
    <m/>
    <n v="402.01"/>
    <m/>
    <n v="9648.24"/>
    <n v="6982.2740000000003"/>
    <n v="17.367999999999999"/>
    <m/>
    <n v="24"/>
    <n v="2665.9659999999999"/>
    <x v="0"/>
    <x v="7"/>
    <n v="34"/>
    <x v="0"/>
  </r>
  <r>
    <x v="2"/>
    <x v="4"/>
    <s v="AREP"/>
    <m/>
    <x v="0"/>
    <d v="2019-08-19T00:00:00"/>
    <x v="1"/>
    <s v="Cobian Zamora Marlin"/>
    <m/>
    <m/>
    <n v="445.3"/>
    <m/>
    <n v="10687.2"/>
    <n v="7734.152"/>
    <n v="17.367999999999999"/>
    <m/>
    <n v="24"/>
    <n v="2953.0479999999998"/>
    <x v="0"/>
    <x v="7"/>
    <n v="34"/>
    <x v="0"/>
  </r>
  <r>
    <x v="2"/>
    <x v="4"/>
    <s v="AREP"/>
    <m/>
    <x v="0"/>
    <d v="2019-08-19T00:00:00"/>
    <x v="1"/>
    <s v="Eloy Madera"/>
    <m/>
    <m/>
    <n v="172.23"/>
    <m/>
    <n v="4133.5200000000004"/>
    <n v="2991.3609999999999"/>
    <n v="17.367999999999999"/>
    <m/>
    <n v="24"/>
    <n v="1142.1590000000001"/>
    <x v="0"/>
    <x v="7"/>
    <n v="34"/>
    <x v="0"/>
  </r>
  <r>
    <x v="2"/>
    <x v="4"/>
    <s v="AREP"/>
    <m/>
    <x v="0"/>
    <d v="2019-08-19T00:00:00"/>
    <x v="1"/>
    <s v="Eloy Madera"/>
    <m/>
    <m/>
    <n v="79.22"/>
    <m/>
    <n v="1742.84"/>
    <n v="1375.925"/>
    <n v="17.367999999999999"/>
    <m/>
    <n v="22"/>
    <n v="366.91500000000002"/>
    <x v="0"/>
    <x v="7"/>
    <n v="34"/>
    <x v="0"/>
  </r>
  <r>
    <x v="2"/>
    <x v="4"/>
    <s v="AREP"/>
    <m/>
    <x v="0"/>
    <d v="2019-08-19T00:00:00"/>
    <x v="1"/>
    <s v="Garcia Hilario"/>
    <m/>
    <m/>
    <n v="507.89"/>
    <m/>
    <n v="12189.36"/>
    <n v="8821.241"/>
    <n v="17.367999999999999"/>
    <m/>
    <n v="24"/>
    <n v="3368.1190000000001"/>
    <x v="0"/>
    <x v="7"/>
    <n v="34"/>
    <x v="0"/>
  </r>
  <r>
    <x v="2"/>
    <x v="4"/>
    <s v="AREP"/>
    <m/>
    <x v="0"/>
    <d v="2019-08-19T00:00:00"/>
    <x v="1"/>
    <s v="Garcia Soto Salvador"/>
    <m/>
    <m/>
    <n v="1367.48"/>
    <m/>
    <n v="33503.26"/>
    <n v="23750.952000000001"/>
    <n v="17.367999999999999"/>
    <m/>
    <n v="24.5"/>
    <n v="9752.3080000000009"/>
    <x v="0"/>
    <x v="7"/>
    <n v="34"/>
    <x v="0"/>
  </r>
  <r>
    <x v="2"/>
    <x v="4"/>
    <s v="AREP"/>
    <m/>
    <x v="0"/>
    <d v="2019-08-19T00:00:00"/>
    <x v="1"/>
    <s v="Loera Baltazar Carlos"/>
    <m/>
    <m/>
    <n v="665.9"/>
    <m/>
    <n v="16314.55"/>
    <n v="11565.623"/>
    <n v="17.367999999999999"/>
    <m/>
    <n v="24.5"/>
    <n v="4748.9269999999997"/>
    <x v="0"/>
    <x v="7"/>
    <n v="34"/>
    <x v="0"/>
  </r>
  <r>
    <x v="2"/>
    <x v="4"/>
    <s v="AREP"/>
    <m/>
    <x v="0"/>
    <d v="2019-08-19T00:00:00"/>
    <x v="1"/>
    <s v="Cesar Castañeda"/>
    <m/>
    <m/>
    <n v="160.22999999999999"/>
    <m/>
    <n v="3845.52"/>
    <n v="2782.94"/>
    <n v="17.367999999999999"/>
    <m/>
    <n v="24"/>
    <n v="1062.58"/>
    <x v="0"/>
    <x v="7"/>
    <n v="34"/>
    <x v="0"/>
  </r>
  <r>
    <x v="2"/>
    <x v="4"/>
    <s v="AREP"/>
    <m/>
    <x v="0"/>
    <d v="2019-08-19T00:00:00"/>
    <x v="1"/>
    <s v="HUEVO PUBLICO EN GENERAL"/>
    <m/>
    <m/>
    <n v="159.11000000000001"/>
    <m/>
    <n v="3818.64"/>
    <n v="2763.4879999999998"/>
    <n v="17.367999999999999"/>
    <m/>
    <n v="24"/>
    <n v="1055.152"/>
    <x v="0"/>
    <x v="7"/>
    <n v="34"/>
    <x v="0"/>
  </r>
  <r>
    <x v="2"/>
    <x v="4"/>
    <s v="AREP"/>
    <m/>
    <x v="0"/>
    <d v="2019-08-19T00:00:00"/>
    <x v="1"/>
    <s v="Cobian Hector"/>
    <m/>
    <m/>
    <n v="325.17"/>
    <m/>
    <n v="7804.08"/>
    <n v="5647.6850000000004"/>
    <n v="17.367999999999999"/>
    <m/>
    <n v="24"/>
    <n v="2156.395"/>
    <x v="0"/>
    <x v="7"/>
    <n v="34"/>
    <x v="0"/>
  </r>
  <r>
    <x v="2"/>
    <x v="4"/>
    <s v="AREP"/>
    <m/>
    <x v="0"/>
    <d v="2019-08-19T00:00:00"/>
    <x v="1"/>
    <s v="Distribuidora de Frutas y Verduras Zepeda Hnos SRL de CV"/>
    <m/>
    <m/>
    <n v="198.46"/>
    <m/>
    <n v="4366.12"/>
    <n v="3446.9340000000002"/>
    <n v="17.367999999999999"/>
    <m/>
    <n v="22"/>
    <n v="919.18600000000004"/>
    <x v="0"/>
    <x v="7"/>
    <n v="34"/>
    <x v="0"/>
  </r>
  <r>
    <x v="2"/>
    <x v="4"/>
    <s v="AREP"/>
    <m/>
    <x v="0"/>
    <d v="2019-08-19T00:00:00"/>
    <x v="1"/>
    <s v="Distribuidora de Frutas y Verduras Zepeda Hnos SRL de CV"/>
    <m/>
    <m/>
    <n v="678"/>
    <m/>
    <n v="16272"/>
    <n v="11775.781000000001"/>
    <n v="17.367999999999999"/>
    <m/>
    <n v="24"/>
    <n v="4496.2190000000001"/>
    <x v="0"/>
    <x v="7"/>
    <n v="34"/>
    <x v="0"/>
  </r>
  <r>
    <x v="2"/>
    <x v="4"/>
    <s v="AREP"/>
    <m/>
    <x v="0"/>
    <d v="2019-08-19T00:00:00"/>
    <x v="1"/>
    <s v="Distribuidora de Frutas y Verduras Zepeda Hnos SRL de CV"/>
    <m/>
    <m/>
    <n v="1165.07"/>
    <m/>
    <n v="26214.080000000002"/>
    <n v="20235.412"/>
    <n v="17.367999999999999"/>
    <m/>
    <n v="22.5"/>
    <n v="5978.6679999999997"/>
    <x v="0"/>
    <x v="7"/>
    <n v="34"/>
    <x v="0"/>
  </r>
  <r>
    <x v="2"/>
    <x v="4"/>
    <s v="AREP"/>
    <m/>
    <x v="0"/>
    <d v="2019-08-19T00:00:00"/>
    <x v="1"/>
    <s v="Distribuidora de Frutas y Verduras Zepeda Hnos SRL de CV"/>
    <m/>
    <m/>
    <n v="78.930000000000007"/>
    <m/>
    <n v="1618.07"/>
    <n v="1370.8889999999999"/>
    <n v="17.367999999999999"/>
    <m/>
    <n v="20.5001"/>
    <n v="247.18100000000001"/>
    <x v="0"/>
    <x v="7"/>
    <n v="34"/>
    <x v="0"/>
  </r>
  <r>
    <x v="2"/>
    <x v="4"/>
    <s v="AREP"/>
    <m/>
    <x v="0"/>
    <d v="2019-08-19T00:00:00"/>
    <x v="1"/>
    <s v="Distribuidora de Frutas y Verduras Zepeda Hnos SRL de CV"/>
    <m/>
    <m/>
    <n v="776.82"/>
    <m/>
    <n v="17478.45"/>
    <n v="13492.127"/>
    <n v="17.367999999999999"/>
    <m/>
    <n v="22.5"/>
    <n v="3986.3229999999999"/>
    <x v="0"/>
    <x v="7"/>
    <n v="34"/>
    <x v="0"/>
  </r>
  <r>
    <x v="2"/>
    <x v="4"/>
    <s v="AREP"/>
    <m/>
    <x v="0"/>
    <d v="2019-08-19T00:00:00"/>
    <x v="1"/>
    <s v="Cobian Zamora Marlin"/>
    <m/>
    <m/>
    <n v="895.8"/>
    <m/>
    <n v="21499.200000000001"/>
    <n v="15558.620999999999"/>
    <n v="17.367999999999999"/>
    <m/>
    <n v="24"/>
    <n v="5940.5789999999997"/>
    <x v="0"/>
    <x v="7"/>
    <n v="34"/>
    <x v="0"/>
  </r>
  <r>
    <x v="2"/>
    <x v="4"/>
    <s v="AREP"/>
    <m/>
    <x v="0"/>
    <d v="2019-08-19T00:00:00"/>
    <x v="1"/>
    <s v="Eloy Madera"/>
    <m/>
    <m/>
    <n v="153.5"/>
    <m/>
    <n v="3684"/>
    <n v="2666.0509999999999"/>
    <n v="17.367999999999999"/>
    <m/>
    <n v="24"/>
    <n v="1017.949"/>
    <x v="0"/>
    <x v="7"/>
    <n v="34"/>
    <x v="0"/>
  </r>
  <r>
    <x v="2"/>
    <x v="4"/>
    <s v="AREP"/>
    <m/>
    <x v="0"/>
    <d v="2019-08-19T00:00:00"/>
    <x v="1"/>
    <s v="Alvarez Garcia Octavio "/>
    <m/>
    <m/>
    <n v="559.79999999999995"/>
    <m/>
    <n v="13435.2"/>
    <n v="9662.3610000000008"/>
    <n v="17.260000000000002"/>
    <m/>
    <n v="24"/>
    <n v="3772.8389999999999"/>
    <x v="0"/>
    <x v="7"/>
    <n v="34"/>
    <x v="0"/>
  </r>
  <r>
    <x v="2"/>
    <x v="4"/>
    <s v="AREP"/>
    <m/>
    <x v="0"/>
    <d v="2019-08-19T00:00:00"/>
    <x v="1"/>
    <s v="HUEVO PUBLICO EN GENERAL"/>
    <m/>
    <m/>
    <n v="217.94"/>
    <m/>
    <n v="5230.5600000000004"/>
    <n v="3762.393"/>
    <n v="17.263000000000002"/>
    <m/>
    <n v="24"/>
    <n v="1468.1669999999999"/>
    <x v="0"/>
    <x v="7"/>
    <n v="34"/>
    <x v="0"/>
  </r>
  <r>
    <x v="2"/>
    <x v="4"/>
    <s v="AREP"/>
    <m/>
    <x v="0"/>
    <d v="2019-08-20T00:00:00"/>
    <x v="1"/>
    <s v="Cobian Zamora Marlin"/>
    <m/>
    <m/>
    <n v="1120"/>
    <m/>
    <n v="26880"/>
    <n v="18937.503000000001"/>
    <n v="16.908000000000001"/>
    <m/>
    <n v="24"/>
    <n v="7942.4970000000003"/>
    <x v="0"/>
    <x v="7"/>
    <n v="34"/>
    <x v="0"/>
  </r>
  <r>
    <x v="2"/>
    <x v="4"/>
    <s v="AREP"/>
    <m/>
    <x v="0"/>
    <d v="2019-08-20T00:00:00"/>
    <x v="1"/>
    <s v="El Limonense"/>
    <m/>
    <m/>
    <n v="221.26"/>
    <m/>
    <n v="5310.24"/>
    <n v="3741.1709999999998"/>
    <n v="16.908000000000001"/>
    <m/>
    <n v="24"/>
    <n v="1569.069"/>
    <x v="0"/>
    <x v="7"/>
    <n v="34"/>
    <x v="0"/>
  </r>
  <r>
    <x v="2"/>
    <x v="4"/>
    <s v="AREP"/>
    <m/>
    <x v="0"/>
    <d v="2019-08-23T00:00:00"/>
    <x v="1"/>
    <s v="Vargas Perez Maria del Rosario &quot;La Chata&quot;"/>
    <m/>
    <m/>
    <n v="676.4"/>
    <m/>
    <n v="16233.6"/>
    <n v="11798.603999999999"/>
    <n v="17.443000000000001"/>
    <m/>
    <n v="24"/>
    <n v="4434.9960000000001"/>
    <x v="0"/>
    <x v="7"/>
    <n v="34"/>
    <x v="0"/>
  </r>
  <r>
    <x v="2"/>
    <x v="4"/>
    <s v="AREP"/>
    <m/>
    <x v="1"/>
    <d v="2019-08-23T00:00:00"/>
    <x v="1"/>
    <s v="Vargas Perez Maria del Rosario &quot;La Chata&quot;"/>
    <m/>
    <m/>
    <n v="-676.4"/>
    <m/>
    <n v="-12513.4"/>
    <n v="-11798.603999999999"/>
    <n v="-17.443000000000001"/>
    <m/>
    <n v="18.5"/>
    <n v="-714.79600000000005"/>
    <x v="0"/>
    <x v="7"/>
    <n v="34"/>
    <x v="0"/>
  </r>
  <r>
    <x v="2"/>
    <x v="4"/>
    <s v="AREP"/>
    <m/>
    <x v="0"/>
    <d v="2019-08-23T00:00:00"/>
    <x v="1"/>
    <s v="Eloy Madera"/>
    <m/>
    <m/>
    <n v="386.84"/>
    <m/>
    <n v="9284.16"/>
    <n v="6747.741"/>
    <n v="17.443000000000001"/>
    <m/>
    <n v="24"/>
    <n v="2536.4189999999999"/>
    <x v="0"/>
    <x v="7"/>
    <n v="34"/>
    <x v="0"/>
  </r>
  <r>
    <x v="2"/>
    <x v="4"/>
    <s v="AREP"/>
    <m/>
    <x v="1"/>
    <d v="2019-08-23T00:00:00"/>
    <x v="1"/>
    <s v="Eloy Madera"/>
    <m/>
    <m/>
    <n v="-386.84"/>
    <m/>
    <n v="-6576.28"/>
    <n v="-6747.741"/>
    <n v="-17.443000000000001"/>
    <m/>
    <n v="17"/>
    <n v="171.46100000000001"/>
    <x v="0"/>
    <x v="7"/>
    <n v="34"/>
    <x v="0"/>
  </r>
  <r>
    <x v="2"/>
    <x v="4"/>
    <s v="AREP"/>
    <m/>
    <x v="0"/>
    <d v="2019-08-23T00:00:00"/>
    <x v="1"/>
    <s v="Eloy Madera"/>
    <m/>
    <m/>
    <n v="173.04"/>
    <m/>
    <n v="4152.96"/>
    <n v="3018.377"/>
    <n v="17.443000000000001"/>
    <m/>
    <n v="24"/>
    <n v="1134.5830000000001"/>
    <x v="0"/>
    <x v="7"/>
    <n v="34"/>
    <x v="0"/>
  </r>
  <r>
    <x v="2"/>
    <x v="4"/>
    <s v="AREP"/>
    <m/>
    <x v="0"/>
    <d v="2019-08-23T00:00:00"/>
    <x v="1"/>
    <s v="HUEVO PUBLICO EN GENERAL"/>
    <m/>
    <m/>
    <n v="219.27"/>
    <m/>
    <n v="5262.48"/>
    <n v="3824.7779999999998"/>
    <n v="17.443000000000001"/>
    <m/>
    <n v="24"/>
    <n v="1437.702"/>
    <x v="0"/>
    <x v="7"/>
    <n v="34"/>
    <x v="0"/>
  </r>
  <r>
    <x v="2"/>
    <x v="4"/>
    <s v="AREP"/>
    <m/>
    <x v="0"/>
    <d v="2019-08-23T00:00:00"/>
    <x v="1"/>
    <s v="Super Tienda Martinez SA de CV"/>
    <m/>
    <m/>
    <n v="19.96"/>
    <m/>
    <n v="439.12"/>
    <n v="348.16699999999997"/>
    <n v="17.443000000000001"/>
    <m/>
    <n v="22"/>
    <n v="90.953000000000003"/>
    <x v="0"/>
    <x v="7"/>
    <n v="34"/>
    <x v="0"/>
  </r>
  <r>
    <x v="2"/>
    <x v="4"/>
    <s v="AREP"/>
    <m/>
    <x v="0"/>
    <d v="2019-08-23T00:00:00"/>
    <x v="1"/>
    <s v="Super Tienda Martinez SA de CV"/>
    <m/>
    <m/>
    <n v="232.73"/>
    <m/>
    <n v="5585.52"/>
    <n v="4059.5639999999999"/>
    <n v="17.443000000000001"/>
    <m/>
    <n v="24"/>
    <n v="1525.9559999999999"/>
    <x v="0"/>
    <x v="7"/>
    <n v="34"/>
    <x v="0"/>
  </r>
  <r>
    <x v="2"/>
    <x v="4"/>
    <s v="AREP"/>
    <m/>
    <x v="0"/>
    <d v="2019-08-23T00:00:00"/>
    <x v="1"/>
    <s v="Gonzalez Dominguez Fabiola"/>
    <m/>
    <m/>
    <n v="552.16999999999996"/>
    <m/>
    <n v="13252.08"/>
    <n v="9631.6309999999994"/>
    <n v="17.443000000000001"/>
    <m/>
    <n v="24"/>
    <n v="3620.4490000000001"/>
    <x v="0"/>
    <x v="7"/>
    <n v="34"/>
    <x v="0"/>
  </r>
  <r>
    <x v="2"/>
    <x v="4"/>
    <s v="AREP"/>
    <m/>
    <x v="0"/>
    <d v="2019-08-23T00:00:00"/>
    <x v="1"/>
    <s v="Ambriz Ruiz Manolo"/>
    <m/>
    <m/>
    <n v="589.75"/>
    <m/>
    <n v="14154"/>
    <n v="10287.147999999999"/>
    <n v="17.443000000000001"/>
    <m/>
    <n v="24"/>
    <n v="3866.8519999999999"/>
    <x v="0"/>
    <x v="7"/>
    <n v="34"/>
    <x v="0"/>
  </r>
  <r>
    <x v="2"/>
    <x v="4"/>
    <s v="AREP"/>
    <m/>
    <x v="0"/>
    <d v="2019-08-23T00:00:00"/>
    <x v="1"/>
    <s v="Imelda fregozo Guzman"/>
    <m/>
    <m/>
    <n v="214.73"/>
    <m/>
    <n v="5153.5200000000004"/>
    <n v="3745.5859999999998"/>
    <n v="17.443000000000001"/>
    <m/>
    <n v="24"/>
    <n v="1407.934"/>
    <x v="0"/>
    <x v="7"/>
    <n v="34"/>
    <x v="0"/>
  </r>
  <r>
    <x v="2"/>
    <x v="4"/>
    <s v="AREP"/>
    <m/>
    <x v="0"/>
    <d v="2019-08-23T00:00:00"/>
    <x v="1"/>
    <s v="Huerta Reyes Juan Carlos"/>
    <m/>
    <m/>
    <n v="497.03"/>
    <m/>
    <n v="11928.72"/>
    <n v="8669.8109999999997"/>
    <n v="17.443000000000001"/>
    <m/>
    <n v="24"/>
    <n v="3258.9090000000001"/>
    <x v="0"/>
    <x v="7"/>
    <n v="34"/>
    <x v="0"/>
  </r>
  <r>
    <x v="2"/>
    <x v="4"/>
    <s v="AREP"/>
    <m/>
    <x v="0"/>
    <d v="2019-08-23T00:00:00"/>
    <x v="1"/>
    <s v="Laura Livier Castro Mejia"/>
    <m/>
    <m/>
    <n v="323.02"/>
    <m/>
    <n v="7752.48"/>
    <n v="5634.5140000000001"/>
    <n v="17.443000000000001"/>
    <m/>
    <n v="24"/>
    <n v="2117.9659999999999"/>
    <x v="0"/>
    <x v="7"/>
    <n v="34"/>
    <x v="0"/>
  </r>
  <r>
    <x v="2"/>
    <x v="4"/>
    <s v="AREP"/>
    <m/>
    <x v="0"/>
    <d v="2019-08-23T00:00:00"/>
    <x v="1"/>
    <s v="Martin Francisco Cervantes Curiel"/>
    <m/>
    <m/>
    <n v="156.15"/>
    <m/>
    <n v="3747.6"/>
    <n v="2723.761"/>
    <n v="17.443000000000001"/>
    <m/>
    <n v="24"/>
    <n v="1023.8390000000001"/>
    <x v="0"/>
    <x v="7"/>
    <n v="34"/>
    <x v="0"/>
  </r>
  <r>
    <x v="2"/>
    <x v="4"/>
    <s v="AREP"/>
    <m/>
    <x v="0"/>
    <d v="2019-08-23T00:00:00"/>
    <x v="1"/>
    <s v="Cobian Zamora Marlin"/>
    <m/>
    <m/>
    <n v="678.4"/>
    <m/>
    <n v="16281.6"/>
    <n v="11833.49"/>
    <n v="17.443000000000001"/>
    <m/>
    <n v="24"/>
    <n v="4448.1099999999997"/>
    <x v="0"/>
    <x v="7"/>
    <n v="34"/>
    <x v="0"/>
  </r>
  <r>
    <x v="2"/>
    <x v="4"/>
    <s v="AREP"/>
    <m/>
    <x v="0"/>
    <d v="2019-08-23T00:00:00"/>
    <x v="1"/>
    <s v="Cobian Hector"/>
    <m/>
    <m/>
    <n v="367.29"/>
    <m/>
    <n v="8814.9599999999991"/>
    <n v="6406.7259999999997"/>
    <n v="17.443000000000001"/>
    <m/>
    <n v="24"/>
    <n v="2408.2339999999999"/>
    <x v="0"/>
    <x v="7"/>
    <n v="34"/>
    <x v="0"/>
  </r>
  <r>
    <x v="2"/>
    <x v="4"/>
    <s v="AREP"/>
    <m/>
    <x v="0"/>
    <d v="2019-08-23T00:00:00"/>
    <x v="1"/>
    <s v="Distribuidora de Frutas y Verduras Zepeda Hnos SRL de CV"/>
    <m/>
    <m/>
    <n v="775.78"/>
    <m/>
    <n v="18618.72"/>
    <n v="13532.111999999999"/>
    <n v="17.443000000000001"/>
    <m/>
    <n v="24"/>
    <n v="5086.6080000000002"/>
    <x v="0"/>
    <x v="7"/>
    <n v="34"/>
    <x v="0"/>
  </r>
  <r>
    <x v="2"/>
    <x v="4"/>
    <s v="AREP"/>
    <m/>
    <x v="0"/>
    <d v="2019-08-23T00:00:00"/>
    <x v="1"/>
    <s v="Distribuidora de Frutas y Verduras Zepeda Hnos SRL de CV"/>
    <m/>
    <m/>
    <n v="79.72"/>
    <m/>
    <n v="1753.84"/>
    <n v="1390.575"/>
    <n v="17.443000000000001"/>
    <m/>
    <n v="22"/>
    <n v="363.26499999999999"/>
    <x v="0"/>
    <x v="7"/>
    <n v="34"/>
    <x v="0"/>
  </r>
  <r>
    <x v="2"/>
    <x v="4"/>
    <s v="AREP"/>
    <m/>
    <x v="0"/>
    <d v="2019-08-23T00:00:00"/>
    <x v="1"/>
    <s v="Distribuidora de Frutas y Verduras Zepeda Hnos SRL de CV"/>
    <m/>
    <m/>
    <n v="450.74"/>
    <m/>
    <n v="10817.76"/>
    <n v="7862.3639999999996"/>
    <n v="17.443000000000001"/>
    <m/>
    <n v="24"/>
    <n v="2955.3960000000002"/>
    <x v="0"/>
    <x v="7"/>
    <n v="34"/>
    <x v="0"/>
  </r>
  <r>
    <x v="2"/>
    <x v="4"/>
    <s v="AREP"/>
    <m/>
    <x v="0"/>
    <d v="2019-08-23T00:00:00"/>
    <x v="1"/>
    <s v="Distribuidora de Frutas y Verduras Zepeda Hnos SRL de CV"/>
    <m/>
    <m/>
    <n v="872.35"/>
    <m/>
    <n v="20936.400000000001"/>
    <n v="15216.606"/>
    <n v="17.443000000000001"/>
    <m/>
    <n v="24"/>
    <n v="5719.7939999999999"/>
    <x v="0"/>
    <x v="7"/>
    <n v="34"/>
    <x v="0"/>
  </r>
  <r>
    <x v="2"/>
    <x v="4"/>
    <s v="AREP"/>
    <m/>
    <x v="0"/>
    <d v="2019-08-23T00:00:00"/>
    <x v="1"/>
    <s v="Distribuidora de Frutas y Verduras Zepeda Hnos SRL de CV"/>
    <m/>
    <m/>
    <n v="281.17"/>
    <m/>
    <n v="6748.08"/>
    <n v="4904.5140000000001"/>
    <n v="17.443000000000001"/>
    <m/>
    <n v="24"/>
    <n v="1843.566"/>
    <x v="0"/>
    <x v="7"/>
    <n v="34"/>
    <x v="0"/>
  </r>
  <r>
    <x v="2"/>
    <x v="4"/>
    <s v="AREP"/>
    <m/>
    <x v="0"/>
    <d v="2019-08-23T00:00:00"/>
    <x v="1"/>
    <s v="De la Torre Gudiño Jaime"/>
    <m/>
    <m/>
    <n v="228"/>
    <m/>
    <n v="5472"/>
    <n v="3977.0569999999998"/>
    <n v="17.443000000000001"/>
    <m/>
    <n v="24"/>
    <n v="1494.943"/>
    <x v="0"/>
    <x v="7"/>
    <n v="34"/>
    <x v="0"/>
  </r>
  <r>
    <x v="2"/>
    <x v="4"/>
    <s v="AREP"/>
    <m/>
    <x v="0"/>
    <d v="2019-08-23T00:00:00"/>
    <x v="1"/>
    <s v="SUPER LAS PINTAS"/>
    <m/>
    <m/>
    <n v="114.3"/>
    <m/>
    <n v="2743.2"/>
    <n v="1993.7619999999999"/>
    <n v="17.443000000000001"/>
    <m/>
    <n v="24"/>
    <n v="749.43799999999999"/>
    <x v="0"/>
    <x v="7"/>
    <n v="34"/>
    <x v="0"/>
  </r>
  <r>
    <x v="2"/>
    <x v="4"/>
    <s v="AREP"/>
    <m/>
    <x v="0"/>
    <d v="2019-08-23T00:00:00"/>
    <x v="1"/>
    <s v="Uriel Lara"/>
    <m/>
    <m/>
    <n v="339.38"/>
    <m/>
    <n v="8145.12"/>
    <n v="5919.8850000000002"/>
    <n v="17.443000000000001"/>
    <m/>
    <n v="24"/>
    <n v="2225.2350000000001"/>
    <x v="0"/>
    <x v="7"/>
    <n v="34"/>
    <x v="0"/>
  </r>
  <r>
    <x v="2"/>
    <x v="4"/>
    <s v="AREP"/>
    <m/>
    <x v="0"/>
    <d v="2019-08-23T00:00:00"/>
    <x v="1"/>
    <s v="Espinoza Gonzalez Maria Yesenia"/>
    <m/>
    <m/>
    <n v="567.37"/>
    <m/>
    <n v="13616.88"/>
    <n v="9896.768"/>
    <n v="17.443000000000001"/>
    <m/>
    <n v="24"/>
    <n v="3720.1120000000001"/>
    <x v="0"/>
    <x v="7"/>
    <n v="34"/>
    <x v="0"/>
  </r>
  <r>
    <x v="2"/>
    <x v="4"/>
    <s v="AREP"/>
    <m/>
    <x v="0"/>
    <d v="2019-08-23T00:00:00"/>
    <x v="1"/>
    <s v="Rosales Guzman Humberto"/>
    <m/>
    <m/>
    <n v="342.55"/>
    <m/>
    <n v="8221.2000000000007"/>
    <n v="5975.18"/>
    <n v="17.443000000000001"/>
    <m/>
    <n v="24"/>
    <n v="2246.02"/>
    <x v="0"/>
    <x v="7"/>
    <n v="34"/>
    <x v="0"/>
  </r>
  <r>
    <x v="2"/>
    <x v="4"/>
    <s v="AREP"/>
    <m/>
    <x v="0"/>
    <d v="2019-08-23T00:00:00"/>
    <x v="1"/>
    <s v="Julio Sanchez"/>
    <m/>
    <m/>
    <n v="3003.24"/>
    <m/>
    <n v="72077.759999999995"/>
    <n v="52386.218999999997"/>
    <n v="17.443000000000001"/>
    <m/>
    <n v="24"/>
    <n v="19691.541000000001"/>
    <x v="0"/>
    <x v="7"/>
    <n v="34"/>
    <x v="0"/>
  </r>
  <r>
    <x v="2"/>
    <x v="4"/>
    <s v="AREP"/>
    <m/>
    <x v="0"/>
    <d v="2019-08-23T00:00:00"/>
    <x v="1"/>
    <s v="Jose Zazueta"/>
    <m/>
    <m/>
    <n v="1239.6500000000001"/>
    <m/>
    <n v="29751.599999999999"/>
    <n v="21623.506000000001"/>
    <n v="17.443000000000001"/>
    <m/>
    <n v="24"/>
    <n v="8128.0940000000001"/>
    <x v="0"/>
    <x v="7"/>
    <n v="34"/>
    <x v="0"/>
  </r>
  <r>
    <x v="2"/>
    <x v="4"/>
    <s v="AREP"/>
    <m/>
    <x v="0"/>
    <d v="2019-08-23T00:00:00"/>
    <x v="1"/>
    <s v="Soc Coop Rural de Compra y Venta en C y C El Grullo SCL"/>
    <m/>
    <m/>
    <n v="649.6"/>
    <m/>
    <n v="15590.4"/>
    <n v="11331.125"/>
    <n v="17.443000000000001"/>
    <m/>
    <n v="24"/>
    <n v="4259.2749999999996"/>
    <x v="0"/>
    <x v="7"/>
    <n v="34"/>
    <x v="0"/>
  </r>
  <r>
    <x v="2"/>
    <x v="4"/>
    <s v="AREP"/>
    <m/>
    <x v="0"/>
    <d v="2019-08-23T00:00:00"/>
    <x v="1"/>
    <s v="Eloy Madera"/>
    <m/>
    <m/>
    <n v="386.84"/>
    <m/>
    <n v="6576.28"/>
    <n v="6747.741"/>
    <n v="17.443000000000001"/>
    <m/>
    <n v="17"/>
    <n v="-171.46100000000001"/>
    <x v="0"/>
    <x v="7"/>
    <n v="34"/>
    <x v="0"/>
  </r>
  <r>
    <x v="2"/>
    <x v="4"/>
    <s v="AREP"/>
    <m/>
    <x v="0"/>
    <d v="2019-08-23T00:00:00"/>
    <x v="1"/>
    <s v="Alvarez Garcia Octavio "/>
    <m/>
    <m/>
    <n v="683.05"/>
    <m/>
    <n v="16393.2"/>
    <n v="11914.601000000001"/>
    <n v="17.443000000000001"/>
    <m/>
    <n v="24"/>
    <n v="4478.5990000000002"/>
    <x v="0"/>
    <x v="7"/>
    <n v="34"/>
    <x v="0"/>
  </r>
  <r>
    <x v="2"/>
    <x v="4"/>
    <s v="AREP"/>
    <m/>
    <x v="0"/>
    <d v="2019-08-23T00:00:00"/>
    <x v="1"/>
    <s v="Vargas Perez Maria del Rosario &quot;La Chata&quot;"/>
    <m/>
    <m/>
    <n v="676.4"/>
    <m/>
    <n v="12513.4"/>
    <n v="11798.603999999999"/>
    <n v="17.443000000000001"/>
    <m/>
    <n v="18.5"/>
    <n v="714.79600000000005"/>
    <x v="0"/>
    <x v="7"/>
    <n v="34"/>
    <x v="0"/>
  </r>
  <r>
    <x v="2"/>
    <x v="4"/>
    <s v="AREP"/>
    <m/>
    <x v="0"/>
    <d v="2019-08-23T00:00:00"/>
    <x v="1"/>
    <s v="J Jesus Naranjo Ayala"/>
    <m/>
    <m/>
    <n v="180.53"/>
    <m/>
    <n v="4332.72"/>
    <n v="3149.027"/>
    <n v="17.443000000000001"/>
    <m/>
    <n v="24"/>
    <n v="1183.693"/>
    <x v="0"/>
    <x v="7"/>
    <n v="34"/>
    <x v="0"/>
  </r>
  <r>
    <x v="2"/>
    <x v="4"/>
    <s v="AREP"/>
    <m/>
    <x v="0"/>
    <d v="2019-08-28T00:00:00"/>
    <x v="1"/>
    <s v="Alvarez Garcia Octavio "/>
    <m/>
    <m/>
    <n v="875.19"/>
    <m/>
    <n v="21004.560000000001"/>
    <n v="15147.424000000001"/>
    <n v="17.308"/>
    <m/>
    <n v="24"/>
    <n v="5857.1360000000004"/>
    <x v="0"/>
    <x v="7"/>
    <n v="35"/>
    <x v="0"/>
  </r>
  <r>
    <x v="2"/>
    <x v="4"/>
    <s v="AREP"/>
    <m/>
    <x v="0"/>
    <d v="2019-08-28T00:00:00"/>
    <x v="1"/>
    <s v="Vargas Perez Maria del Rosario &quot;La Chata&quot;"/>
    <m/>
    <m/>
    <n v="265"/>
    <m/>
    <n v="6360"/>
    <n v="4586.51"/>
    <n v="17.308"/>
    <m/>
    <n v="24"/>
    <n v="1773.49"/>
    <x v="0"/>
    <x v="7"/>
    <n v="35"/>
    <x v="0"/>
  </r>
  <r>
    <x v="2"/>
    <x v="4"/>
    <s v="AREP"/>
    <m/>
    <x v="0"/>
    <d v="2019-08-28T00:00:00"/>
    <x v="1"/>
    <s v="Rosales Guzman Humberto"/>
    <m/>
    <m/>
    <n v="153.38"/>
    <m/>
    <n v="3681.12"/>
    <n v="2654.6370000000002"/>
    <n v="17.308"/>
    <m/>
    <n v="24"/>
    <n v="1026.4829999999999"/>
    <x v="0"/>
    <x v="7"/>
    <n v="35"/>
    <x v="0"/>
  </r>
  <r>
    <x v="2"/>
    <x v="4"/>
    <s v="AREP"/>
    <m/>
    <x v="0"/>
    <d v="2019-08-28T00:00:00"/>
    <x v="1"/>
    <s v="Super Tienda Martinez SA de CV"/>
    <m/>
    <m/>
    <n v="227.36"/>
    <m/>
    <n v="5456.64"/>
    <n v="3935.0520000000001"/>
    <n v="17.308"/>
    <m/>
    <n v="24"/>
    <n v="1521.588"/>
    <x v="0"/>
    <x v="7"/>
    <n v="35"/>
    <x v="0"/>
  </r>
  <r>
    <x v="2"/>
    <x v="4"/>
    <s v="AREP"/>
    <m/>
    <x v="0"/>
    <d v="2019-08-28T00:00:00"/>
    <x v="1"/>
    <s v="Espinoza Gonzalez Maria Yesenia"/>
    <m/>
    <m/>
    <n v="549.12"/>
    <m/>
    <n v="13178.88"/>
    <n v="9503.94"/>
    <n v="17.308"/>
    <m/>
    <n v="24"/>
    <n v="3674.94"/>
    <x v="0"/>
    <x v="7"/>
    <n v="35"/>
    <x v="0"/>
  </r>
  <r>
    <x v="2"/>
    <x v="4"/>
    <s v="AREP"/>
    <m/>
    <x v="0"/>
    <d v="2019-08-28T00:00:00"/>
    <x v="1"/>
    <s v="Martin Francisco Cervantes Curiel"/>
    <m/>
    <m/>
    <n v="437.72"/>
    <m/>
    <n v="10505.28"/>
    <n v="7575.875"/>
    <n v="17.308"/>
    <m/>
    <n v="24"/>
    <n v="2929.4050000000002"/>
    <x v="0"/>
    <x v="7"/>
    <n v="35"/>
    <x v="0"/>
  </r>
  <r>
    <x v="2"/>
    <x v="4"/>
    <s v="AREP"/>
    <m/>
    <x v="0"/>
    <d v="2019-08-28T00:00:00"/>
    <x v="1"/>
    <s v="Huerta Reyes Juan Carlos"/>
    <m/>
    <m/>
    <n v="262.38"/>
    <m/>
    <n v="6297.12"/>
    <n v="4541.1639999999998"/>
    <n v="17.308"/>
    <m/>
    <n v="24"/>
    <n v="1755.9559999999999"/>
    <x v="0"/>
    <x v="7"/>
    <n v="35"/>
    <x v="0"/>
  </r>
  <r>
    <x v="2"/>
    <x v="4"/>
    <s v="AREP"/>
    <m/>
    <x v="0"/>
    <d v="2019-08-28T00:00:00"/>
    <x v="1"/>
    <s v="Cobian Zamora Marlin"/>
    <m/>
    <m/>
    <n v="772.8"/>
    <m/>
    <n v="18547.2"/>
    <n v="13375.3"/>
    <n v="17.308"/>
    <m/>
    <n v="24"/>
    <n v="5171.8999999999996"/>
    <x v="0"/>
    <x v="7"/>
    <n v="35"/>
    <x v="0"/>
  </r>
  <r>
    <x v="2"/>
    <x v="4"/>
    <s v="AREP"/>
    <m/>
    <x v="0"/>
    <d v="2019-08-28T00:00:00"/>
    <x v="1"/>
    <s v="Garcia Hilario"/>
    <m/>
    <m/>
    <n v="218.42"/>
    <m/>
    <n v="5242.08"/>
    <n v="3780.3220000000001"/>
    <n v="17.308"/>
    <m/>
    <n v="24"/>
    <n v="1461.758"/>
    <x v="0"/>
    <x v="7"/>
    <n v="35"/>
    <x v="0"/>
  </r>
  <r>
    <x v="2"/>
    <x v="4"/>
    <s v="AREP"/>
    <m/>
    <x v="0"/>
    <d v="2019-08-28T00:00:00"/>
    <x v="1"/>
    <s v="Garcia Soto Salvador"/>
    <m/>
    <m/>
    <n v="1128.78"/>
    <m/>
    <n v="27655.11"/>
    <n v="19536.454000000002"/>
    <n v="17.308"/>
    <m/>
    <n v="24.5"/>
    <n v="8118.6559999999999"/>
    <x v="0"/>
    <x v="7"/>
    <n v="35"/>
    <x v="0"/>
  </r>
  <r>
    <x v="2"/>
    <x v="4"/>
    <s v="AREP"/>
    <m/>
    <x v="0"/>
    <d v="2019-08-28T00:00:00"/>
    <x v="1"/>
    <s v="Loera Baltazar Carlos"/>
    <m/>
    <m/>
    <n v="664.74"/>
    <m/>
    <n v="16286.13"/>
    <n v="11505.043"/>
    <n v="17.308"/>
    <m/>
    <n v="24.5"/>
    <n v="4781.0870000000004"/>
    <x v="0"/>
    <x v="7"/>
    <n v="35"/>
    <x v="0"/>
  </r>
  <r>
    <x v="2"/>
    <x v="4"/>
    <s v="AREP"/>
    <m/>
    <x v="0"/>
    <d v="2019-08-28T00:00:00"/>
    <x v="1"/>
    <s v="Rosales Guzman Humberto"/>
    <m/>
    <m/>
    <n v="428.38"/>
    <m/>
    <n v="10281.120000000001"/>
    <n v="7414.2219999999998"/>
    <n v="17.308"/>
    <m/>
    <n v="24"/>
    <n v="2866.8980000000001"/>
    <x v="0"/>
    <x v="7"/>
    <n v="35"/>
    <x v="0"/>
  </r>
  <r>
    <x v="2"/>
    <x v="4"/>
    <s v="AREP"/>
    <m/>
    <x v="0"/>
    <d v="2019-08-28T00:00:00"/>
    <x v="1"/>
    <s v="Cobian Hector"/>
    <m/>
    <m/>
    <n v="318.14"/>
    <m/>
    <n v="7635.36"/>
    <n v="5506.2349999999997"/>
    <n v="17.308"/>
    <m/>
    <n v="24"/>
    <n v="2129.125"/>
    <x v="0"/>
    <x v="7"/>
    <n v="35"/>
    <x v="0"/>
  </r>
  <r>
    <x v="2"/>
    <x v="4"/>
    <s v="AREP"/>
    <m/>
    <x v="0"/>
    <d v="2019-08-28T00:00:00"/>
    <x v="1"/>
    <s v="Soc Coop Rural de Compra y Venta en C y C El Grullo SCL"/>
    <m/>
    <m/>
    <n v="749.8"/>
    <m/>
    <n v="17995.2"/>
    <n v="12977.226000000001"/>
    <n v="17.308"/>
    <m/>
    <n v="24"/>
    <n v="5017.9740000000002"/>
    <x v="0"/>
    <x v="7"/>
    <n v="35"/>
    <x v="0"/>
  </r>
  <r>
    <x v="2"/>
    <x v="4"/>
    <s v="AREP"/>
    <m/>
    <x v="0"/>
    <d v="2019-08-28T00:00:00"/>
    <x v="1"/>
    <s v="Cobian Zamora Marlin"/>
    <m/>
    <m/>
    <n v="754.7"/>
    <m/>
    <n v="18112.8"/>
    <n v="13062.032999999999"/>
    <n v="17.308"/>
    <m/>
    <n v="24"/>
    <n v="5050.7669999999998"/>
    <x v="0"/>
    <x v="7"/>
    <n v="35"/>
    <x v="0"/>
  </r>
  <r>
    <x v="2"/>
    <x v="4"/>
    <s v="AREP"/>
    <m/>
    <x v="0"/>
    <d v="2019-08-28T00:00:00"/>
    <x v="1"/>
    <s v="Distribuidora de Frutas y Verduras Zepeda Hnos SRL de CV"/>
    <m/>
    <m/>
    <n v="1323.31"/>
    <m/>
    <n v="31759.439999999999"/>
    <n v="22903.297999999999"/>
    <n v="17.308"/>
    <m/>
    <n v="24"/>
    <n v="8856.1419999999998"/>
    <x v="0"/>
    <x v="7"/>
    <n v="35"/>
    <x v="0"/>
  </r>
  <r>
    <x v="2"/>
    <x v="4"/>
    <s v="AREP"/>
    <m/>
    <x v="0"/>
    <d v="2019-08-28T00:00:00"/>
    <x v="1"/>
    <s v="Gonzalez Contreras Crescenciano"/>
    <m/>
    <m/>
    <n v="1023.09"/>
    <m/>
    <n v="24554.16"/>
    <n v="17707.215"/>
    <n v="17.308"/>
    <m/>
    <n v="24"/>
    <n v="6846.9449999999997"/>
    <x v="0"/>
    <x v="7"/>
    <n v="35"/>
    <x v="0"/>
  </r>
  <r>
    <x v="2"/>
    <x v="4"/>
    <s v="GRAL"/>
    <m/>
    <x v="0"/>
    <d v="2019-08-30T00:00:00"/>
    <x v="1"/>
    <s v="Panificadora Valdez"/>
    <m/>
    <m/>
    <n v="22.46"/>
    <m/>
    <n v="314.44"/>
    <n v="396.36799999999999"/>
    <n v="17.648"/>
    <m/>
    <n v="14"/>
    <n v="-81.927999999999997"/>
    <x v="0"/>
    <x v="7"/>
    <n v="35"/>
    <x v="0"/>
  </r>
  <r>
    <x v="2"/>
    <x v="4"/>
    <s v="GRAL"/>
    <m/>
    <x v="0"/>
    <d v="2019-08-30T00:00:00"/>
    <x v="1"/>
    <s v="Hernandez Rosales Alicia"/>
    <m/>
    <m/>
    <n v="597.46"/>
    <m/>
    <n v="8364.44"/>
    <n v="10543.81"/>
    <n v="17.648"/>
    <m/>
    <n v="14"/>
    <n v="-2179.37"/>
    <x v="0"/>
    <x v="7"/>
    <n v="35"/>
    <x v="0"/>
  </r>
  <r>
    <x v="2"/>
    <x v="4"/>
    <s v="GRAL"/>
    <m/>
    <x v="0"/>
    <d v="2019-08-30T00:00:00"/>
    <x v="1"/>
    <s v="Madres Adoratrices"/>
    <m/>
    <m/>
    <n v="138.61000000000001"/>
    <m/>
    <n v="1940.54"/>
    <n v="2446.1509999999998"/>
    <n v="17.648"/>
    <m/>
    <n v="14"/>
    <n v="-505.61099999999999"/>
    <x v="0"/>
    <x v="7"/>
    <n v="35"/>
    <x v="0"/>
  </r>
  <r>
    <x v="2"/>
    <x v="4"/>
    <s v="GRAL"/>
    <m/>
    <x v="0"/>
    <d v="2019-08-30T00:00:00"/>
    <x v="1"/>
    <s v="HUEVO PUBLICO EN GENERAL"/>
    <m/>
    <m/>
    <n v="409.46"/>
    <m/>
    <n v="5732.44"/>
    <n v="7226.0379999999996"/>
    <n v="17.648"/>
    <m/>
    <n v="14"/>
    <n v="-1493.598"/>
    <x v="0"/>
    <x v="7"/>
    <n v="35"/>
    <x v="0"/>
  </r>
  <r>
    <x v="2"/>
    <x v="4"/>
    <s v="GRAL"/>
    <m/>
    <x v="0"/>
    <d v="2019-08-30T00:00:00"/>
    <x v="1"/>
    <s v="Hernandez Rosales Alicia"/>
    <m/>
    <m/>
    <n v="404.22"/>
    <m/>
    <n v="5659.08"/>
    <n v="7012.1009999999997"/>
    <n v="17.347000000000001"/>
    <m/>
    <n v="14"/>
    <n v="-1353.021"/>
    <x v="0"/>
    <x v="7"/>
    <n v="35"/>
    <x v="0"/>
  </r>
  <r>
    <x v="2"/>
    <x v="4"/>
    <s v="GRAL"/>
    <m/>
    <x v="0"/>
    <d v="2019-08-30T00:00:00"/>
    <x v="1"/>
    <s v="Madres Adoratrices"/>
    <m/>
    <m/>
    <n v="137.91999999999999"/>
    <m/>
    <n v="1930.88"/>
    <n v="2392.5309999999999"/>
    <n v="17.347000000000001"/>
    <m/>
    <n v="14"/>
    <n v="-461.65100000000001"/>
    <x v="0"/>
    <x v="7"/>
    <n v="35"/>
    <x v="0"/>
  </r>
  <r>
    <x v="2"/>
    <x v="4"/>
    <s v="GRAL"/>
    <m/>
    <x v="0"/>
    <d v="2019-08-30T00:00:00"/>
    <x v="1"/>
    <s v="Panificadora Valdez"/>
    <m/>
    <m/>
    <n v="22.55"/>
    <m/>
    <n v="315.7"/>
    <n v="391.18"/>
    <n v="17.347000000000001"/>
    <m/>
    <n v="14"/>
    <n v="-75.48"/>
    <x v="0"/>
    <x v="7"/>
    <n v="35"/>
    <x v="0"/>
  </r>
  <r>
    <x v="2"/>
    <x v="4"/>
    <s v="GRAL"/>
    <m/>
    <x v="0"/>
    <d v="2019-08-30T00:00:00"/>
    <x v="1"/>
    <s v="Hernandez Rosales Alicia"/>
    <m/>
    <m/>
    <n v="693.22"/>
    <m/>
    <n v="8318.64"/>
    <n v="12025.451999999999"/>
    <n v="17.347000000000001"/>
    <m/>
    <n v="12"/>
    <n v="-3706.8119999999999"/>
    <x v="0"/>
    <x v="7"/>
    <n v="35"/>
    <x v="0"/>
  </r>
  <r>
    <x v="2"/>
    <x v="4"/>
    <s v="ARSPP1"/>
    <m/>
    <x v="0"/>
    <d v="2019-08-30T00:00:00"/>
    <x v="1"/>
    <s v="Ventas Familia"/>
    <m/>
    <m/>
    <n v="3.88"/>
    <m/>
    <n v="93.12"/>
    <n v="72.927999999999997"/>
    <n v="18.795999999999999"/>
    <m/>
    <n v="24"/>
    <n v="20.192"/>
    <x v="0"/>
    <x v="7"/>
    <n v="35"/>
    <x v="0"/>
  </r>
  <r>
    <x v="2"/>
    <x v="4"/>
    <s v="ARSPP1"/>
    <m/>
    <x v="0"/>
    <d v="2019-08-30T00:00:00"/>
    <x v="1"/>
    <s v="Ventas Familia"/>
    <m/>
    <m/>
    <n v="21.97"/>
    <m/>
    <n v="527.28"/>
    <n v="412.94400000000002"/>
    <n v="18.795999999999999"/>
    <m/>
    <n v="24"/>
    <n v="114.336"/>
    <x v="0"/>
    <x v="7"/>
    <n v="35"/>
    <x v="0"/>
  </r>
  <r>
    <x v="2"/>
    <x v="4"/>
    <s v="ARSPP1"/>
    <m/>
    <x v="0"/>
    <d v="2019-08-30T00:00:00"/>
    <x v="1"/>
    <s v="Ventas Familia"/>
    <m/>
    <m/>
    <n v="24.37"/>
    <m/>
    <n v="584.88"/>
    <n v="458.05399999999997"/>
    <n v="18.795999999999999"/>
    <m/>
    <n v="24"/>
    <n v="126.82599999999999"/>
    <x v="0"/>
    <x v="7"/>
    <n v="35"/>
    <x v="0"/>
  </r>
  <r>
    <x v="2"/>
    <x v="4"/>
    <s v="AREP"/>
    <m/>
    <x v="0"/>
    <d v="2019-08-30T00:00:00"/>
    <x v="1"/>
    <s v="SUPER LAS PINTAS"/>
    <m/>
    <m/>
    <n v="89.72"/>
    <m/>
    <n v="2108.42"/>
    <n v="1564.242"/>
    <n v="17.434999999999999"/>
    <m/>
    <n v="23.5"/>
    <n v="544.178"/>
    <x v="0"/>
    <x v="7"/>
    <n v="35"/>
    <x v="0"/>
  </r>
  <r>
    <x v="2"/>
    <x v="4"/>
    <s v="AREP"/>
    <m/>
    <x v="0"/>
    <d v="2019-08-30T00:00:00"/>
    <x v="1"/>
    <s v="Eloy Madera"/>
    <m/>
    <m/>
    <n v="350.04"/>
    <m/>
    <n v="8225.94"/>
    <n v="6102.8459999999995"/>
    <n v="17.434999999999999"/>
    <m/>
    <n v="23.5"/>
    <n v="2123.0940000000001"/>
    <x v="0"/>
    <x v="7"/>
    <n v="35"/>
    <x v="0"/>
  </r>
  <r>
    <x v="2"/>
    <x v="4"/>
    <s v="AREP"/>
    <m/>
    <x v="0"/>
    <d v="2019-08-30T00:00:00"/>
    <x v="1"/>
    <s v="Rosales Guzman Humberto"/>
    <m/>
    <m/>
    <n v="219.47"/>
    <m/>
    <n v="5157.55"/>
    <n v="3826.3960000000002"/>
    <n v="17.434999999999999"/>
    <m/>
    <n v="23.5"/>
    <n v="1331.154"/>
    <x v="0"/>
    <x v="7"/>
    <n v="35"/>
    <x v="0"/>
  </r>
  <r>
    <x v="2"/>
    <x v="4"/>
    <s v="AREP"/>
    <m/>
    <x v="0"/>
    <d v="2019-08-30T00:00:00"/>
    <x v="1"/>
    <s v="Laura Livier Castro Mejia"/>
    <m/>
    <m/>
    <n v="330.31"/>
    <m/>
    <n v="7762.29"/>
    <n v="5758.86"/>
    <n v="17.434999999999999"/>
    <m/>
    <n v="23.5"/>
    <n v="2003.43"/>
    <x v="0"/>
    <x v="7"/>
    <n v="35"/>
    <x v="0"/>
  </r>
  <r>
    <x v="2"/>
    <x v="4"/>
    <s v="AREP"/>
    <m/>
    <x v="0"/>
    <d v="2019-08-30T00:00:00"/>
    <x v="1"/>
    <s v="Gonzalez Dominguez Fabiola"/>
    <m/>
    <m/>
    <n v="561.39"/>
    <m/>
    <n v="13192.67"/>
    <n v="9787.6730000000007"/>
    <n v="17.434999999999999"/>
    <m/>
    <n v="23.5"/>
    <n v="3404.9969999999998"/>
    <x v="0"/>
    <x v="7"/>
    <n v="35"/>
    <x v="0"/>
  </r>
  <r>
    <x v="2"/>
    <x v="4"/>
    <s v="AREP"/>
    <m/>
    <x v="0"/>
    <d v="2019-08-30T00:00:00"/>
    <x v="1"/>
    <s v="HUEVO PUBLICO EN GENERAL"/>
    <m/>
    <m/>
    <n v="90.52"/>
    <m/>
    <n v="1267.28"/>
    <n v="1578.19"/>
    <n v="17.434999999999999"/>
    <m/>
    <n v="14"/>
    <n v="-310.91000000000003"/>
    <x v="0"/>
    <x v="7"/>
    <n v="35"/>
    <x v="0"/>
  </r>
  <r>
    <x v="2"/>
    <x v="4"/>
    <s v="AREP"/>
    <m/>
    <x v="0"/>
    <d v="2019-08-30T00:00:00"/>
    <x v="1"/>
    <s v="Ambriz Ruiz Manolo"/>
    <m/>
    <m/>
    <n v="550.39"/>
    <m/>
    <n v="12934.17"/>
    <n v="9595.8909999999996"/>
    <n v="17.434999999999999"/>
    <m/>
    <n v="23.5"/>
    <n v="3338.279"/>
    <x v="0"/>
    <x v="7"/>
    <n v="35"/>
    <x v="0"/>
  </r>
  <r>
    <x v="2"/>
    <x v="4"/>
    <s v="AREP"/>
    <m/>
    <x v="0"/>
    <d v="2019-08-30T00:00:00"/>
    <x v="1"/>
    <s v="Imelda fregozo Guzman"/>
    <m/>
    <m/>
    <n v="220.22"/>
    <m/>
    <n v="5175.17"/>
    <n v="3839.4720000000002"/>
    <n v="17.434999999999999"/>
    <m/>
    <n v="23.5"/>
    <n v="1335.6980000000001"/>
    <x v="0"/>
    <x v="7"/>
    <n v="35"/>
    <x v="0"/>
  </r>
  <r>
    <x v="2"/>
    <x v="4"/>
    <s v="AREP"/>
    <m/>
    <x v="0"/>
    <d v="2019-08-30T00:00:00"/>
    <x v="1"/>
    <s v="Huerta Reyes Juan Carlos"/>
    <m/>
    <m/>
    <n v="568.91999999999996"/>
    <m/>
    <n v="13369.62"/>
    <n v="9918.9560000000001"/>
    <n v="17.434999999999999"/>
    <m/>
    <n v="23.5"/>
    <n v="3450.6640000000002"/>
    <x v="0"/>
    <x v="7"/>
    <n v="35"/>
    <x v="0"/>
  </r>
  <r>
    <x v="2"/>
    <x v="4"/>
    <s v="AREP"/>
    <m/>
    <x v="0"/>
    <d v="2019-08-30T00:00:00"/>
    <x v="1"/>
    <s v="Martin Francisco Cervantes Curiel"/>
    <m/>
    <m/>
    <n v="444.04"/>
    <m/>
    <n v="10434.94"/>
    <n v="7741.7089999999998"/>
    <n v="17.434999999999999"/>
    <m/>
    <n v="23.5"/>
    <n v="2693.2310000000002"/>
    <x v="0"/>
    <x v="7"/>
    <n v="35"/>
    <x v="0"/>
  </r>
  <r>
    <x v="2"/>
    <x v="4"/>
    <s v="AREP"/>
    <m/>
    <x v="0"/>
    <d v="2019-08-30T00:00:00"/>
    <x v="1"/>
    <s v="Distribuidora de Frutas y Verduras Zepeda Hnos SRL de CV"/>
    <m/>
    <m/>
    <n v="1340.91"/>
    <m/>
    <n v="31511.39"/>
    <n v="23378.379000000001"/>
    <n v="17.434999999999999"/>
    <m/>
    <n v="23.5"/>
    <n v="8133.0110000000004"/>
    <x v="0"/>
    <x v="7"/>
    <n v="35"/>
    <x v="0"/>
  </r>
  <r>
    <x v="2"/>
    <x v="4"/>
    <s v="AREP"/>
    <m/>
    <x v="0"/>
    <d v="2019-08-30T00:00:00"/>
    <x v="1"/>
    <s v="Distribuidora de Frutas y Verduras Zepeda Hnos SRL de CV"/>
    <m/>
    <m/>
    <n v="1043.6400000000001"/>
    <m/>
    <n v="25047.360000000001"/>
    <n v="18195.562999999998"/>
    <n v="17.434999999999999"/>
    <m/>
    <n v="24"/>
    <n v="6851.7969999999996"/>
    <x v="0"/>
    <x v="7"/>
    <n v="35"/>
    <x v="0"/>
  </r>
  <r>
    <x v="2"/>
    <x v="4"/>
    <s v="AREP"/>
    <m/>
    <x v="0"/>
    <d v="2019-08-30T00:00:00"/>
    <x v="1"/>
    <s v="Cobian Hector"/>
    <m/>
    <m/>
    <n v="326.91000000000003"/>
    <m/>
    <n v="7682.39"/>
    <n v="5699.5820000000003"/>
    <n v="17.434999999999999"/>
    <m/>
    <n v="23.5"/>
    <n v="1982.808"/>
    <x v="0"/>
    <x v="7"/>
    <n v="35"/>
    <x v="0"/>
  </r>
  <r>
    <x v="2"/>
    <x v="4"/>
    <s v="AREP"/>
    <m/>
    <x v="0"/>
    <d v="2019-08-30T00:00:00"/>
    <x v="1"/>
    <s v="Eloy Madera"/>
    <m/>
    <m/>
    <n v="131.9"/>
    <m/>
    <n v="3099.65"/>
    <n v="2299.6379999999999"/>
    <n v="17.434999999999999"/>
    <m/>
    <n v="23.5"/>
    <n v="800.01199999999994"/>
    <x v="0"/>
    <x v="7"/>
    <n v="35"/>
    <x v="0"/>
  </r>
  <r>
    <x v="2"/>
    <x v="4"/>
    <s v="AREP"/>
    <m/>
    <x v="0"/>
    <d v="2019-08-30T00:00:00"/>
    <x v="1"/>
    <s v="SUPER LAS PINTAS"/>
    <m/>
    <m/>
    <n v="246.71"/>
    <m/>
    <n v="5797.69"/>
    <n v="4301.3180000000002"/>
    <n v="17.434999999999999"/>
    <m/>
    <n v="23.5"/>
    <n v="1496.3720000000001"/>
    <x v="0"/>
    <x v="7"/>
    <n v="35"/>
    <x v="0"/>
  </r>
  <r>
    <x v="2"/>
    <x v="4"/>
    <s v="AREP"/>
    <m/>
    <x v="0"/>
    <d v="2019-08-30T00:00:00"/>
    <x v="1"/>
    <s v="Uriel Lara"/>
    <m/>
    <m/>
    <n v="338.92"/>
    <m/>
    <n v="7964.62"/>
    <n v="5908.9719999999998"/>
    <n v="17.434999999999999"/>
    <m/>
    <n v="23.5"/>
    <n v="2055.6480000000001"/>
    <x v="0"/>
    <x v="7"/>
    <n v="35"/>
    <x v="0"/>
  </r>
  <r>
    <x v="2"/>
    <x v="4"/>
    <s v="AREP"/>
    <m/>
    <x v="0"/>
    <d v="2019-08-30T00:00:00"/>
    <x v="1"/>
    <s v="Espinoza Gonzalez Maria Yesenia"/>
    <m/>
    <m/>
    <n v="572.08000000000004"/>
    <m/>
    <n v="13443.88"/>
    <n v="9974.0499999999993"/>
    <n v="17.434999999999999"/>
    <m/>
    <n v="23.5"/>
    <n v="3469.83"/>
    <x v="0"/>
    <x v="7"/>
    <n v="35"/>
    <x v="0"/>
  </r>
  <r>
    <x v="2"/>
    <x v="4"/>
    <s v="AREP"/>
    <m/>
    <x v="0"/>
    <d v="2019-08-30T00:00:00"/>
    <x v="1"/>
    <s v="Julio Sanchez"/>
    <m/>
    <m/>
    <n v="3102.29"/>
    <m/>
    <n v="72903.820000000007"/>
    <n v="54087.531999999999"/>
    <n v="17.434999999999999"/>
    <m/>
    <n v="23.5"/>
    <n v="18816.288"/>
    <x v="0"/>
    <x v="7"/>
    <n v="35"/>
    <x v="0"/>
  </r>
  <r>
    <x v="2"/>
    <x v="4"/>
    <s v="AREP"/>
    <m/>
    <x v="0"/>
    <d v="2019-08-30T00:00:00"/>
    <x v="1"/>
    <s v="Rosales Guzman Humberto"/>
    <m/>
    <m/>
    <n v="136.18"/>
    <m/>
    <n v="3200.23"/>
    <n v="2374.259"/>
    <n v="17.434999999999999"/>
    <m/>
    <n v="23.5"/>
    <n v="825.971"/>
    <x v="0"/>
    <x v="7"/>
    <n v="35"/>
    <x v="0"/>
  </r>
  <r>
    <x v="2"/>
    <x v="4"/>
    <s v="AREP"/>
    <m/>
    <x v="0"/>
    <d v="2019-08-30T00:00:00"/>
    <x v="1"/>
    <s v="Jose Zazueta"/>
    <m/>
    <m/>
    <n v="1394.95"/>
    <m/>
    <n v="32781.33"/>
    <n v="24320.550999999999"/>
    <n v="17.434999999999999"/>
    <m/>
    <n v="23.5"/>
    <n v="8460.7790000000005"/>
    <x v="0"/>
    <x v="7"/>
    <n v="35"/>
    <x v="0"/>
  </r>
  <r>
    <x v="2"/>
    <x v="4"/>
    <s v="AREP"/>
    <m/>
    <x v="0"/>
    <d v="2019-08-30T00:00:00"/>
    <x v="1"/>
    <s v="De la Torre Gudiño Jaime"/>
    <m/>
    <m/>
    <n v="337.81"/>
    <m/>
    <n v="8107.44"/>
    <n v="5889.62"/>
    <n v="17.434999999999999"/>
    <m/>
    <n v="24"/>
    <n v="2217.8200000000002"/>
    <x v="0"/>
    <x v="7"/>
    <n v="35"/>
    <x v="0"/>
  </r>
  <r>
    <x v="2"/>
    <x v="4"/>
    <s v="AREP"/>
    <m/>
    <x v="0"/>
    <d v="2019-08-30T00:00:00"/>
    <x v="1"/>
    <s v="Cobian Zamora Marlin"/>
    <m/>
    <m/>
    <n v="884.37"/>
    <m/>
    <n v="20782.7"/>
    <n v="15418.736000000001"/>
    <n v="17.434999999999999"/>
    <m/>
    <n v="23.5"/>
    <n v="5363.9639999999999"/>
    <x v="0"/>
    <x v="7"/>
    <n v="35"/>
    <x v="0"/>
  </r>
  <r>
    <x v="2"/>
    <x v="4"/>
    <s v="AREP"/>
    <m/>
    <x v="0"/>
    <d v="2019-08-30T00:00:00"/>
    <x v="1"/>
    <s v="Soc Coop Rural de Compra y Venta en C y C El Grullo SCL"/>
    <m/>
    <m/>
    <n v="563"/>
    <m/>
    <n v="13230.5"/>
    <n v="9815.7430000000004"/>
    <n v="17.434999999999999"/>
    <m/>
    <n v="23.5"/>
    <n v="3414.7570000000001"/>
    <x v="0"/>
    <x v="7"/>
    <n v="35"/>
    <x v="0"/>
  </r>
  <r>
    <x v="2"/>
    <x v="4"/>
    <s v="AREP"/>
    <m/>
    <x v="0"/>
    <d v="2019-08-30T00:00:00"/>
    <x v="1"/>
    <s v="Alvarez Garcia Octavio "/>
    <m/>
    <m/>
    <n v="703.86"/>
    <m/>
    <n v="16540.71"/>
    <n v="12271.596"/>
    <n v="17.434999999999999"/>
    <m/>
    <n v="23.5"/>
    <n v="4269.1139999999996"/>
    <x v="0"/>
    <x v="7"/>
    <n v="35"/>
    <x v="0"/>
  </r>
  <r>
    <x v="2"/>
    <x v="4"/>
    <s v="AREP"/>
    <m/>
    <x v="0"/>
    <d v="2019-08-30T00:00:00"/>
    <x v="1"/>
    <s v="Vargas Perez Maria del Rosario &quot;La Chata&quot;"/>
    <m/>
    <m/>
    <n v="678.2"/>
    <m/>
    <n v="15937.7"/>
    <n v="11824.221"/>
    <n v="17.434999999999999"/>
    <m/>
    <n v="23.5"/>
    <n v="4113.4790000000003"/>
    <x v="0"/>
    <x v="7"/>
    <n v="35"/>
    <x v="0"/>
  </r>
  <r>
    <x v="2"/>
    <x v="4"/>
    <s v="AREP"/>
    <m/>
    <x v="0"/>
    <d v="2019-08-30T00:00:00"/>
    <x v="1"/>
    <s v="J Jesus Naranjo Ayala"/>
    <m/>
    <m/>
    <n v="185.47"/>
    <m/>
    <n v="4358.55"/>
    <n v="3233.616"/>
    <n v="17.434999999999999"/>
    <m/>
    <n v="23.5"/>
    <n v="1124.934"/>
    <x v="0"/>
    <x v="7"/>
    <n v="35"/>
    <x v="0"/>
  </r>
  <r>
    <x v="2"/>
    <x v="4"/>
    <s v="AREP"/>
    <m/>
    <x v="1"/>
    <d v="2019-08-30T00:00:00"/>
    <x v="1"/>
    <s v="Ventas Familia"/>
    <m/>
    <m/>
    <n v="-24.37"/>
    <m/>
    <n v="-584.88"/>
    <n v="-424.88400000000001"/>
    <n v="-17.434999999999999"/>
    <m/>
    <n v="24"/>
    <n v="-159.99600000000001"/>
    <x v="0"/>
    <x v="7"/>
    <n v="35"/>
    <x v="0"/>
  </r>
  <r>
    <x v="2"/>
    <x v="4"/>
    <s v="AREP"/>
    <m/>
    <x v="0"/>
    <d v="2019-08-30T00:00:00"/>
    <x v="1"/>
    <s v="Ventas Familia"/>
    <m/>
    <m/>
    <n v="24.37"/>
    <m/>
    <n v="584.88"/>
    <n v="424.88400000000001"/>
    <n v="17.434999999999999"/>
    <m/>
    <n v="24"/>
    <n v="159.99600000000001"/>
    <x v="0"/>
    <x v="7"/>
    <n v="35"/>
    <x v="0"/>
  </r>
  <r>
    <x v="2"/>
    <x v="4"/>
    <s v="AREP"/>
    <m/>
    <x v="0"/>
    <d v="2019-09-02T00:00:00"/>
    <x v="1"/>
    <s v="Soc Coop Rural de Compra y Venta en C y C El Grullo SCL"/>
    <m/>
    <m/>
    <n v="985"/>
    <m/>
    <n v="23147.5"/>
    <n v="17634.170999999998"/>
    <n v="17.902999999999999"/>
    <m/>
    <n v="23.5"/>
    <n v="5513.3289999999997"/>
    <x v="0"/>
    <x v="8"/>
    <n v="36"/>
    <x v="0"/>
  </r>
  <r>
    <x v="2"/>
    <x v="4"/>
    <s v="AREP"/>
    <m/>
    <x v="0"/>
    <d v="2019-09-02T00:00:00"/>
    <x v="1"/>
    <s v="Gonzalez Contreras Crescenciano"/>
    <m/>
    <m/>
    <n v="908.6"/>
    <m/>
    <n v="21352.1"/>
    <n v="16266.404"/>
    <n v="17.902999999999999"/>
    <m/>
    <n v="23.5"/>
    <n v="5085.6959999999999"/>
    <x v="0"/>
    <x v="8"/>
    <n v="36"/>
    <x v="0"/>
  </r>
  <r>
    <x v="2"/>
    <x v="4"/>
    <s v="AREP"/>
    <m/>
    <x v="0"/>
    <d v="2019-09-02T00:00:00"/>
    <x v="1"/>
    <s v="Cobian Zamora Marlin"/>
    <m/>
    <m/>
    <n v="1122.8"/>
    <m/>
    <n v="26385.8"/>
    <n v="20101.164000000001"/>
    <n v="17.902999999999999"/>
    <m/>
    <n v="23.5"/>
    <n v="6284.6360000000004"/>
    <x v="0"/>
    <x v="8"/>
    <n v="36"/>
    <x v="0"/>
  </r>
  <r>
    <x v="2"/>
    <x v="4"/>
    <s v="AREP"/>
    <m/>
    <x v="0"/>
    <d v="2019-09-03T00:00:00"/>
    <x v="1"/>
    <s v="Cobian Zamora Marlin"/>
    <m/>
    <m/>
    <n v="696.3"/>
    <m/>
    <n v="16363.05"/>
    <n v="12385.45"/>
    <n v="17.788"/>
    <m/>
    <n v="23.5"/>
    <n v="3977.6"/>
    <x v="0"/>
    <x v="8"/>
    <n v="36"/>
    <x v="0"/>
  </r>
  <r>
    <x v="2"/>
    <x v="4"/>
    <s v="AREP"/>
    <m/>
    <x v="0"/>
    <d v="2019-09-03T00:00:00"/>
    <x v="1"/>
    <s v="Alvarez Garcia Octavio "/>
    <m/>
    <m/>
    <n v="661.19"/>
    <m/>
    <n v="15537.97"/>
    <n v="11760.93"/>
    <n v="17.788"/>
    <m/>
    <n v="23.5"/>
    <n v="3777.04"/>
    <x v="0"/>
    <x v="8"/>
    <n v="36"/>
    <x v="0"/>
  </r>
  <r>
    <x v="2"/>
    <x v="4"/>
    <s v="AREP"/>
    <m/>
    <x v="0"/>
    <d v="2019-09-03T00:00:00"/>
    <x v="1"/>
    <s v="Vargas Perez Maria del Rosario &quot;La Chata&quot;"/>
    <m/>
    <m/>
    <n v="151.30000000000001"/>
    <m/>
    <n v="3555.55"/>
    <n v="2691.252"/>
    <n v="17.788"/>
    <m/>
    <n v="23.5"/>
    <n v="864.298"/>
    <x v="0"/>
    <x v="8"/>
    <n v="36"/>
    <x v="0"/>
  </r>
  <r>
    <x v="2"/>
    <x v="4"/>
    <s v="AREP"/>
    <m/>
    <x v="0"/>
    <d v="2019-09-03T00:00:00"/>
    <x v="1"/>
    <s v="Imelda fregozo Guzman"/>
    <m/>
    <m/>
    <n v="219.08"/>
    <m/>
    <n v="5148.38"/>
    <n v="3896.89"/>
    <n v="17.788"/>
    <m/>
    <n v="23.5"/>
    <n v="1251.49"/>
    <x v="0"/>
    <x v="8"/>
    <n v="36"/>
    <x v="0"/>
  </r>
  <r>
    <x v="2"/>
    <x v="4"/>
    <s v="AREP"/>
    <m/>
    <x v="0"/>
    <d v="2019-09-03T00:00:00"/>
    <x v="1"/>
    <s v="Super Tienda Martinez SA de CV"/>
    <m/>
    <m/>
    <n v="110.49"/>
    <m/>
    <n v="2596.52"/>
    <n v="1965.3430000000001"/>
    <n v="17.788"/>
    <m/>
    <n v="23.5"/>
    <n v="631.17700000000002"/>
    <x v="0"/>
    <x v="8"/>
    <n v="36"/>
    <x v="0"/>
  </r>
  <r>
    <x v="2"/>
    <x v="4"/>
    <s v="AREP"/>
    <m/>
    <x v="0"/>
    <d v="2019-09-03T00:00:00"/>
    <x v="1"/>
    <s v="Rosales Guzman Humberto"/>
    <m/>
    <m/>
    <n v="335.35"/>
    <m/>
    <n v="7880.73"/>
    <n v="5965.0450000000001"/>
    <n v="17.788"/>
    <m/>
    <n v="23.5"/>
    <n v="1915.6849999999999"/>
    <x v="0"/>
    <x v="8"/>
    <n v="36"/>
    <x v="0"/>
  </r>
  <r>
    <x v="2"/>
    <x v="4"/>
    <s v="AREP"/>
    <m/>
    <x v="0"/>
    <d v="2019-09-03T00:00:00"/>
    <x v="1"/>
    <s v="Espinoza Gonzalez Maria Yesenia"/>
    <m/>
    <m/>
    <n v="564"/>
    <m/>
    <n v="13254"/>
    <n v="10032.161"/>
    <n v="17.788"/>
    <m/>
    <n v="23.5"/>
    <n v="3221.8389999999999"/>
    <x v="0"/>
    <x v="8"/>
    <n v="36"/>
    <x v="0"/>
  </r>
  <r>
    <x v="2"/>
    <x v="4"/>
    <s v="AREP"/>
    <m/>
    <x v="0"/>
    <d v="2019-09-03T00:00:00"/>
    <x v="1"/>
    <s v="Martin Francisco Cervantes Curiel"/>
    <m/>
    <m/>
    <n v="471.81"/>
    <m/>
    <n v="11087.54"/>
    <n v="8392.3289999999997"/>
    <n v="17.788"/>
    <m/>
    <n v="23.5"/>
    <n v="2695.2109999999998"/>
    <x v="0"/>
    <x v="8"/>
    <n v="36"/>
    <x v="0"/>
  </r>
  <r>
    <x v="2"/>
    <x v="4"/>
    <s v="AREP"/>
    <m/>
    <x v="0"/>
    <d v="2019-09-03T00:00:00"/>
    <x v="1"/>
    <s v="Huerta Reyes Juan Carlos"/>
    <m/>
    <m/>
    <n v="272.81"/>
    <m/>
    <n v="6411.04"/>
    <n v="4852.6130000000003"/>
    <n v="17.788"/>
    <m/>
    <n v="23.5"/>
    <n v="1558.4269999999999"/>
    <x v="0"/>
    <x v="8"/>
    <n v="36"/>
    <x v="0"/>
  </r>
  <r>
    <x v="2"/>
    <x v="4"/>
    <s v="AREP"/>
    <m/>
    <x v="0"/>
    <d v="2019-09-03T00:00:00"/>
    <x v="1"/>
    <s v="Cobian Zamora Marlin"/>
    <m/>
    <m/>
    <n v="553.1"/>
    <m/>
    <n v="12997.85"/>
    <n v="9838.277"/>
    <n v="17.788"/>
    <m/>
    <n v="23.5"/>
    <n v="3159.5729999999999"/>
    <x v="0"/>
    <x v="8"/>
    <n v="36"/>
    <x v="0"/>
  </r>
  <r>
    <x v="2"/>
    <x v="4"/>
    <s v="AREP"/>
    <m/>
    <x v="0"/>
    <d v="2019-09-03T00:00:00"/>
    <x v="1"/>
    <s v="Garcia Soto Salvador"/>
    <m/>
    <m/>
    <n v="1366.36"/>
    <m/>
    <n v="32792.639999999999"/>
    <n v="24304.154999999999"/>
    <n v="17.788"/>
    <m/>
    <n v="24"/>
    <n v="8488.4850000000006"/>
    <x v="0"/>
    <x v="8"/>
    <n v="36"/>
    <x v="0"/>
  </r>
  <r>
    <x v="2"/>
    <x v="4"/>
    <s v="AREP"/>
    <m/>
    <x v="0"/>
    <d v="2019-09-03T00:00:00"/>
    <x v="1"/>
    <s v="Loera Baltazar Carlos"/>
    <m/>
    <m/>
    <n v="667.94"/>
    <m/>
    <n v="16030.56"/>
    <n v="11880.995999999999"/>
    <n v="17.788"/>
    <m/>
    <n v="24"/>
    <n v="4149.5640000000003"/>
    <x v="0"/>
    <x v="8"/>
    <n v="36"/>
    <x v="0"/>
  </r>
  <r>
    <x v="2"/>
    <x v="4"/>
    <s v="AREP"/>
    <m/>
    <x v="0"/>
    <d v="2019-09-03T00:00:00"/>
    <x v="1"/>
    <s v="HUEVO PUBLICO EN GENERAL"/>
    <m/>
    <m/>
    <n v="215.58"/>
    <m/>
    <n v="5066.13"/>
    <n v="3834.6329999999998"/>
    <n v="17.788"/>
    <m/>
    <n v="23.5"/>
    <n v="1231.4970000000001"/>
    <x v="0"/>
    <x v="8"/>
    <n v="36"/>
    <x v="0"/>
  </r>
  <r>
    <x v="2"/>
    <x v="4"/>
    <s v="AREP"/>
    <m/>
    <x v="0"/>
    <d v="2019-09-03T00:00:00"/>
    <x v="1"/>
    <s v="Cobian Hector"/>
    <m/>
    <m/>
    <n v="547.14"/>
    <m/>
    <n v="12857.79"/>
    <n v="9732.2630000000008"/>
    <n v="17.788"/>
    <m/>
    <n v="23.5"/>
    <n v="3125.527"/>
    <x v="0"/>
    <x v="8"/>
    <n v="36"/>
    <x v="0"/>
  </r>
  <r>
    <x v="2"/>
    <x v="4"/>
    <s v="GRAL"/>
    <m/>
    <x v="0"/>
    <d v="2019-09-04T00:00:00"/>
    <x v="1"/>
    <s v="Jose Zazueta"/>
    <m/>
    <m/>
    <n v="1365.52"/>
    <m/>
    <n v="30724.2"/>
    <n v="24118.141"/>
    <n v="17.661999999999999"/>
    <m/>
    <n v="22.5"/>
    <n v="6606.0590000000002"/>
    <x v="0"/>
    <x v="8"/>
    <n v="36"/>
    <x v="0"/>
  </r>
  <r>
    <x v="2"/>
    <x v="4"/>
    <s v="GRAL"/>
    <m/>
    <x v="0"/>
    <d v="2019-09-04T00:00:00"/>
    <x v="1"/>
    <s v="Ventas Familia"/>
    <m/>
    <m/>
    <n v="1.9"/>
    <m/>
    <n v="42.75"/>
    <n v="33.558"/>
    <n v="17.661999999999999"/>
    <m/>
    <n v="22.5"/>
    <n v="9.1920000000000002"/>
    <x v="0"/>
    <x v="8"/>
    <n v="36"/>
    <x v="0"/>
  </r>
  <r>
    <x v="2"/>
    <x v="4"/>
    <s v="GRAL"/>
    <m/>
    <x v="0"/>
    <d v="2019-09-04T00:00:00"/>
    <x v="1"/>
    <s v="Hernandez Rosales Alicia"/>
    <m/>
    <m/>
    <n v="261.60000000000002"/>
    <m/>
    <n v="3400.8"/>
    <n v="4620.442"/>
    <n v="17.661999999999999"/>
    <m/>
    <n v="13"/>
    <n v="-1219.6420000000001"/>
    <x v="0"/>
    <x v="8"/>
    <n v="36"/>
    <x v="0"/>
  </r>
  <r>
    <x v="2"/>
    <x v="4"/>
    <s v="GRAL"/>
    <m/>
    <x v="0"/>
    <d v="2019-09-04T00:00:00"/>
    <x v="1"/>
    <s v="Madres Adoratrices"/>
    <m/>
    <m/>
    <n v="145.79"/>
    <m/>
    <n v="1822.38"/>
    <n v="2574.9780000000001"/>
    <n v="17.661999999999999"/>
    <m/>
    <n v="12.5"/>
    <n v="-752.59799999999996"/>
    <x v="0"/>
    <x v="8"/>
    <n v="36"/>
    <x v="0"/>
  </r>
  <r>
    <x v="2"/>
    <x v="4"/>
    <s v="GRAL"/>
    <m/>
    <x v="0"/>
    <d v="2019-09-04T00:00:00"/>
    <x v="1"/>
    <s v="Panificadora Valdez"/>
    <m/>
    <m/>
    <n v="22.5"/>
    <m/>
    <n v="315"/>
    <n v="397.4"/>
    <n v="17.661999999999999"/>
    <m/>
    <n v="14"/>
    <n v="-82.4"/>
    <x v="0"/>
    <x v="8"/>
    <n v="36"/>
    <x v="0"/>
  </r>
  <r>
    <x v="2"/>
    <x v="4"/>
    <s v="GRAL"/>
    <m/>
    <x v="0"/>
    <d v="2019-09-04T00:00:00"/>
    <x v="1"/>
    <s v="Hernandez Rosales Alicia"/>
    <m/>
    <m/>
    <n v="577.11"/>
    <m/>
    <n v="8079.54"/>
    <n v="10193.055"/>
    <n v="17.661999999999999"/>
    <m/>
    <n v="14"/>
    <n v="-2113.5149999999999"/>
    <x v="0"/>
    <x v="8"/>
    <n v="36"/>
    <x v="0"/>
  </r>
  <r>
    <x v="2"/>
    <x v="4"/>
    <s v="ARSPP1"/>
    <m/>
    <x v="0"/>
    <d v="2019-09-04T00:00:00"/>
    <x v="1"/>
    <s v="Ventas Familia"/>
    <m/>
    <m/>
    <n v="22.21"/>
    <m/>
    <n v="499.73"/>
    <n v="461.39400000000001"/>
    <n v="20.774000000000001"/>
    <m/>
    <n v="22.5002"/>
    <n v="38.335999999999999"/>
    <x v="0"/>
    <x v="8"/>
    <n v="36"/>
    <x v="0"/>
  </r>
  <r>
    <x v="2"/>
    <x v="4"/>
    <s v="ARSPP1"/>
    <m/>
    <x v="0"/>
    <d v="2019-09-04T00:00:00"/>
    <x v="1"/>
    <s v="Ventas Familia"/>
    <m/>
    <m/>
    <n v="4.91"/>
    <m/>
    <n v="110.48"/>
    <n v="102.001"/>
    <n v="20.774000000000001"/>
    <m/>
    <n v="22.501000000000001"/>
    <n v="8.4789999999999992"/>
    <x v="0"/>
    <x v="8"/>
    <n v="36"/>
    <x v="0"/>
  </r>
  <r>
    <x v="2"/>
    <x v="4"/>
    <s v="AREP"/>
    <m/>
    <x v="0"/>
    <d v="2019-09-06T00:00:00"/>
    <x v="1"/>
    <s v="Imelda fregozo Guzman"/>
    <m/>
    <m/>
    <n v="175.98"/>
    <m/>
    <n v="3959.55"/>
    <n v="3174.9090000000001"/>
    <n v="18.041"/>
    <m/>
    <n v="22.5"/>
    <n v="784.64099999999996"/>
    <x v="0"/>
    <x v="8"/>
    <n v="36"/>
    <x v="0"/>
  </r>
  <r>
    <x v="2"/>
    <x v="4"/>
    <s v="AREP"/>
    <m/>
    <x v="0"/>
    <d v="2019-09-06T00:00:00"/>
    <x v="1"/>
    <s v="Ambriz Ruiz Manolo"/>
    <m/>
    <m/>
    <n v="597.37"/>
    <m/>
    <n v="13440.83"/>
    <n v="10777.335999999999"/>
    <n v="18.041"/>
    <m/>
    <n v="22.5"/>
    <n v="2663.4940000000001"/>
    <x v="0"/>
    <x v="8"/>
    <n v="36"/>
    <x v="0"/>
  </r>
  <r>
    <x v="2"/>
    <x v="4"/>
    <s v="AREP"/>
    <m/>
    <x v="0"/>
    <d v="2019-09-06T00:00:00"/>
    <x v="1"/>
    <s v="Rosales Guzman Humberto"/>
    <m/>
    <m/>
    <n v="247.8"/>
    <m/>
    <n v="5575.5"/>
    <n v="4470.6360000000004"/>
    <n v="18.041"/>
    <m/>
    <n v="22.5"/>
    <n v="1104.864"/>
    <x v="0"/>
    <x v="8"/>
    <n v="36"/>
    <x v="0"/>
  </r>
  <r>
    <x v="2"/>
    <x v="4"/>
    <s v="AREP"/>
    <m/>
    <x v="0"/>
    <d v="2019-09-06T00:00:00"/>
    <x v="1"/>
    <s v="Laura Livier Castro Mejia"/>
    <m/>
    <m/>
    <n v="221.51"/>
    <m/>
    <n v="4983.9799999999996"/>
    <n v="3996.33"/>
    <n v="18.041"/>
    <m/>
    <n v="22.5"/>
    <n v="987.65"/>
    <x v="0"/>
    <x v="8"/>
    <n v="36"/>
    <x v="0"/>
  </r>
  <r>
    <x v="2"/>
    <x v="4"/>
    <s v="AREP"/>
    <m/>
    <x v="0"/>
    <d v="2019-09-06T00:00:00"/>
    <x v="1"/>
    <s v="Gonzalez Dominguez Fabiola"/>
    <m/>
    <m/>
    <n v="490.13"/>
    <m/>
    <n v="11027.93"/>
    <n v="8842.5859999999993"/>
    <n v="18.041"/>
    <m/>
    <n v="22.5"/>
    <n v="2185.3440000000001"/>
    <x v="0"/>
    <x v="8"/>
    <n v="36"/>
    <x v="0"/>
  </r>
  <r>
    <x v="2"/>
    <x v="4"/>
    <s v="AREP"/>
    <m/>
    <x v="0"/>
    <d v="2019-09-06T00:00:00"/>
    <x v="1"/>
    <s v="Martin Francisco Cervantes Curiel"/>
    <m/>
    <m/>
    <n v="436.77"/>
    <m/>
    <n v="9827.33"/>
    <n v="7879.902"/>
    <n v="18.041"/>
    <m/>
    <n v="22.5"/>
    <n v="1947.4280000000001"/>
    <x v="0"/>
    <x v="8"/>
    <n v="36"/>
    <x v="0"/>
  </r>
  <r>
    <x v="2"/>
    <x v="4"/>
    <s v="AREP"/>
    <m/>
    <x v="0"/>
    <d v="2019-09-06T00:00:00"/>
    <x v="1"/>
    <s v="Huerta Reyes Juan Carlos"/>
    <m/>
    <m/>
    <n v="626.79999999999995"/>
    <m/>
    <n v="14103"/>
    <n v="11308.291999999999"/>
    <n v="18.041"/>
    <m/>
    <n v="22.5"/>
    <n v="2794.7080000000001"/>
    <x v="0"/>
    <x v="8"/>
    <n v="36"/>
    <x v="0"/>
  </r>
  <r>
    <x v="2"/>
    <x v="4"/>
    <s v="AREP"/>
    <m/>
    <x v="0"/>
    <d v="2019-09-06T00:00:00"/>
    <x v="1"/>
    <s v="Cobian Hector"/>
    <m/>
    <m/>
    <n v="218.72"/>
    <m/>
    <n v="4921.2"/>
    <n v="3945.9949999999999"/>
    <n v="18.041"/>
    <m/>
    <n v="22.5"/>
    <n v="975.20500000000004"/>
    <x v="0"/>
    <x v="8"/>
    <n v="36"/>
    <x v="0"/>
  </r>
  <r>
    <x v="2"/>
    <x v="4"/>
    <s v="AREP"/>
    <m/>
    <x v="0"/>
    <d v="2019-09-06T00:00:00"/>
    <x v="1"/>
    <s v="Cobian Zamora Marlin"/>
    <m/>
    <m/>
    <n v="554.9"/>
    <m/>
    <n v="12485.25"/>
    <n v="10011.121999999999"/>
    <n v="18.041"/>
    <m/>
    <n v="22.5"/>
    <n v="2474.1280000000002"/>
    <x v="0"/>
    <x v="8"/>
    <n v="36"/>
    <x v="0"/>
  </r>
  <r>
    <x v="2"/>
    <x v="4"/>
    <s v="AREP"/>
    <m/>
    <x v="0"/>
    <d v="2019-09-06T00:00:00"/>
    <x v="1"/>
    <s v="Cobian Hector"/>
    <m/>
    <m/>
    <n v="239.19"/>
    <m/>
    <n v="5381.78"/>
    <n v="4315.3010000000004"/>
    <n v="18.041"/>
    <m/>
    <n v="22.5"/>
    <n v="1066.479"/>
    <x v="0"/>
    <x v="8"/>
    <n v="36"/>
    <x v="0"/>
  </r>
  <r>
    <x v="2"/>
    <x v="4"/>
    <s v="AREP"/>
    <m/>
    <x v="0"/>
    <d v="2019-09-06T00:00:00"/>
    <x v="1"/>
    <s v="Distribuidora de Frutas y Verduras Zepeda Hnos SRL de CV"/>
    <m/>
    <m/>
    <n v="1336.46"/>
    <m/>
    <n v="30070.35"/>
    <n v="24111.487000000001"/>
    <n v="18.041"/>
    <m/>
    <n v="22.5"/>
    <n v="5958.8630000000003"/>
    <x v="0"/>
    <x v="8"/>
    <n v="36"/>
    <x v="0"/>
  </r>
  <r>
    <x v="2"/>
    <x v="4"/>
    <s v="AREP"/>
    <m/>
    <x v="0"/>
    <d v="2019-09-06T00:00:00"/>
    <x v="1"/>
    <s v="Distribuidora de Frutas y Verduras Zepeda Hnos SRL de CV"/>
    <m/>
    <m/>
    <n v="876.82"/>
    <m/>
    <n v="20605.27"/>
    <n v="15818.98"/>
    <n v="18.041"/>
    <m/>
    <n v="23.5"/>
    <n v="4786.29"/>
    <x v="0"/>
    <x v="8"/>
    <n v="36"/>
    <x v="0"/>
  </r>
  <r>
    <x v="2"/>
    <x v="4"/>
    <s v="AREP"/>
    <m/>
    <x v="0"/>
    <d v="2019-09-06T00:00:00"/>
    <x v="1"/>
    <s v="Distribuidora de Frutas y Verduras Zepeda Hnos SRL de CV"/>
    <m/>
    <m/>
    <n v="1088.0999999999999"/>
    <m/>
    <n v="25570.35"/>
    <n v="19630.748"/>
    <n v="18.041"/>
    <m/>
    <n v="23.5"/>
    <n v="5939.6019999999999"/>
    <x v="0"/>
    <x v="8"/>
    <n v="36"/>
    <x v="0"/>
  </r>
  <r>
    <x v="2"/>
    <x v="4"/>
    <s v="AREP"/>
    <m/>
    <x v="0"/>
    <d v="2019-09-06T00:00:00"/>
    <x v="1"/>
    <s v="Soc Coop Rural de Compra y Venta en C y C El Grullo SCL"/>
    <m/>
    <m/>
    <n v="862.8"/>
    <m/>
    <n v="19413"/>
    <n v="15566.040999999999"/>
    <n v="18.041"/>
    <m/>
    <n v="22.5"/>
    <n v="3846.9589999999998"/>
    <x v="0"/>
    <x v="8"/>
    <n v="36"/>
    <x v="0"/>
  </r>
  <r>
    <x v="2"/>
    <x v="4"/>
    <s v="AREP"/>
    <m/>
    <x v="0"/>
    <d v="2019-09-06T00:00:00"/>
    <x v="1"/>
    <s v="Eloy Madera"/>
    <m/>
    <m/>
    <n v="223.91"/>
    <m/>
    <n v="5037.9799999999996"/>
    <n v="4039.6289999999999"/>
    <n v="18.041"/>
    <m/>
    <n v="22.5"/>
    <n v="998.351"/>
    <x v="0"/>
    <x v="8"/>
    <n v="36"/>
    <x v="0"/>
  </r>
  <r>
    <x v="2"/>
    <x v="4"/>
    <s v="AREP"/>
    <m/>
    <x v="0"/>
    <d v="2019-09-06T00:00:00"/>
    <x v="1"/>
    <s v="Uriel Lara"/>
    <m/>
    <m/>
    <n v="333.68"/>
    <m/>
    <n v="7507.8"/>
    <n v="6020.0240000000003"/>
    <n v="18.041"/>
    <m/>
    <n v="22.5"/>
    <n v="1487.7760000000001"/>
    <x v="0"/>
    <x v="8"/>
    <n v="36"/>
    <x v="0"/>
  </r>
  <r>
    <x v="2"/>
    <x v="4"/>
    <s v="AREP"/>
    <m/>
    <x v="0"/>
    <d v="2019-09-06T00:00:00"/>
    <x v="1"/>
    <s v="Espinoza Gonzalez Maria Yesenia"/>
    <m/>
    <m/>
    <n v="662.51"/>
    <m/>
    <n v="14906.48"/>
    <n v="11952.547"/>
    <n v="18.041"/>
    <m/>
    <n v="22.5"/>
    <n v="2953.933"/>
    <x v="0"/>
    <x v="8"/>
    <n v="36"/>
    <x v="0"/>
  </r>
  <r>
    <x v="2"/>
    <x v="4"/>
    <s v="AREP"/>
    <m/>
    <x v="0"/>
    <d v="2019-09-06T00:00:00"/>
    <x v="1"/>
    <s v="Julio Sanchez"/>
    <m/>
    <m/>
    <n v="3050.38"/>
    <m/>
    <n v="68633.55"/>
    <n v="55032.845999999998"/>
    <n v="18.041"/>
    <m/>
    <n v="22.5"/>
    <n v="13600.704"/>
    <x v="0"/>
    <x v="8"/>
    <n v="36"/>
    <x v="0"/>
  </r>
  <r>
    <x v="2"/>
    <x v="4"/>
    <s v="AREP"/>
    <m/>
    <x v="0"/>
    <d v="2019-09-06T00:00:00"/>
    <x v="1"/>
    <s v="Cobian Zamora Marlin"/>
    <m/>
    <m/>
    <n v="673.2"/>
    <m/>
    <n v="15147"/>
    <n v="12145.409"/>
    <n v="18.041"/>
    <m/>
    <n v="22.5"/>
    <n v="3001.5909999999999"/>
    <x v="0"/>
    <x v="8"/>
    <n v="36"/>
    <x v="0"/>
  </r>
  <r>
    <x v="2"/>
    <x v="4"/>
    <s v="AREP"/>
    <m/>
    <x v="0"/>
    <d v="2019-09-06T00:00:00"/>
    <x v="1"/>
    <s v="Vargas Perez Maria del Rosario &quot;La Chata&quot;"/>
    <m/>
    <m/>
    <n v="570.20000000000005"/>
    <m/>
    <n v="12829.5"/>
    <n v="10287.154"/>
    <n v="18.041"/>
    <m/>
    <n v="22.5"/>
    <n v="2542.346"/>
    <x v="0"/>
    <x v="8"/>
    <n v="36"/>
    <x v="0"/>
  </r>
  <r>
    <x v="2"/>
    <x v="4"/>
    <s v="AREP"/>
    <m/>
    <x v="0"/>
    <d v="2019-09-06T00:00:00"/>
    <x v="1"/>
    <s v="Alvarez Garcia Octavio "/>
    <m/>
    <m/>
    <n v="819.53"/>
    <m/>
    <n v="18439.43"/>
    <n v="14785.393"/>
    <n v="18.041"/>
    <m/>
    <n v="22.5"/>
    <n v="3654.0369999999998"/>
    <x v="0"/>
    <x v="8"/>
    <n v="36"/>
    <x v="0"/>
  </r>
  <r>
    <x v="2"/>
    <x v="4"/>
    <s v="AREP"/>
    <m/>
    <x v="0"/>
    <d v="2019-09-06T00:00:00"/>
    <x v="1"/>
    <s v="HUEVO PUBLICO EN GENERAL"/>
    <m/>
    <m/>
    <n v="386.54"/>
    <m/>
    <n v="8697.15"/>
    <n v="6973.6869999999999"/>
    <n v="18.041"/>
    <m/>
    <n v="22.5"/>
    <n v="1723.463"/>
    <x v="0"/>
    <x v="8"/>
    <n v="36"/>
    <x v="0"/>
  </r>
  <r>
    <x v="2"/>
    <x v="4"/>
    <s v="AREP"/>
    <m/>
    <x v="0"/>
    <d v="2019-09-06T00:00:00"/>
    <x v="1"/>
    <s v="J Jesus Naranjo Ayala"/>
    <m/>
    <m/>
    <n v="182.76"/>
    <m/>
    <n v="4112.1000000000004"/>
    <n v="3297.23"/>
    <n v="18.041"/>
    <m/>
    <n v="22.5"/>
    <n v="814.87"/>
    <x v="0"/>
    <x v="8"/>
    <n v="36"/>
    <x v="0"/>
  </r>
  <r>
    <x v="2"/>
    <x v="4"/>
    <s v="AREP"/>
    <m/>
    <x v="0"/>
    <d v="2019-09-10T00:00:00"/>
    <x v="1"/>
    <s v="Cobian Zamora Marlin"/>
    <m/>
    <m/>
    <n v="566.5"/>
    <m/>
    <n v="12746.25"/>
    <n v="10760.017"/>
    <n v="18.994"/>
    <m/>
    <n v="22.5"/>
    <n v="1986.2329999999999"/>
    <x v="0"/>
    <x v="8"/>
    <n v="37"/>
    <x v="0"/>
  </r>
  <r>
    <x v="2"/>
    <x v="4"/>
    <s v="AREP"/>
    <m/>
    <x v="0"/>
    <d v="2019-09-10T00:00:00"/>
    <x v="1"/>
    <s v="Cobian Zamora Marlin"/>
    <m/>
    <m/>
    <n v="460.5"/>
    <m/>
    <n v="10361.25"/>
    <n v="8746.6679999999997"/>
    <n v="18.994"/>
    <m/>
    <n v="22.5"/>
    <n v="1614.5820000000001"/>
    <x v="0"/>
    <x v="8"/>
    <n v="37"/>
    <x v="0"/>
  </r>
  <r>
    <x v="2"/>
    <x v="4"/>
    <s v="AREP"/>
    <m/>
    <x v="0"/>
    <d v="2019-09-10T00:00:00"/>
    <x v="1"/>
    <s v="Alvarez Garcia Octavio "/>
    <m/>
    <m/>
    <n v="813.45"/>
    <m/>
    <n v="18302.63"/>
    <n v="15450.548000000001"/>
    <n v="18.994"/>
    <m/>
    <n v="22.5"/>
    <n v="2852.0819999999999"/>
    <x v="0"/>
    <x v="8"/>
    <n v="37"/>
    <x v="0"/>
  </r>
  <r>
    <x v="2"/>
    <x v="4"/>
    <s v="AREP"/>
    <m/>
    <x v="0"/>
    <d v="2019-09-10T00:00:00"/>
    <x v="1"/>
    <s v="Vargas Perez Maria del Rosario &quot;La Chata&quot;"/>
    <m/>
    <m/>
    <n v="314.26"/>
    <m/>
    <n v="7070.85"/>
    <n v="5969.0079999999998"/>
    <n v="18.994"/>
    <m/>
    <n v="22.5"/>
    <n v="1101.8420000000001"/>
    <x v="0"/>
    <x v="8"/>
    <n v="37"/>
    <x v="0"/>
  </r>
  <r>
    <x v="2"/>
    <x v="4"/>
    <s v="AREP"/>
    <m/>
    <x v="0"/>
    <d v="2019-09-10T00:00:00"/>
    <x v="1"/>
    <s v="Rosales Guzman Humberto"/>
    <m/>
    <m/>
    <n v="443.39"/>
    <m/>
    <n v="9976.2800000000007"/>
    <n v="8421.6839999999993"/>
    <n v="18.994"/>
    <m/>
    <n v="22.5"/>
    <n v="1554.596"/>
    <x v="0"/>
    <x v="8"/>
    <n v="37"/>
    <x v="0"/>
  </r>
  <r>
    <x v="2"/>
    <x v="4"/>
    <s v="AREP"/>
    <m/>
    <x v="0"/>
    <d v="2019-09-10T00:00:00"/>
    <x v="1"/>
    <s v="Espinoza Gonzalez Maria Yesenia"/>
    <m/>
    <m/>
    <n v="455.82"/>
    <m/>
    <n v="10255.950000000001"/>
    <n v="8657.777"/>
    <n v="18.994"/>
    <m/>
    <n v="22.5"/>
    <n v="1598.173"/>
    <x v="0"/>
    <x v="8"/>
    <n v="37"/>
    <x v="0"/>
  </r>
  <r>
    <x v="2"/>
    <x v="4"/>
    <s v="AREP"/>
    <m/>
    <x v="0"/>
    <d v="2019-09-10T00:00:00"/>
    <x v="1"/>
    <s v="Martin Francisco Cervantes Curiel"/>
    <m/>
    <m/>
    <n v="495.7"/>
    <m/>
    <n v="11153.25"/>
    <n v="9415.2520000000004"/>
    <n v="18.994"/>
    <m/>
    <n v="22.5"/>
    <n v="1737.998"/>
    <x v="0"/>
    <x v="8"/>
    <n v="37"/>
    <x v="0"/>
  </r>
  <r>
    <x v="2"/>
    <x v="4"/>
    <s v="AREP"/>
    <m/>
    <x v="0"/>
    <d v="2019-09-10T00:00:00"/>
    <x v="1"/>
    <s v="Huerta Reyes Juan Carlos"/>
    <m/>
    <m/>
    <n v="226.93"/>
    <m/>
    <n v="5105.93"/>
    <n v="4310.2749999999996"/>
    <n v="18.994"/>
    <m/>
    <n v="22.5"/>
    <n v="795.65499999999997"/>
    <x v="0"/>
    <x v="8"/>
    <n v="37"/>
    <x v="0"/>
  </r>
  <r>
    <x v="2"/>
    <x v="4"/>
    <s v="AREP"/>
    <m/>
    <x v="0"/>
    <d v="2019-09-10T00:00:00"/>
    <x v="1"/>
    <s v="Cobian Zamora Marlin"/>
    <m/>
    <m/>
    <n v="723.9"/>
    <m/>
    <n v="16287.75"/>
    <n v="13749.648999999999"/>
    <n v="18.994"/>
    <m/>
    <n v="22.5"/>
    <n v="2538.1010000000001"/>
    <x v="0"/>
    <x v="8"/>
    <n v="37"/>
    <x v="0"/>
  </r>
  <r>
    <x v="2"/>
    <x v="4"/>
    <s v="AREP"/>
    <m/>
    <x v="0"/>
    <d v="2019-09-10T00:00:00"/>
    <x v="1"/>
    <s v="Garcia Soto Salvador"/>
    <m/>
    <m/>
    <n v="1108.03"/>
    <m/>
    <n v="25484.69"/>
    <n v="21045.757000000001"/>
    <n v="18.994"/>
    <m/>
    <n v="23"/>
    <n v="4438.933"/>
    <x v="0"/>
    <x v="8"/>
    <n v="37"/>
    <x v="0"/>
  </r>
  <r>
    <x v="2"/>
    <x v="4"/>
    <s v="AREP"/>
    <m/>
    <x v="0"/>
    <d v="2019-09-10T00:00:00"/>
    <x v="1"/>
    <s v="Loera Baltazar Carlos"/>
    <m/>
    <m/>
    <n v="663.12"/>
    <m/>
    <n v="15251.76"/>
    <n v="12595.201999999999"/>
    <n v="18.994"/>
    <m/>
    <n v="23"/>
    <n v="2656.558"/>
    <x v="0"/>
    <x v="8"/>
    <n v="37"/>
    <x v="0"/>
  </r>
  <r>
    <x v="2"/>
    <x v="4"/>
    <s v="AREP"/>
    <m/>
    <x v="0"/>
    <d v="2019-09-10T00:00:00"/>
    <x v="1"/>
    <s v="Cobian Hector"/>
    <m/>
    <m/>
    <n v="385.78"/>
    <m/>
    <n v="8680.0499999999993"/>
    <n v="7327.4480000000003"/>
    <n v="18.994"/>
    <m/>
    <n v="22.5"/>
    <n v="1352.6020000000001"/>
    <x v="0"/>
    <x v="8"/>
    <n v="37"/>
    <x v="0"/>
  </r>
  <r>
    <x v="2"/>
    <x v="4"/>
    <s v="AREP"/>
    <m/>
    <x v="0"/>
    <d v="2019-09-10T00:00:00"/>
    <x v="1"/>
    <s v="Lopez Montaño Julio"/>
    <m/>
    <m/>
    <n v="198.54"/>
    <m/>
    <n v="4467.1499999999996"/>
    <n v="3771.0390000000002"/>
    <n v="18.994"/>
    <m/>
    <n v="22.5"/>
    <n v="696.11099999999999"/>
    <x v="0"/>
    <x v="8"/>
    <n v="37"/>
    <x v="0"/>
  </r>
  <r>
    <x v="2"/>
    <x v="4"/>
    <s v="AREP"/>
    <m/>
    <x v="0"/>
    <d v="2019-09-10T00:00:00"/>
    <x v="1"/>
    <s v="Rosales Guzman Humberto"/>
    <m/>
    <m/>
    <n v="198.26"/>
    <m/>
    <n v="4460.8500000000004"/>
    <n v="3765.721"/>
    <n v="18.994"/>
    <m/>
    <n v="22.5"/>
    <n v="695.12900000000002"/>
    <x v="0"/>
    <x v="8"/>
    <n v="37"/>
    <x v="0"/>
  </r>
  <r>
    <x v="2"/>
    <x v="4"/>
    <s v="AREP"/>
    <m/>
    <x v="0"/>
    <d v="2019-09-10T00:00:00"/>
    <x v="1"/>
    <s v="Super Tienda Martinez SA de CV"/>
    <m/>
    <m/>
    <n v="223.03"/>
    <m/>
    <n v="5018.18"/>
    <n v="4236.1989999999996"/>
    <n v="18.994"/>
    <m/>
    <n v="22.5"/>
    <n v="781.98099999999999"/>
    <x v="0"/>
    <x v="8"/>
    <n v="37"/>
    <x v="0"/>
  </r>
  <r>
    <x v="2"/>
    <x v="4"/>
    <s v="AREP"/>
    <m/>
    <x v="0"/>
    <d v="2019-09-10T00:00:00"/>
    <x v="1"/>
    <s v="Super Tienda Martinez SA de CV"/>
    <m/>
    <m/>
    <n v="217.25"/>
    <m/>
    <n v="4888.13"/>
    <n v="4126.4139999999998"/>
    <n v="18.994"/>
    <m/>
    <n v="22.5"/>
    <n v="761.71600000000001"/>
    <x v="0"/>
    <x v="8"/>
    <n v="37"/>
    <x v="0"/>
  </r>
  <r>
    <x v="2"/>
    <x v="4"/>
    <s v="AREP"/>
    <m/>
    <x v="0"/>
    <d v="2019-09-10T00:00:00"/>
    <x v="1"/>
    <s v="Soc Coop Rural de Compra y Venta en C y C El Grullo SCL"/>
    <m/>
    <m/>
    <n v="654.79999999999995"/>
    <m/>
    <n v="14733"/>
    <n v="12437.174000000001"/>
    <n v="18.994"/>
    <m/>
    <n v="22.5"/>
    <n v="2295.826"/>
    <x v="0"/>
    <x v="8"/>
    <n v="37"/>
    <x v="0"/>
  </r>
  <r>
    <x v="2"/>
    <x v="4"/>
    <s v="AREP"/>
    <m/>
    <x v="0"/>
    <d v="2019-09-10T00:00:00"/>
    <x v="1"/>
    <s v="De la Torre Gudiño Jaime"/>
    <m/>
    <m/>
    <n v="217.89"/>
    <m/>
    <n v="4902.53"/>
    <n v="4138.57"/>
    <n v="18.994"/>
    <m/>
    <n v="22.5"/>
    <n v="763.96"/>
    <x v="0"/>
    <x v="8"/>
    <n v="37"/>
    <x v="0"/>
  </r>
  <r>
    <x v="2"/>
    <x v="4"/>
    <s v="AREP"/>
    <m/>
    <x v="0"/>
    <d v="2019-09-10T00:00:00"/>
    <x v="1"/>
    <s v="Distribuidora de Frutas y Verduras Zepeda Hnos SRL de CV"/>
    <m/>
    <m/>
    <n v="1321.57"/>
    <m/>
    <n v="29735.33"/>
    <n v="25101.704000000002"/>
    <n v="18.994"/>
    <m/>
    <n v="22.5"/>
    <n v="4633.6260000000002"/>
    <x v="0"/>
    <x v="8"/>
    <n v="37"/>
    <x v="0"/>
  </r>
  <r>
    <x v="2"/>
    <x v="4"/>
    <s v="AREP"/>
    <m/>
    <x v="0"/>
    <d v="2019-09-10T00:00:00"/>
    <x v="1"/>
    <s v="Gonzalez Contreras Crescenciano"/>
    <m/>
    <m/>
    <n v="974.26"/>
    <m/>
    <n v="21920.85"/>
    <n v="18504.949000000001"/>
    <n v="18.994"/>
    <m/>
    <n v="22.5"/>
    <n v="3415.9009999999998"/>
    <x v="0"/>
    <x v="8"/>
    <n v="37"/>
    <x v="0"/>
  </r>
  <r>
    <x v="2"/>
    <x v="4"/>
    <s v="AREP"/>
    <m/>
    <x v="0"/>
    <d v="2019-09-13T00:00:00"/>
    <x v="1"/>
    <s v="Soc Coop Rural de Compra y Venta en C y C El Grullo SCL"/>
    <m/>
    <m/>
    <n v="1124.4000000000001"/>
    <m/>
    <n v="25299"/>
    <n v="19801.827000000001"/>
    <n v="17.611000000000001"/>
    <m/>
    <n v="22.5"/>
    <n v="5497.1729999999998"/>
    <x v="0"/>
    <x v="8"/>
    <n v="37"/>
    <x v="0"/>
  </r>
  <r>
    <x v="2"/>
    <x v="4"/>
    <s v="AREP"/>
    <m/>
    <x v="0"/>
    <d v="2019-09-13T00:00:00"/>
    <x v="1"/>
    <s v="VICTOR PEREZ"/>
    <m/>
    <m/>
    <n v="108.24"/>
    <m/>
    <n v="2435.4"/>
    <n v="1906.2159999999999"/>
    <n v="17.611000000000001"/>
    <m/>
    <n v="22.5"/>
    <n v="529.18399999999997"/>
    <x v="0"/>
    <x v="8"/>
    <n v="37"/>
    <x v="0"/>
  </r>
  <r>
    <x v="2"/>
    <x v="4"/>
    <s v="AREP"/>
    <m/>
    <x v="0"/>
    <d v="2019-09-13T00:00:00"/>
    <x v="1"/>
    <s v="Cobian Zamora Marlin"/>
    <m/>
    <m/>
    <n v="1114.0999999999999"/>
    <m/>
    <n v="25067.25"/>
    <n v="19620.433000000001"/>
    <n v="17.611000000000001"/>
    <m/>
    <n v="22.5"/>
    <n v="5446.817"/>
    <x v="0"/>
    <x v="8"/>
    <n v="37"/>
    <x v="0"/>
  </r>
  <r>
    <x v="2"/>
    <x v="4"/>
    <s v="AREP"/>
    <m/>
    <x v="0"/>
    <d v="2019-09-13T00:00:00"/>
    <x v="1"/>
    <s v="Distribuidora de Frutas y Verduras Zepeda Hnos SRL de CV"/>
    <m/>
    <m/>
    <n v="1327.52"/>
    <m/>
    <n v="29869.200000000001"/>
    <n v="23378.975999999999"/>
    <n v="17.611000000000001"/>
    <m/>
    <n v="22.5"/>
    <n v="6490.2240000000002"/>
    <x v="0"/>
    <x v="8"/>
    <n v="37"/>
    <x v="0"/>
  </r>
  <r>
    <x v="2"/>
    <x v="4"/>
    <s v="AREP"/>
    <m/>
    <x v="0"/>
    <d v="2019-09-13T00:00:00"/>
    <x v="1"/>
    <s v="Gonzalez Contreras Crescenciano"/>
    <m/>
    <m/>
    <n v="1026.9000000000001"/>
    <m/>
    <n v="23105.25"/>
    <n v="18084.752"/>
    <n v="17.611000000000001"/>
    <m/>
    <n v="22.5"/>
    <n v="5020.4979999999996"/>
    <x v="0"/>
    <x v="8"/>
    <n v="37"/>
    <x v="0"/>
  </r>
  <r>
    <x v="2"/>
    <x v="4"/>
    <s v="AREP"/>
    <m/>
    <x v="0"/>
    <d v="2019-09-13T00:00:00"/>
    <x v="1"/>
    <s v="Alvarez Garcia Octavio "/>
    <m/>
    <m/>
    <n v="381.15"/>
    <m/>
    <n v="8575.8799999999992"/>
    <n v="6712.4390000000003"/>
    <n v="17.611000000000001"/>
    <m/>
    <n v="22.5"/>
    <n v="1863.441"/>
    <x v="0"/>
    <x v="8"/>
    <n v="37"/>
    <x v="0"/>
  </r>
  <r>
    <x v="2"/>
    <x v="4"/>
    <s v="AREP"/>
    <m/>
    <x v="0"/>
    <d v="2019-09-13T00:00:00"/>
    <x v="1"/>
    <s v="Rosales Guzman Humberto"/>
    <m/>
    <m/>
    <n v="339.1"/>
    <m/>
    <n v="7629.75"/>
    <n v="5971.8959999999997"/>
    <n v="17.611000000000001"/>
    <m/>
    <n v="22.5"/>
    <n v="1657.854"/>
    <x v="0"/>
    <x v="8"/>
    <n v="37"/>
    <x v="0"/>
  </r>
  <r>
    <x v="2"/>
    <x v="4"/>
    <s v="AREP"/>
    <m/>
    <x v="0"/>
    <d v="2019-09-13T00:00:00"/>
    <x v="1"/>
    <s v="Panaderia Garcia"/>
    <m/>
    <m/>
    <n v="91.62"/>
    <m/>
    <n v="1191.06"/>
    <n v="1613.521"/>
    <n v="17.611000000000001"/>
    <m/>
    <n v="13"/>
    <n v="-422.46100000000001"/>
    <x v="0"/>
    <x v="8"/>
    <n v="37"/>
    <x v="0"/>
  </r>
  <r>
    <x v="2"/>
    <x v="4"/>
    <s v="AREP"/>
    <m/>
    <x v="0"/>
    <d v="2019-09-13T00:00:00"/>
    <x v="1"/>
    <s v="Ambriz Ruiz Manolo"/>
    <m/>
    <m/>
    <n v="624.16999999999996"/>
    <m/>
    <n v="14043.83"/>
    <n v="10992.268"/>
    <n v="17.611000000000001"/>
    <m/>
    <n v="22.5"/>
    <n v="3051.5619999999999"/>
    <x v="0"/>
    <x v="8"/>
    <n v="37"/>
    <x v="0"/>
  </r>
  <r>
    <x v="2"/>
    <x v="4"/>
    <s v="AREP"/>
    <m/>
    <x v="0"/>
    <d v="2019-09-13T00:00:00"/>
    <x v="1"/>
    <s v="Gonzalez Dominguez Fabiola"/>
    <m/>
    <m/>
    <n v="501.46"/>
    <m/>
    <n v="11282.85"/>
    <n v="8831.2199999999993"/>
    <n v="17.611000000000001"/>
    <m/>
    <n v="22.5"/>
    <n v="2451.63"/>
    <x v="0"/>
    <x v="8"/>
    <n v="37"/>
    <x v="0"/>
  </r>
  <r>
    <x v="2"/>
    <x v="4"/>
    <s v="AREP"/>
    <m/>
    <x v="0"/>
    <d v="2019-09-13T00:00:00"/>
    <x v="1"/>
    <s v="Laura Livier Castro Mejia"/>
    <m/>
    <m/>
    <n v="328.94"/>
    <m/>
    <n v="7401.15"/>
    <n v="5792.9679999999998"/>
    <n v="17.611000000000001"/>
    <m/>
    <n v="22.5"/>
    <n v="1608.182"/>
    <x v="0"/>
    <x v="8"/>
    <n v="37"/>
    <x v="0"/>
  </r>
  <r>
    <x v="2"/>
    <x v="4"/>
    <s v="AREP"/>
    <m/>
    <x v="0"/>
    <d v="2019-09-13T00:00:00"/>
    <x v="1"/>
    <s v="Huerta Reyes Juan Carlos"/>
    <m/>
    <m/>
    <n v="288.23"/>
    <m/>
    <n v="6485.18"/>
    <n v="5076.0230000000001"/>
    <n v="17.611000000000001"/>
    <m/>
    <n v="22.5"/>
    <n v="1409.1569999999999"/>
    <x v="0"/>
    <x v="8"/>
    <n v="37"/>
    <x v="0"/>
  </r>
  <r>
    <x v="2"/>
    <x v="4"/>
    <s v="AREP"/>
    <m/>
    <x v="0"/>
    <d v="2019-09-13T00:00:00"/>
    <x v="1"/>
    <s v="Imelda fregozo Guzman"/>
    <m/>
    <m/>
    <n v="220.61"/>
    <m/>
    <n v="4963.7299999999996"/>
    <n v="3885.1660000000002"/>
    <n v="17.611000000000001"/>
    <m/>
    <n v="22.5"/>
    <n v="1078.5640000000001"/>
    <x v="0"/>
    <x v="8"/>
    <n v="37"/>
    <x v="0"/>
  </r>
  <r>
    <x v="2"/>
    <x v="4"/>
    <s v="AREP"/>
    <m/>
    <x v="0"/>
    <d v="2019-09-13T00:00:00"/>
    <x v="1"/>
    <s v="Martin Francisco Cervantes Curiel"/>
    <m/>
    <m/>
    <n v="448.33"/>
    <m/>
    <n v="10087.43"/>
    <n v="7895.5469999999996"/>
    <n v="17.611000000000001"/>
    <m/>
    <n v="22.5"/>
    <n v="2191.8829999999998"/>
    <x v="0"/>
    <x v="8"/>
    <n v="37"/>
    <x v="0"/>
  </r>
  <r>
    <x v="2"/>
    <x v="4"/>
    <s v="AREP"/>
    <m/>
    <x v="0"/>
    <d v="2019-09-13T00:00:00"/>
    <x v="1"/>
    <s v="Soc Coop Rural de Compra y Venta en C y C El Grullo SCL"/>
    <m/>
    <m/>
    <n v="983.8"/>
    <m/>
    <n v="22135.5"/>
    <n v="17325.718000000001"/>
    <n v="17.611000000000001"/>
    <m/>
    <n v="22.5"/>
    <n v="4809.7820000000002"/>
    <x v="0"/>
    <x v="8"/>
    <n v="37"/>
    <x v="0"/>
  </r>
  <r>
    <x v="2"/>
    <x v="4"/>
    <s v="AREP"/>
    <m/>
    <x v="0"/>
    <d v="2019-09-13T00:00:00"/>
    <x v="1"/>
    <s v="Cobian Hector"/>
    <m/>
    <m/>
    <n v="366.27"/>
    <m/>
    <n v="8241.08"/>
    <n v="6450.3869999999997"/>
    <n v="17.611000000000001"/>
    <m/>
    <n v="22.5"/>
    <n v="1790.693"/>
    <x v="0"/>
    <x v="8"/>
    <n v="37"/>
    <x v="0"/>
  </r>
  <r>
    <x v="2"/>
    <x v="4"/>
    <s v="AREP"/>
    <m/>
    <x v="0"/>
    <d v="2019-09-13T00:00:00"/>
    <x v="1"/>
    <s v="Cobian Zamora Marlin"/>
    <m/>
    <m/>
    <n v="795.2"/>
    <m/>
    <n v="17892"/>
    <n v="14004.28"/>
    <n v="17.611000000000001"/>
    <m/>
    <n v="22.5"/>
    <n v="3887.72"/>
    <x v="0"/>
    <x v="8"/>
    <n v="37"/>
    <x v="0"/>
  </r>
  <r>
    <x v="2"/>
    <x v="4"/>
    <s v="AREP"/>
    <m/>
    <x v="0"/>
    <d v="2019-09-13T00:00:00"/>
    <x v="1"/>
    <s v="HUEVO PUBLICO EN GENERAL"/>
    <m/>
    <m/>
    <n v="46.42"/>
    <m/>
    <n v="1044.45"/>
    <n v="817.50300000000004"/>
    <n v="17.611000000000001"/>
    <m/>
    <n v="22.5"/>
    <n v="226.947"/>
    <x v="0"/>
    <x v="8"/>
    <n v="37"/>
    <x v="0"/>
  </r>
  <r>
    <x v="2"/>
    <x v="4"/>
    <s v="AREP"/>
    <m/>
    <x v="0"/>
    <d v="2019-09-13T00:00:00"/>
    <x v="1"/>
    <s v="Eloy Madera"/>
    <m/>
    <m/>
    <n v="108.37"/>
    <m/>
    <n v="2384.14"/>
    <n v="1908.5060000000001"/>
    <n v="17.611000000000001"/>
    <m/>
    <n v="22"/>
    <n v="475.63400000000001"/>
    <x v="0"/>
    <x v="8"/>
    <n v="37"/>
    <x v="0"/>
  </r>
  <r>
    <x v="2"/>
    <x v="4"/>
    <s v="AREP"/>
    <m/>
    <x v="0"/>
    <d v="2019-09-13T00:00:00"/>
    <x v="1"/>
    <s v="HUEVO PUBLICO EN GENERAL"/>
    <m/>
    <m/>
    <n v="412.54"/>
    <m/>
    <n v="9282.15"/>
    <n v="7265.2489999999998"/>
    <n v="17.611000000000001"/>
    <m/>
    <n v="22.5"/>
    <n v="2016.9010000000001"/>
    <x v="0"/>
    <x v="8"/>
    <n v="37"/>
    <x v="0"/>
  </r>
  <r>
    <x v="2"/>
    <x v="4"/>
    <s v="AREP"/>
    <m/>
    <x v="0"/>
    <d v="2019-09-13T00:00:00"/>
    <x v="1"/>
    <s v="SUPER LAS PINTAS"/>
    <m/>
    <m/>
    <n v="328"/>
    <m/>
    <n v="7380"/>
    <n v="5776.4129999999996"/>
    <n v="17.611000000000001"/>
    <m/>
    <n v="22.5"/>
    <n v="1603.587"/>
    <x v="0"/>
    <x v="8"/>
    <n v="37"/>
    <x v="0"/>
  </r>
  <r>
    <x v="2"/>
    <x v="4"/>
    <s v="AREP"/>
    <m/>
    <x v="0"/>
    <d v="2019-09-13T00:00:00"/>
    <x v="1"/>
    <s v="Rosales Guzman Humberto"/>
    <m/>
    <m/>
    <n v="223.1"/>
    <m/>
    <n v="5019.75"/>
    <n v="3929.018"/>
    <n v="17.611000000000001"/>
    <m/>
    <n v="22.5"/>
    <n v="1090.732"/>
    <x v="0"/>
    <x v="8"/>
    <n v="37"/>
    <x v="0"/>
  </r>
  <r>
    <x v="2"/>
    <x v="4"/>
    <s v="AREP"/>
    <m/>
    <x v="0"/>
    <d v="2019-09-13T00:00:00"/>
    <x v="1"/>
    <s v="Espinoza Gonzalez Maria Yesenia"/>
    <m/>
    <m/>
    <n v="561.75"/>
    <m/>
    <n v="12639.38"/>
    <n v="9892.9879999999994"/>
    <n v="17.611000000000001"/>
    <m/>
    <n v="22.5"/>
    <n v="2746.3919999999998"/>
    <x v="0"/>
    <x v="8"/>
    <n v="37"/>
    <x v="0"/>
  </r>
  <r>
    <x v="2"/>
    <x v="4"/>
    <s v="AREP"/>
    <m/>
    <x v="1"/>
    <d v="2019-09-13T00:00:00"/>
    <x v="1"/>
    <s v="Julio Sanchez"/>
    <m/>
    <m/>
    <n v="-561.75"/>
    <m/>
    <n v="-12639.38"/>
    <n v="-9892.9879999999994"/>
    <n v="-17.611000000000001"/>
    <m/>
    <n v="22.5"/>
    <n v="-2746.3919999999998"/>
    <x v="0"/>
    <x v="8"/>
    <n v="37"/>
    <x v="0"/>
  </r>
  <r>
    <x v="2"/>
    <x v="4"/>
    <s v="AREP"/>
    <m/>
    <x v="0"/>
    <d v="2019-09-13T00:00:00"/>
    <x v="1"/>
    <s v="Julio Sanchez"/>
    <m/>
    <m/>
    <n v="561.75"/>
    <m/>
    <n v="12639.38"/>
    <n v="9892.9879999999994"/>
    <n v="17.611000000000001"/>
    <m/>
    <n v="22.5"/>
    <n v="2746.3919999999998"/>
    <x v="0"/>
    <x v="8"/>
    <n v="37"/>
    <x v="0"/>
  </r>
  <r>
    <x v="2"/>
    <x v="4"/>
    <s v="AREP"/>
    <m/>
    <x v="0"/>
    <d v="2019-09-13T00:00:00"/>
    <x v="1"/>
    <s v="Julio Sanchez"/>
    <m/>
    <m/>
    <n v="3373.75"/>
    <m/>
    <n v="75909.38"/>
    <n v="59415.165999999997"/>
    <n v="17.611000000000001"/>
    <m/>
    <n v="22.5"/>
    <n v="16494.214"/>
    <x v="0"/>
    <x v="8"/>
    <n v="37"/>
    <x v="0"/>
  </r>
  <r>
    <x v="2"/>
    <x v="4"/>
    <s v="AREP"/>
    <m/>
    <x v="0"/>
    <d v="2019-09-13T00:00:00"/>
    <x v="1"/>
    <s v="Jose Zazueta"/>
    <m/>
    <m/>
    <n v="1380.1"/>
    <m/>
    <n v="31052.25"/>
    <n v="24304.963"/>
    <n v="17.611000000000001"/>
    <m/>
    <n v="22.5"/>
    <n v="6747.2870000000003"/>
    <x v="0"/>
    <x v="8"/>
    <n v="37"/>
    <x v="0"/>
  </r>
  <r>
    <x v="2"/>
    <x v="4"/>
    <s v="AREP"/>
    <m/>
    <x v="0"/>
    <d v="2019-09-13T00:00:00"/>
    <x v="1"/>
    <s v="Alvarez Garcia Octavio "/>
    <m/>
    <m/>
    <n v="793.56"/>
    <m/>
    <n v="17855.099999999999"/>
    <n v="13975.397999999999"/>
    <n v="17.611000000000001"/>
    <m/>
    <n v="22.5"/>
    <n v="3879.7020000000002"/>
    <x v="0"/>
    <x v="8"/>
    <n v="37"/>
    <x v="0"/>
  </r>
  <r>
    <x v="2"/>
    <x v="4"/>
    <s v="AREP"/>
    <m/>
    <x v="0"/>
    <d v="2019-09-13T00:00:00"/>
    <x v="1"/>
    <s v="Vargas Perez Maria del Rosario &quot;La Chata&quot;"/>
    <m/>
    <m/>
    <n v="678.1"/>
    <m/>
    <n v="15257.25"/>
    <n v="11942.03"/>
    <n v="17.611000000000001"/>
    <m/>
    <n v="22.5"/>
    <n v="3315.22"/>
    <x v="0"/>
    <x v="8"/>
    <n v="37"/>
    <x v="0"/>
  </r>
  <r>
    <x v="2"/>
    <x v="4"/>
    <s v="AREP"/>
    <m/>
    <x v="0"/>
    <d v="2019-09-13T00:00:00"/>
    <x v="1"/>
    <s v="J Jesus Naranjo Ayala"/>
    <m/>
    <m/>
    <n v="228.76"/>
    <m/>
    <n v="5147.1000000000004"/>
    <n v="4028.6959999999999"/>
    <n v="17.611000000000001"/>
    <m/>
    <n v="22.5"/>
    <n v="1118.404"/>
    <x v="0"/>
    <x v="8"/>
    <n v="37"/>
    <x v="0"/>
  </r>
  <r>
    <x v="2"/>
    <x v="4"/>
    <s v="AREP"/>
    <m/>
    <x v="0"/>
    <d v="2019-09-18T00:00:00"/>
    <x v="1"/>
    <s v="Cobian Zamora Marlin"/>
    <m/>
    <m/>
    <n v="861.2"/>
    <m/>
    <n v="19377"/>
    <n v="14548.635"/>
    <n v="16.893000000000001"/>
    <m/>
    <n v="22.5"/>
    <n v="4828.3649999999998"/>
    <x v="0"/>
    <x v="8"/>
    <n v="38"/>
    <x v="0"/>
  </r>
  <r>
    <x v="2"/>
    <x v="4"/>
    <s v="AREP"/>
    <m/>
    <x v="0"/>
    <d v="2019-09-18T00:00:00"/>
    <x v="1"/>
    <s v="Vargas Perez Maria del Rosario &quot;La Chata&quot;"/>
    <m/>
    <m/>
    <n v="201.1"/>
    <m/>
    <n v="4524.75"/>
    <n v="3397.2719999999999"/>
    <n v="16.893000000000001"/>
    <m/>
    <n v="22.5"/>
    <n v="1127.4780000000001"/>
    <x v="0"/>
    <x v="8"/>
    <n v="38"/>
    <x v="0"/>
  </r>
  <r>
    <x v="2"/>
    <x v="4"/>
    <s v="AREP"/>
    <m/>
    <x v="0"/>
    <d v="2019-09-18T00:00:00"/>
    <x v="1"/>
    <s v="Martin Francisco Cervantes Curiel"/>
    <m/>
    <m/>
    <n v="525.89"/>
    <m/>
    <n v="11832.53"/>
    <n v="8884.0939999999991"/>
    <n v="16.893000000000001"/>
    <m/>
    <n v="22.5"/>
    <n v="2948.4360000000001"/>
    <x v="0"/>
    <x v="8"/>
    <n v="38"/>
    <x v="0"/>
  </r>
  <r>
    <x v="2"/>
    <x v="4"/>
    <s v="AREP"/>
    <m/>
    <x v="0"/>
    <d v="2019-09-18T00:00:00"/>
    <x v="1"/>
    <s v="Rosales Guzman Humberto"/>
    <m/>
    <m/>
    <n v="227.82"/>
    <m/>
    <n v="5125.95"/>
    <n v="3848.665"/>
    <n v="16.893000000000001"/>
    <m/>
    <n v="22.5"/>
    <n v="1277.2850000000001"/>
    <x v="0"/>
    <x v="8"/>
    <n v="38"/>
    <x v="0"/>
  </r>
  <r>
    <x v="2"/>
    <x v="4"/>
    <s v="AREP"/>
    <m/>
    <x v="0"/>
    <d v="2019-09-18T00:00:00"/>
    <x v="1"/>
    <s v="Espinoza Gonzalez Maria Yesenia"/>
    <m/>
    <m/>
    <n v="331.43"/>
    <m/>
    <n v="7457.18"/>
    <n v="5598.9949999999999"/>
    <n v="16.893000000000001"/>
    <m/>
    <n v="22.5"/>
    <n v="1858.1849999999999"/>
    <x v="0"/>
    <x v="8"/>
    <n v="38"/>
    <x v="0"/>
  </r>
  <r>
    <x v="2"/>
    <x v="4"/>
    <s v="AREP"/>
    <m/>
    <x v="0"/>
    <d v="2019-09-18T00:00:00"/>
    <x v="1"/>
    <s v="De la Torre Gudiño Jaime"/>
    <m/>
    <m/>
    <n v="343.22"/>
    <m/>
    <n v="7722.45"/>
    <n v="5798.1679999999997"/>
    <n v="16.893000000000001"/>
    <m/>
    <n v="22.5"/>
    <n v="1924.2819999999999"/>
    <x v="0"/>
    <x v="8"/>
    <n v="38"/>
    <x v="0"/>
  </r>
  <r>
    <x v="2"/>
    <x v="4"/>
    <s v="AREP"/>
    <m/>
    <x v="0"/>
    <d v="2019-09-18T00:00:00"/>
    <x v="1"/>
    <s v="Huerta Reyes Juan Carlos"/>
    <m/>
    <m/>
    <n v="338.4"/>
    <m/>
    <n v="7614"/>
    <n v="5716.7420000000002"/>
    <n v="16.893000000000001"/>
    <m/>
    <n v="22.5"/>
    <n v="1897.258"/>
    <x v="0"/>
    <x v="8"/>
    <n v="38"/>
    <x v="0"/>
  </r>
  <r>
    <x v="2"/>
    <x v="4"/>
    <s v="AREP"/>
    <m/>
    <x v="0"/>
    <d v="2019-09-18T00:00:00"/>
    <x v="1"/>
    <s v="Alvarez Garcia Octavio "/>
    <m/>
    <m/>
    <n v="224.33"/>
    <m/>
    <n v="5047.43"/>
    <n v="3789.7069999999999"/>
    <n v="16.893000000000001"/>
    <m/>
    <n v="22.5"/>
    <n v="1257.723"/>
    <x v="0"/>
    <x v="8"/>
    <n v="38"/>
    <x v="0"/>
  </r>
  <r>
    <x v="2"/>
    <x v="4"/>
    <s v="AREP"/>
    <m/>
    <x v="0"/>
    <d v="2019-09-18T00:00:00"/>
    <x v="1"/>
    <s v="Uriel Lara"/>
    <m/>
    <m/>
    <n v="356.96"/>
    <m/>
    <n v="8031.6"/>
    <n v="6030.2839999999997"/>
    <n v="16.893000000000001"/>
    <m/>
    <n v="22.5"/>
    <n v="2001.316"/>
    <x v="0"/>
    <x v="8"/>
    <n v="38"/>
    <x v="0"/>
  </r>
  <r>
    <x v="2"/>
    <x v="4"/>
    <s v="AREP"/>
    <m/>
    <x v="0"/>
    <d v="2019-09-18T00:00:00"/>
    <x v="1"/>
    <s v="Garcia Soto Salvador"/>
    <m/>
    <m/>
    <n v="1134.82"/>
    <m/>
    <n v="26100.86"/>
    <n v="19171.02"/>
    <n v="16.893000000000001"/>
    <m/>
    <n v="23"/>
    <n v="6929.84"/>
    <x v="0"/>
    <x v="8"/>
    <n v="38"/>
    <x v="0"/>
  </r>
  <r>
    <x v="2"/>
    <x v="4"/>
    <s v="AREP"/>
    <m/>
    <x v="0"/>
    <d v="2019-09-18T00:00:00"/>
    <x v="1"/>
    <s v="Loera Baltazar Carlos"/>
    <m/>
    <m/>
    <n v="668.73"/>
    <m/>
    <n v="15380.79"/>
    <n v="11297.154"/>
    <n v="16.893000000000001"/>
    <m/>
    <n v="23"/>
    <n v="4083.636"/>
    <x v="0"/>
    <x v="8"/>
    <n v="38"/>
    <x v="0"/>
  </r>
  <r>
    <x v="2"/>
    <x v="4"/>
    <s v="AREP"/>
    <m/>
    <x v="0"/>
    <d v="2019-09-18T00:00:00"/>
    <x v="1"/>
    <s v="Super Tienda Martinez SA de CV"/>
    <m/>
    <m/>
    <n v="221.65"/>
    <m/>
    <n v="4987.13"/>
    <n v="3744.4319999999998"/>
    <n v="16.893000000000001"/>
    <m/>
    <n v="22.5"/>
    <n v="1242.6980000000001"/>
    <x v="0"/>
    <x v="8"/>
    <n v="38"/>
    <x v="0"/>
  </r>
  <r>
    <x v="2"/>
    <x v="4"/>
    <s v="AREP"/>
    <m/>
    <x v="0"/>
    <d v="2019-09-18T00:00:00"/>
    <x v="1"/>
    <s v="Julio Sanchez"/>
    <m/>
    <m/>
    <n v="223.26"/>
    <m/>
    <n v="5023.3500000000004"/>
    <n v="3771.6309999999999"/>
    <n v="16.893000000000001"/>
    <m/>
    <n v="22.5"/>
    <n v="1251.7190000000001"/>
    <x v="0"/>
    <x v="8"/>
    <n v="38"/>
    <x v="0"/>
  </r>
  <r>
    <x v="2"/>
    <x v="4"/>
    <s v="AREP"/>
    <m/>
    <x v="0"/>
    <d v="2019-09-18T00:00:00"/>
    <x v="1"/>
    <s v="Cobian Hector"/>
    <m/>
    <m/>
    <n v="331.72"/>
    <m/>
    <n v="7463.7"/>
    <n v="5603.8940000000002"/>
    <n v="16.893000000000001"/>
    <m/>
    <n v="22.5"/>
    <n v="1859.806"/>
    <x v="0"/>
    <x v="8"/>
    <n v="38"/>
    <x v="0"/>
  </r>
  <r>
    <x v="2"/>
    <x v="4"/>
    <s v="AREP"/>
    <m/>
    <x v="0"/>
    <d v="2019-09-19T00:00:00"/>
    <x v="1"/>
    <s v="Distribuidora de Frutas y Verduras Zepeda Hnos SRL de CV"/>
    <m/>
    <m/>
    <n v="681.95"/>
    <m/>
    <n v="15343.88"/>
    <n v="11520.485000000001"/>
    <n v="16.893000000000001"/>
    <m/>
    <n v="22.5"/>
    <n v="3823.395"/>
    <x v="0"/>
    <x v="8"/>
    <n v="38"/>
    <x v="0"/>
  </r>
  <r>
    <x v="2"/>
    <x v="4"/>
    <s v="AREP"/>
    <m/>
    <x v="0"/>
    <d v="2019-09-19T00:00:00"/>
    <x v="1"/>
    <s v="Distribuidora de Frutas y Verduras Zepeda Hnos SRL de CV"/>
    <m/>
    <m/>
    <n v="1208.5899999999999"/>
    <m/>
    <n v="27193.279999999999"/>
    <n v="20417.249"/>
    <n v="16.893000000000001"/>
    <m/>
    <n v="22.5"/>
    <n v="6776.0309999999999"/>
    <x v="0"/>
    <x v="8"/>
    <n v="38"/>
    <x v="0"/>
  </r>
  <r>
    <x v="2"/>
    <x v="4"/>
    <s v="AREP"/>
    <m/>
    <x v="0"/>
    <d v="2019-09-20T00:00:00"/>
    <x v="1"/>
    <s v="Soc Coop Rural de Compra y Venta en C y C El Grullo SCL"/>
    <m/>
    <m/>
    <n v="1443"/>
    <m/>
    <n v="34632"/>
    <n v="22348.48"/>
    <n v="15.488"/>
    <m/>
    <n v="24"/>
    <n v="12283.52"/>
    <x v="0"/>
    <x v="8"/>
    <n v="38"/>
    <x v="0"/>
  </r>
  <r>
    <x v="2"/>
    <x v="4"/>
    <s v="AREP"/>
    <m/>
    <x v="0"/>
    <d v="2019-09-20T00:00:00"/>
    <x v="1"/>
    <s v="Cobian Hector"/>
    <m/>
    <m/>
    <n v="442.44"/>
    <m/>
    <n v="10618.56"/>
    <n v="6852.2950000000001"/>
    <n v="15.488"/>
    <m/>
    <n v="24"/>
    <n v="3766.2649999999999"/>
    <x v="0"/>
    <x v="8"/>
    <n v="38"/>
    <x v="0"/>
  </r>
  <r>
    <x v="2"/>
    <x v="4"/>
    <s v="AREP"/>
    <m/>
    <x v="0"/>
    <d v="2019-09-20T00:00:00"/>
    <x v="1"/>
    <s v="SUPER LAS PINTAS"/>
    <m/>
    <m/>
    <n v="334.4"/>
    <m/>
    <n v="7524"/>
    <n v="5179.0240000000003"/>
    <n v="15.488"/>
    <m/>
    <n v="22.5"/>
    <n v="2344.9760000000001"/>
    <x v="0"/>
    <x v="8"/>
    <n v="38"/>
    <x v="0"/>
  </r>
  <r>
    <x v="2"/>
    <x v="4"/>
    <s v="AREP"/>
    <m/>
    <x v="0"/>
    <d v="2019-09-20T00:00:00"/>
    <x v="1"/>
    <s v="Super Tienda Martinez SA de CV"/>
    <m/>
    <m/>
    <n v="219.56"/>
    <m/>
    <n v="4940.1000000000004"/>
    <n v="3400.4380000000001"/>
    <n v="15.488"/>
    <m/>
    <n v="22.5"/>
    <n v="1539.662"/>
    <x v="0"/>
    <x v="8"/>
    <n v="38"/>
    <x v="0"/>
  </r>
  <r>
    <x v="2"/>
    <x v="4"/>
    <s v="AREP"/>
    <m/>
    <x v="0"/>
    <d v="2019-09-20T00:00:00"/>
    <x v="1"/>
    <s v="Ambriz Ruiz Manolo"/>
    <m/>
    <m/>
    <n v="679"/>
    <m/>
    <n v="15277.5"/>
    <n v="10516.021000000001"/>
    <n v="15.488"/>
    <m/>
    <n v="22.5"/>
    <n v="4761.4790000000003"/>
    <x v="0"/>
    <x v="8"/>
    <n v="38"/>
    <x v="0"/>
  </r>
  <r>
    <x v="2"/>
    <x v="4"/>
    <s v="AREP"/>
    <m/>
    <x v="0"/>
    <d v="2019-09-20T00:00:00"/>
    <x v="1"/>
    <s v="Espinoza Gonzalez Maria Yesenia"/>
    <m/>
    <m/>
    <n v="685.61"/>
    <m/>
    <n v="15426.23"/>
    <n v="10618.393"/>
    <n v="15.488"/>
    <m/>
    <n v="22.5"/>
    <n v="4807.8370000000004"/>
    <x v="0"/>
    <x v="8"/>
    <n v="38"/>
    <x v="0"/>
  </r>
  <r>
    <x v="2"/>
    <x v="4"/>
    <s v="AREP"/>
    <m/>
    <x v="0"/>
    <d v="2019-09-20T00:00:00"/>
    <x v="1"/>
    <s v="Julio Sanchez"/>
    <m/>
    <m/>
    <n v="3126.06"/>
    <m/>
    <n v="70336.350000000006"/>
    <n v="48414.892"/>
    <n v="15.488"/>
    <m/>
    <n v="22.5"/>
    <n v="21921.457999999999"/>
    <x v="0"/>
    <x v="8"/>
    <n v="38"/>
    <x v="0"/>
  </r>
  <r>
    <x v="2"/>
    <x v="4"/>
    <s v="AREP"/>
    <m/>
    <x v="0"/>
    <d v="2019-09-20T00:00:00"/>
    <x v="1"/>
    <s v="Jose Zazueta"/>
    <m/>
    <m/>
    <n v="1473.09"/>
    <m/>
    <n v="33144.53"/>
    <n v="22814.499"/>
    <n v="15.488"/>
    <m/>
    <n v="22.5"/>
    <n v="10330.031000000001"/>
    <x v="0"/>
    <x v="8"/>
    <n v="38"/>
    <x v="0"/>
  </r>
  <r>
    <x v="2"/>
    <x v="4"/>
    <s v="AREP"/>
    <m/>
    <x v="0"/>
    <d v="2019-09-20T00:00:00"/>
    <x v="1"/>
    <s v="HUEVO PUBLICO EN GENERAL"/>
    <m/>
    <m/>
    <n v="400"/>
    <m/>
    <n v="9000"/>
    <n v="6195.0050000000001"/>
    <n v="15.488"/>
    <m/>
    <n v="22.5"/>
    <n v="2804.9949999999999"/>
    <x v="0"/>
    <x v="8"/>
    <n v="38"/>
    <x v="0"/>
  </r>
  <r>
    <x v="2"/>
    <x v="4"/>
    <s v="AREP"/>
    <m/>
    <x v="0"/>
    <d v="2019-09-20T00:00:00"/>
    <x v="1"/>
    <s v="Alvarez Garcia Octavio "/>
    <m/>
    <m/>
    <n v="694.3"/>
    <m/>
    <n v="15621.75"/>
    <n v="10752.98"/>
    <n v="15.488"/>
    <m/>
    <n v="22.5"/>
    <n v="4868.7700000000004"/>
    <x v="0"/>
    <x v="8"/>
    <n v="38"/>
    <x v="0"/>
  </r>
  <r>
    <x v="2"/>
    <x v="4"/>
    <s v="AREP"/>
    <m/>
    <x v="0"/>
    <d v="2019-09-20T00:00:00"/>
    <x v="1"/>
    <s v="Vargas Perez Maria del Rosario &quot;La Chata&quot;"/>
    <m/>
    <m/>
    <n v="700.1"/>
    <m/>
    <n v="15752.25"/>
    <n v="10842.807000000001"/>
    <n v="15.488"/>
    <m/>
    <n v="22.5"/>
    <n v="4909.4430000000002"/>
    <x v="0"/>
    <x v="8"/>
    <n v="38"/>
    <x v="0"/>
  </r>
  <r>
    <x v="2"/>
    <x v="4"/>
    <s v="AREP"/>
    <m/>
    <x v="0"/>
    <d v="2019-09-20T00:00:00"/>
    <x v="1"/>
    <s v="J Jesus Naranjo Ayala"/>
    <m/>
    <m/>
    <n v="189.96"/>
    <m/>
    <n v="4274.1000000000004"/>
    <n v="2942.0079999999998"/>
    <n v="15.488"/>
    <m/>
    <n v="22.5"/>
    <n v="1332.0920000000001"/>
    <x v="0"/>
    <x v="8"/>
    <n v="38"/>
    <x v="0"/>
  </r>
  <r>
    <x v="2"/>
    <x v="4"/>
    <s v="AREP"/>
    <m/>
    <x v="0"/>
    <d v="2019-09-23T00:00:00"/>
    <x v="1"/>
    <s v="Cobian Hector"/>
    <m/>
    <m/>
    <n v="342.77"/>
    <m/>
    <n v="8226.48"/>
    <n v="4845.8010000000004"/>
    <n v="14.137"/>
    <m/>
    <n v="24"/>
    <n v="3380.6790000000001"/>
    <x v="0"/>
    <x v="8"/>
    <n v="39"/>
    <x v="0"/>
  </r>
  <r>
    <x v="2"/>
    <x v="4"/>
    <s v="AREP"/>
    <m/>
    <x v="0"/>
    <d v="2019-09-23T00:00:00"/>
    <x v="1"/>
    <s v="Cobian Zamora Marlin"/>
    <m/>
    <m/>
    <n v="909.7"/>
    <m/>
    <n v="21832.799999999999"/>
    <n v="12860.593000000001"/>
    <n v="14.137"/>
    <m/>
    <n v="24"/>
    <n v="8972.2070000000003"/>
    <x v="0"/>
    <x v="8"/>
    <n v="39"/>
    <x v="0"/>
  </r>
  <r>
    <x v="2"/>
    <x v="4"/>
    <s v="AREP"/>
    <m/>
    <x v="0"/>
    <d v="2019-09-23T00:00:00"/>
    <x v="1"/>
    <s v="Panificadora Valdez"/>
    <m/>
    <m/>
    <n v="91.25"/>
    <m/>
    <n v="1277.5"/>
    <n v="1290.018"/>
    <n v="14.137"/>
    <m/>
    <n v="14"/>
    <n v="-12.518000000000001"/>
    <x v="0"/>
    <x v="8"/>
    <n v="39"/>
    <x v="0"/>
  </r>
  <r>
    <x v="2"/>
    <x v="4"/>
    <s v="AREP"/>
    <m/>
    <x v="0"/>
    <d v="2019-09-23T00:00:00"/>
    <x v="1"/>
    <s v="Gonzalez Contreras Crescenciano"/>
    <m/>
    <m/>
    <n v="1028.96"/>
    <m/>
    <n v="24695.040000000001"/>
    <n v="14546.593000000001"/>
    <n v="14.137"/>
    <m/>
    <n v="24"/>
    <n v="10148.447"/>
    <x v="0"/>
    <x v="8"/>
    <n v="39"/>
    <x v="0"/>
  </r>
  <r>
    <x v="2"/>
    <x v="4"/>
    <s v="AREP"/>
    <m/>
    <x v="0"/>
    <d v="2019-09-23T00:00:00"/>
    <x v="1"/>
    <s v="Distribuidora de Frutas y Verduras Zepeda Hnos SRL de CV"/>
    <m/>
    <m/>
    <n v="1333.69"/>
    <m/>
    <n v="32008.560000000001"/>
    <n v="18854.616000000002"/>
    <n v="14.137"/>
    <m/>
    <n v="24"/>
    <n v="13153.944"/>
    <x v="0"/>
    <x v="8"/>
    <n v="39"/>
    <x v="0"/>
  </r>
  <r>
    <x v="2"/>
    <x v="4"/>
    <s v="AREP"/>
    <m/>
    <x v="0"/>
    <d v="2019-09-23T00:00:00"/>
    <x v="1"/>
    <s v="Distribuidora de Frutas y Verduras Zepeda Hnos SRL de CV"/>
    <m/>
    <m/>
    <n v="890.69"/>
    <m/>
    <n v="20040.53"/>
    <n v="12591.844999999999"/>
    <n v="14.137"/>
    <m/>
    <n v="22.5"/>
    <n v="7448.6850000000004"/>
    <x v="0"/>
    <x v="8"/>
    <n v="39"/>
    <x v="0"/>
  </r>
  <r>
    <x v="2"/>
    <x v="4"/>
    <s v="AREP"/>
    <m/>
    <x v="0"/>
    <d v="2019-09-23T00:00:00"/>
    <x v="1"/>
    <s v="Distribuidora de Frutas y Verduras Zepeda Hnos SRL de CV"/>
    <m/>
    <m/>
    <n v="1344.16"/>
    <m/>
    <n v="30243.599999999999"/>
    <n v="19002.632000000001"/>
    <n v="14.137"/>
    <m/>
    <n v="22.5"/>
    <n v="11240.968000000001"/>
    <x v="0"/>
    <x v="8"/>
    <n v="39"/>
    <x v="0"/>
  </r>
  <r>
    <x v="2"/>
    <x v="4"/>
    <s v="AREP"/>
    <m/>
    <x v="0"/>
    <d v="2019-09-23T00:00:00"/>
    <x v="1"/>
    <s v="Cobian Zamora Marlin"/>
    <m/>
    <m/>
    <n v="917.7"/>
    <m/>
    <n v="22024.799999999999"/>
    <n v="12973.69"/>
    <n v="14.137"/>
    <m/>
    <n v="24"/>
    <n v="9051.11"/>
    <x v="0"/>
    <x v="8"/>
    <n v="39"/>
    <x v="0"/>
  </r>
  <r>
    <x v="2"/>
    <x v="4"/>
    <s v="AREP"/>
    <m/>
    <x v="0"/>
    <d v="2019-09-23T00:00:00"/>
    <x v="1"/>
    <s v="Eloy Madera"/>
    <m/>
    <m/>
    <n v="45.73"/>
    <m/>
    <n v="1097.52"/>
    <n v="646.49300000000005"/>
    <n v="14.137"/>
    <m/>
    <n v="24"/>
    <n v="451.02699999999999"/>
    <x v="0"/>
    <x v="8"/>
    <n v="39"/>
    <x v="0"/>
  </r>
  <r>
    <x v="2"/>
    <x v="4"/>
    <s v="AREP"/>
    <m/>
    <x v="0"/>
    <d v="2019-09-23T00:00:00"/>
    <x v="1"/>
    <s v="Super Tienda Martinez SA de CV"/>
    <m/>
    <m/>
    <n v="226.31"/>
    <m/>
    <n v="5431.44"/>
    <n v="3199.3850000000002"/>
    <n v="14.137"/>
    <m/>
    <n v="24"/>
    <n v="2232.0549999999998"/>
    <x v="0"/>
    <x v="8"/>
    <n v="39"/>
    <x v="0"/>
  </r>
  <r>
    <x v="2"/>
    <x v="4"/>
    <s v="AREP"/>
    <m/>
    <x v="0"/>
    <d v="2019-09-23T00:00:00"/>
    <x v="1"/>
    <s v="Imelda fregozo Guzman"/>
    <m/>
    <m/>
    <n v="230.73"/>
    <m/>
    <n v="5537.52"/>
    <n v="3261.8719999999998"/>
    <n v="14.137"/>
    <m/>
    <n v="24"/>
    <n v="2275.6480000000001"/>
    <x v="0"/>
    <x v="8"/>
    <n v="39"/>
    <x v="0"/>
  </r>
  <r>
    <x v="2"/>
    <x v="4"/>
    <s v="AREP"/>
    <m/>
    <x v="0"/>
    <d v="2019-09-23T00:00:00"/>
    <x v="1"/>
    <s v="Rosales Guzman Humberto"/>
    <m/>
    <m/>
    <n v="447.99"/>
    <m/>
    <n v="10751.76"/>
    <n v="6333.3149999999996"/>
    <n v="14.137"/>
    <m/>
    <n v="24"/>
    <n v="4418.4449999999997"/>
    <x v="0"/>
    <x v="8"/>
    <n v="39"/>
    <x v="0"/>
  </r>
  <r>
    <x v="2"/>
    <x v="4"/>
    <s v="AREP"/>
    <m/>
    <x v="0"/>
    <d v="2019-09-23T00:00:00"/>
    <x v="1"/>
    <s v="Gonzalez Dominguez Fabiola"/>
    <m/>
    <m/>
    <n v="516.38"/>
    <m/>
    <n v="12393.12"/>
    <n v="7300.1570000000002"/>
    <n v="14.137"/>
    <m/>
    <n v="24"/>
    <n v="5092.9629999999997"/>
    <x v="0"/>
    <x v="8"/>
    <n v="39"/>
    <x v="0"/>
  </r>
  <r>
    <x v="2"/>
    <x v="4"/>
    <s v="AREP"/>
    <m/>
    <x v="0"/>
    <d v="2019-09-23T00:00:00"/>
    <x v="1"/>
    <s v="Laura Livier Castro Mejia"/>
    <m/>
    <m/>
    <n v="335.12"/>
    <m/>
    <n v="8042.88"/>
    <n v="4737.652"/>
    <n v="14.137"/>
    <m/>
    <n v="24"/>
    <n v="3305.2280000000001"/>
    <x v="0"/>
    <x v="8"/>
    <n v="39"/>
    <x v="0"/>
  </r>
  <r>
    <x v="2"/>
    <x v="4"/>
    <s v="AREP"/>
    <m/>
    <x v="0"/>
    <d v="2019-09-23T00:00:00"/>
    <x v="1"/>
    <s v="Huerta Reyes Juan Carlos"/>
    <m/>
    <m/>
    <n v="445.45"/>
    <m/>
    <n v="10690.8"/>
    <n v="6297.4070000000002"/>
    <n v="14.137"/>
    <m/>
    <n v="24"/>
    <n v="4393.393"/>
    <x v="0"/>
    <x v="8"/>
    <n v="39"/>
    <x v="0"/>
  </r>
  <r>
    <x v="2"/>
    <x v="4"/>
    <s v="AREP"/>
    <m/>
    <x v="0"/>
    <d v="2019-09-23T00:00:00"/>
    <x v="1"/>
    <s v="Martin Francisco Cervantes Curiel"/>
    <m/>
    <m/>
    <n v="441.23"/>
    <m/>
    <n v="10589.52"/>
    <n v="6237.7479999999996"/>
    <n v="14.137"/>
    <m/>
    <n v="24"/>
    <n v="4351.7719999999999"/>
    <x v="0"/>
    <x v="8"/>
    <n v="39"/>
    <x v="0"/>
  </r>
  <r>
    <x v="2"/>
    <x v="4"/>
    <s v="GRAL"/>
    <m/>
    <x v="1"/>
    <d v="2019-09-25T00:00:00"/>
    <x v="1"/>
    <s v="Ventas Familia"/>
    <m/>
    <m/>
    <n v="-4.7"/>
    <m/>
    <n v="-112.8"/>
    <n v="-64.790999999999997"/>
    <n v="-13.785"/>
    <m/>
    <n v="24"/>
    <n v="-48.009"/>
    <x v="0"/>
    <x v="8"/>
    <n v="39"/>
    <x v="0"/>
  </r>
  <r>
    <x v="2"/>
    <x v="4"/>
    <s v="GRAL"/>
    <m/>
    <x v="0"/>
    <d v="2019-09-25T00:00:00"/>
    <x v="1"/>
    <s v="Ventas Familia"/>
    <m/>
    <m/>
    <n v="4.7"/>
    <m/>
    <n v="112.8"/>
    <n v="64.790999999999997"/>
    <n v="13.785"/>
    <m/>
    <n v="24"/>
    <n v="48.009"/>
    <x v="0"/>
    <x v="8"/>
    <n v="39"/>
    <x v="0"/>
  </r>
  <r>
    <x v="2"/>
    <x v="4"/>
    <s v="GRAL"/>
    <m/>
    <x v="0"/>
    <d v="2019-09-25T00:00:00"/>
    <x v="1"/>
    <s v="Madres Adoratrices"/>
    <m/>
    <m/>
    <n v="68.14"/>
    <m/>
    <n v="953.96"/>
    <n v="939.327"/>
    <n v="13.785"/>
    <m/>
    <n v="14"/>
    <n v="14.632999999999999"/>
    <x v="0"/>
    <x v="8"/>
    <n v="39"/>
    <x v="0"/>
  </r>
  <r>
    <x v="2"/>
    <x v="4"/>
    <s v="GRAL"/>
    <m/>
    <x v="0"/>
    <d v="2019-09-25T00:00:00"/>
    <x v="1"/>
    <s v="Jose Zazueta"/>
    <m/>
    <m/>
    <n v="1392.41"/>
    <m/>
    <n v="33417.839999999997"/>
    <n v="19194.712"/>
    <n v="13.785"/>
    <m/>
    <n v="24"/>
    <n v="14223.128000000001"/>
    <x v="0"/>
    <x v="8"/>
    <n v="39"/>
    <x v="0"/>
  </r>
  <r>
    <x v="2"/>
    <x v="4"/>
    <s v="GRAL"/>
    <m/>
    <x v="0"/>
    <d v="2019-09-25T00:00:00"/>
    <x v="1"/>
    <s v="Hernandez Rosales Alicia"/>
    <m/>
    <m/>
    <n v="130.72"/>
    <m/>
    <n v="2483.6799999999998"/>
    <n v="1802.0070000000001"/>
    <n v="13.785"/>
    <m/>
    <n v="19"/>
    <n v="681.673"/>
    <x v="0"/>
    <x v="8"/>
    <n v="39"/>
    <x v="0"/>
  </r>
  <r>
    <x v="2"/>
    <x v="4"/>
    <s v="GRAL"/>
    <m/>
    <x v="0"/>
    <d v="2019-09-25T00:00:00"/>
    <x v="1"/>
    <s v="Hernandez Rosales Alicia"/>
    <m/>
    <m/>
    <n v="134.65"/>
    <m/>
    <n v="3231.6"/>
    <n v="1856.183"/>
    <n v="13.785"/>
    <m/>
    <n v="24"/>
    <n v="1375.4169999999999"/>
    <x v="0"/>
    <x v="8"/>
    <n v="39"/>
    <x v="0"/>
  </r>
  <r>
    <x v="2"/>
    <x v="4"/>
    <s v="GRAL"/>
    <m/>
    <x v="0"/>
    <d v="2019-09-25T00:00:00"/>
    <x v="1"/>
    <s v="Hernandez Rosales Alicia"/>
    <m/>
    <m/>
    <n v="266.36"/>
    <m/>
    <n v="3729.04"/>
    <n v="3671.8380000000002"/>
    <n v="13.785"/>
    <m/>
    <n v="14"/>
    <n v="57.201999999999998"/>
    <x v="0"/>
    <x v="8"/>
    <n v="39"/>
    <x v="0"/>
  </r>
  <r>
    <x v="2"/>
    <x v="4"/>
    <s v="GRAL"/>
    <m/>
    <x v="0"/>
    <d v="2019-09-25T00:00:00"/>
    <x v="1"/>
    <s v="Panificadora Valdez"/>
    <m/>
    <m/>
    <n v="23.24"/>
    <m/>
    <n v="325.36"/>
    <n v="320.36900000000003"/>
    <n v="13.785"/>
    <m/>
    <n v="14"/>
    <n v="4.9909999999999997"/>
    <x v="0"/>
    <x v="8"/>
    <n v="39"/>
    <x v="0"/>
  </r>
  <r>
    <x v="2"/>
    <x v="4"/>
    <s v="GRAL"/>
    <m/>
    <x v="0"/>
    <d v="2019-09-25T00:00:00"/>
    <x v="1"/>
    <s v="Hernandez Rosales Alicia"/>
    <m/>
    <m/>
    <n v="136.09"/>
    <m/>
    <n v="2585.71"/>
    <n v="1876.0340000000001"/>
    <n v="13.785"/>
    <m/>
    <n v="19"/>
    <n v="709.67600000000004"/>
    <x v="0"/>
    <x v="8"/>
    <n v="39"/>
    <x v="0"/>
  </r>
  <r>
    <x v="2"/>
    <x v="4"/>
    <s v="GRAL"/>
    <m/>
    <x v="0"/>
    <d v="2019-09-25T00:00:00"/>
    <x v="1"/>
    <s v="Hernandez Rosales Alicia"/>
    <m/>
    <m/>
    <n v="93.31"/>
    <m/>
    <n v="2239.44"/>
    <n v="1286.3009999999999"/>
    <n v="13.785"/>
    <m/>
    <n v="24"/>
    <n v="953.13900000000001"/>
    <x v="0"/>
    <x v="8"/>
    <n v="39"/>
    <x v="0"/>
  </r>
  <r>
    <x v="2"/>
    <x v="4"/>
    <s v="GRAL"/>
    <m/>
    <x v="0"/>
    <d v="2019-09-25T00:00:00"/>
    <x v="1"/>
    <s v="Hernandez Rosales Alicia"/>
    <m/>
    <m/>
    <n v="342.5"/>
    <m/>
    <n v="4795"/>
    <n v="4721.4459999999999"/>
    <n v="13.785"/>
    <m/>
    <n v="14"/>
    <n v="73.554000000000002"/>
    <x v="0"/>
    <x v="8"/>
    <n v="39"/>
    <x v="0"/>
  </r>
  <r>
    <x v="2"/>
    <x v="4"/>
    <s v="GRAL"/>
    <m/>
    <x v="0"/>
    <d v="2019-09-25T00:00:00"/>
    <x v="1"/>
    <s v="Hernandez Rosales Alicia"/>
    <m/>
    <m/>
    <n v="113.5"/>
    <m/>
    <n v="2043"/>
    <n v="1564.625"/>
    <n v="13.785"/>
    <m/>
    <n v="18"/>
    <n v="478.375"/>
    <x v="0"/>
    <x v="8"/>
    <n v="39"/>
    <x v="0"/>
  </r>
  <r>
    <x v="2"/>
    <x v="4"/>
    <s v="GRAL"/>
    <m/>
    <x v="0"/>
    <d v="2019-09-25T00:00:00"/>
    <x v="1"/>
    <s v="Hernandez Rosales Alicia"/>
    <m/>
    <m/>
    <n v="296.25"/>
    <m/>
    <n v="3851.25"/>
    <n v="4083.8789999999999"/>
    <n v="13.785"/>
    <m/>
    <n v="13"/>
    <n v="-232.62899999999999"/>
    <x v="0"/>
    <x v="8"/>
    <n v="39"/>
    <x v="0"/>
  </r>
  <r>
    <x v="2"/>
    <x v="4"/>
    <s v="GRAL"/>
    <m/>
    <x v="0"/>
    <d v="2019-09-25T00:00:00"/>
    <x v="1"/>
    <s v="Panificadora Valdez"/>
    <m/>
    <m/>
    <n v="44.61"/>
    <m/>
    <n v="579.92999999999995"/>
    <n v="614.96"/>
    <n v="13.785"/>
    <m/>
    <n v="13"/>
    <n v="-35.03"/>
    <x v="0"/>
    <x v="8"/>
    <n v="39"/>
    <x v="0"/>
  </r>
  <r>
    <x v="2"/>
    <x v="4"/>
    <s v="GRAL"/>
    <m/>
    <x v="0"/>
    <d v="2019-09-25T00:00:00"/>
    <x v="1"/>
    <s v="Madres Adoratrices"/>
    <m/>
    <m/>
    <n v="45.23"/>
    <m/>
    <n v="565.38"/>
    <n v="623.50699999999995"/>
    <n v="13.785"/>
    <m/>
    <n v="12.5001"/>
    <n v="-58.127000000000002"/>
    <x v="0"/>
    <x v="8"/>
    <n v="39"/>
    <x v="0"/>
  </r>
  <r>
    <x v="2"/>
    <x v="4"/>
    <s v="GRAL"/>
    <m/>
    <x v="0"/>
    <d v="2019-09-25T00:00:00"/>
    <x v="1"/>
    <s v="Ventas Familia"/>
    <m/>
    <m/>
    <n v="3.8"/>
    <m/>
    <n v="85.5"/>
    <n v="52.384"/>
    <n v="13.785"/>
    <m/>
    <n v="22.5"/>
    <n v="33.116"/>
    <x v="0"/>
    <x v="8"/>
    <n v="39"/>
    <x v="0"/>
  </r>
  <r>
    <x v="2"/>
    <x v="4"/>
    <s v="GRAL"/>
    <m/>
    <x v="0"/>
    <d v="2019-09-25T00:00:00"/>
    <x v="1"/>
    <s v="Hernandez Rosales Alicia"/>
    <m/>
    <m/>
    <n v="174.25"/>
    <m/>
    <n v="3136.5"/>
    <n v="2402.0790000000002"/>
    <n v="13.785"/>
    <m/>
    <n v="18"/>
    <n v="734.42100000000005"/>
    <x v="0"/>
    <x v="8"/>
    <n v="39"/>
    <x v="0"/>
  </r>
  <r>
    <x v="2"/>
    <x v="4"/>
    <s v="GRAL"/>
    <m/>
    <x v="0"/>
    <d v="2019-09-25T00:00:00"/>
    <x v="1"/>
    <s v="Hernandez Rosales Alicia"/>
    <m/>
    <m/>
    <n v="404.37"/>
    <m/>
    <n v="5256.81"/>
    <n v="5574.3389999999999"/>
    <n v="13.785"/>
    <m/>
    <n v="13"/>
    <n v="-317.529"/>
    <x v="0"/>
    <x v="8"/>
    <n v="39"/>
    <x v="0"/>
  </r>
  <r>
    <x v="2"/>
    <x v="4"/>
    <s v="GRAL"/>
    <m/>
    <x v="0"/>
    <d v="2019-09-25T00:00:00"/>
    <x v="1"/>
    <s v="Hernandez Rosales Alicia"/>
    <m/>
    <m/>
    <n v="47.06"/>
    <m/>
    <n v="1082.3800000000001"/>
    <n v="648.73400000000004"/>
    <n v="13.785"/>
    <m/>
    <n v="23"/>
    <n v="433.64600000000002"/>
    <x v="0"/>
    <x v="8"/>
    <n v="39"/>
    <x v="0"/>
  </r>
  <r>
    <x v="2"/>
    <x v="4"/>
    <s v="GRAL"/>
    <m/>
    <x v="0"/>
    <d v="2019-09-25T00:00:00"/>
    <x v="1"/>
    <s v="Hernandez Rosales Alicia"/>
    <m/>
    <m/>
    <n v="316.95999999999998"/>
    <m/>
    <n v="4120.4799999999996"/>
    <n v="4369.3710000000001"/>
    <n v="13.785"/>
    <m/>
    <n v="13"/>
    <n v="-248.89099999999999"/>
    <x v="0"/>
    <x v="8"/>
    <n v="39"/>
    <x v="0"/>
  </r>
  <r>
    <x v="2"/>
    <x v="4"/>
    <s v="GRAL"/>
    <m/>
    <x v="0"/>
    <d v="2019-09-25T00:00:00"/>
    <x v="1"/>
    <s v="Madres Adoratrices"/>
    <m/>
    <m/>
    <n v="68.489999999999995"/>
    <m/>
    <n v="856.13"/>
    <n v="944.15099999999995"/>
    <n v="13.785"/>
    <m/>
    <n v="12.5001"/>
    <n v="-88.021000000000001"/>
    <x v="0"/>
    <x v="8"/>
    <n v="39"/>
    <x v="0"/>
  </r>
  <r>
    <x v="2"/>
    <x v="4"/>
    <s v="GRAL"/>
    <m/>
    <x v="0"/>
    <d v="2019-09-25T00:00:00"/>
    <x v="1"/>
    <s v="Panificadora Valdez"/>
    <m/>
    <m/>
    <n v="22.38"/>
    <m/>
    <n v="290.94"/>
    <n v="308.51400000000001"/>
    <n v="13.785"/>
    <m/>
    <n v="13"/>
    <n v="-17.574000000000002"/>
    <x v="0"/>
    <x v="8"/>
    <n v="39"/>
    <x v="0"/>
  </r>
  <r>
    <x v="2"/>
    <x v="4"/>
    <s v="GRAL"/>
    <m/>
    <x v="0"/>
    <d v="2019-09-25T00:00:00"/>
    <x v="1"/>
    <s v="Hernandez Rosales Alicia"/>
    <m/>
    <m/>
    <n v="179.91"/>
    <m/>
    <n v="3238.38"/>
    <n v="2480.1030000000001"/>
    <n v="13.785"/>
    <m/>
    <n v="18"/>
    <n v="758.27700000000004"/>
    <x v="0"/>
    <x v="8"/>
    <n v="39"/>
    <x v="0"/>
  </r>
  <r>
    <x v="2"/>
    <x v="4"/>
    <s v="GRAL"/>
    <m/>
    <x v="0"/>
    <d v="2019-09-25T00:00:00"/>
    <x v="1"/>
    <s v="Hernandez Rosales Alicia"/>
    <m/>
    <m/>
    <n v="224.99"/>
    <m/>
    <n v="2924.87"/>
    <n v="3101.5419999999999"/>
    <n v="13.785"/>
    <m/>
    <n v="13"/>
    <n v="-176.672"/>
    <x v="0"/>
    <x v="8"/>
    <n v="39"/>
    <x v="0"/>
  </r>
  <r>
    <x v="2"/>
    <x v="4"/>
    <s v="ARSPP1"/>
    <m/>
    <x v="0"/>
    <d v="2019-09-25T00:00:00"/>
    <x v="1"/>
    <s v="Ventas Familia"/>
    <m/>
    <m/>
    <n v="4.7"/>
    <m/>
    <n v="112.8"/>
    <n v="100.172"/>
    <n v="21.312999999999999"/>
    <m/>
    <n v="24"/>
    <n v="12.628"/>
    <x v="0"/>
    <x v="8"/>
    <n v="39"/>
    <x v="0"/>
  </r>
  <r>
    <x v="2"/>
    <x v="4"/>
    <s v="ARSPP1"/>
    <m/>
    <x v="0"/>
    <d v="2019-09-25T00:00:00"/>
    <x v="1"/>
    <s v="Ventas Familia"/>
    <m/>
    <m/>
    <n v="21.44"/>
    <m/>
    <n v="514.55999999999995"/>
    <n v="456.95299999999997"/>
    <n v="21.312999999999999"/>
    <m/>
    <n v="24"/>
    <n v="57.606999999999999"/>
    <x v="0"/>
    <x v="8"/>
    <n v="39"/>
    <x v="0"/>
  </r>
  <r>
    <x v="2"/>
    <x v="4"/>
    <s v="ARSPP1"/>
    <m/>
    <x v="0"/>
    <d v="2019-09-25T00:00:00"/>
    <x v="1"/>
    <s v="Ventas Familia"/>
    <m/>
    <m/>
    <n v="5.71"/>
    <m/>
    <n v="128.47999999999999"/>
    <n v="121.69799999999999"/>
    <n v="21.312999999999999"/>
    <m/>
    <n v="22.500900000000001"/>
    <n v="6.782"/>
    <x v="0"/>
    <x v="8"/>
    <n v="39"/>
    <x v="0"/>
  </r>
  <r>
    <x v="2"/>
    <x v="4"/>
    <s v="ARSPP1"/>
    <m/>
    <x v="0"/>
    <d v="2019-09-25T00:00:00"/>
    <x v="1"/>
    <s v="Ventas Familia"/>
    <m/>
    <m/>
    <n v="20.27"/>
    <m/>
    <n v="456.08"/>
    <n v="432.01600000000002"/>
    <n v="21.312999999999999"/>
    <m/>
    <n v="22.5002"/>
    <n v="24.064"/>
    <x v="0"/>
    <x v="8"/>
    <n v="39"/>
    <x v="0"/>
  </r>
  <r>
    <x v="2"/>
    <x v="4"/>
    <s v="ARSPP1"/>
    <m/>
    <x v="0"/>
    <d v="2019-09-25T00:00:00"/>
    <x v="1"/>
    <s v="Ventas Familia"/>
    <m/>
    <m/>
    <n v="3.76"/>
    <m/>
    <n v="84.6"/>
    <n v="80.137"/>
    <n v="21.312999999999999"/>
    <m/>
    <n v="22.5"/>
    <n v="4.4630000000000001"/>
    <x v="0"/>
    <x v="8"/>
    <n v="39"/>
    <x v="0"/>
  </r>
  <r>
    <x v="2"/>
    <x v="4"/>
    <s v="ARSPP1"/>
    <m/>
    <x v="0"/>
    <d v="2019-09-25T00:00:00"/>
    <x v="1"/>
    <s v="Ventas Familia"/>
    <m/>
    <m/>
    <n v="20.45"/>
    <m/>
    <n v="460.13"/>
    <n v="435.85300000000001"/>
    <n v="21.312999999999999"/>
    <m/>
    <n v="22.5002"/>
    <n v="24.277000000000001"/>
    <x v="0"/>
    <x v="8"/>
    <n v="39"/>
    <x v="0"/>
  </r>
  <r>
    <x v="2"/>
    <x v="4"/>
    <s v="AREP"/>
    <m/>
    <x v="0"/>
    <d v="2019-09-25T00:00:00"/>
    <x v="1"/>
    <s v="HUEVO PUBLICO EN GENERAL"/>
    <m/>
    <m/>
    <n v="313.89"/>
    <m/>
    <n v="7533.36"/>
    <n v="4330.3209999999999"/>
    <n v="13.795999999999999"/>
    <m/>
    <n v="24"/>
    <n v="3203.0390000000002"/>
    <x v="0"/>
    <x v="8"/>
    <n v="39"/>
    <x v="0"/>
  </r>
  <r>
    <x v="2"/>
    <x v="4"/>
    <s v="AREP"/>
    <m/>
    <x v="0"/>
    <d v="2019-09-25T00:00:00"/>
    <x v="1"/>
    <s v="Vargas Perez Maria del Rosario &quot;La Chata&quot;"/>
    <m/>
    <m/>
    <n v="233.06"/>
    <m/>
    <n v="5593.44"/>
    <n v="3215.2170000000001"/>
    <n v="13.795999999999999"/>
    <m/>
    <n v="24"/>
    <n v="2378.223"/>
    <x v="0"/>
    <x v="8"/>
    <n v="39"/>
    <x v="0"/>
  </r>
  <r>
    <x v="2"/>
    <x v="4"/>
    <s v="AREP"/>
    <m/>
    <x v="0"/>
    <d v="2019-09-25T00:00:00"/>
    <x v="1"/>
    <s v="Rosales Guzman Humberto"/>
    <m/>
    <m/>
    <n v="228.73"/>
    <m/>
    <n v="5489.52"/>
    <n v="3155.482"/>
    <n v="13.795999999999999"/>
    <m/>
    <n v="24"/>
    <n v="2334.038"/>
    <x v="0"/>
    <x v="8"/>
    <n v="39"/>
    <x v="0"/>
  </r>
  <r>
    <x v="2"/>
    <x v="4"/>
    <s v="AREP"/>
    <m/>
    <x v="0"/>
    <d v="2019-09-25T00:00:00"/>
    <x v="1"/>
    <s v="Lopez Montaño Julio"/>
    <m/>
    <m/>
    <n v="160.21"/>
    <m/>
    <n v="3845.04"/>
    <n v="2210.203"/>
    <n v="13.795999999999999"/>
    <m/>
    <n v="24"/>
    <n v="1634.837"/>
    <x v="0"/>
    <x v="8"/>
    <n v="39"/>
    <x v="0"/>
  </r>
  <r>
    <x v="2"/>
    <x v="4"/>
    <s v="AREP"/>
    <m/>
    <x v="0"/>
    <d v="2019-09-25T00:00:00"/>
    <x v="1"/>
    <s v="Espinoza Gonzalez Maria Yesenia"/>
    <m/>
    <m/>
    <n v="677.28"/>
    <m/>
    <n v="16254.72"/>
    <n v="9343.527"/>
    <n v="13.795999999999999"/>
    <m/>
    <n v="24"/>
    <n v="6911.1930000000002"/>
    <x v="0"/>
    <x v="8"/>
    <n v="39"/>
    <x v="0"/>
  </r>
  <r>
    <x v="2"/>
    <x v="4"/>
    <s v="AREP"/>
    <m/>
    <x v="0"/>
    <d v="2019-09-25T00:00:00"/>
    <x v="1"/>
    <s v="Martin Francisco Cervantes Curiel"/>
    <m/>
    <m/>
    <n v="518.35"/>
    <m/>
    <n v="12440.4"/>
    <n v="7150.982"/>
    <n v="13.795999999999999"/>
    <m/>
    <n v="24"/>
    <n v="5289.4179999999997"/>
    <x v="0"/>
    <x v="8"/>
    <n v="39"/>
    <x v="0"/>
  </r>
  <r>
    <x v="2"/>
    <x v="4"/>
    <s v="AREP"/>
    <m/>
    <x v="0"/>
    <d v="2019-09-25T00:00:00"/>
    <x v="1"/>
    <s v="Imelda fregozo Guzman"/>
    <m/>
    <m/>
    <n v="231.33"/>
    <m/>
    <n v="5551.92"/>
    <n v="3191.3510000000001"/>
    <n v="13.795999999999999"/>
    <m/>
    <n v="24"/>
    <n v="2360.569"/>
    <x v="0"/>
    <x v="8"/>
    <n v="39"/>
    <x v="0"/>
  </r>
  <r>
    <x v="2"/>
    <x v="4"/>
    <s v="AREP"/>
    <m/>
    <x v="0"/>
    <d v="2019-09-25T00:00:00"/>
    <x v="1"/>
    <s v="Huerta Reyes Juan Carlos"/>
    <m/>
    <m/>
    <n v="228.95"/>
    <m/>
    <n v="5494.8"/>
    <n v="3158.5169999999998"/>
    <n v="13.795999999999999"/>
    <m/>
    <n v="24"/>
    <n v="2336.2829999999999"/>
    <x v="0"/>
    <x v="8"/>
    <n v="39"/>
    <x v="0"/>
  </r>
  <r>
    <x v="2"/>
    <x v="4"/>
    <s v="AREP"/>
    <m/>
    <x v="0"/>
    <d v="2019-09-25T00:00:00"/>
    <x v="1"/>
    <s v="Uriel Lara"/>
    <m/>
    <m/>
    <n v="280.44"/>
    <m/>
    <n v="6730.56"/>
    <n v="3868.8560000000002"/>
    <n v="13.795999999999999"/>
    <m/>
    <n v="24"/>
    <n v="2861.7040000000002"/>
    <x v="0"/>
    <x v="8"/>
    <n v="39"/>
    <x v="0"/>
  </r>
  <r>
    <x v="2"/>
    <x v="4"/>
    <s v="AREP"/>
    <m/>
    <x v="0"/>
    <d v="2019-09-25T00:00:00"/>
    <x v="1"/>
    <s v="Garcia Soto Salvador"/>
    <m/>
    <m/>
    <n v="1371.04"/>
    <m/>
    <n v="33590.480000000003"/>
    <n v="18914.406999999999"/>
    <n v="13.795999999999999"/>
    <m/>
    <n v="24.5"/>
    <n v="14676.073"/>
    <x v="0"/>
    <x v="8"/>
    <n v="39"/>
    <x v="0"/>
  </r>
  <r>
    <x v="2"/>
    <x v="4"/>
    <s v="AREP"/>
    <m/>
    <x v="0"/>
    <d v="2019-09-25T00:00:00"/>
    <x v="1"/>
    <s v="Loera Baltazar Carlos"/>
    <m/>
    <m/>
    <n v="680.65"/>
    <m/>
    <n v="16675.93"/>
    <n v="9390.0190000000002"/>
    <n v="13.795999999999999"/>
    <m/>
    <n v="24.5"/>
    <n v="7285.9110000000001"/>
    <x v="0"/>
    <x v="8"/>
    <n v="39"/>
    <x v="0"/>
  </r>
  <r>
    <x v="2"/>
    <x v="4"/>
    <s v="AREP"/>
    <m/>
    <x v="0"/>
    <d v="2019-09-25T00:00:00"/>
    <x v="1"/>
    <s v="Alvarez Garcia Octavio "/>
    <m/>
    <m/>
    <n v="766.33"/>
    <m/>
    <n v="18391.919999999998"/>
    <n v="10572.031000000001"/>
    <n v="13.795999999999999"/>
    <m/>
    <n v="24"/>
    <n v="7819.8890000000001"/>
    <x v="0"/>
    <x v="8"/>
    <n v="39"/>
    <x v="0"/>
  </r>
  <r>
    <x v="2"/>
    <x v="4"/>
    <s v="AREP"/>
    <m/>
    <x v="0"/>
    <d v="2019-09-25T00:00:00"/>
    <x v="1"/>
    <s v="HUEVO PUBLICO EN GENERAL"/>
    <m/>
    <m/>
    <n v="227.2"/>
    <m/>
    <n v="5452.8"/>
    <n v="3134.375"/>
    <n v="13.795999999999999"/>
    <m/>
    <n v="24"/>
    <n v="2318.4250000000002"/>
    <x v="0"/>
    <x v="8"/>
    <n v="39"/>
    <x v="0"/>
  </r>
  <r>
    <x v="2"/>
    <x v="4"/>
    <s v="AREP"/>
    <m/>
    <x v="0"/>
    <d v="2019-09-25T00:00:00"/>
    <x v="1"/>
    <s v="El Limonense"/>
    <m/>
    <m/>
    <n v="440.06"/>
    <m/>
    <n v="10561.44"/>
    <n v="6070.92"/>
    <n v="13.795999999999999"/>
    <m/>
    <n v="24"/>
    <n v="4490.5200000000004"/>
    <x v="0"/>
    <x v="8"/>
    <n v="39"/>
    <x v="0"/>
  </r>
  <r>
    <x v="2"/>
    <x v="4"/>
    <s v="AREP"/>
    <m/>
    <x v="0"/>
    <d v="2019-09-28T00:00:00"/>
    <x v="1"/>
    <s v="HUEVO PUBLICO EN GENERAL"/>
    <m/>
    <m/>
    <n v="240.39"/>
    <m/>
    <n v="5769.36"/>
    <n v="3026.172"/>
    <n v="12.589"/>
    <m/>
    <n v="24"/>
    <n v="2743.1880000000001"/>
    <x v="0"/>
    <x v="8"/>
    <n v="39"/>
    <x v="0"/>
  </r>
  <r>
    <x v="2"/>
    <x v="4"/>
    <s v="AREP"/>
    <m/>
    <x v="0"/>
    <d v="2019-09-28T00:00:00"/>
    <x v="1"/>
    <s v="Rosales Guzman Humberto"/>
    <m/>
    <m/>
    <n v="459.32"/>
    <m/>
    <n v="11023.68"/>
    <n v="5782.192"/>
    <n v="12.589"/>
    <m/>
    <n v="24"/>
    <n v="5241.4880000000003"/>
    <x v="0"/>
    <x v="8"/>
    <n v="39"/>
    <x v="0"/>
  </r>
  <r>
    <x v="2"/>
    <x v="4"/>
    <s v="AREP"/>
    <m/>
    <x v="0"/>
    <d v="2019-09-28T00:00:00"/>
    <x v="1"/>
    <s v="Super Tienda Martinez SA de CV"/>
    <m/>
    <m/>
    <n v="217.83"/>
    <m/>
    <n v="5227.92"/>
    <n v="2742.1729999999998"/>
    <n v="12.589"/>
    <m/>
    <n v="24"/>
    <n v="2485.7469999999998"/>
    <x v="0"/>
    <x v="8"/>
    <n v="39"/>
    <x v="0"/>
  </r>
  <r>
    <x v="2"/>
    <x v="4"/>
    <s v="AREP"/>
    <m/>
    <x v="0"/>
    <d v="2019-09-28T00:00:00"/>
    <x v="1"/>
    <s v="Huerta Reyes Juan Carlos"/>
    <m/>
    <m/>
    <n v="182.66"/>
    <m/>
    <n v="4383.84"/>
    <n v="2299.4319999999998"/>
    <n v="12.589"/>
    <m/>
    <n v="24"/>
    <n v="2084.4079999999999"/>
    <x v="0"/>
    <x v="8"/>
    <n v="39"/>
    <x v="0"/>
  </r>
  <r>
    <x v="2"/>
    <x v="4"/>
    <s v="AREP"/>
    <m/>
    <x v="0"/>
    <d v="2019-09-28T00:00:00"/>
    <x v="1"/>
    <s v="Espinoza Gonzalez Maria Yesenia"/>
    <m/>
    <m/>
    <n v="569.32000000000005"/>
    <m/>
    <n v="13663.68"/>
    <n v="7166.9369999999999"/>
    <n v="12.589"/>
    <m/>
    <n v="24"/>
    <n v="6496.7430000000004"/>
    <x v="0"/>
    <x v="8"/>
    <n v="39"/>
    <x v="0"/>
  </r>
  <r>
    <x v="2"/>
    <x v="4"/>
    <s v="AREP"/>
    <m/>
    <x v="0"/>
    <d v="2019-09-28T00:00:00"/>
    <x v="1"/>
    <s v="Vargas Perez Maria del Rosario &quot;La Chata&quot;"/>
    <m/>
    <m/>
    <n v="183.47"/>
    <m/>
    <n v="4403.28"/>
    <n v="2309.6289999999999"/>
    <n v="12.589"/>
    <m/>
    <n v="24"/>
    <n v="2093.6509999999998"/>
    <x v="0"/>
    <x v="8"/>
    <n v="39"/>
    <x v="0"/>
  </r>
  <r>
    <x v="2"/>
    <x v="4"/>
    <s v="AREP"/>
    <m/>
    <x v="0"/>
    <d v="2019-09-28T00:00:00"/>
    <x v="1"/>
    <s v="Martin Francisco Cervantes Curiel"/>
    <m/>
    <m/>
    <n v="479.34"/>
    <m/>
    <n v="11504.16"/>
    <n v="6034.2150000000001"/>
    <n v="12.589"/>
    <m/>
    <n v="24"/>
    <n v="5469.9449999999997"/>
    <x v="0"/>
    <x v="8"/>
    <n v="39"/>
    <x v="0"/>
  </r>
  <r>
    <x v="2"/>
    <x v="4"/>
    <s v="AREP"/>
    <m/>
    <x v="0"/>
    <d v="2019-09-28T00:00:00"/>
    <x v="1"/>
    <s v="Huerta Reyes Juan Carlos"/>
    <m/>
    <m/>
    <n v="229.69"/>
    <m/>
    <n v="5512.56"/>
    <n v="2891.4740000000002"/>
    <n v="12.589"/>
    <m/>
    <n v="24"/>
    <n v="2621.0859999999998"/>
    <x v="0"/>
    <x v="8"/>
    <n v="39"/>
    <x v="0"/>
  </r>
  <r>
    <x v="2"/>
    <x v="4"/>
    <s v="AREP"/>
    <m/>
    <x v="0"/>
    <d v="2019-09-28T00:00:00"/>
    <x v="1"/>
    <s v="Uriel Lara"/>
    <m/>
    <m/>
    <n v="300.76"/>
    <m/>
    <n v="7218.24"/>
    <n v="3786.145"/>
    <n v="12.589"/>
    <m/>
    <n v="24"/>
    <n v="3432.0949999999998"/>
    <x v="0"/>
    <x v="8"/>
    <n v="39"/>
    <x v="0"/>
  </r>
  <r>
    <x v="2"/>
    <x v="4"/>
    <s v="AREP"/>
    <m/>
    <x v="0"/>
    <d v="2019-09-28T00:00:00"/>
    <x v="1"/>
    <s v="Garcia Hilario"/>
    <m/>
    <m/>
    <n v="218.99"/>
    <m/>
    <n v="5255.76"/>
    <n v="2756.7759999999998"/>
    <n v="12.589"/>
    <m/>
    <n v="24"/>
    <n v="2498.9839999999999"/>
    <x v="0"/>
    <x v="8"/>
    <n v="39"/>
    <x v="0"/>
  </r>
  <r>
    <x v="2"/>
    <x v="4"/>
    <s v="AREP"/>
    <m/>
    <x v="0"/>
    <d v="2019-09-28T00:00:00"/>
    <x v="1"/>
    <s v="Garcia Soto Salvador"/>
    <m/>
    <m/>
    <n v="1376.04"/>
    <m/>
    <n v="33712.980000000003"/>
    <n v="17322.404999999999"/>
    <n v="12.589"/>
    <m/>
    <n v="24.5"/>
    <n v="16390.575000000001"/>
    <x v="0"/>
    <x v="8"/>
    <n v="39"/>
    <x v="0"/>
  </r>
  <r>
    <x v="2"/>
    <x v="4"/>
    <s v="AREP"/>
    <m/>
    <x v="0"/>
    <d v="2019-09-28T00:00:00"/>
    <x v="1"/>
    <s v="Loera Baltazar Carlos"/>
    <m/>
    <m/>
    <n v="658.7"/>
    <m/>
    <n v="16138.15"/>
    <n v="8292.1049999999996"/>
    <n v="12.589"/>
    <m/>
    <n v="24.5"/>
    <n v="7846.0450000000001"/>
    <x v="0"/>
    <x v="8"/>
    <n v="39"/>
    <x v="0"/>
  </r>
  <r>
    <x v="2"/>
    <x v="4"/>
    <s v="AREP"/>
    <m/>
    <x v="0"/>
    <d v="2019-09-28T00:00:00"/>
    <x v="1"/>
    <s v="Alvarez Garcia Octavio "/>
    <m/>
    <m/>
    <n v="573.70000000000005"/>
    <m/>
    <n v="13768.8"/>
    <n v="7222.0749999999998"/>
    <n v="12.589"/>
    <m/>
    <n v="24"/>
    <n v="6546.7250000000004"/>
    <x v="0"/>
    <x v="8"/>
    <n v="39"/>
    <x v="0"/>
  </r>
  <r>
    <x v="2"/>
    <x v="4"/>
    <s v="AREP"/>
    <m/>
    <x v="0"/>
    <d v="2019-09-28T00:00:00"/>
    <x v="1"/>
    <s v="Rosales Guzman Humberto"/>
    <m/>
    <m/>
    <n v="329.75"/>
    <m/>
    <n v="7914"/>
    <n v="4151.0879999999997"/>
    <n v="12.589"/>
    <m/>
    <n v="24"/>
    <n v="3762.9119999999998"/>
    <x v="0"/>
    <x v="8"/>
    <n v="39"/>
    <x v="0"/>
  </r>
  <r>
    <x v="2"/>
    <x v="4"/>
    <s v="AREP"/>
    <m/>
    <x v="0"/>
    <d v="2019-09-28T00:00:00"/>
    <x v="1"/>
    <s v="Cobian Hector"/>
    <m/>
    <m/>
    <n v="409.12"/>
    <m/>
    <n v="9818.8799999999992"/>
    <n v="5150.2449999999999"/>
    <n v="12.589"/>
    <m/>
    <n v="24"/>
    <n v="4668.6350000000002"/>
    <x v="0"/>
    <x v="8"/>
    <n v="39"/>
    <x v="0"/>
  </r>
  <r>
    <x v="2"/>
    <x v="4"/>
    <s v="AREP"/>
    <m/>
    <x v="0"/>
    <d v="2019-09-28T00:00:00"/>
    <x v="1"/>
    <s v="Distribuidora de Frutas y Verduras Zepeda Hnos SRL de CV"/>
    <m/>
    <m/>
    <n v="1140.02"/>
    <m/>
    <n v="27360.48"/>
    <n v="14351.245999999999"/>
    <n v="12.589"/>
    <m/>
    <n v="24"/>
    <n v="13009.234"/>
    <x v="0"/>
    <x v="8"/>
    <n v="39"/>
    <x v="0"/>
  </r>
  <r>
    <x v="2"/>
    <x v="4"/>
    <s v="AREP"/>
    <m/>
    <x v="0"/>
    <d v="2019-09-28T00:00:00"/>
    <x v="1"/>
    <s v="Distribuidora de Frutas y Verduras Zepeda Hnos SRL de CV"/>
    <m/>
    <m/>
    <n v="1106.49"/>
    <m/>
    <n v="26555.759999999998"/>
    <n v="13929.151"/>
    <n v="12.589"/>
    <m/>
    <n v="24"/>
    <n v="12626.609"/>
    <x v="0"/>
    <x v="8"/>
    <n v="39"/>
    <x v="0"/>
  </r>
  <r>
    <x v="2"/>
    <x v="4"/>
    <s v="AREP"/>
    <m/>
    <x v="0"/>
    <d v="2019-09-28T00:00:00"/>
    <x v="1"/>
    <s v="Eloy Madera"/>
    <m/>
    <m/>
    <n v="156.65"/>
    <m/>
    <n v="3759.6"/>
    <n v="1972.0029999999999"/>
    <n v="12.589"/>
    <m/>
    <n v="24"/>
    <n v="1787.597"/>
    <x v="0"/>
    <x v="8"/>
    <n v="39"/>
    <x v="0"/>
  </r>
  <r>
    <x v="2"/>
    <x v="4"/>
    <s v="AREP"/>
    <m/>
    <x v="0"/>
    <d v="2019-09-28T00:00:00"/>
    <x v="1"/>
    <s v="Gonzalez Contreras Crescenciano"/>
    <m/>
    <m/>
    <n v="1138.45"/>
    <m/>
    <n v="27322.799999999999"/>
    <n v="14331.482"/>
    <n v="12.589"/>
    <m/>
    <n v="24"/>
    <n v="12991.317999999999"/>
    <x v="0"/>
    <x v="8"/>
    <n v="39"/>
    <x v="0"/>
  </r>
  <r>
    <x v="2"/>
    <x v="4"/>
    <s v="AREP"/>
    <m/>
    <x v="0"/>
    <d v="2019-09-28T00:00:00"/>
    <x v="1"/>
    <s v="Distribuidora de Frutas y Verduras Zepeda Hnos SRL de CV"/>
    <m/>
    <m/>
    <n v="1117.3699999999999"/>
    <m/>
    <n v="26816.880000000001"/>
    <n v="14066.114"/>
    <n v="12.589"/>
    <m/>
    <n v="24"/>
    <n v="12750.766"/>
    <x v="0"/>
    <x v="8"/>
    <n v="39"/>
    <x v="0"/>
  </r>
  <r>
    <x v="2"/>
    <x v="4"/>
    <s v="AREP"/>
    <m/>
    <x v="0"/>
    <d v="2019-09-28T00:00:00"/>
    <x v="1"/>
    <s v="Cobian Zamora Marlin"/>
    <m/>
    <m/>
    <n v="1135"/>
    <m/>
    <n v="27240"/>
    <n v="14389.437"/>
    <n v="12.678000000000001"/>
    <m/>
    <n v="24"/>
    <n v="12850.563"/>
    <x v="0"/>
    <x v="8"/>
    <n v="39"/>
    <x v="0"/>
  </r>
  <r>
    <x v="2"/>
    <x v="4"/>
    <s v="AREP"/>
    <m/>
    <x v="0"/>
    <d v="2019-09-28T00:00:00"/>
    <x v="1"/>
    <s v="Soc Coop Rural de Compra y Venta en C y C El Grullo SCL"/>
    <m/>
    <m/>
    <n v="1016"/>
    <m/>
    <n v="24384"/>
    <n v="12996.636"/>
    <n v="12.792"/>
    <m/>
    <n v="24"/>
    <n v="11387.364"/>
    <x v="0"/>
    <x v="8"/>
    <n v="39"/>
    <x v="0"/>
  </r>
  <r>
    <x v="2"/>
    <x v="4"/>
    <s v="AREP"/>
    <m/>
    <x v="0"/>
    <d v="2019-09-28T00:00:00"/>
    <x v="1"/>
    <s v="SUPER LAS PINTAS"/>
    <m/>
    <m/>
    <n v="157.5"/>
    <m/>
    <n v="3780"/>
    <n v="2014.7339999999999"/>
    <n v="12.792"/>
    <m/>
    <n v="24"/>
    <n v="1765.2660000000001"/>
    <x v="0"/>
    <x v="8"/>
    <n v="39"/>
    <x v="0"/>
  </r>
  <r>
    <x v="2"/>
    <x v="4"/>
    <s v="AREP"/>
    <m/>
    <x v="0"/>
    <d v="2019-09-28T00:00:00"/>
    <x v="1"/>
    <s v="Rosales Guzman Humberto"/>
    <m/>
    <m/>
    <n v="183.05"/>
    <m/>
    <n v="4393.2"/>
    <n v="2341.569"/>
    <n v="12.792"/>
    <m/>
    <n v="24"/>
    <n v="2051.6309999999999"/>
    <x v="0"/>
    <x v="8"/>
    <n v="39"/>
    <x v="0"/>
  </r>
  <r>
    <x v="2"/>
    <x v="4"/>
    <s v="AREP"/>
    <m/>
    <x v="0"/>
    <d v="2019-09-28T00:00:00"/>
    <x v="1"/>
    <s v="Imelda fregozo Guzman"/>
    <m/>
    <m/>
    <n v="320.91000000000003"/>
    <m/>
    <n v="7701.84"/>
    <n v="4105.0690000000004"/>
    <n v="12.792"/>
    <m/>
    <n v="24"/>
    <n v="3596.7710000000002"/>
    <x v="0"/>
    <x v="8"/>
    <n v="39"/>
    <x v="0"/>
  </r>
  <r>
    <x v="2"/>
    <x v="4"/>
    <s v="AREP"/>
    <m/>
    <x v="0"/>
    <d v="2019-09-28T00:00:00"/>
    <x v="1"/>
    <s v="Martin Francisco Cervantes Curiel"/>
    <m/>
    <m/>
    <n v="402.48"/>
    <m/>
    <n v="9659.52"/>
    <n v="5148.51"/>
    <n v="12.792"/>
    <m/>
    <n v="24"/>
    <n v="4511.01"/>
    <x v="0"/>
    <x v="8"/>
    <n v="39"/>
    <x v="0"/>
  </r>
  <r>
    <x v="2"/>
    <x v="4"/>
    <s v="AREP"/>
    <m/>
    <x v="0"/>
    <d v="2019-09-28T00:00:00"/>
    <x v="1"/>
    <s v="Ambriz Ruiz Manolo"/>
    <m/>
    <m/>
    <n v="677.02"/>
    <m/>
    <n v="16248.48"/>
    <n v="8660.4159999999993"/>
    <n v="12.792"/>
    <m/>
    <n v="24"/>
    <n v="7588.0640000000003"/>
    <x v="0"/>
    <x v="8"/>
    <n v="39"/>
    <x v="0"/>
  </r>
  <r>
    <x v="2"/>
    <x v="4"/>
    <s v="AREP"/>
    <m/>
    <x v="0"/>
    <d v="2019-09-28T00:00:00"/>
    <x v="1"/>
    <s v="Huerta Reyes Juan Carlos"/>
    <m/>
    <m/>
    <n v="488.73"/>
    <m/>
    <n v="11729.52"/>
    <n v="6251.817"/>
    <n v="12.792"/>
    <m/>
    <n v="24"/>
    <n v="5477.7030000000004"/>
    <x v="0"/>
    <x v="8"/>
    <n v="39"/>
    <x v="0"/>
  </r>
  <r>
    <x v="2"/>
    <x v="4"/>
    <s v="AREP"/>
    <m/>
    <x v="0"/>
    <d v="2019-09-28T00:00:00"/>
    <x v="1"/>
    <s v="Laura Livier Castro Mejia"/>
    <m/>
    <m/>
    <n v="373.6"/>
    <m/>
    <n v="8966.4"/>
    <n v="4779.0780000000004"/>
    <n v="12.792"/>
    <m/>
    <n v="24"/>
    <n v="4187.3220000000001"/>
    <x v="0"/>
    <x v="8"/>
    <n v="39"/>
    <x v="0"/>
  </r>
  <r>
    <x v="2"/>
    <x v="4"/>
    <s v="AREP"/>
    <m/>
    <x v="0"/>
    <d v="2019-09-28T00:00:00"/>
    <x v="1"/>
    <s v="Gonzalez Dominguez Fabiola"/>
    <m/>
    <m/>
    <n v="488.72"/>
    <m/>
    <n v="11729.28"/>
    <n v="6251.6890000000003"/>
    <n v="12.792"/>
    <m/>
    <n v="24"/>
    <n v="5477.5910000000003"/>
    <x v="0"/>
    <x v="8"/>
    <n v="39"/>
    <x v="0"/>
  </r>
  <r>
    <x v="2"/>
    <x v="4"/>
    <s v="AREP"/>
    <m/>
    <x v="0"/>
    <d v="2019-09-28T00:00:00"/>
    <x v="1"/>
    <s v="De la Torre Gudiño Jaime"/>
    <m/>
    <m/>
    <n v="216.02"/>
    <m/>
    <n v="5184.4799999999996"/>
    <n v="2763.32"/>
    <n v="12.792"/>
    <m/>
    <n v="24"/>
    <n v="2421.16"/>
    <x v="0"/>
    <x v="8"/>
    <n v="39"/>
    <x v="0"/>
  </r>
  <r>
    <x v="2"/>
    <x v="4"/>
    <s v="AREP"/>
    <m/>
    <x v="0"/>
    <d v="2019-09-28T00:00:00"/>
    <x v="1"/>
    <s v="Cobian Zamora Marlin"/>
    <m/>
    <m/>
    <n v="677.3"/>
    <m/>
    <n v="16255.2"/>
    <n v="8663.9979999999996"/>
    <n v="12.792"/>
    <m/>
    <n v="24"/>
    <n v="7591.2020000000002"/>
    <x v="0"/>
    <x v="8"/>
    <n v="39"/>
    <x v="0"/>
  </r>
  <r>
    <x v="2"/>
    <x v="4"/>
    <s v="AREP"/>
    <m/>
    <x v="0"/>
    <d v="2019-09-28T00:00:00"/>
    <x v="1"/>
    <s v="Cobian Hector"/>
    <m/>
    <m/>
    <n v="325.44"/>
    <m/>
    <n v="7810.56"/>
    <n v="4163.0169999999998"/>
    <n v="12.792"/>
    <m/>
    <n v="24"/>
    <n v="3647.5430000000001"/>
    <x v="0"/>
    <x v="8"/>
    <n v="39"/>
    <x v="0"/>
  </r>
  <r>
    <x v="2"/>
    <x v="4"/>
    <s v="AREP"/>
    <m/>
    <x v="0"/>
    <d v="2019-09-28T00:00:00"/>
    <x v="1"/>
    <s v="Eloy Madera"/>
    <m/>
    <m/>
    <n v="23.23"/>
    <m/>
    <n v="557.52"/>
    <n v="297.15699999999998"/>
    <n v="12.792"/>
    <m/>
    <n v="24"/>
    <n v="260.363"/>
    <x v="0"/>
    <x v="8"/>
    <n v="39"/>
    <x v="0"/>
  </r>
  <r>
    <x v="2"/>
    <x v="4"/>
    <s v="AREP"/>
    <m/>
    <x v="0"/>
    <d v="2019-09-28T00:00:00"/>
    <x v="1"/>
    <s v="Uriel Lara"/>
    <m/>
    <m/>
    <n v="222.32"/>
    <m/>
    <n v="5335.68"/>
    <n v="2843.91"/>
    <n v="12.792"/>
    <m/>
    <n v="24"/>
    <n v="2491.77"/>
    <x v="0"/>
    <x v="8"/>
    <n v="39"/>
    <x v="0"/>
  </r>
  <r>
    <x v="2"/>
    <x v="4"/>
    <s v="AREP"/>
    <m/>
    <x v="0"/>
    <d v="2019-09-28T00:00:00"/>
    <x v="1"/>
    <s v="Espinoza Gonzalez Maria Yesenia"/>
    <m/>
    <m/>
    <n v="688.41"/>
    <m/>
    <n v="16521.84"/>
    <n v="8806.1170000000002"/>
    <n v="12.792"/>
    <m/>
    <n v="24"/>
    <n v="7715.723"/>
    <x v="0"/>
    <x v="8"/>
    <n v="39"/>
    <x v="0"/>
  </r>
  <r>
    <x v="2"/>
    <x v="4"/>
    <s v="AREP"/>
    <m/>
    <x v="0"/>
    <d v="2019-09-28T00:00:00"/>
    <x v="1"/>
    <s v="Julio Sanchez"/>
    <m/>
    <m/>
    <n v="3136.32"/>
    <m/>
    <n v="75271.679999999993"/>
    <n v="40119.695"/>
    <n v="12.792"/>
    <m/>
    <n v="24"/>
    <n v="35151.985000000001"/>
    <x v="0"/>
    <x v="8"/>
    <n v="39"/>
    <x v="0"/>
  </r>
  <r>
    <x v="2"/>
    <x v="4"/>
    <s v="AREP"/>
    <m/>
    <x v="0"/>
    <d v="2019-09-28T00:00:00"/>
    <x v="1"/>
    <s v="Cobian Zamora Marlin"/>
    <m/>
    <m/>
    <n v="1143.4000000000001"/>
    <m/>
    <n v="27441.599999999999"/>
    <n v="14626.333000000001"/>
    <n v="12.792"/>
    <m/>
    <n v="24"/>
    <n v="12815.267"/>
    <x v="0"/>
    <x v="8"/>
    <n v="39"/>
    <x v="0"/>
  </r>
  <r>
    <x v="2"/>
    <x v="4"/>
    <s v="AREP"/>
    <m/>
    <x v="0"/>
    <d v="2019-09-28T00:00:00"/>
    <x v="1"/>
    <s v="Alvarez Garcia Octavio "/>
    <m/>
    <m/>
    <n v="854.19"/>
    <m/>
    <n v="20500.560000000001"/>
    <n v="10926.769"/>
    <n v="12.792"/>
    <m/>
    <n v="24"/>
    <n v="9573.7909999999993"/>
    <x v="0"/>
    <x v="8"/>
    <n v="39"/>
    <x v="0"/>
  </r>
  <r>
    <x v="2"/>
    <x v="4"/>
    <s v="AREP"/>
    <m/>
    <x v="0"/>
    <d v="2019-09-28T00:00:00"/>
    <x v="1"/>
    <s v="Vargas Perez Maria del Rosario &quot;La Chata&quot;"/>
    <m/>
    <m/>
    <n v="680.39"/>
    <m/>
    <n v="16329.36"/>
    <n v="8703.5249999999996"/>
    <n v="12.792"/>
    <m/>
    <n v="24"/>
    <n v="7625.835"/>
    <x v="0"/>
    <x v="8"/>
    <n v="39"/>
    <x v="0"/>
  </r>
  <r>
    <x v="2"/>
    <x v="4"/>
    <s v="AREP"/>
    <m/>
    <x v="0"/>
    <d v="2019-09-28T00:00:00"/>
    <x v="1"/>
    <s v="HUEVO PUBLICO EN GENERAL"/>
    <m/>
    <m/>
    <n v="234.43"/>
    <m/>
    <n v="5626.32"/>
    <n v="2998.82"/>
    <n v="12.792"/>
    <m/>
    <n v="24"/>
    <n v="2627.5"/>
    <x v="0"/>
    <x v="8"/>
    <n v="39"/>
    <x v="0"/>
  </r>
  <r>
    <x v="2"/>
    <x v="4"/>
    <s v="AREP"/>
    <m/>
    <x v="0"/>
    <d v="2019-09-28T00:00:00"/>
    <x v="1"/>
    <s v="J Jesus Naranjo Ayala"/>
    <m/>
    <m/>
    <n v="179.77"/>
    <m/>
    <n v="4314.4799999999996"/>
    <n v="2299.6120000000001"/>
    <n v="12.792"/>
    <m/>
    <n v="24"/>
    <n v="2014.8679999999999"/>
    <x v="0"/>
    <x v="8"/>
    <n v="39"/>
    <x v="0"/>
  </r>
  <r>
    <x v="2"/>
    <x v="4"/>
    <s v="AREP"/>
    <m/>
    <x v="0"/>
    <d v="2019-10-03T00:00:00"/>
    <x v="1"/>
    <s v="Cobian Zamora Marlin"/>
    <m/>
    <m/>
    <n v="1186.5"/>
    <m/>
    <n v="28476"/>
    <n v="19642.022000000001"/>
    <n v="16.555"/>
    <m/>
    <n v="24"/>
    <n v="8833.9779999999992"/>
    <x v="0"/>
    <x v="9"/>
    <n v="40"/>
    <x v="0"/>
  </r>
  <r>
    <x v="2"/>
    <x v="4"/>
    <s v="GRAL"/>
    <m/>
    <x v="0"/>
    <d v="2019-10-05T00:00:00"/>
    <x v="1"/>
    <s v="Ventas Familia"/>
    <m/>
    <m/>
    <n v="4.0999999999999996"/>
    <m/>
    <n v="98.4"/>
    <n v="68.012"/>
    <n v="16.588000000000001"/>
    <m/>
    <n v="24"/>
    <n v="30.388000000000002"/>
    <x v="0"/>
    <x v="9"/>
    <n v="40"/>
    <x v="0"/>
  </r>
  <r>
    <x v="2"/>
    <x v="4"/>
    <s v="AREP"/>
    <m/>
    <x v="0"/>
    <d v="2019-10-07T00:00:00"/>
    <x v="1"/>
    <s v="Soc Coop Rural de Compra y Venta en C y C El Grullo SCL"/>
    <m/>
    <m/>
    <n v="704.8"/>
    <m/>
    <n v="16915.2"/>
    <n v="11667.674999999999"/>
    <n v="16.555"/>
    <m/>
    <n v="24"/>
    <n v="5247.5249999999996"/>
    <x v="0"/>
    <x v="9"/>
    <n v="41"/>
    <x v="0"/>
  </r>
  <r>
    <x v="2"/>
    <x v="4"/>
    <s v="AREP"/>
    <m/>
    <x v="0"/>
    <d v="2019-10-07T00:00:00"/>
    <x v="1"/>
    <s v="Cobian Zamora Marlin"/>
    <m/>
    <m/>
    <n v="461"/>
    <m/>
    <n v="11064"/>
    <n v="7631.6660000000002"/>
    <n v="16.555"/>
    <m/>
    <n v="24"/>
    <n v="3432.3339999999998"/>
    <x v="0"/>
    <x v="9"/>
    <n v="41"/>
    <x v="0"/>
  </r>
  <r>
    <x v="2"/>
    <x v="4"/>
    <s v="AREP"/>
    <m/>
    <x v="0"/>
    <d v="2019-10-07T00:00:00"/>
    <x v="1"/>
    <s v="Distribuidora de Frutas y Verduras Zepeda Hnos SRL de CV"/>
    <m/>
    <m/>
    <n v="1363.51"/>
    <m/>
    <n v="32724.240000000002"/>
    <n v="22572.35"/>
    <n v="16.555"/>
    <m/>
    <n v="24"/>
    <n v="10151.89"/>
    <x v="0"/>
    <x v="9"/>
    <n v="41"/>
    <x v="0"/>
  </r>
  <r>
    <x v="2"/>
    <x v="4"/>
    <s v="AREP"/>
    <m/>
    <x v="0"/>
    <d v="2019-10-07T00:00:00"/>
    <x v="1"/>
    <s v="Distribuidora de Frutas y Verduras Zepeda Hnos SRL de CV"/>
    <m/>
    <m/>
    <n v="1215.23"/>
    <m/>
    <n v="29165.52"/>
    <n v="20117.634999999998"/>
    <n v="16.555"/>
    <m/>
    <n v="24"/>
    <n v="9047.8850000000002"/>
    <x v="0"/>
    <x v="9"/>
    <n v="41"/>
    <x v="0"/>
  </r>
  <r>
    <x v="2"/>
    <x v="4"/>
    <s v="AREP"/>
    <m/>
    <x v="0"/>
    <d v="2019-10-07T00:00:00"/>
    <x v="1"/>
    <s v="Distribuidora de Frutas y Verduras Zepeda Hnos SRL de CV"/>
    <m/>
    <m/>
    <n v="1191.93"/>
    <m/>
    <n v="28606.32"/>
    <n v="19731.913"/>
    <n v="16.555"/>
    <m/>
    <n v="24"/>
    <n v="8874.4069999999992"/>
    <x v="0"/>
    <x v="9"/>
    <n v="41"/>
    <x v="0"/>
  </r>
  <r>
    <x v="2"/>
    <x v="4"/>
    <s v="AREP"/>
    <m/>
    <x v="0"/>
    <d v="2019-10-07T00:00:00"/>
    <x v="1"/>
    <s v="Jose Refugio Palomino Castañeda"/>
    <m/>
    <m/>
    <n v="668.89"/>
    <m/>
    <n v="16053.36"/>
    <n v="11073.2"/>
    <n v="16.555"/>
    <m/>
    <n v="24"/>
    <n v="4980.16"/>
    <x v="0"/>
    <x v="9"/>
    <n v="41"/>
    <x v="0"/>
  </r>
  <r>
    <x v="2"/>
    <x v="4"/>
    <s v="AREP"/>
    <m/>
    <x v="0"/>
    <d v="2019-10-07T00:00:00"/>
    <x v="1"/>
    <s v="Gonzalez Contreras Crescenciano"/>
    <m/>
    <m/>
    <n v="1027.02"/>
    <m/>
    <n v="24648.48"/>
    <n v="17001.895"/>
    <n v="16.555"/>
    <m/>
    <n v="24"/>
    <n v="7646.585"/>
    <x v="0"/>
    <x v="9"/>
    <n v="41"/>
    <x v="0"/>
  </r>
  <r>
    <x v="2"/>
    <x v="4"/>
    <s v="AREP"/>
    <m/>
    <x v="0"/>
    <d v="2019-10-07T00:00:00"/>
    <x v="1"/>
    <s v="Soc Coop Rural de Compra y Venta en C y C El Grullo SCL"/>
    <m/>
    <m/>
    <n v="713.4"/>
    <m/>
    <n v="17121.599999999999"/>
    <n v="11810.045"/>
    <n v="16.555"/>
    <m/>
    <n v="24"/>
    <n v="5311.5550000000003"/>
    <x v="0"/>
    <x v="9"/>
    <n v="41"/>
    <x v="0"/>
  </r>
  <r>
    <x v="2"/>
    <x v="4"/>
    <s v="AREP"/>
    <m/>
    <x v="0"/>
    <d v="2019-10-07T00:00:00"/>
    <x v="1"/>
    <s v="Laura Livier Castro Mejia"/>
    <m/>
    <m/>
    <n v="298.68"/>
    <m/>
    <n v="7168.32"/>
    <n v="4944.5249999999996"/>
    <n v="16.555"/>
    <m/>
    <n v="24"/>
    <n v="2223.7950000000001"/>
    <x v="0"/>
    <x v="9"/>
    <n v="41"/>
    <x v="0"/>
  </r>
  <r>
    <x v="2"/>
    <x v="4"/>
    <s v="AREP"/>
    <m/>
    <x v="0"/>
    <d v="2019-10-07T00:00:00"/>
    <x v="1"/>
    <s v="Laura Livier Castro Mejia"/>
    <m/>
    <m/>
    <n v="44.44"/>
    <m/>
    <n v="1066.56"/>
    <n v="735.68600000000004"/>
    <n v="16.555"/>
    <m/>
    <n v="24"/>
    <n v="330.87400000000002"/>
    <x v="0"/>
    <x v="9"/>
    <n v="41"/>
    <x v="0"/>
  </r>
  <r>
    <x v="2"/>
    <x v="4"/>
    <s v="AREP"/>
    <m/>
    <x v="0"/>
    <d v="2019-10-07T00:00:00"/>
    <x v="1"/>
    <s v="Imelda fregozo Guzman"/>
    <m/>
    <m/>
    <n v="222.83"/>
    <m/>
    <n v="5347.92"/>
    <n v="3688.8589999999999"/>
    <n v="16.555"/>
    <m/>
    <n v="24"/>
    <n v="1659.0609999999999"/>
    <x v="0"/>
    <x v="9"/>
    <n v="41"/>
    <x v="0"/>
  </r>
  <r>
    <x v="2"/>
    <x v="4"/>
    <s v="AREP"/>
    <m/>
    <x v="0"/>
    <d v="2019-10-07T00:00:00"/>
    <x v="1"/>
    <s v="Gonzalez Dominguez Fabiola"/>
    <m/>
    <m/>
    <n v="524.24"/>
    <m/>
    <n v="12581.76"/>
    <n v="8678.5779999999995"/>
    <n v="16.555"/>
    <m/>
    <n v="24"/>
    <n v="3903.1819999999998"/>
    <x v="0"/>
    <x v="9"/>
    <n v="41"/>
    <x v="0"/>
  </r>
  <r>
    <x v="2"/>
    <x v="4"/>
    <s v="AREP"/>
    <m/>
    <x v="0"/>
    <d v="2019-10-07T00:00:00"/>
    <x v="1"/>
    <s v="Martin Francisco Cervantes Curiel"/>
    <m/>
    <m/>
    <n v="402.38"/>
    <m/>
    <n v="9657.1200000000008"/>
    <n v="6661.2359999999999"/>
    <n v="16.555"/>
    <m/>
    <n v="24"/>
    <n v="2995.884"/>
    <x v="0"/>
    <x v="9"/>
    <n v="41"/>
    <x v="0"/>
  </r>
  <r>
    <x v="2"/>
    <x v="4"/>
    <s v="AREP"/>
    <m/>
    <x v="0"/>
    <d v="2019-10-07T00:00:00"/>
    <x v="1"/>
    <s v="Huerta Reyes Juan Carlos"/>
    <m/>
    <m/>
    <n v="447.28"/>
    <m/>
    <n v="10734.72"/>
    <n v="7404.5370000000003"/>
    <n v="16.555"/>
    <m/>
    <n v="24"/>
    <n v="3330.183"/>
    <x v="0"/>
    <x v="9"/>
    <n v="41"/>
    <x v="0"/>
  </r>
  <r>
    <x v="2"/>
    <x v="4"/>
    <s v="AREP"/>
    <m/>
    <x v="0"/>
    <d v="2019-10-07T00:00:00"/>
    <x v="1"/>
    <s v="Cobian Zamora Marlin"/>
    <m/>
    <m/>
    <n v="915.3"/>
    <m/>
    <n v="21967.200000000001"/>
    <n v="15152.416999999999"/>
    <n v="16.555"/>
    <m/>
    <n v="24"/>
    <n v="6814.7830000000004"/>
    <x v="0"/>
    <x v="9"/>
    <n v="41"/>
    <x v="0"/>
  </r>
  <r>
    <x v="2"/>
    <x v="4"/>
    <s v="AREP"/>
    <m/>
    <x v="0"/>
    <d v="2019-10-07T00:00:00"/>
    <x v="1"/>
    <s v="Soc Coop Rural de Compra y Venta en C y C El Grullo SCL"/>
    <m/>
    <m/>
    <n v="723.4"/>
    <m/>
    <n v="17361.599999999999"/>
    <n v="11975.591"/>
    <n v="16.555"/>
    <m/>
    <n v="24"/>
    <n v="5386.009"/>
    <x v="0"/>
    <x v="9"/>
    <n v="41"/>
    <x v="0"/>
  </r>
  <r>
    <x v="2"/>
    <x v="4"/>
    <s v="AREP"/>
    <m/>
    <x v="0"/>
    <d v="2019-10-07T00:00:00"/>
    <x v="1"/>
    <s v="Cobian Hector"/>
    <m/>
    <m/>
    <n v="21.66"/>
    <m/>
    <n v="519.84"/>
    <n v="358.572"/>
    <n v="16.555"/>
    <m/>
    <n v="24"/>
    <n v="161.268"/>
    <x v="0"/>
    <x v="9"/>
    <n v="41"/>
    <x v="0"/>
  </r>
  <r>
    <x v="2"/>
    <x v="4"/>
    <s v="AREP"/>
    <m/>
    <x v="0"/>
    <d v="2019-10-07T00:00:00"/>
    <x v="1"/>
    <s v="Cobian Hector"/>
    <m/>
    <m/>
    <n v="345.66"/>
    <m/>
    <n v="8295.84"/>
    <n v="5722.26"/>
    <n v="16.555"/>
    <m/>
    <n v="24"/>
    <n v="2573.58"/>
    <x v="0"/>
    <x v="9"/>
    <n v="41"/>
    <x v="0"/>
  </r>
  <r>
    <x v="2"/>
    <x v="4"/>
    <s v="AREP"/>
    <m/>
    <x v="0"/>
    <d v="2019-10-07T00:00:00"/>
    <x v="1"/>
    <s v="SUPER LAS PINTAS"/>
    <m/>
    <m/>
    <n v="326.3"/>
    <m/>
    <n v="7831.2"/>
    <n v="5401.7629999999999"/>
    <n v="16.555"/>
    <m/>
    <n v="24"/>
    <n v="2429.4369999999999"/>
    <x v="0"/>
    <x v="9"/>
    <n v="41"/>
    <x v="0"/>
  </r>
  <r>
    <x v="2"/>
    <x v="4"/>
    <s v="AREP"/>
    <m/>
    <x v="0"/>
    <d v="2019-10-07T00:00:00"/>
    <x v="1"/>
    <s v="Super Tienda Martinez SA de CV"/>
    <m/>
    <m/>
    <n v="218.27"/>
    <m/>
    <n v="5238.4799999999996"/>
    <n v="3613.37"/>
    <n v="16.555"/>
    <m/>
    <n v="24"/>
    <n v="1625.11"/>
    <x v="0"/>
    <x v="9"/>
    <n v="41"/>
    <x v="0"/>
  </r>
  <r>
    <x v="2"/>
    <x v="4"/>
    <s v="AREP"/>
    <m/>
    <x v="0"/>
    <d v="2019-10-07T00:00:00"/>
    <x v="1"/>
    <s v="Ambriz Ruiz Manolo"/>
    <m/>
    <m/>
    <n v="635.01"/>
    <m/>
    <n v="15240.24"/>
    <n v="10512.33"/>
    <n v="16.555"/>
    <m/>
    <n v="24"/>
    <n v="4727.91"/>
    <x v="0"/>
    <x v="9"/>
    <n v="41"/>
    <x v="0"/>
  </r>
  <r>
    <x v="2"/>
    <x v="4"/>
    <s v="AREP"/>
    <m/>
    <x v="0"/>
    <d v="2019-10-07T00:00:00"/>
    <x v="1"/>
    <s v="Vargas Perez Maria del Rosario &quot;La Chata&quot;"/>
    <m/>
    <m/>
    <n v="560.5"/>
    <m/>
    <n v="13452"/>
    <n v="9278.848"/>
    <n v="16.555"/>
    <m/>
    <n v="24"/>
    <n v="4173.152"/>
    <x v="0"/>
    <x v="9"/>
    <n v="41"/>
    <x v="0"/>
  </r>
  <r>
    <x v="2"/>
    <x v="4"/>
    <s v="AREP"/>
    <m/>
    <x v="0"/>
    <d v="2019-10-07T00:00:00"/>
    <x v="1"/>
    <s v="HUEVO PUBLICO EN GENERAL"/>
    <m/>
    <m/>
    <n v="3228.87"/>
    <m/>
    <n v="77492.88"/>
    <n v="53452.62"/>
    <n v="16.555"/>
    <m/>
    <n v="24"/>
    <n v="24040.26"/>
    <x v="0"/>
    <x v="9"/>
    <n v="41"/>
    <x v="0"/>
  </r>
  <r>
    <x v="2"/>
    <x v="4"/>
    <s v="AREP"/>
    <m/>
    <x v="0"/>
    <d v="2019-10-07T00:00:00"/>
    <x v="1"/>
    <s v="Lopez Montaño Julio"/>
    <m/>
    <m/>
    <n v="159.83000000000001"/>
    <m/>
    <n v="3835.92"/>
    <n v="2645.92"/>
    <n v="16.555"/>
    <m/>
    <n v="24"/>
    <n v="1190"/>
    <x v="0"/>
    <x v="9"/>
    <n v="41"/>
    <x v="0"/>
  </r>
  <r>
    <x v="2"/>
    <x v="4"/>
    <s v="AREP"/>
    <m/>
    <x v="0"/>
    <d v="2019-10-07T00:00:00"/>
    <x v="1"/>
    <s v="Alvarez Garcia Octavio "/>
    <m/>
    <m/>
    <n v="1160.25"/>
    <m/>
    <n v="27846"/>
    <n v="19207.464"/>
    <n v="16.555"/>
    <m/>
    <n v="24"/>
    <n v="8638.5360000000001"/>
    <x v="0"/>
    <x v="9"/>
    <n v="41"/>
    <x v="0"/>
  </r>
  <r>
    <x v="2"/>
    <x v="4"/>
    <s v="AREP"/>
    <m/>
    <x v="0"/>
    <d v="2019-10-07T00:00:00"/>
    <x v="1"/>
    <s v="HUEVO PUBLICO EN GENERAL"/>
    <m/>
    <m/>
    <n v="406.71"/>
    <m/>
    <n v="9748.2800000000007"/>
    <n v="6732.9170000000004"/>
    <n v="16.555"/>
    <m/>
    <n v="23.968599999999999"/>
    <n v="3015.3629999999998"/>
    <x v="0"/>
    <x v="9"/>
    <n v="41"/>
    <x v="0"/>
  </r>
  <r>
    <x v="2"/>
    <x v="4"/>
    <s v="AREP"/>
    <m/>
    <x v="0"/>
    <d v="2019-10-07T00:00:00"/>
    <x v="1"/>
    <s v="J Jesus Naranjo Ayala"/>
    <m/>
    <m/>
    <n v="198.44"/>
    <m/>
    <n v="4762.5600000000004"/>
    <n v="3285.0929999999998"/>
    <n v="16.555"/>
    <m/>
    <n v="24"/>
    <n v="1477.4670000000001"/>
    <x v="0"/>
    <x v="9"/>
    <n v="41"/>
    <x v="0"/>
  </r>
  <r>
    <x v="2"/>
    <x v="4"/>
    <s v="GRAL"/>
    <m/>
    <x v="0"/>
    <d v="2019-10-08T00:00:00"/>
    <x v="1"/>
    <s v="Ventas Familia"/>
    <m/>
    <m/>
    <n v="3.79"/>
    <m/>
    <n v="90.96"/>
    <n v="65.335999999999999"/>
    <n v="17.239000000000001"/>
    <m/>
    <n v="24"/>
    <n v="25.623999999999999"/>
    <x v="0"/>
    <x v="9"/>
    <n v="41"/>
    <x v="0"/>
  </r>
  <r>
    <x v="2"/>
    <x v="4"/>
    <s v="GRAL"/>
    <m/>
    <x v="0"/>
    <d v="2019-10-08T00:00:00"/>
    <x v="1"/>
    <s v="Panificadora Valdez"/>
    <m/>
    <m/>
    <n v="22.9"/>
    <m/>
    <n v="320.60000000000002"/>
    <n v="394.77499999999998"/>
    <n v="17.239000000000001"/>
    <m/>
    <n v="14"/>
    <n v="-74.174999999999997"/>
    <x v="0"/>
    <x v="9"/>
    <n v="41"/>
    <x v="0"/>
  </r>
  <r>
    <x v="2"/>
    <x v="4"/>
    <s v="GRAL"/>
    <m/>
    <x v="0"/>
    <d v="2019-10-08T00:00:00"/>
    <x v="1"/>
    <s v="Madres Adoratrices"/>
    <m/>
    <m/>
    <n v="69.13"/>
    <m/>
    <n v="864.13"/>
    <n v="1191.739"/>
    <n v="17.239000000000001"/>
    <m/>
    <n v="12.5001"/>
    <n v="-327.60899999999998"/>
    <x v="0"/>
    <x v="9"/>
    <n v="41"/>
    <x v="0"/>
  </r>
  <r>
    <x v="2"/>
    <x v="4"/>
    <s v="GRAL"/>
    <m/>
    <x v="0"/>
    <d v="2019-10-08T00:00:00"/>
    <x v="1"/>
    <s v="Ventas Familia"/>
    <m/>
    <m/>
    <n v="1.9350000000000001"/>
    <m/>
    <n v="45.47"/>
    <n v="33.357999999999997"/>
    <n v="17.239000000000001"/>
    <m/>
    <n v="23.498699999999999"/>
    <n v="12.112"/>
    <x v="0"/>
    <x v="9"/>
    <n v="41"/>
    <x v="0"/>
  </r>
  <r>
    <x v="2"/>
    <x v="4"/>
    <s v="GRAL"/>
    <m/>
    <x v="0"/>
    <d v="2019-10-08T00:00:00"/>
    <x v="1"/>
    <s v="Hernandez Rosales Alicia"/>
    <m/>
    <m/>
    <n v="89.48"/>
    <m/>
    <n v="1700.12"/>
    <n v="1542.5550000000001"/>
    <n v="17.239000000000001"/>
    <m/>
    <n v="19"/>
    <n v="157.565"/>
    <x v="0"/>
    <x v="9"/>
    <n v="41"/>
    <x v="0"/>
  </r>
  <r>
    <x v="2"/>
    <x v="4"/>
    <s v="GRAL"/>
    <m/>
    <x v="0"/>
    <d v="2019-10-08T00:00:00"/>
    <x v="1"/>
    <s v="Hernandez Rosales Alicia"/>
    <m/>
    <m/>
    <n v="408.85"/>
    <m/>
    <n v="5723.9"/>
    <n v="7048.2070000000003"/>
    <n v="17.239000000000001"/>
    <m/>
    <n v="14"/>
    <n v="-1324.307"/>
    <x v="0"/>
    <x v="9"/>
    <n v="41"/>
    <x v="0"/>
  </r>
  <r>
    <x v="2"/>
    <x v="4"/>
    <s v="GRAL"/>
    <m/>
    <x v="0"/>
    <d v="2019-10-08T00:00:00"/>
    <x v="1"/>
    <s v="Hernandez Rosales Alicia"/>
    <m/>
    <m/>
    <n v="115.38"/>
    <m/>
    <n v="2192.2199999999998"/>
    <n v="1989.048"/>
    <n v="17.239000000000001"/>
    <m/>
    <n v="19"/>
    <n v="203.172"/>
    <x v="0"/>
    <x v="9"/>
    <n v="41"/>
    <x v="0"/>
  </r>
  <r>
    <x v="2"/>
    <x v="4"/>
    <s v="GRAL"/>
    <m/>
    <x v="0"/>
    <d v="2019-10-08T00:00:00"/>
    <x v="1"/>
    <s v="Hernandez Rosales Alicia"/>
    <m/>
    <m/>
    <n v="293.63"/>
    <m/>
    <n v="4110.82"/>
    <n v="5061.9179999999997"/>
    <n v="17.239000000000001"/>
    <m/>
    <n v="14"/>
    <n v="-951.09799999999996"/>
    <x v="0"/>
    <x v="9"/>
    <n v="41"/>
    <x v="0"/>
  </r>
  <r>
    <x v="2"/>
    <x v="4"/>
    <s v="ARSPP1"/>
    <m/>
    <x v="1"/>
    <d v="2019-10-08T00:00:00"/>
    <x v="1"/>
    <s v="Ventas Familia"/>
    <m/>
    <m/>
    <n v="-3.79"/>
    <m/>
    <n v="-344.74"/>
    <n v="-78.192999999999998"/>
    <n v="-20.631"/>
    <m/>
    <n v="90.960400000000007"/>
    <n v="-266.54700000000003"/>
    <x v="0"/>
    <x v="9"/>
    <n v="41"/>
    <x v="0"/>
  </r>
  <r>
    <x v="2"/>
    <x v="4"/>
    <s v="ARSPP1"/>
    <m/>
    <x v="0"/>
    <d v="2019-10-08T00:00:00"/>
    <x v="1"/>
    <s v="Ventas Familia"/>
    <m/>
    <m/>
    <n v="19.739999999999998"/>
    <m/>
    <n v="473.76"/>
    <n v="407.26400000000001"/>
    <n v="20.631"/>
    <m/>
    <n v="24"/>
    <n v="66.495999999999995"/>
    <x v="0"/>
    <x v="9"/>
    <n v="41"/>
    <x v="0"/>
  </r>
  <r>
    <x v="2"/>
    <x v="4"/>
    <s v="ARSPP1"/>
    <m/>
    <x v="0"/>
    <d v="2019-10-08T00:00:00"/>
    <x v="1"/>
    <s v="Ventas Familia"/>
    <m/>
    <m/>
    <n v="3.79"/>
    <m/>
    <n v="344.74"/>
    <n v="78.192999999999998"/>
    <n v="20.631"/>
    <m/>
    <n v="90.960400000000007"/>
    <n v="266.54700000000003"/>
    <x v="0"/>
    <x v="9"/>
    <n v="41"/>
    <x v="0"/>
  </r>
  <r>
    <x v="2"/>
    <x v="4"/>
    <s v="ARSPP1"/>
    <m/>
    <x v="0"/>
    <d v="2019-10-08T00:00:00"/>
    <x v="1"/>
    <s v="Ventas Familia"/>
    <m/>
    <m/>
    <n v="25.88"/>
    <m/>
    <n v="582.29999999999995"/>
    <n v="533.94100000000003"/>
    <n v="20.631"/>
    <m/>
    <n v="22.5"/>
    <n v="48.359000000000002"/>
    <x v="0"/>
    <x v="9"/>
    <n v="41"/>
    <x v="0"/>
  </r>
  <r>
    <x v="2"/>
    <x v="4"/>
    <s v="AREP"/>
    <m/>
    <x v="0"/>
    <d v="2019-10-09T00:00:00"/>
    <x v="1"/>
    <s v="Julio Sanchez"/>
    <m/>
    <m/>
    <n v="3228.87"/>
    <m/>
    <n v="77492.88"/>
    <n v="56266.595000000001"/>
    <n v="17.425999999999998"/>
    <m/>
    <n v="24"/>
    <n v="21226.285"/>
    <x v="0"/>
    <x v="9"/>
    <n v="41"/>
    <x v="0"/>
  </r>
  <r>
    <x v="2"/>
    <x v="4"/>
    <s v="AREP"/>
    <m/>
    <x v="1"/>
    <d v="2019-10-09T00:00:00"/>
    <x v="1"/>
    <s v="HUEVO PUBLICO EN GENERAL"/>
    <m/>
    <m/>
    <n v="-3228.87"/>
    <m/>
    <n v="-77492.88"/>
    <n v="-53452.62"/>
    <n v="-16.555"/>
    <m/>
    <n v="24"/>
    <n v="-24040.26"/>
    <x v="0"/>
    <x v="9"/>
    <n v="41"/>
    <x v="0"/>
  </r>
  <r>
    <x v="2"/>
    <x v="4"/>
    <s v="AREP"/>
    <m/>
    <x v="0"/>
    <d v="2019-10-09T00:00:00"/>
    <x v="1"/>
    <s v="Imelda fregozo Guzman"/>
    <m/>
    <m/>
    <n v="112.97"/>
    <m/>
    <n v="2711.28"/>
    <n v="1968.626"/>
    <n v="17.425999999999998"/>
    <m/>
    <n v="24"/>
    <n v="742.654"/>
    <x v="0"/>
    <x v="9"/>
    <n v="41"/>
    <x v="0"/>
  </r>
  <r>
    <x v="2"/>
    <x v="4"/>
    <s v="AREP"/>
    <m/>
    <x v="0"/>
    <d v="2019-10-09T00:00:00"/>
    <x v="1"/>
    <s v="Vargas Perez Maria del Rosario &quot;La Chata&quot;"/>
    <m/>
    <m/>
    <n v="562.47"/>
    <m/>
    <n v="13499.28"/>
    <n v="9801.6560000000009"/>
    <n v="17.425999999999998"/>
    <m/>
    <n v="24"/>
    <n v="3697.6239999999998"/>
    <x v="0"/>
    <x v="9"/>
    <n v="41"/>
    <x v="0"/>
  </r>
  <r>
    <x v="2"/>
    <x v="4"/>
    <s v="AREP"/>
    <m/>
    <x v="0"/>
    <d v="2019-10-09T00:00:00"/>
    <x v="1"/>
    <s v="Espinoza Gonzalez Maria Yesenia"/>
    <m/>
    <m/>
    <n v="556.99"/>
    <m/>
    <n v="13367.76"/>
    <n v="9706.1610000000001"/>
    <n v="17.425999999999998"/>
    <m/>
    <n v="24"/>
    <n v="3661.5990000000002"/>
    <x v="0"/>
    <x v="9"/>
    <n v="41"/>
    <x v="0"/>
  </r>
  <r>
    <x v="2"/>
    <x v="4"/>
    <s v="AREP"/>
    <m/>
    <x v="0"/>
    <d v="2019-10-09T00:00:00"/>
    <x v="1"/>
    <s v="Rosales Guzman Humberto"/>
    <m/>
    <m/>
    <n v="452.91"/>
    <m/>
    <n v="10869.84"/>
    <n v="7892.4530000000004"/>
    <n v="17.425999999999998"/>
    <m/>
    <n v="24"/>
    <n v="2977.3870000000002"/>
    <x v="0"/>
    <x v="9"/>
    <n v="41"/>
    <x v="0"/>
  </r>
  <r>
    <x v="2"/>
    <x v="4"/>
    <s v="AREP"/>
    <m/>
    <x v="0"/>
    <d v="2019-10-09T00:00:00"/>
    <x v="1"/>
    <s v="HUEVO PUBLICO EN GENERAL"/>
    <m/>
    <m/>
    <n v="232.37"/>
    <m/>
    <n v="5576.88"/>
    <n v="4049.3020000000001"/>
    <n v="17.425999999999998"/>
    <m/>
    <n v="24"/>
    <n v="1527.578"/>
    <x v="0"/>
    <x v="9"/>
    <n v="41"/>
    <x v="0"/>
  </r>
  <r>
    <x v="2"/>
    <x v="4"/>
    <s v="AREP"/>
    <m/>
    <x v="1"/>
    <d v="2019-10-09T00:00:00"/>
    <x v="1"/>
    <s v="HUEVO PUBLICO EN GENERAL"/>
    <m/>
    <m/>
    <n v="-232.37"/>
    <m/>
    <n v="-5576.88"/>
    <n v="-4049.3020000000001"/>
    <n v="-17.425999999999998"/>
    <m/>
    <n v="24"/>
    <n v="-1527.578"/>
    <x v="0"/>
    <x v="9"/>
    <n v="41"/>
    <x v="0"/>
  </r>
  <r>
    <x v="2"/>
    <x v="4"/>
    <s v="AREP"/>
    <m/>
    <x v="0"/>
    <d v="2019-10-09T00:00:00"/>
    <x v="1"/>
    <s v="HUEVO PUBLICO EN GENERAL"/>
    <m/>
    <m/>
    <n v="232.37"/>
    <m/>
    <n v="5576.88"/>
    <n v="4049.3020000000001"/>
    <n v="17.425999999999998"/>
    <m/>
    <n v="24"/>
    <n v="1527.578"/>
    <x v="0"/>
    <x v="9"/>
    <n v="41"/>
    <x v="0"/>
  </r>
  <r>
    <x v="2"/>
    <x v="4"/>
    <s v="AREP"/>
    <m/>
    <x v="0"/>
    <d v="2019-10-09T00:00:00"/>
    <x v="1"/>
    <s v="HUEVO PUBLICO EN GENERAL"/>
    <m/>
    <m/>
    <n v="226.14"/>
    <m/>
    <n v="5427.36"/>
    <n v="3940.7370000000001"/>
    <n v="17.425999999999998"/>
    <m/>
    <n v="24"/>
    <n v="1486.623"/>
    <x v="0"/>
    <x v="9"/>
    <n v="41"/>
    <x v="0"/>
  </r>
  <r>
    <x v="2"/>
    <x v="4"/>
    <s v="AREP"/>
    <m/>
    <x v="0"/>
    <d v="2019-10-09T00:00:00"/>
    <x v="1"/>
    <s v="Martin Francisco Cervantes Curiel"/>
    <m/>
    <m/>
    <n v="498.13"/>
    <m/>
    <n v="11955.12"/>
    <n v="8680.4609999999993"/>
    <n v="17.425999999999998"/>
    <m/>
    <n v="24"/>
    <n v="3274.6590000000001"/>
    <x v="0"/>
    <x v="9"/>
    <n v="41"/>
    <x v="0"/>
  </r>
  <r>
    <x v="2"/>
    <x v="4"/>
    <s v="AREP"/>
    <m/>
    <x v="0"/>
    <d v="2019-10-09T00:00:00"/>
    <x v="1"/>
    <s v="Huerta Reyes Juan Carlos"/>
    <m/>
    <m/>
    <n v="233.43"/>
    <m/>
    <n v="5602.32"/>
    <n v="4067.7730000000001"/>
    <n v="17.425999999999998"/>
    <m/>
    <n v="24"/>
    <n v="1534.547"/>
    <x v="0"/>
    <x v="9"/>
    <n v="41"/>
    <x v="0"/>
  </r>
  <r>
    <x v="2"/>
    <x v="4"/>
    <s v="AREP"/>
    <m/>
    <x v="0"/>
    <d v="2019-10-09T00:00:00"/>
    <x v="1"/>
    <s v="HUEVO PUBLICO EN GENERAL"/>
    <m/>
    <m/>
    <n v="316.24"/>
    <m/>
    <n v="7589.76"/>
    <n v="5510.8280000000004"/>
    <n v="17.425999999999998"/>
    <m/>
    <n v="24"/>
    <n v="2078.9319999999998"/>
    <x v="0"/>
    <x v="9"/>
    <n v="41"/>
    <x v="0"/>
  </r>
  <r>
    <x v="2"/>
    <x v="4"/>
    <s v="AREP"/>
    <m/>
    <x v="0"/>
    <d v="2019-10-09T00:00:00"/>
    <x v="1"/>
    <s v="Garcia Soto Salvador"/>
    <m/>
    <m/>
    <n v="1480.17"/>
    <m/>
    <n v="36264.17"/>
    <n v="25793.582999999999"/>
    <n v="17.425999999999998"/>
    <m/>
    <n v="24.5"/>
    <n v="10470.587"/>
    <x v="0"/>
    <x v="9"/>
    <n v="41"/>
    <x v="0"/>
  </r>
  <r>
    <x v="2"/>
    <x v="4"/>
    <s v="AREP"/>
    <m/>
    <x v="0"/>
    <d v="2019-10-09T00:00:00"/>
    <x v="1"/>
    <s v="Loera Baltazar Carlos"/>
    <m/>
    <m/>
    <n v="684.86"/>
    <m/>
    <n v="16779.07"/>
    <n v="11934.434999999999"/>
    <n v="17.425999999999998"/>
    <m/>
    <n v="24.5"/>
    <n v="4844.6350000000002"/>
    <x v="0"/>
    <x v="9"/>
    <n v="41"/>
    <x v="0"/>
  </r>
  <r>
    <x v="2"/>
    <x v="4"/>
    <s v="AREP"/>
    <m/>
    <x v="0"/>
    <d v="2019-10-09T00:00:00"/>
    <x v="1"/>
    <s v="Alvarez Garcia Octavio "/>
    <m/>
    <m/>
    <n v="443.82"/>
    <m/>
    <n v="10651.68"/>
    <n v="7734.049"/>
    <n v="17.425999999999998"/>
    <m/>
    <n v="24"/>
    <n v="2917.6309999999999"/>
    <x v="0"/>
    <x v="9"/>
    <n v="41"/>
    <x v="0"/>
  </r>
  <r>
    <x v="2"/>
    <x v="4"/>
    <s v="AREP"/>
    <m/>
    <x v="0"/>
    <d v="2019-10-09T00:00:00"/>
    <x v="1"/>
    <s v="Cobian Hector"/>
    <m/>
    <m/>
    <n v="413.15"/>
    <m/>
    <n v="9915.6"/>
    <n v="7199.5910000000003"/>
    <n v="17.425999999999998"/>
    <m/>
    <n v="24"/>
    <n v="2716.009"/>
    <x v="0"/>
    <x v="9"/>
    <n v="41"/>
    <x v="0"/>
  </r>
  <r>
    <x v="2"/>
    <x v="4"/>
    <s v="GRAL"/>
    <m/>
    <x v="1"/>
    <d v="2019-10-10T00:00:00"/>
    <x v="1"/>
    <s v="Ventas Familia"/>
    <m/>
    <m/>
    <n v="-3.79"/>
    <m/>
    <n v="-90.96"/>
    <n v="-65.335999999999999"/>
    <n v="-17.239000000000001"/>
    <m/>
    <n v="24"/>
    <n v="-25.623999999999999"/>
    <x v="0"/>
    <x v="9"/>
    <n v="41"/>
    <x v="0"/>
  </r>
  <r>
    <x v="2"/>
    <x v="4"/>
    <s v="ARSPP1"/>
    <m/>
    <x v="0"/>
    <d v="2019-10-10T00:00:00"/>
    <x v="1"/>
    <s v="Ventas Familia"/>
    <m/>
    <m/>
    <n v="3.79"/>
    <m/>
    <n v="90.96"/>
    <n v="78.192999999999998"/>
    <n v="20.631"/>
    <m/>
    <n v="24"/>
    <n v="12.766999999999999"/>
    <x v="0"/>
    <x v="9"/>
    <n v="41"/>
    <x v="0"/>
  </r>
  <r>
    <x v="2"/>
    <x v="4"/>
    <s v="AREP"/>
    <m/>
    <x v="0"/>
    <d v="2019-10-11T00:00:00"/>
    <x v="1"/>
    <s v="Soc Coop Rural de Compra y Venta en C y C El Grullo SCL"/>
    <m/>
    <m/>
    <n v="410.6"/>
    <m/>
    <n v="9854.4"/>
    <n v="6886.4290000000001"/>
    <n v="16.771999999999998"/>
    <m/>
    <n v="24"/>
    <n v="2967.971"/>
    <x v="0"/>
    <x v="9"/>
    <n v="41"/>
    <x v="0"/>
  </r>
  <r>
    <x v="2"/>
    <x v="4"/>
    <s v="AREP"/>
    <m/>
    <x v="0"/>
    <d v="2019-10-11T00:00:00"/>
    <x v="1"/>
    <s v="Cobian Zamora Marlin"/>
    <m/>
    <m/>
    <n v="1115.7"/>
    <m/>
    <n v="26776.799999999999"/>
    <n v="18712.100999999999"/>
    <n v="16.771999999999998"/>
    <m/>
    <n v="24"/>
    <n v="8064.6989999999996"/>
    <x v="0"/>
    <x v="9"/>
    <n v="41"/>
    <x v="0"/>
  </r>
  <r>
    <x v="2"/>
    <x v="4"/>
    <s v="AREP"/>
    <m/>
    <x v="0"/>
    <d v="2019-10-11T00:00:00"/>
    <x v="1"/>
    <s v="Distribuidora de Frutas y Verduras Zepeda Hnos SRL de CV"/>
    <m/>
    <m/>
    <n v="1226.18"/>
    <m/>
    <n v="29428.32"/>
    <n v="20565.03"/>
    <n v="16.771999999999998"/>
    <m/>
    <n v="24"/>
    <n v="8863.2900000000009"/>
    <x v="0"/>
    <x v="9"/>
    <n v="41"/>
    <x v="0"/>
  </r>
  <r>
    <x v="2"/>
    <x v="4"/>
    <s v="AREP"/>
    <m/>
    <x v="0"/>
    <d v="2019-10-11T00:00:00"/>
    <x v="1"/>
    <s v="Distribuidora de Frutas y Verduras Zepeda Hnos SRL de CV"/>
    <m/>
    <m/>
    <n v="1136.21"/>
    <m/>
    <n v="27269.040000000001"/>
    <n v="19056.087"/>
    <n v="16.771999999999998"/>
    <m/>
    <n v="24"/>
    <n v="8212.9529999999995"/>
    <x v="0"/>
    <x v="9"/>
    <n v="41"/>
    <x v="0"/>
  </r>
  <r>
    <x v="2"/>
    <x v="4"/>
    <s v="AREP"/>
    <m/>
    <x v="0"/>
    <d v="2019-10-11T00:00:00"/>
    <x v="1"/>
    <s v="Distribuidora de Frutas y Verduras Zepeda Hnos SRL de CV"/>
    <m/>
    <m/>
    <n v="899.35"/>
    <m/>
    <n v="21584.400000000001"/>
    <n v="15083.56"/>
    <n v="16.771999999999998"/>
    <m/>
    <n v="24"/>
    <n v="6500.84"/>
    <x v="0"/>
    <x v="9"/>
    <n v="41"/>
    <x v="0"/>
  </r>
  <r>
    <x v="2"/>
    <x v="4"/>
    <s v="AREP"/>
    <m/>
    <x v="0"/>
    <d v="2019-10-11T00:00:00"/>
    <x v="1"/>
    <s v="Gonzalez Contreras Crescenciano"/>
    <m/>
    <m/>
    <n v="1143.83"/>
    <m/>
    <n v="27451.919999999998"/>
    <n v="19183.886999999999"/>
    <n v="16.771999999999998"/>
    <m/>
    <n v="24"/>
    <n v="8268.0329999999994"/>
    <x v="0"/>
    <x v="9"/>
    <n v="41"/>
    <x v="0"/>
  </r>
  <r>
    <x v="2"/>
    <x v="4"/>
    <s v="AREP"/>
    <m/>
    <x v="0"/>
    <d v="2019-10-11T00:00:00"/>
    <x v="1"/>
    <s v="Soc Coop Rural de Compra y Venta en C y C El Grullo SCL"/>
    <m/>
    <m/>
    <n v="616"/>
    <m/>
    <n v="14784"/>
    <n v="10331.321"/>
    <n v="16.771999999999998"/>
    <m/>
    <n v="24"/>
    <n v="4452.6790000000001"/>
    <x v="0"/>
    <x v="9"/>
    <n v="41"/>
    <x v="0"/>
  </r>
  <r>
    <x v="2"/>
    <x v="4"/>
    <s v="AREP"/>
    <m/>
    <x v="0"/>
    <d v="2019-10-11T00:00:00"/>
    <x v="1"/>
    <s v="SUPER LAS PINTAS"/>
    <m/>
    <m/>
    <n v="272.27"/>
    <m/>
    <n v="6534.48"/>
    <n v="4566.41"/>
    <n v="16.771999999999998"/>
    <m/>
    <n v="24"/>
    <n v="1968.07"/>
    <x v="0"/>
    <x v="9"/>
    <n v="41"/>
    <x v="0"/>
  </r>
  <r>
    <x v="2"/>
    <x v="4"/>
    <s v="AREP"/>
    <m/>
    <x v="0"/>
    <d v="2019-10-11T00:00:00"/>
    <x v="1"/>
    <s v="Gonzalez Dominguez Fabiola"/>
    <m/>
    <m/>
    <n v="478.93"/>
    <m/>
    <n v="11494.32"/>
    <n v="8032.4340000000002"/>
    <n v="16.771999999999998"/>
    <m/>
    <n v="24"/>
    <n v="3461.886"/>
    <x v="0"/>
    <x v="9"/>
    <n v="41"/>
    <x v="0"/>
  </r>
  <r>
    <x v="2"/>
    <x v="4"/>
    <s v="AREP"/>
    <m/>
    <x v="0"/>
    <d v="2019-10-11T00:00:00"/>
    <x v="1"/>
    <s v="Laura Livier Castro Mejia"/>
    <m/>
    <m/>
    <n v="268.45999999999998"/>
    <m/>
    <n v="6443.04"/>
    <n v="4502.51"/>
    <n v="16.771999999999998"/>
    <m/>
    <n v="24"/>
    <n v="1940.53"/>
    <x v="0"/>
    <x v="9"/>
    <n v="41"/>
    <x v="0"/>
  </r>
  <r>
    <x v="2"/>
    <x v="4"/>
    <s v="AREP"/>
    <m/>
    <x v="0"/>
    <d v="2019-10-11T00:00:00"/>
    <x v="1"/>
    <s v="Imelda fregozo Guzman"/>
    <m/>
    <m/>
    <n v="164.23"/>
    <m/>
    <n v="3941.52"/>
    <n v="2754.404"/>
    <n v="16.771999999999998"/>
    <m/>
    <n v="24"/>
    <n v="1187.116"/>
    <x v="0"/>
    <x v="9"/>
    <n v="41"/>
    <x v="0"/>
  </r>
  <r>
    <x v="2"/>
    <x v="4"/>
    <s v="AREP"/>
    <m/>
    <x v="0"/>
    <d v="2019-10-11T00:00:00"/>
    <x v="1"/>
    <s v="Ambriz Ruiz Manolo"/>
    <m/>
    <m/>
    <n v="517.94000000000005"/>
    <m/>
    <n v="12430.56"/>
    <n v="8686.6949999999997"/>
    <n v="16.771999999999998"/>
    <m/>
    <n v="24"/>
    <n v="3743.8649999999998"/>
    <x v="0"/>
    <x v="9"/>
    <n v="41"/>
    <x v="0"/>
  </r>
  <r>
    <x v="2"/>
    <x v="4"/>
    <s v="AREP"/>
    <m/>
    <x v="0"/>
    <d v="2019-10-11T00:00:00"/>
    <x v="1"/>
    <s v="Huerta Reyes Juan Carlos"/>
    <m/>
    <m/>
    <n v="529.04999999999995"/>
    <m/>
    <n v="12697.2"/>
    <n v="8873.0280000000002"/>
    <n v="16.771999999999998"/>
    <m/>
    <n v="24"/>
    <n v="3824.172"/>
    <x v="0"/>
    <x v="9"/>
    <n v="41"/>
    <x v="0"/>
  </r>
  <r>
    <x v="2"/>
    <x v="4"/>
    <s v="AREP"/>
    <m/>
    <x v="0"/>
    <d v="2019-10-11T00:00:00"/>
    <x v="1"/>
    <s v="Martin Francisco Cervantes Curiel"/>
    <m/>
    <m/>
    <n v="502.16"/>
    <m/>
    <n v="12051.84"/>
    <n v="8422.0390000000007"/>
    <n v="16.771999999999998"/>
    <m/>
    <n v="24"/>
    <n v="3629.8009999999999"/>
    <x v="0"/>
    <x v="9"/>
    <n v="41"/>
    <x v="0"/>
  </r>
  <r>
    <x v="2"/>
    <x v="4"/>
    <s v="AREP"/>
    <m/>
    <x v="0"/>
    <d v="2019-10-11T00:00:00"/>
    <x v="1"/>
    <s v="Cobian Hector"/>
    <m/>
    <m/>
    <n v="393.32"/>
    <m/>
    <n v="9439.68"/>
    <n v="6596.6149999999998"/>
    <n v="16.771999999999998"/>
    <m/>
    <n v="24"/>
    <n v="2843.0650000000001"/>
    <x v="0"/>
    <x v="9"/>
    <n v="41"/>
    <x v="0"/>
  </r>
  <r>
    <x v="2"/>
    <x v="4"/>
    <s v="AREP"/>
    <m/>
    <x v="0"/>
    <d v="2019-10-11T00:00:00"/>
    <x v="1"/>
    <s v="Eloy Madera"/>
    <m/>
    <m/>
    <n v="134.80000000000001"/>
    <m/>
    <n v="3235.2"/>
    <n v="2260.8150000000001"/>
    <n v="16.771999999999998"/>
    <m/>
    <n v="24"/>
    <n v="974.38499999999999"/>
    <x v="0"/>
    <x v="9"/>
    <n v="41"/>
    <x v="0"/>
  </r>
  <r>
    <x v="2"/>
    <x v="4"/>
    <s v="AREP"/>
    <m/>
    <x v="0"/>
    <d v="2019-10-11T00:00:00"/>
    <x v="1"/>
    <s v="Espinoza Gonzalez Maria Yesenia"/>
    <m/>
    <m/>
    <n v="574.48"/>
    <m/>
    <n v="13787.52"/>
    <n v="9634.9629999999997"/>
    <n v="16.771999999999998"/>
    <m/>
    <n v="24"/>
    <n v="4152.5569999999998"/>
    <x v="0"/>
    <x v="9"/>
    <n v="41"/>
    <x v="0"/>
  </r>
  <r>
    <x v="2"/>
    <x v="4"/>
    <s v="AREP"/>
    <m/>
    <x v="0"/>
    <d v="2019-10-11T00:00:00"/>
    <x v="1"/>
    <s v="Super Tienda Martinez SA de CV"/>
    <m/>
    <m/>
    <n v="181.84"/>
    <m/>
    <n v="4364.16"/>
    <n v="3049.752"/>
    <n v="16.771999999999998"/>
    <m/>
    <n v="24"/>
    <n v="1314.4079999999999"/>
    <x v="0"/>
    <x v="9"/>
    <n v="41"/>
    <x v="0"/>
  </r>
  <r>
    <x v="2"/>
    <x v="4"/>
    <s v="AREP"/>
    <m/>
    <x v="0"/>
    <d v="2019-10-11T00:00:00"/>
    <x v="1"/>
    <s v="Alvarez Garcia Octavio "/>
    <m/>
    <m/>
    <n v="276.81"/>
    <m/>
    <n v="6643.44"/>
    <n v="4642.5529999999999"/>
    <n v="16.771999999999998"/>
    <m/>
    <n v="24"/>
    <n v="2000.8869999999999"/>
    <x v="0"/>
    <x v="9"/>
    <n v="41"/>
    <x v="0"/>
  </r>
  <r>
    <x v="2"/>
    <x v="4"/>
    <s v="AREP"/>
    <m/>
    <x v="0"/>
    <d v="2019-10-11T00:00:00"/>
    <x v="1"/>
    <s v="Julio Sanchez"/>
    <m/>
    <m/>
    <n v="3377.99"/>
    <m/>
    <n v="81071.759999999995"/>
    <n v="56654.38"/>
    <n v="16.771999999999998"/>
    <m/>
    <n v="24"/>
    <n v="24417.38"/>
    <x v="0"/>
    <x v="9"/>
    <n v="41"/>
    <x v="0"/>
  </r>
  <r>
    <x v="2"/>
    <x v="4"/>
    <s v="AREP"/>
    <m/>
    <x v="0"/>
    <d v="2019-10-11T00:00:00"/>
    <x v="1"/>
    <s v="Cobian Zamora Marlin"/>
    <m/>
    <m/>
    <n v="1366.46"/>
    <m/>
    <n v="32795.040000000001"/>
    <n v="22917.754000000001"/>
    <n v="16.771999999999998"/>
    <m/>
    <n v="24"/>
    <n v="9877.2860000000001"/>
    <x v="0"/>
    <x v="9"/>
    <n v="41"/>
    <x v="0"/>
  </r>
  <r>
    <x v="2"/>
    <x v="4"/>
    <s v="AREP"/>
    <m/>
    <x v="0"/>
    <d v="2019-10-11T00:00:00"/>
    <x v="1"/>
    <s v="Jose Zazueta"/>
    <m/>
    <m/>
    <n v="1300.3599999999999"/>
    <m/>
    <n v="31208.639999999999"/>
    <n v="21809.15"/>
    <n v="16.771999999999998"/>
    <m/>
    <n v="24"/>
    <n v="9399.49"/>
    <x v="0"/>
    <x v="9"/>
    <n v="41"/>
    <x v="0"/>
  </r>
  <r>
    <x v="2"/>
    <x v="4"/>
    <s v="AREP"/>
    <m/>
    <x v="0"/>
    <d v="2019-10-11T00:00:00"/>
    <x v="1"/>
    <s v="De la Torre Gudiño Jaime"/>
    <m/>
    <m/>
    <n v="343.4"/>
    <m/>
    <n v="8241.6"/>
    <n v="5759.3760000000002"/>
    <n v="16.771999999999998"/>
    <m/>
    <n v="24"/>
    <n v="2482.2240000000002"/>
    <x v="0"/>
    <x v="9"/>
    <n v="41"/>
    <x v="0"/>
  </r>
  <r>
    <x v="2"/>
    <x v="4"/>
    <s v="AREP"/>
    <m/>
    <x v="0"/>
    <d v="2019-10-11T00:00:00"/>
    <x v="1"/>
    <s v="Cobian Zamora Marlin"/>
    <m/>
    <m/>
    <n v="623.4"/>
    <m/>
    <n v="14961.6"/>
    <n v="10455.431"/>
    <n v="16.771999999999998"/>
    <m/>
    <n v="24"/>
    <n v="4506.1689999999999"/>
    <x v="0"/>
    <x v="9"/>
    <n v="41"/>
    <x v="0"/>
  </r>
  <r>
    <x v="2"/>
    <x v="4"/>
    <s v="AREP"/>
    <m/>
    <x v="0"/>
    <d v="2019-10-11T00:00:00"/>
    <x v="1"/>
    <s v="Alvarez Garcia Octavio "/>
    <m/>
    <m/>
    <n v="741.47"/>
    <m/>
    <n v="17795.28"/>
    <n v="12435.656000000001"/>
    <n v="16.771999999999998"/>
    <m/>
    <n v="24"/>
    <n v="5359.6239999999998"/>
    <x v="0"/>
    <x v="9"/>
    <n v="41"/>
    <x v="0"/>
  </r>
  <r>
    <x v="2"/>
    <x v="4"/>
    <s v="AREP"/>
    <m/>
    <x v="0"/>
    <d v="2019-10-11T00:00:00"/>
    <x v="1"/>
    <s v="Vargas Perez Maria del Rosario &quot;La Chata&quot;"/>
    <m/>
    <m/>
    <n v="586.5"/>
    <m/>
    <n v="14076"/>
    <n v="9836.5580000000009"/>
    <n v="16.771999999999998"/>
    <m/>
    <n v="24"/>
    <n v="4239.442"/>
    <x v="0"/>
    <x v="9"/>
    <n v="41"/>
    <x v="0"/>
  </r>
  <r>
    <x v="2"/>
    <x v="4"/>
    <s v="AREP"/>
    <m/>
    <x v="0"/>
    <d v="2019-10-11T00:00:00"/>
    <x v="1"/>
    <s v="HUEVO PUBLICO EN GENERAL"/>
    <m/>
    <m/>
    <n v="407"/>
    <m/>
    <n v="9768"/>
    <n v="6826.0510000000004"/>
    <n v="16.771999999999998"/>
    <m/>
    <n v="24"/>
    <n v="2941.9490000000001"/>
    <x v="0"/>
    <x v="9"/>
    <n v="41"/>
    <x v="0"/>
  </r>
  <r>
    <x v="2"/>
    <x v="4"/>
    <s v="AREP"/>
    <m/>
    <x v="0"/>
    <d v="2019-10-11T00:00:00"/>
    <x v="1"/>
    <s v="J Jesus Naranjo Ayala"/>
    <m/>
    <m/>
    <n v="191.11"/>
    <m/>
    <n v="4586.6400000000003"/>
    <n v="3205.2249999999999"/>
    <n v="16.771999999999998"/>
    <m/>
    <n v="24"/>
    <n v="1381.415"/>
    <x v="0"/>
    <x v="9"/>
    <n v="41"/>
    <x v="0"/>
  </r>
  <r>
    <x v="2"/>
    <x v="4"/>
    <s v="GRAL"/>
    <m/>
    <x v="0"/>
    <d v="2019-10-14T00:00:00"/>
    <x v="1"/>
    <s v="Madres Adoratrices"/>
    <m/>
    <m/>
    <n v="131.24"/>
    <m/>
    <n v="1968.6"/>
    <n v="2136.5010000000002"/>
    <n v="16.279"/>
    <m/>
    <n v="15"/>
    <n v="-167.90100000000001"/>
    <x v="0"/>
    <x v="9"/>
    <n v="42"/>
    <x v="0"/>
  </r>
  <r>
    <x v="2"/>
    <x v="4"/>
    <s v="GRAL"/>
    <m/>
    <x v="0"/>
    <d v="2019-10-14T00:00:00"/>
    <x v="1"/>
    <s v="Hernandez Rosales Alicia"/>
    <m/>
    <m/>
    <n v="494.6"/>
    <m/>
    <n v="6924.4"/>
    <n v="8051.7650000000003"/>
    <n v="16.279"/>
    <m/>
    <n v="14"/>
    <n v="-1127.365"/>
    <x v="0"/>
    <x v="9"/>
    <n v="42"/>
    <x v="0"/>
  </r>
  <r>
    <x v="2"/>
    <x v="4"/>
    <s v="GRAL"/>
    <m/>
    <x v="0"/>
    <d v="2019-10-14T00:00:00"/>
    <x v="1"/>
    <s v="Panificadora Valdez"/>
    <m/>
    <m/>
    <n v="23.33"/>
    <m/>
    <n v="326.62"/>
    <n v="379.79700000000003"/>
    <n v="16.279"/>
    <m/>
    <n v="14"/>
    <n v="-53.177"/>
    <x v="0"/>
    <x v="9"/>
    <n v="42"/>
    <x v="0"/>
  </r>
  <r>
    <x v="2"/>
    <x v="4"/>
    <s v="GRAL"/>
    <m/>
    <x v="0"/>
    <d v="2019-10-14T00:00:00"/>
    <x v="1"/>
    <s v="Ventas Familia"/>
    <m/>
    <m/>
    <n v="3.85"/>
    <m/>
    <n v="92.4"/>
    <n v="62.674999999999997"/>
    <n v="16.279"/>
    <m/>
    <n v="24"/>
    <n v="29.725000000000001"/>
    <x v="0"/>
    <x v="9"/>
    <n v="42"/>
    <x v="0"/>
  </r>
  <r>
    <x v="2"/>
    <x v="4"/>
    <s v="GRAL"/>
    <m/>
    <x v="0"/>
    <d v="2019-10-14T00:00:00"/>
    <x v="1"/>
    <s v="Hernandez Rosales Alicia"/>
    <m/>
    <m/>
    <n v="71.39"/>
    <m/>
    <n v="1356.41"/>
    <n v="1162.183"/>
    <n v="16.279"/>
    <m/>
    <n v="19"/>
    <n v="194.227"/>
    <x v="0"/>
    <x v="9"/>
    <n v="42"/>
    <x v="0"/>
  </r>
  <r>
    <x v="2"/>
    <x v="4"/>
    <s v="GRAL"/>
    <m/>
    <x v="0"/>
    <d v="2019-10-14T00:00:00"/>
    <x v="1"/>
    <s v="Hernandez Rosales Alicia"/>
    <m/>
    <m/>
    <n v="437.87"/>
    <m/>
    <n v="6130.18"/>
    <n v="7128.2380000000003"/>
    <n v="16.279"/>
    <m/>
    <n v="14"/>
    <n v="-998.05799999999999"/>
    <x v="0"/>
    <x v="9"/>
    <n v="42"/>
    <x v="0"/>
  </r>
  <r>
    <x v="2"/>
    <x v="4"/>
    <s v="GRAL"/>
    <m/>
    <x v="0"/>
    <d v="2019-10-14T00:00:00"/>
    <x v="1"/>
    <s v="Hernandez Rosales Alicia"/>
    <m/>
    <m/>
    <n v="117.83"/>
    <m/>
    <n v="2238.77"/>
    <n v="1918.1949999999999"/>
    <n v="16.279"/>
    <m/>
    <n v="19"/>
    <n v="320.57499999999999"/>
    <x v="0"/>
    <x v="9"/>
    <n v="42"/>
    <x v="0"/>
  </r>
  <r>
    <x v="2"/>
    <x v="4"/>
    <s v="GRAL"/>
    <m/>
    <x v="0"/>
    <d v="2019-10-14T00:00:00"/>
    <x v="1"/>
    <s v="Hernandez Rosales Alicia"/>
    <m/>
    <m/>
    <n v="45.5"/>
    <m/>
    <n v="1092"/>
    <n v="740.71"/>
    <n v="16.279"/>
    <m/>
    <n v="24"/>
    <n v="351.29"/>
    <x v="0"/>
    <x v="9"/>
    <n v="42"/>
    <x v="0"/>
  </r>
  <r>
    <x v="2"/>
    <x v="4"/>
    <s v="GRAL"/>
    <m/>
    <x v="0"/>
    <d v="2019-10-14T00:00:00"/>
    <x v="1"/>
    <s v="Hernandez Rosales Alicia"/>
    <m/>
    <m/>
    <n v="367.83"/>
    <m/>
    <n v="5149.62"/>
    <n v="5988.0320000000002"/>
    <n v="16.279"/>
    <m/>
    <n v="14"/>
    <n v="-838.41200000000003"/>
    <x v="0"/>
    <x v="9"/>
    <n v="42"/>
    <x v="0"/>
  </r>
  <r>
    <x v="2"/>
    <x v="4"/>
    <s v="GRAL"/>
    <m/>
    <x v="0"/>
    <d v="2019-10-14T00:00:00"/>
    <x v="1"/>
    <s v="Madres Adoratrices"/>
    <m/>
    <m/>
    <n v="46.55"/>
    <m/>
    <n v="651.70000000000005"/>
    <n v="757.80399999999997"/>
    <n v="16.279"/>
    <m/>
    <n v="14"/>
    <n v="-106.104"/>
    <x v="0"/>
    <x v="9"/>
    <n v="42"/>
    <x v="0"/>
  </r>
  <r>
    <x v="2"/>
    <x v="4"/>
    <s v="GRAL"/>
    <m/>
    <x v="0"/>
    <d v="2019-10-14T00:00:00"/>
    <x v="1"/>
    <s v="Panificadora Valdez"/>
    <m/>
    <m/>
    <n v="23.14"/>
    <m/>
    <n v="323.95999999999998"/>
    <n v="376.70400000000001"/>
    <n v="16.279"/>
    <m/>
    <n v="14"/>
    <n v="-52.744"/>
    <x v="0"/>
    <x v="9"/>
    <n v="42"/>
    <x v="0"/>
  </r>
  <r>
    <x v="2"/>
    <x v="4"/>
    <s v="GRAL"/>
    <m/>
    <x v="0"/>
    <d v="2019-10-14T00:00:00"/>
    <x v="1"/>
    <s v="Hernandez Rosales Alicia"/>
    <m/>
    <m/>
    <n v="319.64999999999998"/>
    <m/>
    <n v="4475.1000000000004"/>
    <n v="5203.6930000000002"/>
    <n v="16.279"/>
    <m/>
    <n v="14"/>
    <n v="-728.59299999999996"/>
    <x v="0"/>
    <x v="9"/>
    <n v="42"/>
    <x v="0"/>
  </r>
  <r>
    <x v="2"/>
    <x v="4"/>
    <s v="GRAL"/>
    <m/>
    <x v="0"/>
    <d v="2019-10-14T00:00:00"/>
    <x v="1"/>
    <s v="Jose Zazueta"/>
    <m/>
    <m/>
    <n v="1072.52"/>
    <m/>
    <n v="20377.88"/>
    <n v="17459.924999999999"/>
    <n v="16.279"/>
    <m/>
    <n v="19"/>
    <n v="2917.9549999999999"/>
    <x v="0"/>
    <x v="9"/>
    <n v="42"/>
    <x v="0"/>
  </r>
  <r>
    <x v="2"/>
    <x v="4"/>
    <s v="ARSPP1"/>
    <m/>
    <x v="0"/>
    <d v="2019-10-14T00:00:00"/>
    <x v="1"/>
    <s v="Ventas Familia"/>
    <m/>
    <m/>
    <n v="22.99"/>
    <m/>
    <n v="551.76"/>
    <n v="474.31599999999997"/>
    <n v="20.631"/>
    <m/>
    <n v="24"/>
    <n v="77.444000000000003"/>
    <x v="0"/>
    <x v="9"/>
    <n v="42"/>
    <x v="0"/>
  </r>
  <r>
    <x v="2"/>
    <x v="4"/>
    <s v="ARSPP1"/>
    <m/>
    <x v="0"/>
    <d v="2019-10-14T00:00:00"/>
    <x v="1"/>
    <s v="Hernandez Rosales Alicia"/>
    <m/>
    <m/>
    <n v="87.42"/>
    <m/>
    <n v="2098.08"/>
    <n v="1803.598"/>
    <n v="20.631"/>
    <m/>
    <n v="24"/>
    <n v="294.48200000000003"/>
    <x v="0"/>
    <x v="9"/>
    <n v="42"/>
    <x v="0"/>
  </r>
  <r>
    <x v="2"/>
    <x v="4"/>
    <s v="ARSPP1"/>
    <m/>
    <x v="0"/>
    <d v="2019-10-14T00:00:00"/>
    <x v="1"/>
    <s v="Ventas Familia"/>
    <m/>
    <m/>
    <n v="6.87"/>
    <m/>
    <n v="164.88"/>
    <n v="141.738"/>
    <n v="20.631"/>
    <m/>
    <n v="24"/>
    <n v="23.141999999999999"/>
    <x v="0"/>
    <x v="9"/>
    <n v="42"/>
    <x v="0"/>
  </r>
  <r>
    <x v="2"/>
    <x v="4"/>
    <s v="ARSPP1"/>
    <m/>
    <x v="1"/>
    <d v="2019-10-14T00:00:00"/>
    <x v="1"/>
    <s v="Ventas Familia"/>
    <m/>
    <m/>
    <n v="-6.87"/>
    <m/>
    <n v="-164.88"/>
    <n v="-141.738"/>
    <n v="-20.631"/>
    <m/>
    <n v="24"/>
    <n v="-23.141999999999999"/>
    <x v="0"/>
    <x v="9"/>
    <n v="42"/>
    <x v="0"/>
  </r>
  <r>
    <x v="2"/>
    <x v="4"/>
    <s v="ARSPP1"/>
    <m/>
    <x v="0"/>
    <d v="2019-10-14T00:00:00"/>
    <x v="1"/>
    <s v="Ventas Familia"/>
    <m/>
    <m/>
    <n v="6.87"/>
    <m/>
    <n v="164.88"/>
    <n v="141.738"/>
    <n v="20.631"/>
    <m/>
    <n v="24"/>
    <n v="23.141999999999999"/>
    <x v="0"/>
    <x v="9"/>
    <n v="42"/>
    <x v="0"/>
  </r>
  <r>
    <x v="2"/>
    <x v="4"/>
    <s v="ARSPP1"/>
    <m/>
    <x v="0"/>
    <d v="2019-10-15T00:00:00"/>
    <x v="1"/>
    <s v="Ventas Familia"/>
    <m/>
    <m/>
    <n v="22.99"/>
    <m/>
    <n v="551.76"/>
    <n v="667.19"/>
    <n v="29.021000000000001"/>
    <m/>
    <n v="24"/>
    <n v="-115.43"/>
    <x v="0"/>
    <x v="9"/>
    <n v="42"/>
    <x v="0"/>
  </r>
  <r>
    <x v="2"/>
    <x v="4"/>
    <s v="ARSPP1"/>
    <m/>
    <x v="0"/>
    <d v="2019-10-15T00:00:00"/>
    <x v="1"/>
    <s v="Hernandez Rosales Alicia"/>
    <m/>
    <m/>
    <n v="87.42"/>
    <m/>
    <n v="2098.08"/>
    <n v="2537.0059999999999"/>
    <n v="29.021000000000001"/>
    <m/>
    <n v="24"/>
    <n v="-438.92599999999999"/>
    <x v="0"/>
    <x v="9"/>
    <n v="42"/>
    <x v="0"/>
  </r>
  <r>
    <x v="2"/>
    <x v="4"/>
    <s v="ARSPP1"/>
    <m/>
    <x v="0"/>
    <d v="2019-10-15T00:00:00"/>
    <x v="1"/>
    <s v="Ventas Familia"/>
    <m/>
    <m/>
    <n v="6.87"/>
    <m/>
    <n v="164.88"/>
    <n v="199.37299999999999"/>
    <n v="29.021000000000001"/>
    <m/>
    <n v="24"/>
    <n v="-34.493000000000002"/>
    <x v="0"/>
    <x v="9"/>
    <n v="42"/>
    <x v="0"/>
  </r>
  <r>
    <x v="2"/>
    <x v="4"/>
    <s v="AREP"/>
    <m/>
    <x v="0"/>
    <d v="2019-10-15T00:00:00"/>
    <x v="1"/>
    <s v="Cobian Zamora Marlin"/>
    <m/>
    <m/>
    <n v="1177.4000000000001"/>
    <m/>
    <n v="28257.599999999999"/>
    <n v="19506.594000000001"/>
    <n v="16.568000000000001"/>
    <m/>
    <n v="24"/>
    <n v="8751.0059999999994"/>
    <x v="0"/>
    <x v="9"/>
    <n v="42"/>
    <x v="0"/>
  </r>
  <r>
    <x v="2"/>
    <x v="4"/>
    <s v="AREP"/>
    <m/>
    <x v="0"/>
    <d v="2019-10-15T00:00:00"/>
    <x v="1"/>
    <s v="Soc Coop Rural de Compra y Venta en C y C El Grullo SCL"/>
    <m/>
    <m/>
    <n v="481"/>
    <m/>
    <n v="11544"/>
    <n v="7968.9759999999997"/>
    <n v="16.568000000000001"/>
    <m/>
    <n v="24"/>
    <n v="3575.0239999999999"/>
    <x v="0"/>
    <x v="9"/>
    <n v="42"/>
    <x v="0"/>
  </r>
  <r>
    <x v="2"/>
    <x v="4"/>
    <s v="AREP"/>
    <m/>
    <x v="0"/>
    <d v="2019-10-15T00:00:00"/>
    <x v="1"/>
    <s v="HUEVO PUBLICO EN GENERAL"/>
    <m/>
    <m/>
    <n v="199.76"/>
    <m/>
    <n v="4794.24"/>
    <n v="3309.527"/>
    <n v="16.568000000000001"/>
    <m/>
    <n v="24"/>
    <n v="1484.713"/>
    <x v="0"/>
    <x v="9"/>
    <n v="42"/>
    <x v="0"/>
  </r>
  <r>
    <x v="2"/>
    <x v="4"/>
    <s v="AREP"/>
    <m/>
    <x v="0"/>
    <d v="2019-10-15T00:00:00"/>
    <x v="1"/>
    <s v="HUEVO PUBLICO EN GENERAL"/>
    <m/>
    <m/>
    <n v="259.83999999999997"/>
    <m/>
    <n v="6236.16"/>
    <n v="4304.9040000000005"/>
    <n v="16.568000000000001"/>
    <m/>
    <n v="24"/>
    <n v="1931.2560000000001"/>
    <x v="0"/>
    <x v="9"/>
    <n v="42"/>
    <x v="0"/>
  </r>
  <r>
    <x v="2"/>
    <x v="4"/>
    <s v="AREP"/>
    <m/>
    <x v="1"/>
    <d v="2019-10-15T00:00:00"/>
    <x v="1"/>
    <s v="PUBLICO EN GENERAL"/>
    <m/>
    <m/>
    <n v="-259.83999999999997"/>
    <m/>
    <n v="-6236.16"/>
    <n v="-4304.9040000000005"/>
    <n v="-16.568000000000001"/>
    <m/>
    <n v="24"/>
    <n v="-1931.2560000000001"/>
    <x v="0"/>
    <x v="9"/>
    <n v="42"/>
    <x v="0"/>
  </r>
  <r>
    <x v="2"/>
    <x v="4"/>
    <s v="AREP"/>
    <m/>
    <x v="0"/>
    <d v="2019-10-15T00:00:00"/>
    <x v="1"/>
    <s v="Vargas Perez Maria del Rosario &quot;La Chata&quot;"/>
    <m/>
    <m/>
    <n v="224.52"/>
    <m/>
    <n v="5388.48"/>
    <n v="3719.739"/>
    <n v="16.568000000000001"/>
    <m/>
    <n v="24"/>
    <n v="1668.741"/>
    <x v="0"/>
    <x v="9"/>
    <n v="42"/>
    <x v="0"/>
  </r>
  <r>
    <x v="2"/>
    <x v="4"/>
    <s v="AREP"/>
    <m/>
    <x v="0"/>
    <d v="2019-10-15T00:00:00"/>
    <x v="1"/>
    <s v="Rosales Guzman Humberto"/>
    <m/>
    <m/>
    <n v="367.55"/>
    <m/>
    <n v="8821.2000000000007"/>
    <n v="6089.3909999999996"/>
    <n v="16.568000000000001"/>
    <m/>
    <n v="24"/>
    <n v="2731.8090000000002"/>
    <x v="0"/>
    <x v="9"/>
    <n v="42"/>
    <x v="0"/>
  </r>
  <r>
    <x v="2"/>
    <x v="4"/>
    <s v="AREP"/>
    <m/>
    <x v="0"/>
    <d v="2019-10-15T00:00:00"/>
    <x v="1"/>
    <s v="Alvarez Garcia Octavio "/>
    <m/>
    <m/>
    <n v="752.91"/>
    <m/>
    <n v="18069.84"/>
    <n v="12473.849"/>
    <n v="16.568000000000001"/>
    <m/>
    <n v="24"/>
    <n v="5595.991"/>
    <x v="0"/>
    <x v="9"/>
    <n v="42"/>
    <x v="0"/>
  </r>
  <r>
    <x v="2"/>
    <x v="4"/>
    <s v="AREP"/>
    <m/>
    <x v="0"/>
    <d v="2019-10-15T00:00:00"/>
    <x v="1"/>
    <s v="Espinoza Gonzalez Maria Yesenia"/>
    <m/>
    <m/>
    <n v="569.4"/>
    <m/>
    <n v="13665.6"/>
    <n v="9433.5439999999999"/>
    <n v="16.568000000000001"/>
    <m/>
    <n v="24"/>
    <n v="4232.0559999999996"/>
    <x v="0"/>
    <x v="9"/>
    <n v="42"/>
    <x v="0"/>
  </r>
  <r>
    <x v="2"/>
    <x v="4"/>
    <s v="AREP"/>
    <m/>
    <x v="0"/>
    <d v="2019-10-15T00:00:00"/>
    <x v="1"/>
    <s v="Martin Francisco Cervantes Curiel"/>
    <m/>
    <m/>
    <n v="449"/>
    <m/>
    <n v="10776"/>
    <n v="7438.8149999999996"/>
    <n v="16.568000000000001"/>
    <m/>
    <n v="24"/>
    <n v="3337.1849999999999"/>
    <x v="0"/>
    <x v="9"/>
    <n v="42"/>
    <x v="0"/>
  </r>
  <r>
    <x v="2"/>
    <x v="4"/>
    <s v="AREP"/>
    <m/>
    <x v="0"/>
    <d v="2019-10-15T00:00:00"/>
    <x v="1"/>
    <s v="Huerta Reyes Juan Carlos"/>
    <m/>
    <m/>
    <n v="232.37"/>
    <m/>
    <n v="5576.88"/>
    <n v="3849.7939999999999"/>
    <n v="16.568000000000001"/>
    <m/>
    <n v="24"/>
    <n v="1727.086"/>
    <x v="0"/>
    <x v="9"/>
    <n v="42"/>
    <x v="0"/>
  </r>
  <r>
    <x v="2"/>
    <x v="4"/>
    <s v="AREP"/>
    <m/>
    <x v="0"/>
    <d v="2019-10-15T00:00:00"/>
    <x v="1"/>
    <s v="PUBLICO EN GENERAL"/>
    <m/>
    <m/>
    <n v="259.83999999999997"/>
    <m/>
    <n v="6236.16"/>
    <n v="4304.9040000000005"/>
    <n v="16.568000000000001"/>
    <m/>
    <n v="24"/>
    <n v="1931.2560000000001"/>
    <x v="0"/>
    <x v="9"/>
    <n v="42"/>
    <x v="0"/>
  </r>
  <r>
    <x v="2"/>
    <x v="4"/>
    <s v="AREP"/>
    <m/>
    <x v="0"/>
    <d v="2019-10-15T00:00:00"/>
    <x v="1"/>
    <s v="Garcia Soto Salvador"/>
    <m/>
    <m/>
    <n v="1483.52"/>
    <m/>
    <n v="36346.239999999998"/>
    <n v="24578.242999999999"/>
    <n v="16.568000000000001"/>
    <m/>
    <n v="24.5"/>
    <n v="11767.996999999999"/>
    <x v="0"/>
    <x v="9"/>
    <n v="42"/>
    <x v="0"/>
  </r>
  <r>
    <x v="2"/>
    <x v="4"/>
    <s v="AREP"/>
    <m/>
    <x v="0"/>
    <d v="2019-10-15T00:00:00"/>
    <x v="1"/>
    <s v="Loera Baltazar Carlos"/>
    <m/>
    <m/>
    <n v="677.05"/>
    <m/>
    <n v="16587.73"/>
    <n v="11217.037"/>
    <n v="16.568000000000001"/>
    <m/>
    <n v="24.5"/>
    <n v="5370.6930000000002"/>
    <x v="0"/>
    <x v="9"/>
    <n v="42"/>
    <x v="0"/>
  </r>
  <r>
    <x v="2"/>
    <x v="4"/>
    <s v="AREP"/>
    <m/>
    <x v="0"/>
    <d v="2019-10-15T00:00:00"/>
    <x v="1"/>
    <s v="Cobian Hector"/>
    <m/>
    <m/>
    <n v="320.3"/>
    <m/>
    <n v="7687.2"/>
    <n v="5306.576"/>
    <n v="16.568000000000001"/>
    <m/>
    <n v="24"/>
    <n v="2380.6239999999998"/>
    <x v="0"/>
    <x v="9"/>
    <n v="42"/>
    <x v="0"/>
  </r>
  <r>
    <x v="2"/>
    <x v="4"/>
    <s v="AREP"/>
    <m/>
    <x v="0"/>
    <d v="2019-10-15T00:00:00"/>
    <x v="1"/>
    <s v="El Limonense"/>
    <m/>
    <m/>
    <n v="230.23"/>
    <m/>
    <n v="5525.52"/>
    <n v="3814.3389999999999"/>
    <n v="16.568000000000001"/>
    <m/>
    <n v="24"/>
    <n v="1711.181"/>
    <x v="0"/>
    <x v="9"/>
    <n v="42"/>
    <x v="0"/>
  </r>
  <r>
    <x v="2"/>
    <x v="4"/>
    <s v="GRAL"/>
    <m/>
    <x v="1"/>
    <d v="2019-10-16T00:00:00"/>
    <x v="1"/>
    <s v="Huerta Reyes Juan Carlos"/>
    <m/>
    <m/>
    <n v="-232.37"/>
    <m/>
    <n v="-5576.88"/>
    <n v="-3547.614"/>
    <n v="-15.266999999999999"/>
    <m/>
    <n v="24"/>
    <n v="-2029.2660000000001"/>
    <x v="0"/>
    <x v="9"/>
    <n v="42"/>
    <x v="0"/>
  </r>
  <r>
    <x v="2"/>
    <x v="4"/>
    <s v="GRAL"/>
    <m/>
    <x v="0"/>
    <d v="2019-10-16T00:00:00"/>
    <x v="1"/>
    <s v="Huerta Reyes Juan Carlos"/>
    <m/>
    <m/>
    <n v="232.37"/>
    <m/>
    <n v="5576.88"/>
    <n v="3547.614"/>
    <n v="15.266999999999999"/>
    <m/>
    <n v="24"/>
    <n v="2029.2660000000001"/>
    <x v="0"/>
    <x v="9"/>
    <n v="42"/>
    <x v="0"/>
  </r>
  <r>
    <x v="2"/>
    <x v="4"/>
    <s v="ARSPP1"/>
    <m/>
    <x v="1"/>
    <d v="2019-10-16T00:00:00"/>
    <x v="1"/>
    <s v="Hernandez Rosales Alicia"/>
    <m/>
    <m/>
    <n v="-87.42"/>
    <m/>
    <n v="-2098.08"/>
    <n v="-1803.598"/>
    <n v="-20.631"/>
    <m/>
    <n v="24"/>
    <n v="-294.48200000000003"/>
    <x v="0"/>
    <x v="9"/>
    <n v="42"/>
    <x v="0"/>
  </r>
  <r>
    <x v="2"/>
    <x v="4"/>
    <s v="AREP"/>
    <m/>
    <x v="0"/>
    <d v="2019-10-18T00:00:00"/>
    <x v="1"/>
    <s v="Soc Coop Rural de Compra y Venta en C y C El Grullo SCL"/>
    <m/>
    <m/>
    <n v="607"/>
    <m/>
    <n v="15782"/>
    <n v="10115.517"/>
    <n v="16.664999999999999"/>
    <m/>
    <n v="26"/>
    <n v="5666.4830000000002"/>
    <x v="0"/>
    <x v="9"/>
    <n v="42"/>
    <x v="0"/>
  </r>
  <r>
    <x v="2"/>
    <x v="4"/>
    <s v="AREP"/>
    <m/>
    <x v="0"/>
    <d v="2019-10-18T00:00:00"/>
    <x v="1"/>
    <s v="Cobian Zamora Marlin"/>
    <m/>
    <m/>
    <n v="776.99"/>
    <m/>
    <n v="20201.740000000002"/>
    <n v="12948.361999999999"/>
    <n v="16.664999999999999"/>
    <m/>
    <n v="26"/>
    <n v="7253.3779999999997"/>
    <x v="0"/>
    <x v="9"/>
    <n v="42"/>
    <x v="0"/>
  </r>
  <r>
    <x v="2"/>
    <x v="4"/>
    <s v="AREP"/>
    <m/>
    <x v="0"/>
    <d v="2019-10-18T00:00:00"/>
    <x v="1"/>
    <s v="Gonzalez Contreras Crescenciano"/>
    <m/>
    <m/>
    <n v="1025.8599999999999"/>
    <m/>
    <n v="25646.5"/>
    <n v="17095.723999999998"/>
    <n v="16.664999999999999"/>
    <m/>
    <n v="25"/>
    <n v="8550.7759999999998"/>
    <x v="0"/>
    <x v="9"/>
    <n v="42"/>
    <x v="0"/>
  </r>
  <r>
    <x v="2"/>
    <x v="4"/>
    <s v="AREP"/>
    <m/>
    <x v="0"/>
    <d v="2019-10-18T00:00:00"/>
    <x v="1"/>
    <s v="Soc Coop Rural de Compra y Venta en C y C El Grullo SCL"/>
    <m/>
    <m/>
    <n v="451.8"/>
    <m/>
    <n v="11295"/>
    <n v="7529.1440000000002"/>
    <n v="16.664999999999999"/>
    <m/>
    <n v="25"/>
    <n v="3765.8560000000002"/>
    <x v="0"/>
    <x v="9"/>
    <n v="42"/>
    <x v="0"/>
  </r>
  <r>
    <x v="2"/>
    <x v="4"/>
    <s v="AREP"/>
    <m/>
    <x v="0"/>
    <d v="2019-10-18T00:00:00"/>
    <x v="1"/>
    <s v="Rosales Guzman Humberto"/>
    <m/>
    <m/>
    <n v="114.49"/>
    <m/>
    <n v="2289.8000000000002"/>
    <n v="1907.95"/>
    <n v="16.664999999999999"/>
    <m/>
    <n v="20"/>
    <n v="381.85"/>
    <x v="0"/>
    <x v="9"/>
    <n v="42"/>
    <x v="0"/>
  </r>
  <r>
    <x v="2"/>
    <x v="4"/>
    <s v="AREP"/>
    <m/>
    <x v="0"/>
    <d v="2019-10-18T00:00:00"/>
    <x v="1"/>
    <s v="Laura Livier Castro Mejia"/>
    <m/>
    <m/>
    <n v="264.26"/>
    <m/>
    <n v="6606.5"/>
    <n v="4403.8329999999996"/>
    <n v="16.664999999999999"/>
    <m/>
    <n v="25"/>
    <n v="2202.6669999999999"/>
    <x v="0"/>
    <x v="9"/>
    <n v="42"/>
    <x v="0"/>
  </r>
  <r>
    <x v="2"/>
    <x v="4"/>
    <s v="AREP"/>
    <m/>
    <x v="0"/>
    <d v="2019-10-18T00:00:00"/>
    <x v="1"/>
    <s v="Eloy Madera"/>
    <m/>
    <m/>
    <n v="107.4"/>
    <m/>
    <n v="2685"/>
    <n v="1789.797"/>
    <n v="16.664999999999999"/>
    <m/>
    <n v="25"/>
    <n v="895.20299999999997"/>
    <x v="0"/>
    <x v="9"/>
    <n v="42"/>
    <x v="0"/>
  </r>
  <r>
    <x v="2"/>
    <x v="4"/>
    <s v="AREP"/>
    <m/>
    <x v="0"/>
    <d v="2019-10-18T00:00:00"/>
    <x v="1"/>
    <s v="Gonzalez Dominguez Fabiola"/>
    <m/>
    <m/>
    <n v="399.82"/>
    <m/>
    <n v="9995.5"/>
    <n v="6662.9089999999997"/>
    <n v="16.664999999999999"/>
    <m/>
    <n v="25"/>
    <n v="3332.5909999999999"/>
    <x v="0"/>
    <x v="9"/>
    <n v="42"/>
    <x v="0"/>
  </r>
  <r>
    <x v="2"/>
    <x v="4"/>
    <s v="AREP"/>
    <m/>
    <x v="0"/>
    <d v="2019-10-18T00:00:00"/>
    <x v="1"/>
    <s v="Martin Francisco Cervantes Curiel"/>
    <m/>
    <m/>
    <n v="237.79"/>
    <m/>
    <n v="5944.75"/>
    <n v="3962.7159999999999"/>
    <n v="16.664999999999999"/>
    <m/>
    <n v="25"/>
    <n v="1982.0340000000001"/>
    <x v="0"/>
    <x v="9"/>
    <n v="42"/>
    <x v="0"/>
  </r>
  <r>
    <x v="2"/>
    <x v="4"/>
    <s v="AREP"/>
    <m/>
    <x v="0"/>
    <d v="2019-10-18T00:00:00"/>
    <x v="1"/>
    <s v="HUEVO PUBLICO EN GENERAL"/>
    <m/>
    <m/>
    <n v="316.92"/>
    <m/>
    <n v="7923"/>
    <n v="5281.4"/>
    <n v="16.664999999999999"/>
    <m/>
    <n v="25"/>
    <n v="2641.6"/>
    <x v="0"/>
    <x v="9"/>
    <n v="42"/>
    <x v="0"/>
  </r>
  <r>
    <x v="2"/>
    <x v="4"/>
    <s v="AREP"/>
    <m/>
    <x v="0"/>
    <d v="2019-10-18T00:00:00"/>
    <x v="1"/>
    <s v="Imelda fregozo Guzman"/>
    <m/>
    <m/>
    <n v="231.49"/>
    <m/>
    <n v="5787.25"/>
    <n v="3857.7280000000001"/>
    <n v="16.664999999999999"/>
    <m/>
    <n v="25"/>
    <n v="1929.5219999999999"/>
    <x v="0"/>
    <x v="9"/>
    <n v="42"/>
    <x v="0"/>
  </r>
  <r>
    <x v="2"/>
    <x v="4"/>
    <s v="AREP"/>
    <m/>
    <x v="0"/>
    <d v="2019-10-18T00:00:00"/>
    <x v="1"/>
    <s v="Cobian Zamora Marlin"/>
    <m/>
    <m/>
    <n v="464.7"/>
    <m/>
    <n v="11617.5"/>
    <n v="7744.12"/>
    <n v="16.664999999999999"/>
    <m/>
    <n v="25"/>
    <n v="3873.38"/>
    <x v="0"/>
    <x v="9"/>
    <n v="42"/>
    <x v="0"/>
  </r>
  <r>
    <x v="2"/>
    <x v="4"/>
    <s v="AREP"/>
    <m/>
    <x v="0"/>
    <d v="2019-10-18T00:00:00"/>
    <x v="1"/>
    <s v="Ambriz Ruiz Manolo"/>
    <m/>
    <m/>
    <n v="573.44000000000005"/>
    <m/>
    <n v="14336"/>
    <n v="9556.2469999999994"/>
    <n v="16.664999999999999"/>
    <m/>
    <n v="25"/>
    <n v="4779.7529999999997"/>
    <x v="0"/>
    <x v="9"/>
    <n v="42"/>
    <x v="0"/>
  </r>
  <r>
    <x v="2"/>
    <x v="4"/>
    <s v="AREP"/>
    <m/>
    <x v="0"/>
    <d v="2019-10-18T00:00:00"/>
    <x v="1"/>
    <s v="Huerta Reyes Juan Carlos"/>
    <m/>
    <m/>
    <n v="521.88"/>
    <m/>
    <n v="13047"/>
    <n v="8697.0120000000006"/>
    <n v="16.664999999999999"/>
    <m/>
    <n v="25"/>
    <n v="4349.9880000000003"/>
    <x v="0"/>
    <x v="9"/>
    <n v="42"/>
    <x v="0"/>
  </r>
  <r>
    <x v="2"/>
    <x v="4"/>
    <s v="AREP"/>
    <m/>
    <x v="0"/>
    <d v="2019-10-18T00:00:00"/>
    <x v="1"/>
    <s v="Cobian Hector"/>
    <m/>
    <m/>
    <n v="328.37"/>
    <m/>
    <n v="8209.25"/>
    <n v="5472.2110000000002"/>
    <n v="16.664999999999999"/>
    <m/>
    <n v="25"/>
    <n v="2737.0390000000002"/>
    <x v="0"/>
    <x v="9"/>
    <n v="42"/>
    <x v="0"/>
  </r>
  <r>
    <x v="2"/>
    <x v="4"/>
    <s v="AREP"/>
    <m/>
    <x v="0"/>
    <d v="2019-10-18T00:00:00"/>
    <x v="1"/>
    <s v="SUPER LAS PINTAS"/>
    <m/>
    <m/>
    <n v="93.11"/>
    <m/>
    <n v="2327.75"/>
    <n v="1551.6569999999999"/>
    <n v="16.664999999999999"/>
    <m/>
    <n v="25"/>
    <n v="776.09299999999996"/>
    <x v="0"/>
    <x v="9"/>
    <n v="42"/>
    <x v="0"/>
  </r>
  <r>
    <x v="2"/>
    <x v="4"/>
    <s v="AREP"/>
    <m/>
    <x v="0"/>
    <d v="2019-10-18T00:00:00"/>
    <x v="1"/>
    <s v="Espinoza Gonzalez Maria Yesenia"/>
    <m/>
    <m/>
    <n v="574.69000000000005"/>
    <m/>
    <n v="14367.25"/>
    <n v="9577.0779999999995"/>
    <n v="16.664999999999999"/>
    <m/>
    <n v="25"/>
    <n v="4790.1719999999996"/>
    <x v="0"/>
    <x v="9"/>
    <n v="42"/>
    <x v="0"/>
  </r>
  <r>
    <x v="2"/>
    <x v="4"/>
    <s v="AREP"/>
    <m/>
    <x v="0"/>
    <d v="2019-10-18T00:00:00"/>
    <x v="1"/>
    <s v="Panaderia Garcia"/>
    <m/>
    <m/>
    <n v="117.38"/>
    <m/>
    <n v="1760.7"/>
    <n v="1956.1110000000001"/>
    <n v="16.664999999999999"/>
    <m/>
    <n v="15"/>
    <n v="-195.411"/>
    <x v="0"/>
    <x v="9"/>
    <n v="42"/>
    <x v="0"/>
  </r>
  <r>
    <x v="2"/>
    <x v="4"/>
    <s v="AREP"/>
    <m/>
    <x v="0"/>
    <d v="2019-10-18T00:00:00"/>
    <x v="1"/>
    <s v="Rosales Guzman Humberto"/>
    <m/>
    <m/>
    <n v="116.91"/>
    <m/>
    <n v="2922.75"/>
    <n v="1948.279"/>
    <n v="16.664999999999999"/>
    <m/>
    <n v="25"/>
    <n v="974.471"/>
    <x v="0"/>
    <x v="9"/>
    <n v="42"/>
    <x v="0"/>
  </r>
  <r>
    <x v="2"/>
    <x v="4"/>
    <s v="AREP"/>
    <m/>
    <x v="0"/>
    <d v="2019-10-18T00:00:00"/>
    <x v="1"/>
    <s v="Super Tienda Martinez SA de CV"/>
    <m/>
    <m/>
    <n v="116.45"/>
    <m/>
    <n v="2911.25"/>
    <n v="1940.6130000000001"/>
    <n v="16.664999999999999"/>
    <m/>
    <n v="25"/>
    <n v="970.63699999999994"/>
    <x v="0"/>
    <x v="9"/>
    <n v="42"/>
    <x v="0"/>
  </r>
  <r>
    <x v="2"/>
    <x v="4"/>
    <s v="AREP"/>
    <m/>
    <x v="0"/>
    <d v="2019-10-18T00:00:00"/>
    <x v="1"/>
    <s v="HUEVO PUBLICO EN GENERAL"/>
    <m/>
    <m/>
    <n v="116.9"/>
    <m/>
    <n v="2922.5"/>
    <n v="1948.1120000000001"/>
    <n v="16.664999999999999"/>
    <m/>
    <n v="25"/>
    <n v="974.38800000000003"/>
    <x v="0"/>
    <x v="9"/>
    <n v="42"/>
    <x v="0"/>
  </r>
  <r>
    <x v="2"/>
    <x v="4"/>
    <s v="AREP"/>
    <m/>
    <x v="0"/>
    <d v="2019-10-18T00:00:00"/>
    <x v="1"/>
    <s v="Alvarez Garcia Octavio "/>
    <m/>
    <m/>
    <n v="142.94"/>
    <m/>
    <n v="3573.5"/>
    <n v="2382.0630000000001"/>
    <n v="16.664999999999999"/>
    <m/>
    <n v="25"/>
    <n v="1191.4369999999999"/>
    <x v="0"/>
    <x v="9"/>
    <n v="42"/>
    <x v="0"/>
  </r>
  <r>
    <x v="2"/>
    <x v="4"/>
    <s v="AREP"/>
    <m/>
    <x v="0"/>
    <d v="2019-10-18T00:00:00"/>
    <x v="1"/>
    <s v="Julio Sanchez"/>
    <m/>
    <m/>
    <n v="3260.74"/>
    <m/>
    <n v="81518.5"/>
    <n v="54339.491000000002"/>
    <n v="16.664999999999999"/>
    <m/>
    <n v="25"/>
    <n v="27179.008999999998"/>
    <x v="0"/>
    <x v="9"/>
    <n v="42"/>
    <x v="0"/>
  </r>
  <r>
    <x v="2"/>
    <x v="4"/>
    <s v="AREP"/>
    <m/>
    <x v="0"/>
    <d v="2019-10-18T00:00:00"/>
    <x v="1"/>
    <s v="Cobian Zamora Marlin"/>
    <m/>
    <m/>
    <n v="546.9"/>
    <m/>
    <n v="13672.5"/>
    <n v="9113.9639999999999"/>
    <n v="16.664999999999999"/>
    <m/>
    <n v="25"/>
    <n v="4558.5360000000001"/>
    <x v="0"/>
    <x v="9"/>
    <n v="42"/>
    <x v="0"/>
  </r>
  <r>
    <x v="2"/>
    <x v="4"/>
    <s v="AREP"/>
    <m/>
    <x v="0"/>
    <d v="2019-10-18T00:00:00"/>
    <x v="1"/>
    <s v="HUEVO PUBLICO EN GENERAL"/>
    <m/>
    <m/>
    <n v="310.12"/>
    <m/>
    <n v="7753"/>
    <n v="5168.0789999999997"/>
    <n v="16.664999999999999"/>
    <m/>
    <n v="25"/>
    <n v="2584.9209999999998"/>
    <x v="0"/>
    <x v="9"/>
    <n v="42"/>
    <x v="0"/>
  </r>
  <r>
    <x v="2"/>
    <x v="4"/>
    <s v="AREP"/>
    <m/>
    <x v="0"/>
    <d v="2019-10-18T00:00:00"/>
    <x v="1"/>
    <s v="Vargas Perez Maria del Rosario &quot;La Chata&quot;"/>
    <m/>
    <m/>
    <n v="578"/>
    <m/>
    <n v="14450"/>
    <n v="9632.2389999999996"/>
    <n v="16.664999999999999"/>
    <m/>
    <n v="25"/>
    <n v="4817.7610000000004"/>
    <x v="0"/>
    <x v="9"/>
    <n v="42"/>
    <x v="0"/>
  </r>
  <r>
    <x v="2"/>
    <x v="4"/>
    <s v="AREP"/>
    <m/>
    <x v="0"/>
    <d v="2019-10-18T00:00:00"/>
    <x v="1"/>
    <s v="Alvarez Garcia Octavio "/>
    <m/>
    <m/>
    <n v="849.09"/>
    <m/>
    <n v="21227.25"/>
    <n v="14149.892"/>
    <n v="16.664999999999999"/>
    <m/>
    <n v="25"/>
    <n v="7077.3580000000002"/>
    <x v="0"/>
    <x v="9"/>
    <n v="42"/>
    <x v="0"/>
  </r>
  <r>
    <x v="2"/>
    <x v="4"/>
    <s v="AREP"/>
    <m/>
    <x v="0"/>
    <d v="2019-10-18T00:00:00"/>
    <x v="1"/>
    <s v="J Jesus Naranjo Ayala"/>
    <m/>
    <m/>
    <n v="192.21"/>
    <m/>
    <n v="4805.25"/>
    <n v="3203.136"/>
    <n v="16.664999999999999"/>
    <m/>
    <n v="25"/>
    <n v="1602.114"/>
    <x v="0"/>
    <x v="9"/>
    <n v="42"/>
    <x v="0"/>
  </r>
  <r>
    <x v="2"/>
    <x v="4"/>
    <s v="GRAL"/>
    <m/>
    <x v="0"/>
    <d v="2019-10-21T00:00:00"/>
    <x v="1"/>
    <s v="Ventas Familia"/>
    <m/>
    <m/>
    <n v="4.05"/>
    <m/>
    <n v="105.3"/>
    <n v="62.786999999999999"/>
    <n v="15.503"/>
    <m/>
    <n v="26"/>
    <n v="42.512999999999998"/>
    <x v="0"/>
    <x v="9"/>
    <n v="43"/>
    <x v="0"/>
  </r>
  <r>
    <x v="2"/>
    <x v="4"/>
    <s v="GRAL"/>
    <m/>
    <x v="0"/>
    <d v="2019-10-21T00:00:00"/>
    <x v="1"/>
    <s v="Ventas Familia"/>
    <m/>
    <m/>
    <n v="4.01"/>
    <m/>
    <n v="104.26"/>
    <n v="62.167000000000002"/>
    <n v="15.503"/>
    <m/>
    <n v="26"/>
    <n v="42.093000000000004"/>
    <x v="0"/>
    <x v="9"/>
    <n v="43"/>
    <x v="0"/>
  </r>
  <r>
    <x v="2"/>
    <x v="4"/>
    <s v="GRAL"/>
    <m/>
    <x v="0"/>
    <d v="2019-10-21T00:00:00"/>
    <x v="1"/>
    <s v="Hernandez Rosales Alicia"/>
    <m/>
    <m/>
    <n v="446.2"/>
    <m/>
    <n v="6693"/>
    <n v="6917.3969999999999"/>
    <n v="15.503"/>
    <m/>
    <n v="15"/>
    <n v="-224.39699999999999"/>
    <x v="0"/>
    <x v="9"/>
    <n v="43"/>
    <x v="0"/>
  </r>
  <r>
    <x v="2"/>
    <x v="4"/>
    <s v="GRAL"/>
    <m/>
    <x v="0"/>
    <d v="2019-10-21T00:00:00"/>
    <x v="1"/>
    <s v="Madres Adoratrices"/>
    <m/>
    <m/>
    <n v="95.33"/>
    <m/>
    <n v="1525.28"/>
    <n v="1477.8920000000001"/>
    <n v="15.503"/>
    <m/>
    <n v="16"/>
    <n v="47.387999999999998"/>
    <x v="0"/>
    <x v="9"/>
    <n v="43"/>
    <x v="0"/>
  </r>
  <r>
    <x v="2"/>
    <x v="4"/>
    <s v="GRAL"/>
    <m/>
    <x v="0"/>
    <d v="2019-10-21T00:00:00"/>
    <x v="1"/>
    <s v="Panificadora Valdez"/>
    <m/>
    <m/>
    <n v="22.61"/>
    <m/>
    <n v="339.15"/>
    <n v="350.52100000000002"/>
    <n v="15.503"/>
    <m/>
    <n v="15"/>
    <n v="-11.371"/>
    <x v="0"/>
    <x v="9"/>
    <n v="43"/>
    <x v="0"/>
  </r>
  <r>
    <x v="2"/>
    <x v="4"/>
    <s v="GRAL"/>
    <m/>
    <x v="0"/>
    <d v="2019-10-21T00:00:00"/>
    <x v="1"/>
    <s v="Hernandez Rosales Alicia"/>
    <m/>
    <m/>
    <n v="138.30000000000001"/>
    <m/>
    <n v="2766"/>
    <n v="2144.0520000000001"/>
    <n v="15.503"/>
    <m/>
    <n v="20"/>
    <n v="621.94799999999998"/>
    <x v="0"/>
    <x v="9"/>
    <n v="43"/>
    <x v="0"/>
  </r>
  <r>
    <x v="2"/>
    <x v="4"/>
    <s v="GRAL"/>
    <m/>
    <x v="0"/>
    <d v="2019-10-21T00:00:00"/>
    <x v="1"/>
    <s v="Hernandez Rosales Alicia"/>
    <m/>
    <m/>
    <n v="456.21"/>
    <m/>
    <n v="6843.15"/>
    <n v="7072.5810000000001"/>
    <n v="15.503"/>
    <m/>
    <n v="15"/>
    <n v="-229.43100000000001"/>
    <x v="0"/>
    <x v="9"/>
    <n v="43"/>
    <x v="0"/>
  </r>
  <r>
    <x v="2"/>
    <x v="4"/>
    <s v="AREP"/>
    <m/>
    <x v="0"/>
    <d v="2019-10-21T00:00:00"/>
    <x v="1"/>
    <s v="HUEVO PUBLICO EN GENERAL"/>
    <m/>
    <m/>
    <n v="135.84"/>
    <m/>
    <n v="3531.84"/>
    <n v="2208.5940000000001"/>
    <n v="16.259"/>
    <m/>
    <n v="26"/>
    <n v="1323.2460000000001"/>
    <x v="0"/>
    <x v="9"/>
    <n v="43"/>
    <x v="0"/>
  </r>
  <r>
    <x v="2"/>
    <x v="4"/>
    <s v="AREP"/>
    <m/>
    <x v="0"/>
    <d v="2019-10-21T00:00:00"/>
    <x v="1"/>
    <s v="HUEVO PUBLICO EN GENERAL"/>
    <m/>
    <m/>
    <n v="233.12"/>
    <m/>
    <n v="6061.12"/>
    <n v="3790.2489999999998"/>
    <n v="16.259"/>
    <m/>
    <n v="26"/>
    <n v="2270.8710000000001"/>
    <x v="0"/>
    <x v="9"/>
    <n v="43"/>
    <x v="0"/>
  </r>
  <r>
    <x v="2"/>
    <x v="4"/>
    <s v="AREP"/>
    <m/>
    <x v="0"/>
    <d v="2019-10-21T00:00:00"/>
    <x v="1"/>
    <s v="HUEVO PUBLICO EN GENERAL"/>
    <m/>
    <m/>
    <n v="324.31"/>
    <m/>
    <n v="8432.06"/>
    <n v="5272.8879999999999"/>
    <n v="16.259"/>
    <m/>
    <n v="26"/>
    <n v="3159.172"/>
    <x v="0"/>
    <x v="9"/>
    <n v="43"/>
    <x v="0"/>
  </r>
  <r>
    <x v="2"/>
    <x v="4"/>
    <s v="AREP"/>
    <m/>
    <x v="0"/>
    <d v="2019-10-21T00:00:00"/>
    <x v="1"/>
    <s v="HUEVO PUBLICO EN GENERAL"/>
    <m/>
    <m/>
    <n v="611.82000000000005"/>
    <m/>
    <n v="15907.32"/>
    <n v="9947.4529999999995"/>
    <n v="16.259"/>
    <m/>
    <n v="26"/>
    <n v="5959.8670000000002"/>
    <x v="0"/>
    <x v="9"/>
    <n v="43"/>
    <x v="0"/>
  </r>
  <r>
    <x v="2"/>
    <x v="4"/>
    <s v="AREP"/>
    <m/>
    <x v="0"/>
    <d v="2019-10-21T00:00:00"/>
    <x v="1"/>
    <s v="HUEVO PUBLICO EN GENERAL"/>
    <m/>
    <m/>
    <n v="165.22"/>
    <m/>
    <n v="4295.72"/>
    <n v="2686.277"/>
    <n v="16.259"/>
    <m/>
    <n v="26"/>
    <n v="1609.443"/>
    <x v="0"/>
    <x v="9"/>
    <n v="43"/>
    <x v="0"/>
  </r>
  <r>
    <x v="2"/>
    <x v="4"/>
    <s v="AREP"/>
    <m/>
    <x v="1"/>
    <d v="2019-10-21T00:00:00"/>
    <x v="1"/>
    <s v="HUEVO PUBLICO EN GENERAL"/>
    <m/>
    <m/>
    <n v="-165.22"/>
    <m/>
    <n v="-4295.72"/>
    <n v="-2686.277"/>
    <n v="-16.259"/>
    <m/>
    <n v="26"/>
    <n v="-1609.443"/>
    <x v="0"/>
    <x v="9"/>
    <n v="43"/>
    <x v="0"/>
  </r>
  <r>
    <x v="2"/>
    <x v="4"/>
    <s v="AREP"/>
    <m/>
    <x v="0"/>
    <d v="2019-10-21T00:00:00"/>
    <x v="1"/>
    <s v="HUEVO PUBLICO EN GENERAL"/>
    <m/>
    <m/>
    <n v="165.22"/>
    <m/>
    <n v="4295.72"/>
    <n v="2686.277"/>
    <n v="16.259"/>
    <m/>
    <n v="26"/>
    <n v="1609.443"/>
    <x v="0"/>
    <x v="9"/>
    <n v="43"/>
    <x v="0"/>
  </r>
  <r>
    <x v="2"/>
    <x v="4"/>
    <s v="AREP"/>
    <m/>
    <x v="0"/>
    <d v="2019-10-21T00:00:00"/>
    <x v="1"/>
    <s v="HUEVO PUBLICO EN GENERAL"/>
    <m/>
    <m/>
    <n v="46.64"/>
    <m/>
    <n v="1212.6400000000001"/>
    <n v="758.31"/>
    <n v="16.259"/>
    <m/>
    <n v="26"/>
    <n v="454.33"/>
    <x v="0"/>
    <x v="9"/>
    <n v="43"/>
    <x v="0"/>
  </r>
  <r>
    <x v="2"/>
    <x v="4"/>
    <s v="AREP"/>
    <m/>
    <x v="1"/>
    <d v="2019-10-21T00:00:00"/>
    <x v="1"/>
    <s v="PUBLICO EN GENERAL"/>
    <m/>
    <m/>
    <n v="-233.12"/>
    <m/>
    <n v="-6061.12"/>
    <n v="-3790.2489999999998"/>
    <n v="-16.259"/>
    <m/>
    <n v="26"/>
    <n v="-2270.8710000000001"/>
    <x v="0"/>
    <x v="9"/>
    <n v="43"/>
    <x v="0"/>
  </r>
  <r>
    <x v="2"/>
    <x v="4"/>
    <s v="AREP"/>
    <m/>
    <x v="1"/>
    <d v="2019-10-21T00:00:00"/>
    <x v="1"/>
    <s v="PUBLICO EN GENERAL"/>
    <m/>
    <m/>
    <n v="-135.84"/>
    <m/>
    <n v="-3531.84"/>
    <n v="-2208.5940000000001"/>
    <n v="-16.259"/>
    <m/>
    <n v="26"/>
    <n v="-1323.2460000000001"/>
    <x v="0"/>
    <x v="9"/>
    <n v="43"/>
    <x v="0"/>
  </r>
  <r>
    <x v="2"/>
    <x v="4"/>
    <s v="AREP"/>
    <m/>
    <x v="1"/>
    <d v="2019-10-21T00:00:00"/>
    <x v="1"/>
    <s v="PUBLICO EN GENERAL"/>
    <m/>
    <m/>
    <n v="-324.31"/>
    <m/>
    <n v="-8432.06"/>
    <n v="-5272.8879999999999"/>
    <n v="-16.259"/>
    <m/>
    <n v="26"/>
    <n v="-3159.172"/>
    <x v="0"/>
    <x v="9"/>
    <n v="43"/>
    <x v="0"/>
  </r>
  <r>
    <x v="2"/>
    <x v="4"/>
    <s v="AREP"/>
    <m/>
    <x v="1"/>
    <d v="2019-10-21T00:00:00"/>
    <x v="1"/>
    <s v="PUBLICO EN GENERAL"/>
    <m/>
    <m/>
    <n v="-611.82000000000005"/>
    <m/>
    <n v="-15907.32"/>
    <n v="-9947.4529999999995"/>
    <n v="-16.259"/>
    <m/>
    <n v="26"/>
    <n v="-5959.8670000000002"/>
    <x v="0"/>
    <x v="9"/>
    <n v="43"/>
    <x v="0"/>
  </r>
  <r>
    <x v="2"/>
    <x v="4"/>
    <s v="AREP"/>
    <m/>
    <x v="1"/>
    <d v="2019-10-21T00:00:00"/>
    <x v="1"/>
    <s v="PUBLICO EN GENERAL"/>
    <m/>
    <m/>
    <n v="-165.22"/>
    <m/>
    <n v="-4295.72"/>
    <n v="-2686.277"/>
    <n v="-16.259"/>
    <m/>
    <n v="26"/>
    <n v="-1609.443"/>
    <x v="0"/>
    <x v="9"/>
    <n v="43"/>
    <x v="0"/>
  </r>
  <r>
    <x v="2"/>
    <x v="4"/>
    <s v="AREP"/>
    <m/>
    <x v="1"/>
    <d v="2019-10-21T00:00:00"/>
    <x v="1"/>
    <s v="PUBLICO EN GENERAL"/>
    <m/>
    <m/>
    <n v="-46.64"/>
    <m/>
    <n v="-1212.6400000000001"/>
    <n v="-758.31"/>
    <n v="-16.259"/>
    <m/>
    <n v="26"/>
    <n v="-454.33"/>
    <x v="0"/>
    <x v="9"/>
    <n v="43"/>
    <x v="0"/>
  </r>
  <r>
    <x v="2"/>
    <x v="4"/>
    <s v="AREP"/>
    <m/>
    <x v="0"/>
    <d v="2019-10-21T00:00:00"/>
    <x v="1"/>
    <s v="PUBLICO EN GENERAL"/>
    <m/>
    <m/>
    <n v="135.84"/>
    <m/>
    <n v="3531.84"/>
    <n v="2208.5940000000001"/>
    <n v="16.259"/>
    <m/>
    <n v="26"/>
    <n v="1323.2460000000001"/>
    <x v="0"/>
    <x v="9"/>
    <n v="43"/>
    <x v="0"/>
  </r>
  <r>
    <x v="2"/>
    <x v="4"/>
    <s v="AREP"/>
    <m/>
    <x v="0"/>
    <d v="2019-10-21T00:00:00"/>
    <x v="1"/>
    <s v="Vargas Perez Maria del Rosario &quot;La Chata&quot;"/>
    <m/>
    <m/>
    <n v="338"/>
    <m/>
    <n v="8788"/>
    <n v="5495.4709999999995"/>
    <n v="16.259"/>
    <m/>
    <n v="26"/>
    <n v="3292.529"/>
    <x v="0"/>
    <x v="9"/>
    <n v="43"/>
    <x v="0"/>
  </r>
  <r>
    <x v="2"/>
    <x v="4"/>
    <s v="AREP"/>
    <m/>
    <x v="0"/>
    <d v="2019-10-21T00:00:00"/>
    <x v="1"/>
    <s v="Rosales Guzman Humberto"/>
    <m/>
    <m/>
    <n v="230.75"/>
    <m/>
    <n v="5999.5"/>
    <n v="3751.7159999999999"/>
    <n v="16.259"/>
    <m/>
    <n v="26"/>
    <n v="2247.7840000000001"/>
    <x v="0"/>
    <x v="9"/>
    <n v="43"/>
    <x v="0"/>
  </r>
  <r>
    <x v="2"/>
    <x v="4"/>
    <s v="AREP"/>
    <m/>
    <x v="0"/>
    <d v="2019-10-21T00:00:00"/>
    <x v="1"/>
    <s v="PUBLICO EN GENERAL"/>
    <m/>
    <m/>
    <n v="233.12"/>
    <m/>
    <n v="6061.12"/>
    <n v="3790.2489999999998"/>
    <n v="16.259"/>
    <m/>
    <n v="26"/>
    <n v="2270.8710000000001"/>
    <x v="0"/>
    <x v="9"/>
    <n v="43"/>
    <x v="0"/>
  </r>
  <r>
    <x v="2"/>
    <x v="4"/>
    <s v="AREP"/>
    <m/>
    <x v="0"/>
    <d v="2019-10-21T00:00:00"/>
    <x v="1"/>
    <s v="PUBLICO EN GENERAL"/>
    <m/>
    <m/>
    <n v="324.31"/>
    <m/>
    <n v="8432.06"/>
    <n v="5272.8879999999999"/>
    <n v="16.259"/>
    <m/>
    <n v="26"/>
    <n v="3159.172"/>
    <x v="0"/>
    <x v="9"/>
    <n v="43"/>
    <x v="0"/>
  </r>
  <r>
    <x v="2"/>
    <x v="4"/>
    <s v="AREP"/>
    <m/>
    <x v="0"/>
    <d v="2019-10-21T00:00:00"/>
    <x v="1"/>
    <s v="Alvarez Garcia Octavio "/>
    <m/>
    <m/>
    <n v="484.11"/>
    <m/>
    <n v="12586.86"/>
    <n v="7871.0429999999997"/>
    <n v="16.259"/>
    <m/>
    <n v="26"/>
    <n v="4715.817"/>
    <x v="0"/>
    <x v="9"/>
    <n v="43"/>
    <x v="0"/>
  </r>
  <r>
    <x v="2"/>
    <x v="4"/>
    <s v="AREP"/>
    <m/>
    <x v="0"/>
    <d v="2019-10-21T00:00:00"/>
    <x v="1"/>
    <s v="Alvarez Garcia Octavio "/>
    <m/>
    <m/>
    <n v="268.93"/>
    <m/>
    <n v="5647.53"/>
    <n v="4372.4759999999997"/>
    <n v="16.259"/>
    <m/>
    <n v="21"/>
    <n v="1275.0540000000001"/>
    <x v="0"/>
    <x v="9"/>
    <n v="43"/>
    <x v="0"/>
  </r>
  <r>
    <x v="2"/>
    <x v="4"/>
    <s v="AREP"/>
    <m/>
    <x v="0"/>
    <d v="2019-10-21T00:00:00"/>
    <x v="1"/>
    <s v="Martin Francisco Cervantes Curiel"/>
    <m/>
    <m/>
    <n v="228.66"/>
    <m/>
    <n v="5945.16"/>
    <n v="3717.7350000000001"/>
    <n v="16.259"/>
    <m/>
    <n v="26"/>
    <n v="2227.4250000000002"/>
    <x v="0"/>
    <x v="9"/>
    <n v="43"/>
    <x v="0"/>
  </r>
  <r>
    <x v="2"/>
    <x v="4"/>
    <s v="AREP"/>
    <m/>
    <x v="0"/>
    <d v="2019-10-21T00:00:00"/>
    <x v="1"/>
    <s v="Huerta Reyes Juan Carlos"/>
    <m/>
    <m/>
    <n v="230.81"/>
    <m/>
    <n v="6001.06"/>
    <n v="3752.6909999999998"/>
    <n v="16.259"/>
    <m/>
    <n v="26"/>
    <n v="2248.3690000000001"/>
    <x v="0"/>
    <x v="9"/>
    <n v="43"/>
    <x v="0"/>
  </r>
  <r>
    <x v="2"/>
    <x v="4"/>
    <s v="AREP"/>
    <m/>
    <x v="0"/>
    <d v="2019-10-21T00:00:00"/>
    <x v="1"/>
    <s v="Distribuidora de Frutas y Verduras Zepeda Hnos SRL de CV"/>
    <m/>
    <m/>
    <n v="1219.8900000000001"/>
    <m/>
    <n v="31717.14"/>
    <n v="19833.935000000001"/>
    <n v="16.259"/>
    <m/>
    <n v="26"/>
    <n v="11883.205"/>
    <x v="0"/>
    <x v="9"/>
    <n v="43"/>
    <x v="0"/>
  </r>
  <r>
    <x v="2"/>
    <x v="4"/>
    <s v="AREP"/>
    <m/>
    <x v="0"/>
    <d v="2019-10-21T00:00:00"/>
    <x v="1"/>
    <s v="Distribuidora de Frutas y Verduras Zepeda Hnos SRL de CV"/>
    <m/>
    <m/>
    <n v="1332.12"/>
    <m/>
    <n v="31970.880000000001"/>
    <n v="21658.659"/>
    <n v="16.259"/>
    <m/>
    <n v="24"/>
    <n v="10312.221"/>
    <x v="0"/>
    <x v="9"/>
    <n v="43"/>
    <x v="0"/>
  </r>
  <r>
    <x v="2"/>
    <x v="4"/>
    <s v="AREP"/>
    <m/>
    <x v="0"/>
    <d v="2019-10-21T00:00:00"/>
    <x v="1"/>
    <s v="Distribuidora de Frutas y Verduras Zepeda Hnos SRL de CV"/>
    <m/>
    <m/>
    <n v="960.11"/>
    <m/>
    <n v="23042.639999999999"/>
    <n v="15610.227000000001"/>
    <n v="16.259"/>
    <m/>
    <n v="24"/>
    <n v="7432.4129999999996"/>
    <x v="0"/>
    <x v="9"/>
    <n v="43"/>
    <x v="0"/>
  </r>
  <r>
    <x v="2"/>
    <x v="4"/>
    <s v="AREP"/>
    <m/>
    <x v="0"/>
    <d v="2019-10-21T00:00:00"/>
    <x v="1"/>
    <s v="PUBLICO EN GENERAL"/>
    <m/>
    <m/>
    <n v="611.82000000000005"/>
    <m/>
    <n v="15907.32"/>
    <n v="9947.4529999999995"/>
    <n v="16.259"/>
    <m/>
    <n v="26"/>
    <n v="5959.8670000000002"/>
    <x v="0"/>
    <x v="9"/>
    <n v="43"/>
    <x v="0"/>
  </r>
  <r>
    <x v="2"/>
    <x v="4"/>
    <s v="AREP"/>
    <m/>
    <x v="0"/>
    <d v="2019-10-21T00:00:00"/>
    <x v="1"/>
    <s v="Garcia Soto Salvador"/>
    <m/>
    <m/>
    <n v="1149.19"/>
    <m/>
    <n v="30453.54"/>
    <n v="18684.438999999998"/>
    <n v="16.259"/>
    <m/>
    <n v="26.5"/>
    <n v="11769.101000000001"/>
    <x v="0"/>
    <x v="9"/>
    <n v="43"/>
    <x v="0"/>
  </r>
  <r>
    <x v="2"/>
    <x v="4"/>
    <s v="AREP"/>
    <m/>
    <x v="0"/>
    <d v="2019-10-21T00:00:00"/>
    <x v="1"/>
    <s v="Loera Baltazar Carlos"/>
    <m/>
    <m/>
    <n v="689.29"/>
    <m/>
    <n v="18266.189999999999"/>
    <n v="11207.021000000001"/>
    <n v="16.259"/>
    <m/>
    <n v="26.5"/>
    <n v="7059.1689999999999"/>
    <x v="0"/>
    <x v="9"/>
    <n v="43"/>
    <x v="0"/>
  </r>
  <r>
    <x v="2"/>
    <x v="4"/>
    <s v="AREP"/>
    <m/>
    <x v="0"/>
    <d v="2019-10-21T00:00:00"/>
    <x v="1"/>
    <s v="PUBLICO EN GENERAL"/>
    <m/>
    <m/>
    <n v="165.22"/>
    <m/>
    <n v="4295.72"/>
    <n v="2686.277"/>
    <n v="16.259"/>
    <m/>
    <n v="26"/>
    <n v="1609.443"/>
    <x v="0"/>
    <x v="9"/>
    <n v="43"/>
    <x v="0"/>
  </r>
  <r>
    <x v="2"/>
    <x v="4"/>
    <s v="AREP"/>
    <m/>
    <x v="0"/>
    <d v="2019-10-21T00:00:00"/>
    <x v="1"/>
    <s v="PUBLICO EN GENERAL"/>
    <m/>
    <m/>
    <n v="46.64"/>
    <m/>
    <n v="1212.6400000000001"/>
    <n v="758.31"/>
    <n v="16.259"/>
    <m/>
    <n v="26"/>
    <n v="454.33"/>
    <x v="0"/>
    <x v="9"/>
    <n v="43"/>
    <x v="0"/>
  </r>
  <r>
    <x v="2"/>
    <x v="4"/>
    <s v="AREP"/>
    <m/>
    <x v="0"/>
    <d v="2019-10-21T00:00:00"/>
    <x v="1"/>
    <s v="Rosales Guzman Humberto"/>
    <m/>
    <m/>
    <n v="219.39"/>
    <m/>
    <n v="5704.14"/>
    <n v="3567.0160000000001"/>
    <n v="16.259"/>
    <m/>
    <n v="26"/>
    <n v="2137.1239999999998"/>
    <x v="0"/>
    <x v="9"/>
    <n v="43"/>
    <x v="0"/>
  </r>
  <r>
    <x v="2"/>
    <x v="4"/>
    <s v="AREP"/>
    <m/>
    <x v="0"/>
    <d v="2019-10-21T00:00:00"/>
    <x v="1"/>
    <s v="Cobian Hector"/>
    <m/>
    <m/>
    <n v="411.8"/>
    <m/>
    <n v="10706.8"/>
    <n v="6695.37"/>
    <n v="16.259"/>
    <m/>
    <n v="26"/>
    <n v="4011.43"/>
    <x v="0"/>
    <x v="9"/>
    <n v="43"/>
    <x v="0"/>
  </r>
  <r>
    <x v="2"/>
    <x v="4"/>
    <s v="AREP"/>
    <m/>
    <x v="0"/>
    <d v="2019-10-22T00:00:00"/>
    <x v="1"/>
    <s v="De la Torre Gudiño Jaime"/>
    <m/>
    <m/>
    <n v="307.02"/>
    <m/>
    <n v="7982.52"/>
    <n v="4991.7740000000003"/>
    <n v="16.259"/>
    <m/>
    <n v="26"/>
    <n v="2990.7460000000001"/>
    <x v="0"/>
    <x v="9"/>
    <n v="43"/>
    <x v="0"/>
  </r>
  <r>
    <x v="2"/>
    <x v="4"/>
    <s v="GRAL"/>
    <m/>
    <x v="0"/>
    <d v="2019-10-23T00:00:00"/>
    <x v="1"/>
    <s v="Jose Zazueta"/>
    <m/>
    <m/>
    <n v="710.3"/>
    <m/>
    <n v="18467.8"/>
    <n v="11011.715"/>
    <n v="15.503"/>
    <m/>
    <n v="26"/>
    <n v="7456.085"/>
    <x v="0"/>
    <x v="9"/>
    <n v="43"/>
    <x v="0"/>
  </r>
  <r>
    <x v="2"/>
    <x v="4"/>
    <s v="GRAL"/>
    <m/>
    <x v="0"/>
    <d v="2019-10-23T00:00:00"/>
    <x v="1"/>
    <s v="Jose Zazueta"/>
    <m/>
    <m/>
    <n v="581.12"/>
    <m/>
    <n v="9588.48"/>
    <n v="9009.0499999999993"/>
    <n v="15.503"/>
    <m/>
    <n v="16.5"/>
    <n v="579.42999999999995"/>
    <x v="0"/>
    <x v="9"/>
    <n v="43"/>
    <x v="0"/>
  </r>
  <r>
    <x v="2"/>
    <x v="4"/>
    <s v="GRAL"/>
    <m/>
    <x v="0"/>
    <d v="2019-10-23T00:00:00"/>
    <x v="1"/>
    <s v="Jose Zazueta"/>
    <m/>
    <m/>
    <n v="113.52"/>
    <m/>
    <n v="1702.8"/>
    <n v="1759.89"/>
    <n v="15.503"/>
    <m/>
    <n v="15"/>
    <n v="-57.09"/>
    <x v="0"/>
    <x v="9"/>
    <n v="43"/>
    <x v="0"/>
  </r>
  <r>
    <x v="2"/>
    <x v="4"/>
    <s v="GRAL"/>
    <m/>
    <x v="0"/>
    <d v="2019-10-23T00:00:00"/>
    <x v="1"/>
    <s v="Jose Zazueta"/>
    <m/>
    <m/>
    <n v="1273.03"/>
    <m/>
    <n v="25460.6"/>
    <n v="19735.666000000001"/>
    <n v="15.503"/>
    <m/>
    <n v="20"/>
    <n v="5724.9340000000002"/>
    <x v="0"/>
    <x v="9"/>
    <n v="43"/>
    <x v="0"/>
  </r>
  <r>
    <x v="2"/>
    <x v="4"/>
    <s v="AREP"/>
    <m/>
    <x v="0"/>
    <d v="2019-10-24T00:00:00"/>
    <x v="1"/>
    <s v="Rosales Guzman Humberto"/>
    <m/>
    <m/>
    <n v="113.46"/>
    <m/>
    <n v="3006.69"/>
    <n v="1831.32"/>
    <n v="16.140999999999998"/>
    <m/>
    <n v="26.5"/>
    <n v="1175.3699999999999"/>
    <x v="0"/>
    <x v="9"/>
    <n v="43"/>
    <x v="0"/>
  </r>
  <r>
    <x v="2"/>
    <x v="4"/>
    <s v="AREP"/>
    <m/>
    <x v="0"/>
    <d v="2019-10-24T00:00:00"/>
    <x v="1"/>
    <s v="Eloy Madera"/>
    <m/>
    <m/>
    <n v="197.83"/>
    <m/>
    <n v="5242.5"/>
    <n v="3193.1080000000002"/>
    <n v="16.140999999999998"/>
    <m/>
    <n v="26.5"/>
    <n v="2049.3919999999998"/>
    <x v="0"/>
    <x v="9"/>
    <n v="43"/>
    <x v="0"/>
  </r>
  <r>
    <x v="2"/>
    <x v="4"/>
    <s v="AREP"/>
    <m/>
    <x v="0"/>
    <d v="2019-10-24T00:00:00"/>
    <x v="1"/>
    <s v="Laura Livier Castro Mejia"/>
    <m/>
    <m/>
    <n v="229.69"/>
    <m/>
    <n v="6086.79"/>
    <n v="3707.35"/>
    <n v="16.140999999999998"/>
    <m/>
    <n v="26.5"/>
    <n v="2379.44"/>
    <x v="0"/>
    <x v="9"/>
    <n v="43"/>
    <x v="0"/>
  </r>
  <r>
    <x v="2"/>
    <x v="4"/>
    <s v="AREP"/>
    <m/>
    <x v="0"/>
    <d v="2019-10-24T00:00:00"/>
    <x v="1"/>
    <s v="Gonzalez Dominguez Fabiola"/>
    <m/>
    <m/>
    <n v="222.22"/>
    <m/>
    <n v="5888.83"/>
    <n v="3586.779"/>
    <n v="16.140999999999998"/>
    <m/>
    <n v="26.5"/>
    <n v="2302.0509999999999"/>
    <x v="0"/>
    <x v="9"/>
    <n v="43"/>
    <x v="0"/>
  </r>
  <r>
    <x v="2"/>
    <x v="4"/>
    <s v="AREP"/>
    <m/>
    <x v="0"/>
    <d v="2019-10-24T00:00:00"/>
    <x v="1"/>
    <s v="Gonzalez Dominguez Fabiola"/>
    <m/>
    <m/>
    <n v="210.37"/>
    <m/>
    <n v="4522.96"/>
    <n v="3395.5120000000002"/>
    <n v="16.140999999999998"/>
    <m/>
    <n v="21.5"/>
    <n v="1127.4480000000001"/>
    <x v="0"/>
    <x v="9"/>
    <n v="43"/>
    <x v="0"/>
  </r>
  <r>
    <x v="2"/>
    <x v="4"/>
    <s v="AREP"/>
    <m/>
    <x v="0"/>
    <d v="2019-10-24T00:00:00"/>
    <x v="1"/>
    <s v="HUEVO PUBLICO EN GENERAL"/>
    <m/>
    <m/>
    <n v="342.74"/>
    <m/>
    <n v="9082.61"/>
    <n v="5532.0529999999999"/>
    <n v="16.140999999999998"/>
    <m/>
    <n v="26.5"/>
    <n v="3550.5569999999998"/>
    <x v="0"/>
    <x v="9"/>
    <n v="43"/>
    <x v="0"/>
  </r>
  <r>
    <x v="2"/>
    <x v="4"/>
    <s v="AREP"/>
    <m/>
    <x v="0"/>
    <d v="2019-10-24T00:00:00"/>
    <x v="1"/>
    <s v="Ambriz Ruiz Manolo"/>
    <m/>
    <m/>
    <n v="630.23"/>
    <m/>
    <n v="16701.099999999999"/>
    <n v="10172.334000000001"/>
    <n v="16.140999999999998"/>
    <m/>
    <n v="26.5"/>
    <n v="6528.7659999999996"/>
    <x v="0"/>
    <x v="9"/>
    <n v="43"/>
    <x v="0"/>
  </r>
  <r>
    <x v="2"/>
    <x v="4"/>
    <s v="AREP"/>
    <m/>
    <x v="0"/>
    <d v="2019-10-24T00:00:00"/>
    <x v="1"/>
    <s v="Imelda fregozo Guzman"/>
    <m/>
    <m/>
    <n v="221.64"/>
    <m/>
    <n v="5873.46"/>
    <n v="3577.4180000000001"/>
    <n v="16.140999999999998"/>
    <m/>
    <n v="26.5"/>
    <n v="2296.0419999999999"/>
    <x v="0"/>
    <x v="9"/>
    <n v="43"/>
    <x v="0"/>
  </r>
  <r>
    <x v="2"/>
    <x v="4"/>
    <s v="AREP"/>
    <m/>
    <x v="0"/>
    <d v="2019-10-24T00:00:00"/>
    <x v="1"/>
    <s v="Huerta Reyes Juan Carlos"/>
    <m/>
    <m/>
    <n v="283.77"/>
    <m/>
    <n v="7519.91"/>
    <n v="4580.2380000000003"/>
    <n v="16.140999999999998"/>
    <m/>
    <n v="26.5"/>
    <n v="2939.672"/>
    <x v="0"/>
    <x v="9"/>
    <n v="43"/>
    <x v="0"/>
  </r>
  <r>
    <x v="2"/>
    <x v="4"/>
    <s v="AREP"/>
    <m/>
    <x v="0"/>
    <d v="2019-10-24T00:00:00"/>
    <x v="1"/>
    <s v="Cobian Zamora Marlin"/>
    <m/>
    <m/>
    <n v="567.1"/>
    <m/>
    <n v="15028.15"/>
    <n v="9153.3729999999996"/>
    <n v="16.140999999999998"/>
    <m/>
    <n v="26.5"/>
    <n v="5874.777"/>
    <x v="0"/>
    <x v="9"/>
    <n v="43"/>
    <x v="0"/>
  </r>
  <r>
    <x v="2"/>
    <x v="4"/>
    <s v="AREP"/>
    <m/>
    <x v="0"/>
    <d v="2019-10-24T00:00:00"/>
    <x v="1"/>
    <s v="Super Tienda Martinez SA de CV"/>
    <m/>
    <m/>
    <n v="169.13"/>
    <m/>
    <n v="4481.95"/>
    <n v="2729.8710000000001"/>
    <n v="16.140999999999998"/>
    <m/>
    <n v="26.5"/>
    <n v="1752.079"/>
    <x v="0"/>
    <x v="9"/>
    <n v="43"/>
    <x v="0"/>
  </r>
  <r>
    <x v="2"/>
    <x v="4"/>
    <s v="AREP"/>
    <m/>
    <x v="0"/>
    <d v="2019-10-24T00:00:00"/>
    <x v="1"/>
    <s v="Lopez Montaño Julio"/>
    <m/>
    <m/>
    <n v="188.68"/>
    <m/>
    <n v="5000.0200000000004"/>
    <n v="3045.4209999999998"/>
    <n v="16.140999999999998"/>
    <m/>
    <n v="26.5"/>
    <n v="1954.5989999999999"/>
    <x v="0"/>
    <x v="9"/>
    <n v="43"/>
    <x v="0"/>
  </r>
  <r>
    <x v="2"/>
    <x v="4"/>
    <s v="AREP"/>
    <m/>
    <x v="0"/>
    <d v="2019-10-24T00:00:00"/>
    <x v="1"/>
    <s v="Espinoza Gonzalez Maria Yesenia"/>
    <m/>
    <m/>
    <n v="582.80999999999995"/>
    <m/>
    <n v="15444.47"/>
    <n v="9406.9429999999993"/>
    <n v="16.140999999999998"/>
    <m/>
    <n v="26.5"/>
    <n v="6037.527"/>
    <x v="0"/>
    <x v="9"/>
    <n v="43"/>
    <x v="0"/>
  </r>
  <r>
    <x v="2"/>
    <x v="4"/>
    <s v="AREP"/>
    <m/>
    <x v="0"/>
    <d v="2019-10-24T00:00:00"/>
    <x v="1"/>
    <s v="Panaderia Garcia"/>
    <m/>
    <m/>
    <n v="141.08000000000001"/>
    <m/>
    <n v="2327.8200000000002"/>
    <n v="2277.1260000000002"/>
    <n v="16.140999999999998"/>
    <m/>
    <n v="16.5"/>
    <n v="50.694000000000003"/>
    <x v="0"/>
    <x v="9"/>
    <n v="43"/>
    <x v="0"/>
  </r>
  <r>
    <x v="2"/>
    <x v="4"/>
    <s v="AREP"/>
    <m/>
    <x v="0"/>
    <d v="2019-10-24T00:00:00"/>
    <x v="1"/>
    <s v="Rosales Guzman Humberto"/>
    <m/>
    <m/>
    <n v="136.16"/>
    <m/>
    <n v="3608.24"/>
    <n v="2197.7130000000002"/>
    <n v="16.140999999999998"/>
    <m/>
    <n v="26.5"/>
    <n v="1410.527"/>
    <x v="0"/>
    <x v="9"/>
    <n v="43"/>
    <x v="0"/>
  </r>
  <r>
    <x v="2"/>
    <x v="4"/>
    <s v="AREP"/>
    <m/>
    <x v="0"/>
    <d v="2019-10-24T00:00:00"/>
    <x v="1"/>
    <s v="Rosales Guzman Humberto"/>
    <m/>
    <m/>
    <n v="69.94"/>
    <m/>
    <n v="1503.71"/>
    <n v="1128.8779999999999"/>
    <n v="16.140999999999998"/>
    <m/>
    <n v="21.5"/>
    <n v="374.83199999999999"/>
    <x v="0"/>
    <x v="9"/>
    <n v="43"/>
    <x v="0"/>
  </r>
  <r>
    <x v="2"/>
    <x v="4"/>
    <s v="AREP"/>
    <m/>
    <x v="0"/>
    <d v="2019-10-24T00:00:00"/>
    <x v="1"/>
    <s v="Alvarez Garcia Octavio "/>
    <m/>
    <m/>
    <n v="337.24"/>
    <m/>
    <n v="8936.86"/>
    <n v="5443.2790000000005"/>
    <n v="16.140999999999998"/>
    <m/>
    <n v="26.5"/>
    <n v="3493.5810000000001"/>
    <x v="0"/>
    <x v="9"/>
    <n v="43"/>
    <x v="0"/>
  </r>
  <r>
    <x v="2"/>
    <x v="4"/>
    <s v="AREP"/>
    <m/>
    <x v="0"/>
    <d v="2019-10-24T00:00:00"/>
    <x v="1"/>
    <s v="Julio Sanchez"/>
    <m/>
    <m/>
    <n v="3178.73"/>
    <m/>
    <n v="84236.35"/>
    <n v="51306.828000000001"/>
    <n v="16.140999999999998"/>
    <m/>
    <n v="26.5"/>
    <n v="32929.521999999997"/>
    <x v="0"/>
    <x v="9"/>
    <n v="43"/>
    <x v="0"/>
  </r>
  <r>
    <x v="2"/>
    <x v="4"/>
    <s v="AREP"/>
    <m/>
    <x v="0"/>
    <d v="2019-10-24T00:00:00"/>
    <x v="1"/>
    <s v="Cobian Zamora Marlin"/>
    <m/>
    <m/>
    <n v="874.4"/>
    <m/>
    <n v="22734.400000000001"/>
    <n v="14113.401"/>
    <n v="16.140999999999998"/>
    <m/>
    <n v="26"/>
    <n v="8620.9989999999998"/>
    <x v="0"/>
    <x v="9"/>
    <n v="43"/>
    <x v="0"/>
  </r>
  <r>
    <x v="2"/>
    <x v="4"/>
    <s v="AREP"/>
    <m/>
    <x v="0"/>
    <d v="2019-10-24T00:00:00"/>
    <x v="1"/>
    <s v="Cobian Zamora Marlin"/>
    <m/>
    <m/>
    <n v="661.6"/>
    <m/>
    <n v="17201.599999999999"/>
    <n v="10678.665999999999"/>
    <n v="16.140999999999998"/>
    <m/>
    <n v="26"/>
    <n v="6522.9340000000002"/>
    <x v="0"/>
    <x v="9"/>
    <n v="43"/>
    <x v="0"/>
  </r>
  <r>
    <x v="2"/>
    <x v="4"/>
    <s v="AREP"/>
    <m/>
    <x v="0"/>
    <d v="2019-10-24T00:00:00"/>
    <x v="1"/>
    <s v="Soc Coop Rural de Compra y Venta en C y C El Grullo SCL"/>
    <m/>
    <m/>
    <n v="529"/>
    <m/>
    <n v="14018.5"/>
    <n v="8538.4140000000007"/>
    <n v="16.140999999999998"/>
    <m/>
    <n v="26.5"/>
    <n v="5480.0860000000002"/>
    <x v="0"/>
    <x v="9"/>
    <n v="43"/>
    <x v="0"/>
  </r>
  <r>
    <x v="2"/>
    <x v="4"/>
    <s v="AREP"/>
    <m/>
    <x v="0"/>
    <d v="2019-10-24T00:00:00"/>
    <x v="1"/>
    <s v="HUEVO PUBLICO EN GENERAL"/>
    <m/>
    <m/>
    <n v="358.68"/>
    <m/>
    <n v="9505.02"/>
    <n v="5789.335"/>
    <n v="16.140999999999998"/>
    <m/>
    <n v="26.5"/>
    <n v="3715.6849999999999"/>
    <x v="0"/>
    <x v="9"/>
    <n v="43"/>
    <x v="0"/>
  </r>
  <r>
    <x v="2"/>
    <x v="4"/>
    <s v="AREP"/>
    <m/>
    <x v="0"/>
    <d v="2019-10-24T00:00:00"/>
    <x v="1"/>
    <s v="Alvarez Garcia Octavio "/>
    <m/>
    <m/>
    <n v="655.44"/>
    <m/>
    <n v="17369.16"/>
    <n v="10579.24"/>
    <n v="16.140999999999998"/>
    <m/>
    <n v="26.5"/>
    <n v="6789.92"/>
    <x v="0"/>
    <x v="9"/>
    <n v="43"/>
    <x v="0"/>
  </r>
  <r>
    <x v="2"/>
    <x v="4"/>
    <s v="AREP"/>
    <m/>
    <x v="0"/>
    <d v="2019-10-24T00:00:00"/>
    <x v="1"/>
    <s v="Vargas Perez Maria del Rosario &quot;La Chata&quot;"/>
    <m/>
    <m/>
    <n v="711.2"/>
    <m/>
    <n v="18846.8"/>
    <n v="11479.244000000001"/>
    <n v="16.140999999999998"/>
    <m/>
    <n v="26.5"/>
    <n v="7367.5559999999996"/>
    <x v="0"/>
    <x v="9"/>
    <n v="43"/>
    <x v="0"/>
  </r>
  <r>
    <x v="2"/>
    <x v="4"/>
    <s v="AREP"/>
    <m/>
    <x v="0"/>
    <d v="2019-10-24T00:00:00"/>
    <x v="1"/>
    <s v="J Jesus Naranjo Ayala"/>
    <m/>
    <m/>
    <n v="189.5"/>
    <m/>
    <n v="5021.75"/>
    <n v="3058.6570000000002"/>
    <n v="16.140999999999998"/>
    <m/>
    <n v="26.5"/>
    <n v="1963.0930000000001"/>
    <x v="0"/>
    <x v="9"/>
    <n v="43"/>
    <x v="0"/>
  </r>
  <r>
    <x v="2"/>
    <x v="4"/>
    <s v="ARSPP1"/>
    <m/>
    <x v="0"/>
    <d v="2019-10-28T00:00:00"/>
    <x v="1"/>
    <s v="Cobian Hector"/>
    <m/>
    <m/>
    <n v="327.18"/>
    <m/>
    <n v="8670.27"/>
    <n v="6060.4219999999996"/>
    <n v="18.523"/>
    <m/>
    <n v="26.5"/>
    <n v="2609.848"/>
    <x v="0"/>
    <x v="9"/>
    <n v="44"/>
    <x v="0"/>
  </r>
  <r>
    <x v="2"/>
    <x v="4"/>
    <s v="ARSPP1"/>
    <m/>
    <x v="0"/>
    <d v="2019-10-28T00:00:00"/>
    <x v="1"/>
    <s v="Jose Refugio Palomino Castañeda"/>
    <m/>
    <m/>
    <n v="176.6"/>
    <m/>
    <n v="3973.5"/>
    <n v="3271.1979999999999"/>
    <n v="18.523"/>
    <m/>
    <n v="22.5"/>
    <n v="702.30200000000002"/>
    <x v="0"/>
    <x v="9"/>
    <n v="44"/>
    <x v="0"/>
  </r>
  <r>
    <x v="2"/>
    <x v="4"/>
    <s v="ARSPP1"/>
    <m/>
    <x v="0"/>
    <d v="2019-10-28T00:00:00"/>
    <x v="1"/>
    <s v="Ventas Familia"/>
    <m/>
    <m/>
    <n v="19.399999999999999"/>
    <m/>
    <n v="504.4"/>
    <n v="359.35"/>
    <n v="18.523"/>
    <m/>
    <n v="26"/>
    <n v="145.05000000000001"/>
    <x v="0"/>
    <x v="9"/>
    <n v="44"/>
    <x v="0"/>
  </r>
  <r>
    <x v="2"/>
    <x v="4"/>
    <s v="ARSPP1"/>
    <m/>
    <x v="0"/>
    <d v="2019-10-28T00:00:00"/>
    <x v="1"/>
    <s v="Ventas Familia"/>
    <m/>
    <m/>
    <n v="3.7"/>
    <m/>
    <n v="96.2"/>
    <n v="68.536000000000001"/>
    <n v="18.523"/>
    <m/>
    <n v="26"/>
    <n v="27.664000000000001"/>
    <x v="0"/>
    <x v="9"/>
    <n v="44"/>
    <x v="0"/>
  </r>
  <r>
    <x v="2"/>
    <x v="4"/>
    <s v="AREP"/>
    <m/>
    <x v="0"/>
    <d v="2019-10-28T00:00:00"/>
    <x v="1"/>
    <s v="Soc Coop Rural de Compra y Venta en C y C El Grullo SCL"/>
    <m/>
    <m/>
    <n v="175"/>
    <m/>
    <n v="3937.5"/>
    <n v="2846.9450000000002"/>
    <n v="16.268000000000001"/>
    <m/>
    <n v="22.5"/>
    <n v="1090.5550000000001"/>
    <x v="0"/>
    <x v="9"/>
    <n v="44"/>
    <x v="0"/>
  </r>
  <r>
    <x v="2"/>
    <x v="4"/>
    <s v="AREP"/>
    <m/>
    <x v="0"/>
    <d v="2019-10-28T00:00:00"/>
    <x v="1"/>
    <s v="Espinoza Gonzalez Maria Yesenia"/>
    <m/>
    <m/>
    <n v="328.73"/>
    <m/>
    <n v="8711.35"/>
    <n v="5347.8639999999996"/>
    <n v="16.268000000000001"/>
    <m/>
    <n v="26.5"/>
    <n v="3363.4859999999999"/>
    <x v="0"/>
    <x v="9"/>
    <n v="44"/>
    <x v="0"/>
  </r>
  <r>
    <x v="2"/>
    <x v="4"/>
    <s v="AREP"/>
    <m/>
    <x v="1"/>
    <d v="2019-10-28T00:00:00"/>
    <x v="1"/>
    <s v="Cobian Hector"/>
    <m/>
    <m/>
    <n v="-327.18"/>
    <m/>
    <n v="-8670.27"/>
    <n v="-5322.6490000000003"/>
    <n v="-16.268000000000001"/>
    <m/>
    <n v="26.5"/>
    <n v="-3347.6210000000001"/>
    <x v="0"/>
    <x v="9"/>
    <n v="44"/>
    <x v="0"/>
  </r>
  <r>
    <x v="2"/>
    <x v="4"/>
    <s v="AREP"/>
    <m/>
    <x v="0"/>
    <d v="2019-10-28T00:00:00"/>
    <x v="1"/>
    <s v="Panaderia Garcia"/>
    <m/>
    <m/>
    <n v="46.58"/>
    <m/>
    <n v="698.7"/>
    <n v="757.77499999999998"/>
    <n v="16.268000000000001"/>
    <m/>
    <n v="15"/>
    <n v="-59.075000000000003"/>
    <x v="0"/>
    <x v="9"/>
    <n v="44"/>
    <x v="0"/>
  </r>
  <r>
    <x v="2"/>
    <x v="4"/>
    <s v="AREP"/>
    <m/>
    <x v="0"/>
    <d v="2019-10-28T00:00:00"/>
    <x v="1"/>
    <s v="Cobian Zamora Marlin"/>
    <m/>
    <m/>
    <n v="703.5"/>
    <m/>
    <n v="18642.75"/>
    <n v="11444.718999999999"/>
    <n v="16.268000000000001"/>
    <m/>
    <n v="26.5"/>
    <n v="7198.0309999999999"/>
    <x v="0"/>
    <x v="9"/>
    <n v="44"/>
    <x v="0"/>
  </r>
  <r>
    <x v="2"/>
    <x v="4"/>
    <s v="AREP"/>
    <m/>
    <x v="0"/>
    <d v="2019-10-28T00:00:00"/>
    <x v="1"/>
    <s v="Distribuidora de Frutas y Verduras Zepeda Hnos SRL de CV"/>
    <m/>
    <m/>
    <n v="825.53"/>
    <m/>
    <n v="21876.55"/>
    <n v="13429.934999999999"/>
    <n v="16.268000000000001"/>
    <m/>
    <n v="26.5"/>
    <n v="8446.6149999999998"/>
    <x v="0"/>
    <x v="9"/>
    <n v="44"/>
    <x v="0"/>
  </r>
  <r>
    <x v="2"/>
    <x v="4"/>
    <s v="AREP"/>
    <m/>
    <x v="0"/>
    <d v="2019-10-28T00:00:00"/>
    <x v="1"/>
    <s v="Distribuidora de Frutas y Verduras Zepeda Hnos SRL de CV"/>
    <m/>
    <m/>
    <n v="86.56"/>
    <m/>
    <n v="1947.6"/>
    <n v="1408.18"/>
    <n v="16.268000000000001"/>
    <m/>
    <n v="22.5"/>
    <n v="539.41999999999996"/>
    <x v="0"/>
    <x v="9"/>
    <n v="44"/>
    <x v="0"/>
  </r>
  <r>
    <x v="2"/>
    <x v="4"/>
    <s v="AREP"/>
    <m/>
    <x v="0"/>
    <d v="2019-10-28T00:00:00"/>
    <x v="1"/>
    <s v="Distribuidora de Frutas y Verduras Zepeda Hnos SRL de CV"/>
    <m/>
    <m/>
    <n v="1412.78"/>
    <m/>
    <n v="36732.28"/>
    <n v="22983.469000000001"/>
    <n v="16.268000000000001"/>
    <m/>
    <n v="26"/>
    <n v="13748.811"/>
    <x v="0"/>
    <x v="9"/>
    <n v="44"/>
    <x v="0"/>
  </r>
  <r>
    <x v="2"/>
    <x v="4"/>
    <s v="AREP"/>
    <m/>
    <x v="0"/>
    <d v="2019-10-28T00:00:00"/>
    <x v="1"/>
    <s v="Distribuidora de Frutas y Verduras Zepeda Hnos SRL de CV"/>
    <m/>
    <m/>
    <n v="902.62"/>
    <m/>
    <n v="23468.12"/>
    <n v="14684.055"/>
    <n v="16.268000000000001"/>
    <m/>
    <n v="26"/>
    <n v="8784.0650000000005"/>
    <x v="0"/>
    <x v="9"/>
    <n v="44"/>
    <x v="0"/>
  </r>
  <r>
    <x v="2"/>
    <x v="4"/>
    <s v="AREP"/>
    <m/>
    <x v="0"/>
    <d v="2019-10-28T00:00:00"/>
    <x v="1"/>
    <s v="Gonzalez Contreras Crescenciano"/>
    <m/>
    <m/>
    <n v="1145.78"/>
    <m/>
    <n v="30363.17"/>
    <n v="18639.845000000001"/>
    <n v="16.268000000000001"/>
    <m/>
    <n v="26.5"/>
    <n v="11723.325000000001"/>
    <x v="0"/>
    <x v="9"/>
    <n v="44"/>
    <x v="0"/>
  </r>
  <r>
    <x v="2"/>
    <x v="4"/>
    <s v="AREP"/>
    <m/>
    <x v="0"/>
    <d v="2019-10-28T00:00:00"/>
    <x v="1"/>
    <s v="Cobian Hector"/>
    <m/>
    <m/>
    <n v="327.18"/>
    <m/>
    <n v="8670.27"/>
    <n v="5322.6490000000003"/>
    <n v="16.268000000000001"/>
    <m/>
    <n v="26.5"/>
    <n v="3347.6210000000001"/>
    <x v="0"/>
    <x v="9"/>
    <n v="44"/>
    <x v="0"/>
  </r>
  <r>
    <x v="2"/>
    <x v="4"/>
    <s v="GRAL"/>
    <m/>
    <x v="1"/>
    <d v="2019-10-29T00:00:00"/>
    <x v="1"/>
    <s v="Jose Refugio Palomino Castañeda"/>
    <m/>
    <m/>
    <n v="-176.6"/>
    <m/>
    <n v="-3973.5"/>
    <n v="-2855.431"/>
    <n v="-16.169"/>
    <m/>
    <n v="22.5"/>
    <n v="-1118.069"/>
    <x v="0"/>
    <x v="9"/>
    <n v="44"/>
    <x v="0"/>
  </r>
  <r>
    <x v="2"/>
    <x v="4"/>
    <s v="GRAL"/>
    <m/>
    <x v="0"/>
    <d v="2019-10-29T00:00:00"/>
    <x v="1"/>
    <s v="Jose Refugio Palomino Castañeda"/>
    <m/>
    <m/>
    <n v="176.6"/>
    <m/>
    <n v="3973.5"/>
    <n v="2855.431"/>
    <n v="16.169"/>
    <m/>
    <n v="22.5"/>
    <n v="1118.069"/>
    <x v="0"/>
    <x v="9"/>
    <n v="44"/>
    <x v="0"/>
  </r>
  <r>
    <x v="2"/>
    <x v="4"/>
    <s v="GRAL"/>
    <m/>
    <x v="0"/>
    <d v="2019-10-29T00:00:00"/>
    <x v="1"/>
    <s v="Jose Refugio Palomino Castañeda"/>
    <m/>
    <m/>
    <n v="176.6"/>
    <m/>
    <n v="3973.5"/>
    <n v="2855.431"/>
    <n v="16.169"/>
    <m/>
    <n v="22.5"/>
    <n v="1118.069"/>
    <x v="0"/>
    <x v="9"/>
    <n v="44"/>
    <x v="0"/>
  </r>
  <r>
    <x v="2"/>
    <x v="4"/>
    <s v="ARSPP1"/>
    <m/>
    <x v="1"/>
    <d v="2019-10-29T00:00:00"/>
    <x v="1"/>
    <s v="Jose Refugio Palomino Castañeda"/>
    <m/>
    <m/>
    <n v="-176.6"/>
    <m/>
    <n v="-3973.5"/>
    <n v="-3271.1979999999999"/>
    <n v="-18.523"/>
    <m/>
    <n v="22.5"/>
    <n v="-702.30200000000002"/>
    <x v="0"/>
    <x v="9"/>
    <n v="44"/>
    <x v="0"/>
  </r>
  <r>
    <x v="2"/>
    <x v="4"/>
    <s v="AREP"/>
    <m/>
    <x v="0"/>
    <d v="2019-10-29T00:00:00"/>
    <x v="1"/>
    <s v="Cobian Zamora Marlin"/>
    <m/>
    <m/>
    <n v="1074.8599999999999"/>
    <m/>
    <n v="30633.51"/>
    <n v="17656.446"/>
    <n v="16.427"/>
    <m/>
    <n v="28.5"/>
    <n v="12977.064"/>
    <x v="0"/>
    <x v="9"/>
    <n v="44"/>
    <x v="0"/>
  </r>
  <r>
    <x v="2"/>
    <x v="4"/>
    <s v="AREP"/>
    <m/>
    <x v="0"/>
    <d v="2019-10-29T00:00:00"/>
    <x v="1"/>
    <s v="Alvarez Garcia Octavio "/>
    <m/>
    <m/>
    <n v="177.63"/>
    <m/>
    <n v="4884.83"/>
    <n v="2917.8820000000001"/>
    <n v="16.427"/>
    <m/>
    <n v="27.5"/>
    <n v="1966.9480000000001"/>
    <x v="0"/>
    <x v="9"/>
    <n v="44"/>
    <x v="0"/>
  </r>
  <r>
    <x v="2"/>
    <x v="4"/>
    <s v="AREP"/>
    <m/>
    <x v="0"/>
    <d v="2019-10-29T00:00:00"/>
    <x v="1"/>
    <s v="Alvarez Garcia Octavio "/>
    <m/>
    <m/>
    <n v="263.32"/>
    <m/>
    <n v="5924.7"/>
    <n v="4325.4889999999996"/>
    <n v="16.427"/>
    <m/>
    <n v="22.5"/>
    <n v="1599.211"/>
    <x v="0"/>
    <x v="9"/>
    <n v="44"/>
    <x v="0"/>
  </r>
  <r>
    <x v="2"/>
    <x v="4"/>
    <s v="AREP"/>
    <m/>
    <x v="0"/>
    <d v="2019-10-29T00:00:00"/>
    <x v="1"/>
    <s v="Vargas Perez Maria del Rosario &quot;La Chata&quot;"/>
    <m/>
    <m/>
    <n v="164"/>
    <m/>
    <n v="4510"/>
    <n v="2693.9850000000001"/>
    <n v="16.427"/>
    <m/>
    <n v="27.5"/>
    <n v="1816.0150000000001"/>
    <x v="0"/>
    <x v="9"/>
    <n v="44"/>
    <x v="0"/>
  </r>
  <r>
    <x v="2"/>
    <x v="4"/>
    <s v="AREP"/>
    <m/>
    <x v="0"/>
    <d v="2019-10-29T00:00:00"/>
    <x v="1"/>
    <s v="Eloy Madera"/>
    <m/>
    <m/>
    <n v="68.28"/>
    <m/>
    <n v="1877.7"/>
    <n v="1121.6179999999999"/>
    <n v="16.427"/>
    <m/>
    <n v="27.5"/>
    <n v="756.08199999999999"/>
    <x v="0"/>
    <x v="9"/>
    <n v="44"/>
    <x v="0"/>
  </r>
  <r>
    <x v="2"/>
    <x v="4"/>
    <s v="AREP"/>
    <m/>
    <x v="0"/>
    <d v="2019-10-29T00:00:00"/>
    <x v="1"/>
    <s v="HUEVO PUBLICO EN GENERAL"/>
    <m/>
    <m/>
    <n v="67.03"/>
    <m/>
    <n v="1843.33"/>
    <n v="1101.0840000000001"/>
    <n v="16.427"/>
    <m/>
    <n v="27.5001"/>
    <n v="742.24599999999998"/>
    <x v="0"/>
    <x v="9"/>
    <n v="44"/>
    <x v="0"/>
  </r>
  <r>
    <x v="2"/>
    <x v="4"/>
    <s v="AREP"/>
    <m/>
    <x v="0"/>
    <d v="2019-10-29T00:00:00"/>
    <x v="1"/>
    <s v="HUEVO PUBLICO EN GENERAL"/>
    <m/>
    <m/>
    <n v="125.1"/>
    <m/>
    <n v="2939.85"/>
    <n v="2054.9850000000001"/>
    <n v="16.427"/>
    <m/>
    <n v="23.5"/>
    <n v="884.86500000000001"/>
    <x v="0"/>
    <x v="9"/>
    <n v="44"/>
    <x v="0"/>
  </r>
  <r>
    <x v="2"/>
    <x v="4"/>
    <s v="AREP"/>
    <m/>
    <x v="0"/>
    <d v="2019-10-29T00:00:00"/>
    <x v="1"/>
    <s v="Espinoza Gonzalez Maria Yesenia"/>
    <m/>
    <m/>
    <n v="457.96"/>
    <m/>
    <n v="12593.9"/>
    <n v="7522.79"/>
    <n v="16.427"/>
    <m/>
    <n v="27.5"/>
    <n v="5071.1099999999997"/>
    <x v="0"/>
    <x v="9"/>
    <n v="44"/>
    <x v="0"/>
  </r>
  <r>
    <x v="2"/>
    <x v="4"/>
    <s v="AREP"/>
    <m/>
    <x v="0"/>
    <d v="2019-10-29T00:00:00"/>
    <x v="1"/>
    <s v="Rosales Guzman Humberto"/>
    <m/>
    <m/>
    <n v="114.13"/>
    <m/>
    <n v="3138.58"/>
    <n v="1874.7840000000001"/>
    <n v="16.427"/>
    <m/>
    <n v="27.5"/>
    <n v="1263.796"/>
    <x v="0"/>
    <x v="9"/>
    <n v="44"/>
    <x v="0"/>
  </r>
  <r>
    <x v="2"/>
    <x v="4"/>
    <s v="AREP"/>
    <m/>
    <x v="0"/>
    <d v="2019-10-29T00:00:00"/>
    <x v="1"/>
    <s v="Huerta Reyes Juan Carlos"/>
    <m/>
    <m/>
    <n v="452.87"/>
    <m/>
    <n v="12001.06"/>
    <n v="7439.1779999999999"/>
    <n v="16.427"/>
    <m/>
    <n v="26.5"/>
    <n v="4561.8819999999996"/>
    <x v="0"/>
    <x v="9"/>
    <n v="44"/>
    <x v="0"/>
  </r>
  <r>
    <x v="2"/>
    <x v="4"/>
    <s v="AREP"/>
    <m/>
    <x v="0"/>
    <d v="2019-10-29T00:00:00"/>
    <x v="1"/>
    <s v="Soc Coop Rural de Compra y Venta en C y C El Grullo SCL"/>
    <m/>
    <m/>
    <n v="285.8"/>
    <m/>
    <n v="7573.7"/>
    <n v="4694.7619999999997"/>
    <n v="16.427"/>
    <m/>
    <n v="26.5"/>
    <n v="2878.9380000000001"/>
    <x v="0"/>
    <x v="9"/>
    <n v="44"/>
    <x v="0"/>
  </r>
  <r>
    <x v="2"/>
    <x v="4"/>
    <s v="AREP"/>
    <m/>
    <x v="0"/>
    <d v="2019-10-29T00:00:00"/>
    <x v="1"/>
    <s v="Martin Francisco Cervantes Curiel"/>
    <m/>
    <m/>
    <n v="218.68"/>
    <m/>
    <n v="5795.02"/>
    <n v="3592.2"/>
    <n v="16.427"/>
    <m/>
    <n v="26.5"/>
    <n v="2202.8200000000002"/>
    <x v="0"/>
    <x v="9"/>
    <n v="44"/>
    <x v="0"/>
  </r>
  <r>
    <x v="2"/>
    <x v="4"/>
    <s v="AREP"/>
    <m/>
    <x v="0"/>
    <d v="2019-10-29T00:00:00"/>
    <x v="1"/>
    <s v="Garcia Soto Salvador"/>
    <m/>
    <m/>
    <n v="1252.43"/>
    <m/>
    <n v="33815.61"/>
    <n v="20573.343000000001"/>
    <n v="16.427"/>
    <m/>
    <n v="27"/>
    <n v="13242.267"/>
    <x v="0"/>
    <x v="9"/>
    <n v="44"/>
    <x v="0"/>
  </r>
  <r>
    <x v="2"/>
    <x v="4"/>
    <s v="AREP"/>
    <m/>
    <x v="0"/>
    <d v="2019-10-29T00:00:00"/>
    <x v="1"/>
    <s v="Loera Baltazar Carlos"/>
    <m/>
    <m/>
    <n v="723.73"/>
    <m/>
    <n v="19540.71"/>
    <n v="11888.525"/>
    <n v="16.427"/>
    <m/>
    <n v="27"/>
    <n v="7652.1850000000004"/>
    <x v="0"/>
    <x v="9"/>
    <n v="44"/>
    <x v="0"/>
  </r>
  <r>
    <x v="2"/>
    <x v="4"/>
    <s v="AREP"/>
    <m/>
    <x v="0"/>
    <d v="2019-10-29T00:00:00"/>
    <x v="1"/>
    <s v="HUEVO PUBLICO EN GENERAL"/>
    <m/>
    <m/>
    <n v="110.67"/>
    <m/>
    <n v="2932.76"/>
    <n v="1817.9469999999999"/>
    <n v="16.427"/>
    <m/>
    <n v="26.5"/>
    <n v="1114.8130000000001"/>
    <x v="0"/>
    <x v="9"/>
    <n v="44"/>
    <x v="0"/>
  </r>
  <r>
    <x v="2"/>
    <x v="4"/>
    <s v="AREP"/>
    <m/>
    <x v="0"/>
    <d v="2019-10-29T00:00:00"/>
    <x v="1"/>
    <s v="Julio Sanchez"/>
    <m/>
    <m/>
    <n v="86.74"/>
    <m/>
    <n v="2298.61"/>
    <n v="1424.855"/>
    <n v="16.427"/>
    <m/>
    <n v="26.5"/>
    <n v="873.755"/>
    <x v="0"/>
    <x v="9"/>
    <n v="44"/>
    <x v="0"/>
  </r>
  <r>
    <x v="2"/>
    <x v="4"/>
    <s v="AREP"/>
    <m/>
    <x v="0"/>
    <d v="2019-10-29T00:00:00"/>
    <x v="1"/>
    <s v="Cobian Hector"/>
    <m/>
    <m/>
    <n v="410.86"/>
    <m/>
    <n v="10887.79"/>
    <n v="6749.0910000000003"/>
    <n v="16.427"/>
    <m/>
    <n v="26.5"/>
    <n v="4138.6989999999996"/>
    <x v="0"/>
    <x v="9"/>
    <n v="44"/>
    <x v="0"/>
  </r>
  <r>
    <x v="2"/>
    <x v="4"/>
    <s v="AREP"/>
    <m/>
    <x v="0"/>
    <d v="2019-11-01T00:00:00"/>
    <x v="1"/>
    <s v="Cobian Zamora Marlin"/>
    <m/>
    <m/>
    <n v="583.79999999999995"/>
    <m/>
    <n v="16638.3"/>
    <n v="10416.231"/>
    <n v="17.841999999999999"/>
    <m/>
    <n v="28.5"/>
    <n v="6222.0690000000004"/>
    <x v="0"/>
    <x v="10"/>
    <n v="44"/>
    <x v="0"/>
  </r>
  <r>
    <x v="2"/>
    <x v="4"/>
    <s v="AREP"/>
    <m/>
    <x v="0"/>
    <d v="2019-11-01T00:00:00"/>
    <x v="1"/>
    <s v="Cobian Hector"/>
    <m/>
    <m/>
    <n v="150.91999999999999"/>
    <m/>
    <n v="4301.22"/>
    <n v="2697.37"/>
    <n v="17.873000000000001"/>
    <m/>
    <n v="28.5"/>
    <n v="1603.85"/>
    <x v="0"/>
    <x v="10"/>
    <n v="44"/>
    <x v="0"/>
  </r>
  <r>
    <x v="2"/>
    <x v="4"/>
    <s v="AREP"/>
    <m/>
    <x v="0"/>
    <d v="2019-11-01T00:00:00"/>
    <x v="1"/>
    <s v="HUEVO PUBLICO EN GENERAL"/>
    <m/>
    <m/>
    <n v="18.510000000000002"/>
    <m/>
    <n v="490.52"/>
    <n v="330.82600000000002"/>
    <n v="17.873000000000001"/>
    <m/>
    <n v="26.500299999999999"/>
    <n v="159.69399999999999"/>
    <x v="0"/>
    <x v="10"/>
    <n v="44"/>
    <x v="0"/>
  </r>
  <r>
    <x v="2"/>
    <x v="4"/>
    <s v="AREP"/>
    <m/>
    <x v="0"/>
    <d v="2019-11-01T00:00:00"/>
    <x v="1"/>
    <s v="Ambriz Ruiz Manolo"/>
    <m/>
    <m/>
    <n v="573.24"/>
    <m/>
    <n v="16337.34"/>
    <n v="10245.43"/>
    <n v="17.873000000000001"/>
    <m/>
    <n v="28.5"/>
    <n v="6091.91"/>
    <x v="0"/>
    <x v="10"/>
    <n v="44"/>
    <x v="0"/>
  </r>
  <r>
    <x v="2"/>
    <x v="4"/>
    <s v="AREP"/>
    <m/>
    <x v="0"/>
    <d v="2019-11-01T00:00:00"/>
    <x v="1"/>
    <s v="Ambriz Ruiz Manolo"/>
    <m/>
    <m/>
    <n v="55.05"/>
    <m/>
    <n v="1458.83"/>
    <n v="983.9"/>
    <n v="17.873000000000001"/>
    <m/>
    <n v="26.5001"/>
    <n v="474.93"/>
    <x v="0"/>
    <x v="10"/>
    <n v="44"/>
    <x v="0"/>
  </r>
  <r>
    <x v="2"/>
    <x v="4"/>
    <s v="AREP"/>
    <m/>
    <x v="0"/>
    <d v="2019-11-01T00:00:00"/>
    <x v="1"/>
    <s v="Gonzalez Dominguez Fabiola"/>
    <m/>
    <m/>
    <n v="182.9"/>
    <m/>
    <n v="5212.6499999999996"/>
    <n v="3268.944"/>
    <n v="17.873000000000001"/>
    <m/>
    <n v="28.5"/>
    <n v="1943.7059999999999"/>
    <x v="0"/>
    <x v="10"/>
    <n v="44"/>
    <x v="0"/>
  </r>
  <r>
    <x v="2"/>
    <x v="4"/>
    <s v="AREP"/>
    <m/>
    <x v="0"/>
    <d v="2019-11-01T00:00:00"/>
    <x v="1"/>
    <s v="Gonzalez Dominguez Fabiola"/>
    <m/>
    <m/>
    <n v="275.23"/>
    <m/>
    <n v="7293.6"/>
    <n v="4919.143"/>
    <n v="17.873000000000001"/>
    <m/>
    <n v="26.5"/>
    <n v="2374.4569999999999"/>
    <x v="0"/>
    <x v="10"/>
    <n v="44"/>
    <x v="0"/>
  </r>
  <r>
    <x v="2"/>
    <x v="4"/>
    <s v="AREP"/>
    <m/>
    <x v="0"/>
    <d v="2019-11-01T00:00:00"/>
    <x v="1"/>
    <s v="HUEVO PUBLICO EN GENERAL"/>
    <m/>
    <m/>
    <n v="232.88"/>
    <m/>
    <n v="6637.08"/>
    <n v="4162.2280000000001"/>
    <n v="17.873000000000001"/>
    <m/>
    <n v="28.5"/>
    <n v="2474.8519999999999"/>
    <x v="0"/>
    <x v="10"/>
    <n v="44"/>
    <x v="0"/>
  </r>
  <r>
    <x v="2"/>
    <x v="4"/>
    <s v="AREP"/>
    <m/>
    <x v="0"/>
    <d v="2019-11-01T00:00:00"/>
    <x v="1"/>
    <s v="HUEVO PUBLICO EN GENERAL"/>
    <m/>
    <m/>
    <n v="73.040000000000006"/>
    <m/>
    <n v="1935.56"/>
    <n v="1305.433"/>
    <n v="17.873000000000001"/>
    <m/>
    <n v="26.5"/>
    <n v="630.12699999999995"/>
    <x v="0"/>
    <x v="10"/>
    <n v="44"/>
    <x v="0"/>
  </r>
  <r>
    <x v="2"/>
    <x v="4"/>
    <s v="AREP"/>
    <m/>
    <x v="0"/>
    <d v="2019-11-01T00:00:00"/>
    <x v="1"/>
    <s v="Laura Livier Castro Mejia"/>
    <m/>
    <m/>
    <n v="278.81"/>
    <m/>
    <n v="7946.09"/>
    <n v="4983.1279999999997"/>
    <n v="17.873000000000001"/>
    <m/>
    <n v="28.5"/>
    <n v="2962.962"/>
    <x v="0"/>
    <x v="10"/>
    <n v="44"/>
    <x v="0"/>
  </r>
  <r>
    <x v="2"/>
    <x v="4"/>
    <s v="AREP"/>
    <m/>
    <x v="0"/>
    <d v="2019-11-01T00:00:00"/>
    <x v="1"/>
    <s v="Martin Francisco Cervantes Curiel"/>
    <m/>
    <m/>
    <n v="230.12"/>
    <m/>
    <n v="6558.42"/>
    <n v="4112.8990000000003"/>
    <n v="17.873000000000001"/>
    <m/>
    <n v="28.5"/>
    <n v="2445.5210000000002"/>
    <x v="0"/>
    <x v="10"/>
    <n v="44"/>
    <x v="0"/>
  </r>
  <r>
    <x v="2"/>
    <x v="4"/>
    <s v="AREP"/>
    <m/>
    <x v="0"/>
    <d v="2019-11-01T00:00:00"/>
    <x v="1"/>
    <s v="Imelda fregozo Guzman"/>
    <m/>
    <m/>
    <n v="238.74"/>
    <m/>
    <n v="6804.09"/>
    <n v="4266.9629999999997"/>
    <n v="17.873000000000001"/>
    <m/>
    <n v="28.5"/>
    <n v="2537.127"/>
    <x v="0"/>
    <x v="10"/>
    <n v="44"/>
    <x v="0"/>
  </r>
  <r>
    <x v="2"/>
    <x v="4"/>
    <s v="AREP"/>
    <m/>
    <x v="0"/>
    <d v="2019-11-01T00:00:00"/>
    <x v="1"/>
    <s v="Huerta Reyes Juan Carlos"/>
    <m/>
    <m/>
    <n v="449.32"/>
    <m/>
    <n v="12805.62"/>
    <n v="8030.6270000000004"/>
    <n v="17.873000000000001"/>
    <m/>
    <n v="28.5"/>
    <n v="4774.9930000000004"/>
    <x v="0"/>
    <x v="10"/>
    <n v="44"/>
    <x v="0"/>
  </r>
  <r>
    <x v="2"/>
    <x v="4"/>
    <s v="AREP"/>
    <m/>
    <x v="0"/>
    <d v="2019-11-01T00:00:00"/>
    <x v="1"/>
    <s v="Eloy Madera"/>
    <m/>
    <m/>
    <n v="195.99"/>
    <m/>
    <n v="5585.72"/>
    <n v="3502.8989999999999"/>
    <n v="17.873000000000001"/>
    <m/>
    <n v="28.5"/>
    <n v="2082.8209999999999"/>
    <x v="0"/>
    <x v="10"/>
    <n v="44"/>
    <x v="0"/>
  </r>
  <r>
    <x v="2"/>
    <x v="4"/>
    <s v="AREP"/>
    <m/>
    <x v="0"/>
    <d v="2019-11-01T00:00:00"/>
    <x v="1"/>
    <s v="Espinoza Gonzalez Maria Yesenia"/>
    <m/>
    <m/>
    <n v="569.01"/>
    <m/>
    <n v="16216.79"/>
    <n v="10169.828"/>
    <n v="17.873000000000001"/>
    <m/>
    <n v="28.5"/>
    <n v="6046.9620000000004"/>
    <x v="0"/>
    <x v="10"/>
    <n v="44"/>
    <x v="0"/>
  </r>
  <r>
    <x v="2"/>
    <x v="4"/>
    <s v="AREP"/>
    <m/>
    <x v="0"/>
    <d v="2019-11-01T00:00:00"/>
    <x v="1"/>
    <s v="Rosales Guzman Humberto"/>
    <m/>
    <m/>
    <n v="210.97"/>
    <m/>
    <n v="6012.65"/>
    <n v="3770.634"/>
    <n v="17.873000000000001"/>
    <m/>
    <n v="28.5"/>
    <n v="2242.0160000000001"/>
    <x v="0"/>
    <x v="10"/>
    <n v="44"/>
    <x v="0"/>
  </r>
  <r>
    <x v="2"/>
    <x v="4"/>
    <s v="AREP"/>
    <m/>
    <x v="0"/>
    <d v="2019-11-01T00:00:00"/>
    <x v="1"/>
    <s v="Rosales Guzman Humberto"/>
    <m/>
    <m/>
    <n v="126.55"/>
    <m/>
    <n v="3353.58"/>
    <n v="2261.8090000000002"/>
    <n v="17.873000000000001"/>
    <m/>
    <n v="26.5"/>
    <n v="1091.771"/>
    <x v="0"/>
    <x v="10"/>
    <n v="44"/>
    <x v="0"/>
  </r>
  <r>
    <x v="2"/>
    <x v="4"/>
    <s v="AREP"/>
    <m/>
    <x v="0"/>
    <d v="2019-11-01T00:00:00"/>
    <x v="1"/>
    <s v="Panaderia Garcia"/>
    <m/>
    <m/>
    <n v="117.32"/>
    <m/>
    <n v="1759.8"/>
    <n v="2096.8420000000001"/>
    <n v="17.873000000000001"/>
    <m/>
    <n v="15"/>
    <n v="-337.04199999999997"/>
    <x v="0"/>
    <x v="10"/>
    <n v="44"/>
    <x v="0"/>
  </r>
  <r>
    <x v="2"/>
    <x v="4"/>
    <s v="AREP"/>
    <m/>
    <x v="0"/>
    <d v="2019-11-01T00:00:00"/>
    <x v="1"/>
    <s v="Alvarez Garcia Octavio "/>
    <m/>
    <m/>
    <n v="139.71"/>
    <m/>
    <n v="3981.74"/>
    <n v="2497.0149999999999"/>
    <n v="17.873000000000001"/>
    <m/>
    <n v="28.5"/>
    <n v="1484.7249999999999"/>
    <x v="0"/>
    <x v="10"/>
    <n v="44"/>
    <x v="0"/>
  </r>
  <r>
    <x v="2"/>
    <x v="4"/>
    <s v="AREP"/>
    <m/>
    <x v="0"/>
    <d v="2019-11-01T00:00:00"/>
    <x v="1"/>
    <s v="Julio Sanchez"/>
    <m/>
    <m/>
    <n v="2738.49"/>
    <m/>
    <n v="78046.97"/>
    <n v="48944.61"/>
    <n v="17.873000000000001"/>
    <m/>
    <n v="28.5"/>
    <n v="29102.36"/>
    <x v="0"/>
    <x v="10"/>
    <n v="44"/>
    <x v="0"/>
  </r>
  <r>
    <x v="2"/>
    <x v="4"/>
    <s v="AREP"/>
    <m/>
    <x v="0"/>
    <d v="2019-11-01T00:00:00"/>
    <x v="1"/>
    <s v="Cobian Zamora Marlin"/>
    <m/>
    <m/>
    <n v="346.4"/>
    <m/>
    <n v="9872.4"/>
    <n v="6191.1540000000005"/>
    <n v="17.873000000000001"/>
    <m/>
    <n v="28.5"/>
    <n v="3681.2460000000001"/>
    <x v="0"/>
    <x v="10"/>
    <n v="44"/>
    <x v="0"/>
  </r>
  <r>
    <x v="2"/>
    <x v="4"/>
    <s v="AREP"/>
    <m/>
    <x v="0"/>
    <d v="2019-11-01T00:00:00"/>
    <x v="1"/>
    <s v="Cobian Zamora Marlin"/>
    <m/>
    <m/>
    <n v="191.3"/>
    <m/>
    <n v="4686.8500000000004"/>
    <n v="3419.0749999999998"/>
    <n v="17.873000000000001"/>
    <m/>
    <n v="24.5"/>
    <n v="1267.7750000000001"/>
    <x v="0"/>
    <x v="10"/>
    <n v="44"/>
    <x v="0"/>
  </r>
  <r>
    <x v="2"/>
    <x v="4"/>
    <s v="AREP"/>
    <m/>
    <x v="0"/>
    <d v="2019-11-01T00:00:00"/>
    <x v="1"/>
    <s v="Cobian Hector"/>
    <m/>
    <m/>
    <n v="129.72"/>
    <m/>
    <n v="3697.02"/>
    <n v="2318.4659999999999"/>
    <n v="17.873000000000001"/>
    <m/>
    <n v="28.5"/>
    <n v="1378.5540000000001"/>
    <x v="0"/>
    <x v="10"/>
    <n v="44"/>
    <x v="0"/>
  </r>
  <r>
    <x v="2"/>
    <x v="4"/>
    <s v="AREP"/>
    <m/>
    <x v="0"/>
    <d v="2019-11-01T00:00:00"/>
    <x v="1"/>
    <s v="Soc Coop Rural de Compra y Venta en C y C El Grullo SCL"/>
    <m/>
    <m/>
    <n v="263"/>
    <m/>
    <n v="7495.5"/>
    <n v="4700.5590000000002"/>
    <n v="17.873000000000001"/>
    <m/>
    <n v="28.5"/>
    <n v="2794.9409999999998"/>
    <x v="0"/>
    <x v="10"/>
    <n v="44"/>
    <x v="0"/>
  </r>
  <r>
    <x v="2"/>
    <x v="4"/>
    <s v="AREP"/>
    <m/>
    <x v="0"/>
    <d v="2019-11-01T00:00:00"/>
    <x v="1"/>
    <s v="Soc Coop Rural de Compra y Venta en C y C El Grullo SCL"/>
    <m/>
    <m/>
    <n v="304.95"/>
    <m/>
    <n v="8691.08"/>
    <n v="5450.3239999999996"/>
    <n v="17.873000000000001"/>
    <m/>
    <n v="28.5"/>
    <n v="3240.7559999999999"/>
    <x v="0"/>
    <x v="10"/>
    <n v="44"/>
    <x v="0"/>
  </r>
  <r>
    <x v="2"/>
    <x v="4"/>
    <s v="AREP"/>
    <m/>
    <x v="0"/>
    <d v="2019-11-01T00:00:00"/>
    <x v="1"/>
    <s v="HUEVO PUBLICO EN GENERAL"/>
    <m/>
    <m/>
    <n v="170.19"/>
    <m/>
    <n v="4850.42"/>
    <n v="3041.78"/>
    <n v="17.873000000000001"/>
    <m/>
    <n v="28.5"/>
    <n v="1808.64"/>
    <x v="0"/>
    <x v="10"/>
    <n v="44"/>
    <x v="0"/>
  </r>
  <r>
    <x v="2"/>
    <x v="4"/>
    <s v="AREP"/>
    <m/>
    <x v="0"/>
    <d v="2019-11-01T00:00:00"/>
    <x v="1"/>
    <s v="Alvarez Garcia Octavio "/>
    <m/>
    <m/>
    <n v="703.72"/>
    <m/>
    <n v="20056.02"/>
    <n v="12577.478999999999"/>
    <n v="17.873000000000001"/>
    <m/>
    <n v="28.5"/>
    <n v="7478.5410000000002"/>
    <x v="0"/>
    <x v="10"/>
    <n v="44"/>
    <x v="0"/>
  </r>
  <r>
    <x v="2"/>
    <x v="4"/>
    <s v="AREP"/>
    <m/>
    <x v="0"/>
    <d v="2019-11-01T00:00:00"/>
    <x v="1"/>
    <s v="Vargas Perez Maria del Rosario &quot;La Chata&quot;"/>
    <m/>
    <m/>
    <n v="584.29999999999995"/>
    <m/>
    <n v="16652.55"/>
    <n v="10443.103999999999"/>
    <n v="17.873000000000001"/>
    <m/>
    <n v="28.5"/>
    <n v="6209.4459999999999"/>
    <x v="0"/>
    <x v="10"/>
    <n v="44"/>
    <x v="0"/>
  </r>
  <r>
    <x v="2"/>
    <x v="4"/>
    <s v="AREP"/>
    <m/>
    <x v="0"/>
    <d v="2019-11-01T00:00:00"/>
    <x v="1"/>
    <s v="J Jesus Naranjo Ayala"/>
    <m/>
    <m/>
    <n v="183.78"/>
    <m/>
    <n v="5237.7299999999996"/>
    <n v="3284.672"/>
    <n v="17.873000000000001"/>
    <m/>
    <n v="28.5"/>
    <n v="1953.058"/>
    <x v="0"/>
    <x v="10"/>
    <n v="44"/>
    <x v="0"/>
  </r>
  <r>
    <x v="2"/>
    <x v="4"/>
    <s v="GRAL"/>
    <m/>
    <x v="0"/>
    <d v="2019-11-04T00:00:00"/>
    <x v="1"/>
    <s v="Jose Zazueta"/>
    <m/>
    <m/>
    <n v="240.73"/>
    <m/>
    <n v="5416.43"/>
    <n v="4294.9260000000004"/>
    <n v="17.841000000000001"/>
    <m/>
    <n v="22.5"/>
    <n v="1121.5039999999999"/>
    <x v="0"/>
    <x v="10"/>
    <n v="45"/>
    <x v="0"/>
  </r>
  <r>
    <x v="2"/>
    <x v="4"/>
    <s v="GRAL"/>
    <m/>
    <x v="0"/>
    <d v="2019-11-04T00:00:00"/>
    <x v="1"/>
    <s v="Jose Zazueta"/>
    <m/>
    <m/>
    <n v="174.56"/>
    <m/>
    <n v="4974.96"/>
    <n v="3114.37"/>
    <n v="17.841000000000001"/>
    <m/>
    <n v="28.5"/>
    <n v="1860.59"/>
    <x v="0"/>
    <x v="10"/>
    <n v="45"/>
    <x v="0"/>
  </r>
  <r>
    <x v="2"/>
    <x v="4"/>
    <s v="GRAL"/>
    <m/>
    <x v="0"/>
    <d v="2019-11-04T00:00:00"/>
    <x v="1"/>
    <s v="Jose Zazueta"/>
    <m/>
    <m/>
    <n v="762.91"/>
    <m/>
    <n v="19835.66"/>
    <n v="13611.275"/>
    <n v="17.841000000000001"/>
    <m/>
    <n v="26"/>
    <n v="6224.3850000000002"/>
    <x v="0"/>
    <x v="10"/>
    <n v="45"/>
    <x v="0"/>
  </r>
  <r>
    <x v="2"/>
    <x v="4"/>
    <s v="GRAL"/>
    <m/>
    <x v="0"/>
    <d v="2019-11-04T00:00:00"/>
    <x v="1"/>
    <s v="Hernandez Rosales Alicia"/>
    <m/>
    <m/>
    <n v="463.6"/>
    <m/>
    <n v="7417.6"/>
    <n v="8271.2080000000005"/>
    <n v="17.841000000000001"/>
    <m/>
    <n v="16"/>
    <n v="-853.60799999999995"/>
    <x v="0"/>
    <x v="10"/>
    <n v="45"/>
    <x v="0"/>
  </r>
  <r>
    <x v="2"/>
    <x v="4"/>
    <s v="GRAL"/>
    <m/>
    <x v="0"/>
    <d v="2019-11-04T00:00:00"/>
    <x v="1"/>
    <s v="Madres Adoratrices"/>
    <m/>
    <m/>
    <n v="93.44"/>
    <m/>
    <n v="1728.64"/>
    <n v="1667.087"/>
    <n v="17.841000000000001"/>
    <m/>
    <n v="18.5"/>
    <n v="61.552999999999997"/>
    <x v="0"/>
    <x v="10"/>
    <n v="45"/>
    <x v="0"/>
  </r>
  <r>
    <x v="2"/>
    <x v="4"/>
    <s v="GRAL"/>
    <m/>
    <x v="0"/>
    <d v="2019-11-04T00:00:00"/>
    <x v="1"/>
    <s v="Panificadora Valdez"/>
    <m/>
    <m/>
    <n v="23.89"/>
    <m/>
    <n v="382.24"/>
    <n v="426.22800000000001"/>
    <n v="17.841000000000001"/>
    <m/>
    <n v="16"/>
    <n v="-43.988"/>
    <x v="0"/>
    <x v="10"/>
    <n v="45"/>
    <x v="0"/>
  </r>
  <r>
    <x v="2"/>
    <x v="4"/>
    <s v="GRAL"/>
    <m/>
    <x v="0"/>
    <d v="2019-11-04T00:00:00"/>
    <x v="1"/>
    <s v="Hernandez Rosales Alicia"/>
    <m/>
    <m/>
    <n v="580.21"/>
    <m/>
    <n v="9283.36"/>
    <n v="10351.677"/>
    <n v="17.841000000000001"/>
    <m/>
    <n v="16"/>
    <n v="-1068.317"/>
    <x v="0"/>
    <x v="10"/>
    <n v="45"/>
    <x v="0"/>
  </r>
  <r>
    <x v="2"/>
    <x v="4"/>
    <s v="ARSPP1"/>
    <m/>
    <x v="0"/>
    <d v="2019-11-04T00:00:00"/>
    <x v="1"/>
    <s v="Ventas Familia"/>
    <m/>
    <m/>
    <n v="17.809999999999999"/>
    <m/>
    <n v="507.59"/>
    <n v="324.89800000000002"/>
    <n v="18.242000000000001"/>
    <m/>
    <n v="28.500299999999999"/>
    <n v="182.69200000000001"/>
    <x v="0"/>
    <x v="10"/>
    <n v="45"/>
    <x v="0"/>
  </r>
  <r>
    <x v="2"/>
    <x v="4"/>
    <s v="AREP"/>
    <m/>
    <x v="0"/>
    <d v="2019-11-04T00:00:00"/>
    <x v="1"/>
    <s v="Eloy Madera"/>
    <m/>
    <m/>
    <n v="22.08"/>
    <m/>
    <n v="629.28"/>
    <n v="400.536"/>
    <n v="18.14"/>
    <m/>
    <n v="28.5"/>
    <n v="228.744"/>
    <x v="0"/>
    <x v="10"/>
    <n v="45"/>
    <x v="0"/>
  </r>
  <r>
    <x v="2"/>
    <x v="4"/>
    <s v="AREP"/>
    <m/>
    <x v="0"/>
    <d v="2019-11-04T00:00:00"/>
    <x v="1"/>
    <s v="HUEVO PUBLICO EN GENERAL"/>
    <m/>
    <m/>
    <n v="218.21"/>
    <m/>
    <n v="6218.99"/>
    <n v="3958.3760000000002"/>
    <n v="18.14"/>
    <m/>
    <n v="28.5"/>
    <n v="2260.614"/>
    <x v="0"/>
    <x v="10"/>
    <n v="45"/>
    <x v="0"/>
  </r>
  <r>
    <x v="2"/>
    <x v="4"/>
    <s v="AREP"/>
    <m/>
    <x v="0"/>
    <d v="2019-11-04T00:00:00"/>
    <x v="1"/>
    <s v="Alvarez Garcia Octavio "/>
    <m/>
    <m/>
    <n v="312.83999999999997"/>
    <m/>
    <n v="8915.94"/>
    <n v="5674.9849999999997"/>
    <n v="18.14"/>
    <m/>
    <n v="28.5"/>
    <n v="3240.9549999999999"/>
    <x v="0"/>
    <x v="10"/>
    <n v="45"/>
    <x v="0"/>
  </r>
  <r>
    <x v="2"/>
    <x v="4"/>
    <s v="AREP"/>
    <m/>
    <x v="0"/>
    <d v="2019-11-04T00:00:00"/>
    <x v="1"/>
    <s v="Alvarez Garcia Octavio "/>
    <m/>
    <m/>
    <n v="128.35"/>
    <m/>
    <n v="3401.28"/>
    <n v="2328.297"/>
    <n v="18.14"/>
    <m/>
    <n v="26.5"/>
    <n v="1072.9829999999999"/>
    <x v="0"/>
    <x v="10"/>
    <n v="45"/>
    <x v="0"/>
  </r>
  <r>
    <x v="2"/>
    <x v="4"/>
    <s v="AREP"/>
    <m/>
    <x v="0"/>
    <d v="2019-11-04T00:00:00"/>
    <x v="1"/>
    <s v="Julio Sanchez"/>
    <m/>
    <m/>
    <n v="128.88"/>
    <m/>
    <n v="3415.32"/>
    <n v="2337.9110000000001"/>
    <n v="18.14"/>
    <m/>
    <n v="26.5"/>
    <n v="1077.4090000000001"/>
    <x v="0"/>
    <x v="10"/>
    <n v="45"/>
    <x v="0"/>
  </r>
  <r>
    <x v="2"/>
    <x v="4"/>
    <s v="AREP"/>
    <m/>
    <x v="0"/>
    <d v="2019-11-04T00:00:00"/>
    <x v="1"/>
    <s v="Julio Sanchez"/>
    <m/>
    <m/>
    <n v="182"/>
    <m/>
    <n v="5187"/>
    <n v="3301.5189999999998"/>
    <n v="18.14"/>
    <m/>
    <n v="28.5"/>
    <n v="1885.481"/>
    <x v="0"/>
    <x v="10"/>
    <n v="45"/>
    <x v="0"/>
  </r>
  <r>
    <x v="2"/>
    <x v="4"/>
    <s v="AREP"/>
    <m/>
    <x v="0"/>
    <d v="2019-11-04T00:00:00"/>
    <x v="1"/>
    <s v="Distribuidora de Frutas y Verduras Zepeda Hnos SRL de CV"/>
    <m/>
    <m/>
    <n v="1385.33"/>
    <m/>
    <n v="39481.910000000003"/>
    <n v="25130.183000000001"/>
    <n v="18.14"/>
    <m/>
    <n v="28.5"/>
    <n v="14351.727000000001"/>
    <x v="0"/>
    <x v="10"/>
    <n v="45"/>
    <x v="0"/>
  </r>
  <r>
    <x v="2"/>
    <x v="4"/>
    <s v="AREP"/>
    <m/>
    <x v="0"/>
    <d v="2019-11-04T00:00:00"/>
    <x v="1"/>
    <s v="Distribuidora de Frutas y Verduras Zepeda Hnos SRL de CV"/>
    <m/>
    <m/>
    <n v="1173.29"/>
    <m/>
    <n v="33438.769999999997"/>
    <n v="21283.732"/>
    <n v="18.14"/>
    <m/>
    <n v="28.5"/>
    <n v="12155.038"/>
    <x v="0"/>
    <x v="10"/>
    <n v="45"/>
    <x v="0"/>
  </r>
  <r>
    <x v="2"/>
    <x v="4"/>
    <s v="AREP"/>
    <m/>
    <x v="0"/>
    <d v="2019-11-04T00:00:00"/>
    <x v="1"/>
    <s v="Distribuidora de Frutas y Verduras Zepeda Hnos SRL de CV"/>
    <m/>
    <m/>
    <n v="1177.26"/>
    <m/>
    <n v="31197.39"/>
    <n v="21355.749"/>
    <n v="18.14"/>
    <m/>
    <n v="26.5"/>
    <n v="9841.6409999999996"/>
    <x v="0"/>
    <x v="10"/>
    <n v="45"/>
    <x v="0"/>
  </r>
  <r>
    <x v="2"/>
    <x v="4"/>
    <s v="AREP"/>
    <m/>
    <x v="0"/>
    <d v="2019-11-04T00:00:00"/>
    <x v="1"/>
    <s v="Cobian Zamora Marlin"/>
    <m/>
    <m/>
    <n v="938.8"/>
    <m/>
    <n v="26755.8"/>
    <n v="17030.032999999999"/>
    <n v="18.14"/>
    <m/>
    <n v="28.5"/>
    <n v="9725.7669999999998"/>
    <x v="0"/>
    <x v="10"/>
    <n v="45"/>
    <x v="0"/>
  </r>
  <r>
    <x v="2"/>
    <x v="4"/>
    <s v="AREP"/>
    <m/>
    <x v="0"/>
    <d v="2019-11-04T00:00:00"/>
    <x v="1"/>
    <s v="De la Torre Gudiño Jaime"/>
    <m/>
    <m/>
    <n v="185.07"/>
    <m/>
    <n v="4904.3599999999997"/>
    <n v="3357.2089999999998"/>
    <n v="18.14"/>
    <m/>
    <n v="26.5"/>
    <n v="1547.1510000000001"/>
    <x v="0"/>
    <x v="10"/>
    <n v="45"/>
    <x v="0"/>
  </r>
  <r>
    <x v="2"/>
    <x v="4"/>
    <s v="AREP"/>
    <m/>
    <x v="0"/>
    <d v="2019-11-04T00:00:00"/>
    <x v="1"/>
    <s v="Cobian Hector"/>
    <m/>
    <m/>
    <n v="282.67"/>
    <m/>
    <n v="8056.1"/>
    <n v="5127.6940000000004"/>
    <n v="18.14"/>
    <m/>
    <n v="28.5"/>
    <n v="2928.4059999999999"/>
    <x v="0"/>
    <x v="10"/>
    <n v="45"/>
    <x v="0"/>
  </r>
  <r>
    <x v="2"/>
    <x v="4"/>
    <s v="GRAL"/>
    <m/>
    <x v="0"/>
    <d v="2019-11-05T00:00:00"/>
    <x v="1"/>
    <s v="Madres Adoratrices"/>
    <m/>
    <m/>
    <n v="137.36000000000001"/>
    <m/>
    <n v="2472.48"/>
    <n v="2496.2260000000001"/>
    <n v="18.172999999999998"/>
    <m/>
    <n v="18"/>
    <n v="-23.745999999999999"/>
    <x v="0"/>
    <x v="10"/>
    <n v="45"/>
    <x v="0"/>
  </r>
  <r>
    <x v="2"/>
    <x v="4"/>
    <s v="GRAL"/>
    <m/>
    <x v="0"/>
    <d v="2019-11-05T00:00:00"/>
    <x v="1"/>
    <s v="Panificadora Valdez"/>
    <m/>
    <m/>
    <n v="23.7"/>
    <m/>
    <n v="379.2"/>
    <n v="430.697"/>
    <n v="18.172999999999998"/>
    <m/>
    <n v="16"/>
    <n v="-51.497"/>
    <x v="0"/>
    <x v="10"/>
    <n v="45"/>
    <x v="0"/>
  </r>
  <r>
    <x v="2"/>
    <x v="4"/>
    <s v="GRAL"/>
    <m/>
    <x v="0"/>
    <d v="2019-11-05T00:00:00"/>
    <x v="1"/>
    <s v="Hernandez Rosales Alicia"/>
    <m/>
    <m/>
    <n v="470.43"/>
    <m/>
    <n v="7526.88"/>
    <n v="8549.0650000000005"/>
    <n v="18.172999999999998"/>
    <m/>
    <n v="16"/>
    <n v="-1022.1849999999999"/>
    <x v="0"/>
    <x v="10"/>
    <n v="45"/>
    <x v="0"/>
  </r>
  <r>
    <x v="2"/>
    <x v="4"/>
    <s v="GRAL"/>
    <m/>
    <x v="0"/>
    <d v="2019-11-05T00:00:00"/>
    <x v="1"/>
    <s v="Hernandez Rosales Alicia"/>
    <m/>
    <m/>
    <n v="473.39"/>
    <m/>
    <n v="7574.24"/>
    <n v="8602.857"/>
    <n v="18.172999999999998"/>
    <m/>
    <n v="16"/>
    <n v="-1028.617"/>
    <x v="0"/>
    <x v="10"/>
    <n v="45"/>
    <x v="0"/>
  </r>
  <r>
    <x v="2"/>
    <x v="4"/>
    <s v="AREP"/>
    <m/>
    <x v="0"/>
    <d v="2019-11-06T00:00:00"/>
    <x v="1"/>
    <s v="HUEVO PUBLICO EN GENERAL"/>
    <m/>
    <m/>
    <n v="119.23"/>
    <m/>
    <n v="3398.06"/>
    <n v="2177.3420000000001"/>
    <n v="18.262"/>
    <m/>
    <n v="28.5"/>
    <n v="1220.7180000000001"/>
    <x v="0"/>
    <x v="10"/>
    <n v="45"/>
    <x v="0"/>
  </r>
  <r>
    <x v="2"/>
    <x v="4"/>
    <s v="AREP"/>
    <m/>
    <x v="1"/>
    <d v="2019-11-06T00:00:00"/>
    <x v="1"/>
    <s v="HUEVO PUBLICO EN GENERAL"/>
    <m/>
    <m/>
    <n v="-119.23"/>
    <m/>
    <n v="-2444.2199999999998"/>
    <n v="-2177.3420000000001"/>
    <n v="-18.262"/>
    <m/>
    <n v="20.5"/>
    <n v="-266.87799999999999"/>
    <x v="0"/>
    <x v="10"/>
    <n v="45"/>
    <x v="0"/>
  </r>
  <r>
    <x v="2"/>
    <x v="4"/>
    <s v="AREP"/>
    <m/>
    <x v="0"/>
    <d v="2019-11-06T00:00:00"/>
    <x v="1"/>
    <s v="Cobian Zamora Marlin"/>
    <m/>
    <m/>
    <n v="1153.5"/>
    <m/>
    <n v="32874.75"/>
    <n v="21064.870999999999"/>
    <n v="18.262"/>
    <m/>
    <n v="28.5"/>
    <n v="11809.879000000001"/>
    <x v="0"/>
    <x v="10"/>
    <n v="45"/>
    <x v="0"/>
  </r>
  <r>
    <x v="2"/>
    <x v="4"/>
    <s v="AREP"/>
    <m/>
    <x v="0"/>
    <d v="2019-11-06T00:00:00"/>
    <x v="1"/>
    <s v="Alvarez Garcia Octavio "/>
    <m/>
    <m/>
    <n v="453.05"/>
    <m/>
    <n v="12911.93"/>
    <n v="8273.4629999999997"/>
    <n v="18.262"/>
    <m/>
    <n v="28.5"/>
    <n v="4638.4669999999996"/>
    <x v="0"/>
    <x v="10"/>
    <n v="45"/>
    <x v="0"/>
  </r>
  <r>
    <x v="2"/>
    <x v="4"/>
    <s v="AREP"/>
    <m/>
    <x v="0"/>
    <d v="2019-11-06T00:00:00"/>
    <x v="1"/>
    <s v="Panaderia Garcia"/>
    <m/>
    <m/>
    <n v="47.99"/>
    <m/>
    <n v="719.85"/>
    <n v="876.37900000000002"/>
    <n v="18.262"/>
    <m/>
    <n v="15"/>
    <n v="-156.529"/>
    <x v="0"/>
    <x v="10"/>
    <n v="45"/>
    <x v="0"/>
  </r>
  <r>
    <x v="2"/>
    <x v="4"/>
    <s v="AREP"/>
    <m/>
    <x v="0"/>
    <d v="2019-11-06T00:00:00"/>
    <x v="1"/>
    <s v="Lopez Montaño Julio"/>
    <m/>
    <m/>
    <n v="134.84"/>
    <m/>
    <n v="3842.94"/>
    <n v="2462.4079999999999"/>
    <n v="18.262"/>
    <m/>
    <n v="28.5"/>
    <n v="1380.5319999999999"/>
    <x v="0"/>
    <x v="10"/>
    <n v="45"/>
    <x v="0"/>
  </r>
  <r>
    <x v="2"/>
    <x v="4"/>
    <s v="AREP"/>
    <m/>
    <x v="0"/>
    <d v="2019-11-06T00:00:00"/>
    <x v="1"/>
    <s v="HUEVO PUBLICO EN GENERAL"/>
    <m/>
    <m/>
    <n v="119.23"/>
    <m/>
    <n v="2444.2199999999998"/>
    <n v="2177.3420000000001"/>
    <n v="18.262"/>
    <m/>
    <n v="20.5"/>
    <n v="266.87799999999999"/>
    <x v="0"/>
    <x v="10"/>
    <n v="45"/>
    <x v="0"/>
  </r>
  <r>
    <x v="2"/>
    <x v="4"/>
    <s v="AREP"/>
    <m/>
    <x v="0"/>
    <d v="2019-11-06T00:00:00"/>
    <x v="1"/>
    <s v="Vargas Perez Maria del Rosario &quot;La Chata&quot;"/>
    <m/>
    <m/>
    <n v="93.32"/>
    <m/>
    <n v="2472.98"/>
    <n v="1704.182"/>
    <n v="18.262"/>
    <m/>
    <n v="26.5"/>
    <n v="768.798"/>
    <x v="0"/>
    <x v="10"/>
    <n v="45"/>
    <x v="0"/>
  </r>
  <r>
    <x v="2"/>
    <x v="4"/>
    <s v="AREP"/>
    <m/>
    <x v="0"/>
    <d v="2019-11-06T00:00:00"/>
    <x v="1"/>
    <s v="Vargas Perez Maria del Rosario &quot;La Chata&quot;"/>
    <m/>
    <m/>
    <n v="227.49"/>
    <m/>
    <n v="6483.47"/>
    <n v="4154.3540000000003"/>
    <n v="18.262"/>
    <m/>
    <n v="28.5"/>
    <n v="2329.116"/>
    <x v="0"/>
    <x v="10"/>
    <n v="45"/>
    <x v="0"/>
  </r>
  <r>
    <x v="2"/>
    <x v="4"/>
    <s v="AREP"/>
    <m/>
    <x v="0"/>
    <d v="2019-11-06T00:00:00"/>
    <x v="1"/>
    <s v="Rosales Guzman Humberto"/>
    <m/>
    <m/>
    <n v="185.13"/>
    <m/>
    <n v="4905.95"/>
    <n v="3380.7890000000002"/>
    <n v="18.262"/>
    <m/>
    <n v="26.5"/>
    <n v="1525.1610000000001"/>
    <x v="0"/>
    <x v="10"/>
    <n v="45"/>
    <x v="0"/>
  </r>
  <r>
    <x v="2"/>
    <x v="4"/>
    <s v="AREP"/>
    <m/>
    <x v="0"/>
    <d v="2019-11-06T00:00:00"/>
    <x v="1"/>
    <s v="HUEVO PUBLICO EN GENERAL"/>
    <m/>
    <m/>
    <n v="113.44"/>
    <m/>
    <n v="3233.04"/>
    <n v="2071.607"/>
    <n v="18.262"/>
    <m/>
    <n v="28.5"/>
    <n v="1161.433"/>
    <x v="0"/>
    <x v="10"/>
    <n v="45"/>
    <x v="0"/>
  </r>
  <r>
    <x v="2"/>
    <x v="4"/>
    <s v="AREP"/>
    <m/>
    <x v="0"/>
    <d v="2019-11-06T00:00:00"/>
    <x v="1"/>
    <s v="HUEVO PUBLICO EN GENERAL"/>
    <m/>
    <m/>
    <n v="223.35"/>
    <m/>
    <n v="5918.78"/>
    <n v="4078.7510000000002"/>
    <n v="18.262"/>
    <m/>
    <n v="26.5"/>
    <n v="1840.029"/>
    <x v="0"/>
    <x v="10"/>
    <n v="45"/>
    <x v="0"/>
  </r>
  <r>
    <x v="2"/>
    <x v="4"/>
    <s v="AREP"/>
    <m/>
    <x v="0"/>
    <d v="2019-11-06T00:00:00"/>
    <x v="1"/>
    <s v="Gonzalez Dominguez Fabiola"/>
    <m/>
    <m/>
    <n v="134.9"/>
    <m/>
    <n v="3844.65"/>
    <n v="2463.5030000000002"/>
    <n v="18.262"/>
    <m/>
    <n v="28.5"/>
    <n v="1381.1469999999999"/>
    <x v="0"/>
    <x v="10"/>
    <n v="45"/>
    <x v="0"/>
  </r>
  <r>
    <x v="2"/>
    <x v="4"/>
    <s v="AREP"/>
    <m/>
    <x v="0"/>
    <d v="2019-11-06T00:00:00"/>
    <x v="1"/>
    <s v="Espinoza Gonzalez Maria Yesenia"/>
    <m/>
    <m/>
    <n v="458.91"/>
    <m/>
    <n v="13078.94"/>
    <n v="8380.4770000000008"/>
    <n v="18.262"/>
    <m/>
    <n v="28.5"/>
    <n v="4698.4629999999997"/>
    <x v="0"/>
    <x v="10"/>
    <n v="45"/>
    <x v="0"/>
  </r>
  <r>
    <x v="2"/>
    <x v="4"/>
    <s v="AREP"/>
    <m/>
    <x v="0"/>
    <d v="2019-11-06T00:00:00"/>
    <x v="1"/>
    <s v="Imelda fregozo Guzman"/>
    <m/>
    <m/>
    <n v="187.63"/>
    <m/>
    <n v="5347.46"/>
    <n v="3426.4430000000002"/>
    <n v="18.262"/>
    <m/>
    <n v="28.5"/>
    <n v="1921.0170000000001"/>
    <x v="0"/>
    <x v="10"/>
    <n v="45"/>
    <x v="0"/>
  </r>
  <r>
    <x v="2"/>
    <x v="4"/>
    <s v="AREP"/>
    <m/>
    <x v="0"/>
    <d v="2019-11-06T00:00:00"/>
    <x v="1"/>
    <s v="Huerta Reyes Juan Carlos"/>
    <m/>
    <m/>
    <n v="281.8"/>
    <m/>
    <n v="8031.3"/>
    <n v="5146.1469999999999"/>
    <n v="18.262"/>
    <m/>
    <n v="28.5"/>
    <n v="2885.1529999999998"/>
    <x v="0"/>
    <x v="10"/>
    <n v="45"/>
    <x v="0"/>
  </r>
  <r>
    <x v="2"/>
    <x v="4"/>
    <s v="AREP"/>
    <m/>
    <x v="0"/>
    <d v="2019-11-06T00:00:00"/>
    <x v="1"/>
    <s v="Martin Francisco Cervantes Curiel"/>
    <m/>
    <m/>
    <n v="193.55"/>
    <m/>
    <n v="5516.18"/>
    <n v="3534.5520000000001"/>
    <n v="18.262"/>
    <m/>
    <n v="28.5"/>
    <n v="1981.6279999999999"/>
    <x v="0"/>
    <x v="10"/>
    <n v="45"/>
    <x v="0"/>
  </r>
  <r>
    <x v="2"/>
    <x v="4"/>
    <s v="AREP"/>
    <m/>
    <x v="0"/>
    <d v="2019-11-06T00:00:00"/>
    <x v="1"/>
    <s v="Garcia Soto Salvador"/>
    <m/>
    <m/>
    <n v="1081.8"/>
    <m/>
    <n v="31372.2"/>
    <n v="19755.507000000001"/>
    <n v="18.262"/>
    <m/>
    <n v="29"/>
    <n v="11616.692999999999"/>
    <x v="0"/>
    <x v="10"/>
    <n v="45"/>
    <x v="0"/>
  </r>
  <r>
    <x v="2"/>
    <x v="4"/>
    <s v="AREP"/>
    <m/>
    <x v="0"/>
    <d v="2019-11-06T00:00:00"/>
    <x v="1"/>
    <s v="Garcia Soto Salvador"/>
    <m/>
    <m/>
    <n v="219.941"/>
    <m/>
    <n v="5938.41"/>
    <n v="4016.4969999999998"/>
    <n v="18.262"/>
    <m/>
    <n v="27"/>
    <n v="1921.913"/>
    <x v="0"/>
    <x v="10"/>
    <n v="45"/>
    <x v="0"/>
  </r>
  <r>
    <x v="2"/>
    <x v="4"/>
    <s v="AREP"/>
    <m/>
    <x v="0"/>
    <d v="2019-11-06T00:00:00"/>
    <x v="1"/>
    <s v="HUEVO PUBLICO EN GENERAL"/>
    <m/>
    <m/>
    <n v="242.27"/>
    <m/>
    <n v="6904.7"/>
    <n v="4424.2619999999997"/>
    <n v="18.262"/>
    <m/>
    <n v="28.5"/>
    <n v="2480.4380000000001"/>
    <x v="0"/>
    <x v="10"/>
    <n v="45"/>
    <x v="0"/>
  </r>
  <r>
    <x v="2"/>
    <x v="4"/>
    <s v="AREP"/>
    <m/>
    <x v="0"/>
    <d v="2019-11-06T00:00:00"/>
    <x v="1"/>
    <s v="Loera Baltazar Carlos"/>
    <m/>
    <m/>
    <n v="744.84"/>
    <m/>
    <n v="21600.36"/>
    <n v="13602.045"/>
    <n v="18.262"/>
    <m/>
    <n v="29"/>
    <n v="7998.3149999999996"/>
    <x v="0"/>
    <x v="10"/>
    <n v="45"/>
    <x v="0"/>
  </r>
  <r>
    <x v="2"/>
    <x v="4"/>
    <s v="AREP"/>
    <m/>
    <x v="0"/>
    <d v="2019-11-06T00:00:00"/>
    <x v="1"/>
    <s v="HUEVO PUBLICO EN GENERAL"/>
    <m/>
    <m/>
    <n v="133.36000000000001"/>
    <m/>
    <n v="3800.76"/>
    <n v="2435.38"/>
    <n v="18.262"/>
    <m/>
    <n v="28.5"/>
    <n v="1365.38"/>
    <x v="0"/>
    <x v="10"/>
    <n v="45"/>
    <x v="0"/>
  </r>
  <r>
    <x v="2"/>
    <x v="4"/>
    <s v="AREP"/>
    <m/>
    <x v="0"/>
    <d v="2019-11-06T00:00:00"/>
    <x v="1"/>
    <s v="Cobian Hector"/>
    <m/>
    <m/>
    <n v="151.38"/>
    <m/>
    <n v="4314.33"/>
    <n v="2764.4560000000001"/>
    <n v="18.262"/>
    <m/>
    <n v="28.5"/>
    <n v="1549.874"/>
    <x v="0"/>
    <x v="10"/>
    <n v="45"/>
    <x v="0"/>
  </r>
  <r>
    <x v="2"/>
    <x v="4"/>
    <s v="AREP"/>
    <m/>
    <x v="0"/>
    <d v="2019-11-08T00:00:00"/>
    <x v="1"/>
    <s v="Rosales Guzman Humberto"/>
    <m/>
    <m/>
    <n v="64.72"/>
    <m/>
    <n v="1812.16"/>
    <n v="1034.769"/>
    <n v="15.988"/>
    <m/>
    <n v="28"/>
    <n v="777.39099999999996"/>
    <x v="0"/>
    <x v="10"/>
    <n v="45"/>
    <x v="0"/>
  </r>
  <r>
    <x v="2"/>
    <x v="4"/>
    <s v="AREP"/>
    <m/>
    <x v="0"/>
    <d v="2019-11-08T00:00:00"/>
    <x v="1"/>
    <s v="Rosales Guzman Humberto"/>
    <m/>
    <m/>
    <n v="321.13"/>
    <m/>
    <n v="8349.3799999999992"/>
    <n v="5134.3540000000003"/>
    <n v="15.988"/>
    <m/>
    <n v="26"/>
    <n v="3215.0259999999998"/>
    <x v="0"/>
    <x v="10"/>
    <n v="45"/>
    <x v="0"/>
  </r>
  <r>
    <x v="2"/>
    <x v="4"/>
    <s v="AREP"/>
    <m/>
    <x v="0"/>
    <d v="2019-11-08T00:00:00"/>
    <x v="1"/>
    <s v="Cobian Hector"/>
    <m/>
    <m/>
    <n v="433.05"/>
    <m/>
    <n v="12125.4"/>
    <n v="6923.7759999999998"/>
    <n v="15.988"/>
    <m/>
    <n v="28"/>
    <n v="5201.6239999999998"/>
    <x v="0"/>
    <x v="10"/>
    <n v="45"/>
    <x v="0"/>
  </r>
  <r>
    <x v="2"/>
    <x v="4"/>
    <s v="AREP"/>
    <m/>
    <x v="0"/>
    <d v="2019-11-08T00:00:00"/>
    <x v="1"/>
    <s v="Distribuidora de Frutas y Verduras Zepeda Hnos SRL de CV"/>
    <m/>
    <m/>
    <n v="1385.18"/>
    <m/>
    <n v="38785.040000000001"/>
    <n v="22146.809000000001"/>
    <n v="15.988"/>
    <m/>
    <n v="28"/>
    <n v="16638.231"/>
    <x v="0"/>
    <x v="10"/>
    <n v="45"/>
    <x v="0"/>
  </r>
  <r>
    <x v="2"/>
    <x v="4"/>
    <s v="AREP"/>
    <m/>
    <x v="0"/>
    <d v="2019-11-08T00:00:00"/>
    <x v="1"/>
    <s v="Distribuidora de Frutas y Verduras Zepeda Hnos SRL de CV"/>
    <m/>
    <m/>
    <n v="112.66"/>
    <m/>
    <n v="2985.49"/>
    <n v="1801.2529999999999"/>
    <n v="15.988"/>
    <m/>
    <n v="26.5"/>
    <n v="1184.2370000000001"/>
    <x v="0"/>
    <x v="10"/>
    <n v="45"/>
    <x v="0"/>
  </r>
  <r>
    <x v="2"/>
    <x v="4"/>
    <s v="AREP"/>
    <m/>
    <x v="0"/>
    <d v="2019-11-08T00:00:00"/>
    <x v="1"/>
    <s v="Distribuidora de Frutas y Verduras Zepeda Hnos SRL de CV"/>
    <m/>
    <m/>
    <n v="1246.79"/>
    <m/>
    <n v="35533.519999999997"/>
    <n v="19934.174999999999"/>
    <n v="15.988"/>
    <m/>
    <n v="28.5"/>
    <n v="15599.344999999999"/>
    <x v="0"/>
    <x v="10"/>
    <n v="45"/>
    <x v="0"/>
  </r>
  <r>
    <x v="2"/>
    <x v="4"/>
    <s v="AREP"/>
    <m/>
    <x v="0"/>
    <d v="2019-11-08T00:00:00"/>
    <x v="1"/>
    <s v="Distribuidora de Frutas y Verduras Zepeda Hnos SRL de CV"/>
    <m/>
    <m/>
    <n v="1139.52"/>
    <m/>
    <n v="32476.32"/>
    <n v="18219.098999999998"/>
    <n v="15.988"/>
    <m/>
    <n v="28.5"/>
    <n v="14257.221"/>
    <x v="0"/>
    <x v="10"/>
    <n v="45"/>
    <x v="0"/>
  </r>
  <r>
    <x v="2"/>
    <x v="4"/>
    <s v="AREP"/>
    <m/>
    <x v="0"/>
    <d v="2019-11-08T00:00:00"/>
    <x v="1"/>
    <s v="Cobian Zamora Marlin"/>
    <m/>
    <m/>
    <n v="905.4"/>
    <m/>
    <n v="25351.200000000001"/>
    <n v="14475.896000000001"/>
    <n v="15.988"/>
    <m/>
    <n v="28"/>
    <n v="10875.304"/>
    <x v="0"/>
    <x v="10"/>
    <n v="45"/>
    <x v="0"/>
  </r>
  <r>
    <x v="2"/>
    <x v="4"/>
    <s v="AREP"/>
    <m/>
    <x v="0"/>
    <d v="2019-11-08T00:00:00"/>
    <x v="1"/>
    <s v="Cobian Zamora Marlin"/>
    <m/>
    <m/>
    <n v="461.6"/>
    <m/>
    <n v="12924.8"/>
    <n v="7380.2449999999999"/>
    <n v="15.988"/>
    <m/>
    <n v="28"/>
    <n v="5544.5550000000003"/>
    <x v="0"/>
    <x v="10"/>
    <n v="45"/>
    <x v="0"/>
  </r>
  <r>
    <x v="2"/>
    <x v="4"/>
    <s v="AREP"/>
    <m/>
    <x v="0"/>
    <d v="2019-11-08T00:00:00"/>
    <x v="1"/>
    <s v="De la Torre Gudiño Jaime"/>
    <m/>
    <m/>
    <n v="285.88"/>
    <m/>
    <n v="7432.88"/>
    <n v="4570.7629999999999"/>
    <n v="15.988"/>
    <m/>
    <n v="26"/>
    <n v="2862.1170000000002"/>
    <x v="0"/>
    <x v="10"/>
    <n v="45"/>
    <x v="0"/>
  </r>
  <r>
    <x v="2"/>
    <x v="4"/>
    <s v="AREP"/>
    <m/>
    <x v="0"/>
    <d v="2019-11-08T00:00:00"/>
    <x v="1"/>
    <s v="Super Tienda Martinez SA de CV"/>
    <m/>
    <m/>
    <n v="23.92"/>
    <m/>
    <n v="669.76"/>
    <n v="382.44200000000001"/>
    <n v="15.988"/>
    <m/>
    <n v="28"/>
    <n v="287.31799999999998"/>
    <x v="0"/>
    <x v="10"/>
    <n v="45"/>
    <x v="0"/>
  </r>
  <r>
    <x v="2"/>
    <x v="4"/>
    <s v="AREP"/>
    <m/>
    <x v="0"/>
    <d v="2019-11-08T00:00:00"/>
    <x v="1"/>
    <s v="Super Tienda Martinez SA de CV"/>
    <m/>
    <m/>
    <n v="114.16"/>
    <m/>
    <n v="2968.16"/>
    <n v="1825.2360000000001"/>
    <n v="15.988"/>
    <m/>
    <n v="26"/>
    <n v="1142.924"/>
    <x v="0"/>
    <x v="10"/>
    <n v="45"/>
    <x v="0"/>
  </r>
  <r>
    <x v="2"/>
    <x v="4"/>
    <s v="AREP"/>
    <m/>
    <x v="0"/>
    <d v="2019-11-08T00:00:00"/>
    <x v="1"/>
    <s v="Rosales Guzman Humberto"/>
    <m/>
    <m/>
    <n v="114.13"/>
    <m/>
    <n v="3195.64"/>
    <n v="1824.7560000000001"/>
    <n v="15.988"/>
    <m/>
    <n v="28"/>
    <n v="1370.884"/>
    <x v="0"/>
    <x v="10"/>
    <n v="45"/>
    <x v="0"/>
  </r>
  <r>
    <x v="2"/>
    <x v="4"/>
    <s v="AREP"/>
    <m/>
    <x v="0"/>
    <d v="2019-11-08T00:00:00"/>
    <x v="1"/>
    <s v="Laura Livier Castro Mejia"/>
    <m/>
    <m/>
    <n v="189.15"/>
    <m/>
    <n v="5296.2"/>
    <n v="3024.2060000000001"/>
    <n v="15.988"/>
    <m/>
    <n v="28"/>
    <n v="2271.9940000000001"/>
    <x v="0"/>
    <x v="10"/>
    <n v="45"/>
    <x v="0"/>
  </r>
  <r>
    <x v="2"/>
    <x v="4"/>
    <s v="AREP"/>
    <m/>
    <x v="0"/>
    <d v="2019-11-08T00:00:00"/>
    <x v="1"/>
    <s v="Laura Livier Castro Mejia"/>
    <m/>
    <m/>
    <n v="114.52"/>
    <m/>
    <n v="2977.52"/>
    <n v="1830.991"/>
    <n v="15.988"/>
    <m/>
    <n v="26"/>
    <n v="1146.529"/>
    <x v="0"/>
    <x v="10"/>
    <n v="45"/>
    <x v="0"/>
  </r>
  <r>
    <x v="2"/>
    <x v="4"/>
    <s v="AREP"/>
    <m/>
    <x v="0"/>
    <d v="2019-11-08T00:00:00"/>
    <x v="1"/>
    <s v="Imelda fregozo Guzman"/>
    <m/>
    <m/>
    <n v="113.98"/>
    <m/>
    <n v="3191.44"/>
    <n v="1822.3579999999999"/>
    <n v="15.988"/>
    <m/>
    <n v="28"/>
    <n v="1369.0820000000001"/>
    <x v="0"/>
    <x v="10"/>
    <n v="45"/>
    <x v="0"/>
  </r>
  <r>
    <x v="2"/>
    <x v="4"/>
    <s v="AREP"/>
    <m/>
    <x v="0"/>
    <d v="2019-11-08T00:00:00"/>
    <x v="1"/>
    <s v="J Jesus Naranjo Ayala"/>
    <m/>
    <m/>
    <n v="118.26"/>
    <m/>
    <n v="1773.9"/>
    <n v="1890.788"/>
    <n v="15.988"/>
    <m/>
    <n v="15"/>
    <n v="-116.88800000000001"/>
    <x v="0"/>
    <x v="10"/>
    <n v="45"/>
    <x v="0"/>
  </r>
  <r>
    <x v="2"/>
    <x v="4"/>
    <s v="AREP"/>
    <m/>
    <x v="0"/>
    <d v="2019-11-08T00:00:00"/>
    <x v="1"/>
    <s v="Gonzalez Dominguez Fabiola"/>
    <m/>
    <m/>
    <n v="247.79"/>
    <m/>
    <n v="6938.12"/>
    <n v="3961.7649999999999"/>
    <n v="15.988"/>
    <m/>
    <n v="28"/>
    <n v="2976.355"/>
    <x v="0"/>
    <x v="10"/>
    <n v="45"/>
    <x v="0"/>
  </r>
  <r>
    <x v="2"/>
    <x v="4"/>
    <s v="AREP"/>
    <m/>
    <x v="0"/>
    <d v="2019-11-08T00:00:00"/>
    <x v="1"/>
    <s v="Gonzalez Dominguez Fabiola"/>
    <m/>
    <m/>
    <n v="229.81"/>
    <m/>
    <n v="5975.06"/>
    <n v="3674.2939999999999"/>
    <n v="15.988"/>
    <m/>
    <n v="26"/>
    <n v="2300.7660000000001"/>
    <x v="0"/>
    <x v="10"/>
    <n v="45"/>
    <x v="0"/>
  </r>
  <r>
    <x v="2"/>
    <x v="4"/>
    <s v="AREP"/>
    <m/>
    <x v="0"/>
    <d v="2019-11-08T00:00:00"/>
    <x v="1"/>
    <s v="HUEVO PUBLICO EN GENERAL"/>
    <m/>
    <m/>
    <n v="93.79"/>
    <m/>
    <n v="2438.54"/>
    <n v="1499.5519999999999"/>
    <n v="15.988"/>
    <m/>
    <n v="26"/>
    <n v="938.98800000000006"/>
    <x v="0"/>
    <x v="10"/>
    <n v="45"/>
    <x v="0"/>
  </r>
  <r>
    <x v="2"/>
    <x v="4"/>
    <s v="AREP"/>
    <m/>
    <x v="0"/>
    <d v="2019-11-08T00:00:00"/>
    <x v="1"/>
    <s v="HUEVO PUBLICO EN GENERAL"/>
    <m/>
    <m/>
    <n v="229.76"/>
    <m/>
    <n v="6433.28"/>
    <n v="3673.4940000000001"/>
    <n v="15.988"/>
    <m/>
    <n v="28"/>
    <n v="2759.7860000000001"/>
    <x v="0"/>
    <x v="10"/>
    <n v="45"/>
    <x v="0"/>
  </r>
  <r>
    <x v="2"/>
    <x v="4"/>
    <s v="AREP"/>
    <m/>
    <x v="0"/>
    <d v="2019-11-08T00:00:00"/>
    <x v="1"/>
    <s v="Ambriz Ruiz Manolo"/>
    <m/>
    <m/>
    <n v="575.53"/>
    <m/>
    <n v="16114.84"/>
    <n v="9201.8029999999999"/>
    <n v="15.988"/>
    <m/>
    <n v="28"/>
    <n v="6913.0370000000003"/>
    <x v="0"/>
    <x v="10"/>
    <n v="45"/>
    <x v="0"/>
  </r>
  <r>
    <x v="2"/>
    <x v="4"/>
    <s v="AREP"/>
    <m/>
    <x v="0"/>
    <d v="2019-11-08T00:00:00"/>
    <x v="1"/>
    <s v="Ambriz Ruiz Manolo"/>
    <m/>
    <m/>
    <n v="37.159999999999997"/>
    <m/>
    <n v="966.16"/>
    <n v="594.12900000000002"/>
    <n v="15.988"/>
    <m/>
    <n v="26"/>
    <n v="372.03100000000001"/>
    <x v="0"/>
    <x v="10"/>
    <n v="45"/>
    <x v="0"/>
  </r>
  <r>
    <x v="2"/>
    <x v="4"/>
    <s v="AREP"/>
    <m/>
    <x v="0"/>
    <d v="2019-11-08T00:00:00"/>
    <x v="1"/>
    <s v="Huerta Reyes Juan Carlos"/>
    <m/>
    <m/>
    <n v="502.63"/>
    <m/>
    <n v="14073.64"/>
    <n v="8036.2489999999998"/>
    <n v="15.988"/>
    <m/>
    <n v="28"/>
    <n v="6037.3909999999996"/>
    <x v="0"/>
    <x v="10"/>
    <n v="45"/>
    <x v="0"/>
  </r>
  <r>
    <x v="2"/>
    <x v="4"/>
    <s v="AREP"/>
    <m/>
    <x v="0"/>
    <d v="2019-11-08T00:00:00"/>
    <x v="1"/>
    <s v="Martin Francisco Cervantes Curiel"/>
    <m/>
    <m/>
    <n v="235.59"/>
    <m/>
    <n v="6596.52"/>
    <n v="3766.7069999999999"/>
    <n v="15.988"/>
    <m/>
    <n v="28"/>
    <n v="2829.8130000000001"/>
    <x v="0"/>
    <x v="10"/>
    <n v="45"/>
    <x v="0"/>
  </r>
  <r>
    <x v="2"/>
    <x v="4"/>
    <s v="AREP"/>
    <m/>
    <x v="0"/>
    <d v="2019-11-08T00:00:00"/>
    <x v="1"/>
    <s v="Cobian Hector"/>
    <m/>
    <m/>
    <n v="285.29000000000002"/>
    <m/>
    <n v="7988.12"/>
    <n v="4561.33"/>
    <n v="15.988"/>
    <m/>
    <n v="28"/>
    <n v="3426.79"/>
    <x v="0"/>
    <x v="10"/>
    <n v="45"/>
    <x v="0"/>
  </r>
  <r>
    <x v="2"/>
    <x v="4"/>
    <s v="AREP"/>
    <m/>
    <x v="0"/>
    <d v="2019-11-08T00:00:00"/>
    <x v="1"/>
    <s v="Rosales Guzman Humberto"/>
    <m/>
    <m/>
    <n v="116.44"/>
    <m/>
    <n v="3318.54"/>
    <n v="1861.6890000000001"/>
    <n v="15.988"/>
    <m/>
    <n v="28.5"/>
    <n v="1456.8510000000001"/>
    <x v="0"/>
    <x v="10"/>
    <n v="45"/>
    <x v="0"/>
  </r>
  <r>
    <x v="2"/>
    <x v="4"/>
    <s v="AREP"/>
    <m/>
    <x v="0"/>
    <d v="2019-11-08T00:00:00"/>
    <x v="1"/>
    <s v="SUPER LAS PINTAS"/>
    <m/>
    <m/>
    <n v="117.2"/>
    <m/>
    <n v="3340.2"/>
    <n v="1873.84"/>
    <n v="15.988"/>
    <m/>
    <n v="28.5"/>
    <n v="1466.36"/>
    <x v="0"/>
    <x v="10"/>
    <n v="45"/>
    <x v="0"/>
  </r>
  <r>
    <x v="2"/>
    <x v="4"/>
    <s v="AREP"/>
    <m/>
    <x v="0"/>
    <d v="2019-11-08T00:00:00"/>
    <x v="1"/>
    <s v="HUEVO PUBLICO EN GENERAL"/>
    <m/>
    <m/>
    <n v="341.37"/>
    <m/>
    <n v="9729.0499999999993"/>
    <n v="5457.9589999999998"/>
    <n v="15.988"/>
    <m/>
    <n v="28.5"/>
    <n v="4271.0910000000003"/>
    <x v="0"/>
    <x v="10"/>
    <n v="45"/>
    <x v="0"/>
  </r>
  <r>
    <x v="2"/>
    <x v="4"/>
    <s v="AREP"/>
    <m/>
    <x v="0"/>
    <d v="2019-11-08T00:00:00"/>
    <x v="1"/>
    <s v="HUEVO PUBLICO EN GENERAL"/>
    <m/>
    <m/>
    <n v="114.28"/>
    <m/>
    <n v="3256.98"/>
    <n v="1827.154"/>
    <n v="15.988"/>
    <m/>
    <n v="28.5"/>
    <n v="1429.826"/>
    <x v="0"/>
    <x v="10"/>
    <n v="45"/>
    <x v="0"/>
  </r>
  <r>
    <x v="2"/>
    <x v="4"/>
    <s v="AREP"/>
    <m/>
    <x v="0"/>
    <d v="2019-11-08T00:00:00"/>
    <x v="1"/>
    <s v="Espinoza Gonzalez Maria Yesenia"/>
    <m/>
    <m/>
    <n v="618.57000000000005"/>
    <m/>
    <n v="17629.25"/>
    <n v="9889.9429999999993"/>
    <n v="15.988"/>
    <m/>
    <n v="28.5"/>
    <n v="7739.3069999999998"/>
    <x v="0"/>
    <x v="10"/>
    <n v="45"/>
    <x v="0"/>
  </r>
  <r>
    <x v="2"/>
    <x v="4"/>
    <s v="AREP"/>
    <m/>
    <x v="0"/>
    <d v="2019-11-08T00:00:00"/>
    <x v="1"/>
    <s v="Panaderia Garcia"/>
    <m/>
    <m/>
    <n v="92.5"/>
    <m/>
    <n v="1387.5"/>
    <n v="1478.9269999999999"/>
    <n v="15.988"/>
    <m/>
    <n v="15"/>
    <n v="-91.427000000000007"/>
    <x v="0"/>
    <x v="10"/>
    <n v="45"/>
    <x v="0"/>
  </r>
  <r>
    <x v="2"/>
    <x v="4"/>
    <s v="AREP"/>
    <m/>
    <x v="0"/>
    <d v="2019-11-08T00:00:00"/>
    <x v="1"/>
    <s v="Alvarez Garcia Octavio "/>
    <m/>
    <m/>
    <n v="134.11000000000001"/>
    <m/>
    <n v="3822.14"/>
    <n v="2144.2040000000002"/>
    <n v="15.988"/>
    <m/>
    <n v="28.5"/>
    <n v="1677.9359999999999"/>
    <x v="0"/>
    <x v="10"/>
    <n v="45"/>
    <x v="0"/>
  </r>
  <r>
    <x v="2"/>
    <x v="4"/>
    <s v="AREP"/>
    <m/>
    <x v="0"/>
    <d v="2019-11-08T00:00:00"/>
    <x v="1"/>
    <s v="Julio Sanchez"/>
    <m/>
    <m/>
    <n v="2340.44"/>
    <m/>
    <n v="66702.539999999994"/>
    <n v="37419.887000000002"/>
    <n v="15.988"/>
    <m/>
    <n v="28.5"/>
    <n v="29282.652999999998"/>
    <x v="0"/>
    <x v="10"/>
    <n v="45"/>
    <x v="0"/>
  </r>
  <r>
    <x v="2"/>
    <x v="4"/>
    <s v="AREP"/>
    <m/>
    <x v="0"/>
    <d v="2019-11-08T00:00:00"/>
    <x v="1"/>
    <s v="Julio Sanchez"/>
    <m/>
    <m/>
    <n v="581.75"/>
    <m/>
    <n v="15416.38"/>
    <n v="9301.2510000000002"/>
    <n v="15.988"/>
    <m/>
    <n v="26.5"/>
    <n v="6115.1289999999999"/>
    <x v="0"/>
    <x v="10"/>
    <n v="45"/>
    <x v="0"/>
  </r>
  <r>
    <x v="2"/>
    <x v="4"/>
    <s v="AREP"/>
    <m/>
    <x v="0"/>
    <d v="2019-11-08T00:00:00"/>
    <x v="1"/>
    <s v="HUEVO PUBLICO EN GENERAL"/>
    <m/>
    <m/>
    <n v="275.52"/>
    <m/>
    <n v="7852.32"/>
    <n v="4405.1229999999996"/>
    <n v="15.988"/>
    <m/>
    <n v="28.5"/>
    <n v="3447.1970000000001"/>
    <x v="0"/>
    <x v="10"/>
    <n v="45"/>
    <x v="0"/>
  </r>
  <r>
    <x v="2"/>
    <x v="4"/>
    <s v="AREP"/>
    <m/>
    <x v="0"/>
    <d v="2019-11-08T00:00:00"/>
    <x v="1"/>
    <s v="Soc Coop Rural de Compra y Venta en C y C El Grullo SCL"/>
    <m/>
    <m/>
    <n v="772.4"/>
    <m/>
    <n v="22013.4"/>
    <n v="12349.439"/>
    <n v="15.988"/>
    <m/>
    <n v="28.5"/>
    <n v="9663.9609999999993"/>
    <x v="0"/>
    <x v="10"/>
    <n v="45"/>
    <x v="0"/>
  </r>
  <r>
    <x v="2"/>
    <x v="4"/>
    <s v="AREP"/>
    <m/>
    <x v="0"/>
    <d v="2019-11-08T00:00:00"/>
    <x v="1"/>
    <s v="Alvarez Garcia Octavio "/>
    <m/>
    <m/>
    <n v="815.28"/>
    <m/>
    <n v="23235.48"/>
    <n v="13035.021000000001"/>
    <n v="15.988"/>
    <m/>
    <n v="28.5"/>
    <n v="10200.459000000001"/>
    <x v="0"/>
    <x v="10"/>
    <n v="45"/>
    <x v="0"/>
  </r>
  <r>
    <x v="2"/>
    <x v="4"/>
    <s v="AREP"/>
    <m/>
    <x v="0"/>
    <d v="2019-11-08T00:00:00"/>
    <x v="1"/>
    <s v="Vargas Perez Maria del Rosario &quot;La Chata&quot;"/>
    <m/>
    <m/>
    <n v="699.3"/>
    <m/>
    <n v="19930.05"/>
    <n v="11180.687"/>
    <n v="15.988"/>
    <m/>
    <n v="28.5"/>
    <n v="8749.3629999999994"/>
    <x v="0"/>
    <x v="10"/>
    <n v="45"/>
    <x v="0"/>
  </r>
  <r>
    <x v="2"/>
    <x v="4"/>
    <s v="AREP"/>
    <m/>
    <x v="0"/>
    <d v="2019-11-08T00:00:00"/>
    <x v="1"/>
    <s v="J Jesus Naranjo Ayala"/>
    <m/>
    <m/>
    <n v="183.24"/>
    <m/>
    <n v="5222.34"/>
    <n v="2929.7139999999999"/>
    <n v="15.988"/>
    <m/>
    <n v="28.5"/>
    <n v="2292.6260000000002"/>
    <x v="0"/>
    <x v="10"/>
    <n v="45"/>
    <x v="0"/>
  </r>
  <r>
    <x v="2"/>
    <x v="4"/>
    <s v="AREP"/>
    <m/>
    <x v="0"/>
    <d v="2019-11-09T00:00:00"/>
    <x v="1"/>
    <s v="Alvarez Garcia Octavio "/>
    <m/>
    <m/>
    <n v="433.75"/>
    <m/>
    <n v="12145"/>
    <n v="6934.9679999999998"/>
    <n v="15.988"/>
    <m/>
    <n v="28"/>
    <n v="5210.0320000000002"/>
    <x v="0"/>
    <x v="10"/>
    <n v="45"/>
    <x v="0"/>
  </r>
  <r>
    <x v="2"/>
    <x v="4"/>
    <s v="AREP"/>
    <m/>
    <x v="0"/>
    <d v="2019-11-12T00:00:00"/>
    <x v="1"/>
    <s v="Cobian Zamora Marlin"/>
    <m/>
    <m/>
    <n v="1170.3"/>
    <m/>
    <n v="32768.400000000001"/>
    <n v="18674.964"/>
    <n v="15.957000000000001"/>
    <m/>
    <n v="28"/>
    <n v="14093.436"/>
    <x v="0"/>
    <x v="10"/>
    <n v="46"/>
    <x v="0"/>
  </r>
  <r>
    <x v="2"/>
    <x v="4"/>
    <s v="AREP"/>
    <m/>
    <x v="0"/>
    <d v="2019-11-12T00:00:00"/>
    <x v="1"/>
    <s v="Soc Coop Rural de Compra y Venta en C y C El Grullo SCL"/>
    <m/>
    <m/>
    <n v="495.4"/>
    <m/>
    <n v="13871.2"/>
    <n v="7905.3040000000001"/>
    <n v="15.957000000000001"/>
    <m/>
    <n v="28"/>
    <n v="5965.8959999999997"/>
    <x v="0"/>
    <x v="10"/>
    <n v="46"/>
    <x v="0"/>
  </r>
  <r>
    <x v="2"/>
    <x v="4"/>
    <s v="AREP"/>
    <m/>
    <x v="0"/>
    <d v="2019-11-12T00:00:00"/>
    <x v="1"/>
    <s v="Ambriz Ruiz Manolo"/>
    <m/>
    <m/>
    <n v="56.88"/>
    <m/>
    <n v="1478.88"/>
    <n v="907.65800000000002"/>
    <n v="15.957000000000001"/>
    <m/>
    <n v="26"/>
    <n v="571.22199999999998"/>
    <x v="0"/>
    <x v="10"/>
    <n v="46"/>
    <x v="0"/>
  </r>
  <r>
    <x v="2"/>
    <x v="4"/>
    <s v="AREP"/>
    <m/>
    <x v="0"/>
    <d v="2019-11-12T00:00:00"/>
    <x v="1"/>
    <s v="Ambriz Ruiz Manolo"/>
    <m/>
    <m/>
    <n v="160.96"/>
    <m/>
    <n v="4506.88"/>
    <n v="2568.5059999999999"/>
    <n v="15.957000000000001"/>
    <m/>
    <n v="28"/>
    <n v="1938.374"/>
    <x v="0"/>
    <x v="10"/>
    <n v="46"/>
    <x v="0"/>
  </r>
  <r>
    <x v="2"/>
    <x v="4"/>
    <s v="AREP"/>
    <m/>
    <x v="0"/>
    <d v="2019-11-12T00:00:00"/>
    <x v="1"/>
    <s v="Espinoza Gonzalez Maria Yesenia"/>
    <m/>
    <m/>
    <n v="458.57"/>
    <m/>
    <n v="12839.96"/>
    <n v="7317.5919999999996"/>
    <n v="15.957000000000001"/>
    <m/>
    <n v="28"/>
    <n v="5522.3680000000004"/>
    <x v="0"/>
    <x v="10"/>
    <n v="46"/>
    <x v="0"/>
  </r>
  <r>
    <x v="2"/>
    <x v="4"/>
    <s v="AREP"/>
    <m/>
    <x v="0"/>
    <d v="2019-11-12T00:00:00"/>
    <x v="1"/>
    <s v="Super Tienda Martinez SA de CV"/>
    <m/>
    <m/>
    <n v="133.78"/>
    <m/>
    <n v="3478.28"/>
    <n v="2134.7829999999999"/>
    <n v="15.957000000000001"/>
    <m/>
    <n v="26"/>
    <n v="1343.4970000000001"/>
    <x v="0"/>
    <x v="10"/>
    <n v="46"/>
    <x v="0"/>
  </r>
  <r>
    <x v="2"/>
    <x v="4"/>
    <s v="AREP"/>
    <m/>
    <x v="0"/>
    <d v="2019-11-12T00:00:00"/>
    <x v="1"/>
    <s v="HUEVO PUBLICO EN GENERAL"/>
    <m/>
    <m/>
    <n v="151.99"/>
    <m/>
    <n v="3951.74"/>
    <n v="2425.3679999999999"/>
    <n v="15.957000000000001"/>
    <m/>
    <n v="26"/>
    <n v="1526.3720000000001"/>
    <x v="0"/>
    <x v="10"/>
    <n v="46"/>
    <x v="0"/>
  </r>
  <r>
    <x v="2"/>
    <x v="4"/>
    <s v="AREP"/>
    <m/>
    <x v="0"/>
    <d v="2019-11-12T00:00:00"/>
    <x v="1"/>
    <s v="HUEVO PUBLICO EN GENERAL"/>
    <m/>
    <m/>
    <n v="224.32"/>
    <m/>
    <n v="6280.96"/>
    <n v="3579.5680000000002"/>
    <n v="15.957000000000001"/>
    <m/>
    <n v="28"/>
    <n v="2701.3919999999998"/>
    <x v="0"/>
    <x v="10"/>
    <n v="46"/>
    <x v="0"/>
  </r>
  <r>
    <x v="2"/>
    <x v="4"/>
    <s v="AREP"/>
    <m/>
    <x v="0"/>
    <d v="2019-11-12T00:00:00"/>
    <x v="1"/>
    <s v="HUEVO PUBLICO EN GENERAL"/>
    <m/>
    <m/>
    <n v="138.91"/>
    <m/>
    <n v="3889.48"/>
    <n v="2216.645"/>
    <n v="15.957000000000001"/>
    <m/>
    <n v="28"/>
    <n v="1672.835"/>
    <x v="0"/>
    <x v="10"/>
    <n v="46"/>
    <x v="0"/>
  </r>
  <r>
    <x v="2"/>
    <x v="4"/>
    <s v="AREP"/>
    <m/>
    <x v="0"/>
    <d v="2019-11-12T00:00:00"/>
    <x v="1"/>
    <s v="Vargas Perez Maria del Rosario &quot;La Chata&quot;"/>
    <m/>
    <m/>
    <n v="182.78"/>
    <m/>
    <n v="5117.84"/>
    <n v="2916.6959999999999"/>
    <n v="15.957000000000001"/>
    <m/>
    <n v="28"/>
    <n v="2201.1439999999998"/>
    <x v="0"/>
    <x v="10"/>
    <n v="46"/>
    <x v="0"/>
  </r>
  <r>
    <x v="2"/>
    <x v="4"/>
    <s v="AREP"/>
    <m/>
    <x v="0"/>
    <d v="2019-11-12T00:00:00"/>
    <x v="1"/>
    <s v="Alvarez Garcia Octavio "/>
    <m/>
    <m/>
    <n v="287.37"/>
    <m/>
    <n v="7471.62"/>
    <n v="4585.683"/>
    <n v="15.957000000000001"/>
    <m/>
    <n v="26"/>
    <n v="2885.9369999999999"/>
    <x v="0"/>
    <x v="10"/>
    <n v="46"/>
    <x v="0"/>
  </r>
  <r>
    <x v="2"/>
    <x v="4"/>
    <s v="AREP"/>
    <m/>
    <x v="0"/>
    <d v="2019-11-12T00:00:00"/>
    <x v="1"/>
    <s v="Huerta Reyes Juan Carlos"/>
    <m/>
    <m/>
    <n v="295.06"/>
    <m/>
    <n v="8261.68"/>
    <n v="4708.3950000000004"/>
    <n v="15.957000000000001"/>
    <m/>
    <n v="28"/>
    <n v="3553.2849999999999"/>
    <x v="0"/>
    <x v="10"/>
    <n v="46"/>
    <x v="0"/>
  </r>
  <r>
    <x v="2"/>
    <x v="4"/>
    <s v="AREP"/>
    <m/>
    <x v="0"/>
    <d v="2019-11-12T00:00:00"/>
    <x v="1"/>
    <s v="Martin Francisco Cervantes Curiel"/>
    <m/>
    <m/>
    <n v="190.78"/>
    <m/>
    <n v="5341.84"/>
    <n v="3044.3560000000002"/>
    <n v="15.957000000000001"/>
    <m/>
    <n v="28"/>
    <n v="2297.4839999999999"/>
    <x v="0"/>
    <x v="10"/>
    <n v="46"/>
    <x v="0"/>
  </r>
  <r>
    <x v="2"/>
    <x v="4"/>
    <s v="AREP"/>
    <m/>
    <x v="0"/>
    <d v="2019-11-12T00:00:00"/>
    <x v="1"/>
    <s v="Garcia Soto Salvador"/>
    <m/>
    <m/>
    <n v="846.35"/>
    <m/>
    <n v="24120.98"/>
    <n v="13505.558999999999"/>
    <n v="15.957000000000001"/>
    <m/>
    <n v="28.5"/>
    <n v="10615.421"/>
    <x v="0"/>
    <x v="10"/>
    <n v="46"/>
    <x v="0"/>
  </r>
  <r>
    <x v="2"/>
    <x v="4"/>
    <s v="AREP"/>
    <m/>
    <x v="0"/>
    <d v="2019-11-12T00:00:00"/>
    <x v="1"/>
    <s v="Garcia Soto Salvador"/>
    <m/>
    <m/>
    <n v="339.86"/>
    <m/>
    <n v="9006.2900000000009"/>
    <n v="5423.2870000000003"/>
    <n v="15.957000000000001"/>
    <m/>
    <n v="26.5"/>
    <n v="3583.0030000000002"/>
    <x v="0"/>
    <x v="10"/>
    <n v="46"/>
    <x v="0"/>
  </r>
  <r>
    <x v="2"/>
    <x v="4"/>
    <s v="AREP"/>
    <m/>
    <x v="0"/>
    <d v="2019-11-12T00:00:00"/>
    <x v="1"/>
    <s v="Loera Baltazar Carlos"/>
    <m/>
    <m/>
    <n v="746.36"/>
    <m/>
    <n v="21271.26"/>
    <n v="11909.977000000001"/>
    <n v="15.957000000000001"/>
    <m/>
    <n v="28.5"/>
    <n v="9361.2829999999994"/>
    <x v="0"/>
    <x v="10"/>
    <n v="46"/>
    <x v="0"/>
  </r>
  <r>
    <x v="2"/>
    <x v="4"/>
    <s v="AREP"/>
    <m/>
    <x v="0"/>
    <d v="2019-11-12T00:00:00"/>
    <x v="1"/>
    <s v="Super Tienda Martinez SA de CV"/>
    <m/>
    <m/>
    <n v="94.57"/>
    <m/>
    <n v="2647.96"/>
    <n v="1509.0930000000001"/>
    <n v="15.957000000000001"/>
    <m/>
    <n v="28"/>
    <n v="1138.867"/>
    <x v="0"/>
    <x v="10"/>
    <n v="46"/>
    <x v="0"/>
  </r>
  <r>
    <x v="2"/>
    <x v="4"/>
    <s v="AREP"/>
    <m/>
    <x v="0"/>
    <d v="2019-11-12T00:00:00"/>
    <x v="1"/>
    <s v="Julio Sanchez"/>
    <m/>
    <m/>
    <n v="115.09"/>
    <m/>
    <n v="3222.52"/>
    <n v="1836.539"/>
    <n v="15.957000000000001"/>
    <m/>
    <n v="28"/>
    <n v="1385.981"/>
    <x v="0"/>
    <x v="10"/>
    <n v="46"/>
    <x v="0"/>
  </r>
  <r>
    <x v="2"/>
    <x v="4"/>
    <s v="AREP"/>
    <m/>
    <x v="0"/>
    <d v="2019-11-12T00:00:00"/>
    <x v="1"/>
    <s v="HUEVO PUBLICO EN GENERAL"/>
    <m/>
    <m/>
    <n v="137.69999999999999"/>
    <m/>
    <n v="3855.6"/>
    <n v="2197.3359999999998"/>
    <n v="15.957000000000001"/>
    <m/>
    <n v="28"/>
    <n v="1658.2639999999999"/>
    <x v="0"/>
    <x v="10"/>
    <n v="46"/>
    <x v="0"/>
  </r>
  <r>
    <x v="2"/>
    <x v="4"/>
    <s v="AREP"/>
    <m/>
    <x v="0"/>
    <d v="2019-11-12T00:00:00"/>
    <x v="1"/>
    <s v="HUEVO PUBLICO EN GENERAL"/>
    <m/>
    <m/>
    <n v="224.95"/>
    <m/>
    <n v="6298.6"/>
    <n v="3589.6210000000001"/>
    <n v="15.957000000000001"/>
    <m/>
    <n v="28"/>
    <n v="2708.9789999999998"/>
    <x v="0"/>
    <x v="10"/>
    <n v="46"/>
    <x v="0"/>
  </r>
  <r>
    <x v="2"/>
    <x v="4"/>
    <s v="AREP"/>
    <m/>
    <x v="0"/>
    <d v="2019-11-12T00:00:00"/>
    <x v="1"/>
    <s v="El Limonense"/>
    <m/>
    <m/>
    <n v="220.31"/>
    <m/>
    <n v="6168.68"/>
    <n v="3515.578"/>
    <n v="15.957000000000001"/>
    <m/>
    <n v="28"/>
    <n v="2653.1019999999999"/>
    <x v="0"/>
    <x v="10"/>
    <n v="46"/>
    <x v="0"/>
  </r>
  <r>
    <x v="2"/>
    <x v="4"/>
    <s v="AREP"/>
    <m/>
    <x v="0"/>
    <d v="2019-11-14T00:00:00"/>
    <x v="1"/>
    <s v="Lopez Montaño Julio"/>
    <m/>
    <m/>
    <n v="155.46"/>
    <m/>
    <n v="3886.5"/>
    <n v="2096.7530000000002"/>
    <n v="13.487"/>
    <m/>
    <n v="25"/>
    <n v="1789.7470000000001"/>
    <x v="0"/>
    <x v="10"/>
    <n v="46"/>
    <x v="0"/>
  </r>
  <r>
    <x v="2"/>
    <x v="4"/>
    <s v="AREP"/>
    <m/>
    <x v="0"/>
    <d v="2019-11-14T00:00:00"/>
    <x v="1"/>
    <s v="HUEVO PUBLICO EN GENERAL"/>
    <m/>
    <m/>
    <n v="69.650000000000006"/>
    <m/>
    <n v="1880.55"/>
    <n v="939.39800000000002"/>
    <n v="13.487"/>
    <m/>
    <n v="27"/>
    <n v="941.15200000000004"/>
    <x v="0"/>
    <x v="10"/>
    <n v="46"/>
    <x v="0"/>
  </r>
  <r>
    <x v="2"/>
    <x v="4"/>
    <s v="AREP"/>
    <m/>
    <x v="0"/>
    <d v="2019-11-14T00:00:00"/>
    <x v="1"/>
    <s v="Laura Livier Castro Mejia"/>
    <m/>
    <m/>
    <n v="355.85"/>
    <m/>
    <n v="9607.9500000000007"/>
    <n v="4799.4960000000001"/>
    <n v="13.487"/>
    <m/>
    <n v="27"/>
    <n v="4808.4539999999997"/>
    <x v="0"/>
    <x v="10"/>
    <n v="46"/>
    <x v="0"/>
  </r>
  <r>
    <x v="2"/>
    <x v="4"/>
    <s v="AREP"/>
    <m/>
    <x v="0"/>
    <d v="2019-11-14T00:00:00"/>
    <x v="1"/>
    <s v="Ambriz Ruiz Manolo"/>
    <m/>
    <m/>
    <n v="39.159999999999997"/>
    <m/>
    <n v="979"/>
    <n v="528.16700000000003"/>
    <n v="13.487"/>
    <m/>
    <n v="25"/>
    <n v="450.83300000000003"/>
    <x v="0"/>
    <x v="10"/>
    <n v="46"/>
    <x v="0"/>
  </r>
  <r>
    <x v="2"/>
    <x v="4"/>
    <s v="AREP"/>
    <m/>
    <x v="0"/>
    <d v="2019-11-14T00:00:00"/>
    <x v="1"/>
    <s v="Ambriz Ruiz Manolo"/>
    <m/>
    <m/>
    <n v="575.13"/>
    <m/>
    <n v="15528.51"/>
    <n v="7757.0159999999996"/>
    <n v="13.487"/>
    <m/>
    <n v="27"/>
    <n v="7771.4939999999997"/>
    <x v="0"/>
    <x v="10"/>
    <n v="46"/>
    <x v="0"/>
  </r>
  <r>
    <x v="2"/>
    <x v="4"/>
    <s v="AREP"/>
    <m/>
    <x v="0"/>
    <d v="2019-11-14T00:00:00"/>
    <x v="1"/>
    <s v="Imelda fregozo Guzman"/>
    <m/>
    <m/>
    <n v="230.81"/>
    <m/>
    <n v="6231.87"/>
    <n v="3113.03"/>
    <n v="13.487"/>
    <m/>
    <n v="27"/>
    <n v="3118.84"/>
    <x v="0"/>
    <x v="10"/>
    <n v="46"/>
    <x v="0"/>
  </r>
  <r>
    <x v="2"/>
    <x v="4"/>
    <s v="AREP"/>
    <m/>
    <x v="0"/>
    <d v="2019-11-14T00:00:00"/>
    <x v="1"/>
    <s v="HUEVO PUBLICO EN GENERAL"/>
    <m/>
    <m/>
    <n v="232.31"/>
    <m/>
    <n v="6272.37"/>
    <n v="3133.261"/>
    <n v="13.487"/>
    <m/>
    <n v="27"/>
    <n v="3139.1089999999999"/>
    <x v="0"/>
    <x v="10"/>
    <n v="46"/>
    <x v="0"/>
  </r>
  <r>
    <x v="2"/>
    <x v="4"/>
    <s v="AREP"/>
    <m/>
    <x v="0"/>
    <d v="2019-11-14T00:00:00"/>
    <x v="1"/>
    <s v="HUEVO PUBLICO EN GENERAL"/>
    <m/>
    <m/>
    <n v="194.21"/>
    <m/>
    <n v="4855.25"/>
    <n v="2619.3910000000001"/>
    <n v="13.487"/>
    <m/>
    <n v="25"/>
    <n v="2235.8589999999999"/>
    <x v="0"/>
    <x v="10"/>
    <n v="46"/>
    <x v="0"/>
  </r>
  <r>
    <x v="2"/>
    <x v="4"/>
    <s v="AREP"/>
    <m/>
    <x v="0"/>
    <d v="2019-11-14T00:00:00"/>
    <x v="1"/>
    <s v="Huerta Reyes Juan Carlos"/>
    <m/>
    <m/>
    <n v="521.66"/>
    <m/>
    <n v="14084.82"/>
    <n v="7035.8440000000001"/>
    <n v="13.487"/>
    <m/>
    <n v="27"/>
    <n v="7048.9759999999997"/>
    <x v="0"/>
    <x v="10"/>
    <n v="46"/>
    <x v="0"/>
  </r>
  <r>
    <x v="2"/>
    <x v="4"/>
    <s v="AREP"/>
    <m/>
    <x v="0"/>
    <d v="2019-11-14T00:00:00"/>
    <x v="1"/>
    <s v="Gonzalez Dominguez Fabiola"/>
    <m/>
    <m/>
    <n v="231.32"/>
    <m/>
    <n v="6245.64"/>
    <n v="3119.9079999999999"/>
    <n v="13.487"/>
    <m/>
    <n v="27"/>
    <n v="3125.732"/>
    <x v="0"/>
    <x v="10"/>
    <n v="46"/>
    <x v="0"/>
  </r>
  <r>
    <x v="2"/>
    <x v="4"/>
    <s v="AREP"/>
    <m/>
    <x v="0"/>
    <d v="2019-11-14T00:00:00"/>
    <x v="1"/>
    <s v="Gonzalez Dominguez Fabiola"/>
    <m/>
    <m/>
    <n v="292.52"/>
    <m/>
    <n v="7313"/>
    <n v="3945.3380000000002"/>
    <n v="13.487"/>
    <m/>
    <n v="25"/>
    <n v="3367.6619999999998"/>
    <x v="0"/>
    <x v="10"/>
    <n v="46"/>
    <x v="0"/>
  </r>
  <r>
    <x v="2"/>
    <x v="4"/>
    <s v="AREP"/>
    <m/>
    <x v="0"/>
    <d v="2019-11-14T00:00:00"/>
    <x v="1"/>
    <s v="Martin Francisco Cervantes Curiel"/>
    <m/>
    <m/>
    <n v="220.97"/>
    <m/>
    <n v="5966.19"/>
    <n v="2980.3139999999999"/>
    <n v="13.487"/>
    <m/>
    <n v="27"/>
    <n v="2985.8760000000002"/>
    <x v="0"/>
    <x v="10"/>
    <n v="46"/>
    <x v="0"/>
  </r>
  <r>
    <x v="2"/>
    <x v="4"/>
    <s v="AREP"/>
    <m/>
    <x v="0"/>
    <d v="2019-11-14T00:00:00"/>
    <x v="1"/>
    <s v="Cobian Hector"/>
    <m/>
    <m/>
    <n v="413.98"/>
    <m/>
    <n v="11177.46"/>
    <n v="5583.5190000000002"/>
    <n v="13.487"/>
    <m/>
    <n v="27"/>
    <n v="5593.9409999999998"/>
    <x v="0"/>
    <x v="10"/>
    <n v="46"/>
    <x v="0"/>
  </r>
  <r>
    <x v="2"/>
    <x v="4"/>
    <s v="AREP"/>
    <m/>
    <x v="0"/>
    <d v="2019-11-14T00:00:00"/>
    <x v="1"/>
    <s v="Rosales Guzman Humberto"/>
    <m/>
    <m/>
    <n v="319.62"/>
    <m/>
    <n v="8629.74"/>
    <n v="4310.8469999999998"/>
    <n v="13.487"/>
    <m/>
    <n v="27"/>
    <n v="4318.893"/>
    <x v="0"/>
    <x v="10"/>
    <n v="46"/>
    <x v="0"/>
  </r>
  <r>
    <x v="2"/>
    <x v="4"/>
    <s v="AREP"/>
    <m/>
    <x v="0"/>
    <d v="2019-11-14T00:00:00"/>
    <x v="1"/>
    <s v="Rosales Guzman Humberto"/>
    <m/>
    <m/>
    <n v="153.34"/>
    <m/>
    <n v="3833.5"/>
    <n v="2068.16"/>
    <n v="13.487"/>
    <m/>
    <n v="25"/>
    <n v="1765.34"/>
    <x v="0"/>
    <x v="10"/>
    <n v="46"/>
    <x v="0"/>
  </r>
  <r>
    <x v="2"/>
    <x v="4"/>
    <s v="AREP"/>
    <m/>
    <x v="0"/>
    <d v="2019-03-29T00:00:00"/>
    <x v="1"/>
    <s v="Distribuidora de Frutas y Verduras Zepeda Hnos SRL de CV"/>
    <m/>
    <m/>
    <n v="456.94"/>
    <m/>
    <n v="9138.7999999999993"/>
    <n v="6719.8609999999999"/>
    <n v="14.706"/>
    <m/>
    <n v="20"/>
    <n v="2418.9389999999999"/>
    <x v="0"/>
    <x v="2"/>
    <n v="13"/>
    <x v="0"/>
  </r>
  <r>
    <x v="2"/>
    <x v="4"/>
    <s v="AREP"/>
    <m/>
    <x v="0"/>
    <d v="2019-03-29T00:00:00"/>
    <x v="1"/>
    <s v="Distribuidora de Frutas y Verduras Zepeda Hnos SRL de CV"/>
    <m/>
    <m/>
    <n v="1061.08"/>
    <m/>
    <n v="21221.599999999999"/>
    <n v="15604.477000000001"/>
    <n v="14.706"/>
    <m/>
    <n v="20"/>
    <n v="5617.1229999999996"/>
    <x v="0"/>
    <x v="2"/>
    <n v="13"/>
    <x v="0"/>
  </r>
  <r>
    <x v="2"/>
    <x v="4"/>
    <s v="AREP"/>
    <m/>
    <x v="0"/>
    <d v="2019-03-29T00:00:00"/>
    <x v="1"/>
    <s v="Distribuidora de Frutas y Verduras Zepeda Hnos SRL de CV"/>
    <m/>
    <m/>
    <n v="808.25"/>
    <m/>
    <n v="16165"/>
    <n v="11904.295"/>
    <n v="14.728"/>
    <m/>
    <n v="20"/>
    <n v="4260.7049999999999"/>
    <x v="0"/>
    <x v="2"/>
    <n v="13"/>
    <x v="0"/>
  </r>
  <r>
    <x v="2"/>
    <x v="4"/>
    <s v="AREP"/>
    <m/>
    <x v="0"/>
    <d v="2019-03-29T00:00:00"/>
    <x v="1"/>
    <s v="Distribuidora de Frutas y Verduras Zepeda Hnos SRL de CV"/>
    <m/>
    <m/>
    <n v="1400.37"/>
    <m/>
    <n v="28007.4"/>
    <n v="20625.324000000001"/>
    <n v="14.728"/>
    <m/>
    <n v="20"/>
    <n v="7382.076"/>
    <x v="0"/>
    <x v="2"/>
    <n v="13"/>
    <x v="0"/>
  </r>
  <r>
    <x v="2"/>
    <x v="4"/>
    <s v="AREP"/>
    <m/>
    <x v="0"/>
    <d v="2019-03-29T00:00:00"/>
    <x v="1"/>
    <s v="Gonzalez Contreras Crescenciano"/>
    <m/>
    <m/>
    <n v="902.21"/>
    <m/>
    <n v="18044.2"/>
    <n v="13288.183999999999"/>
    <n v="14.728"/>
    <m/>
    <n v="20"/>
    <n v="4756.0159999999996"/>
    <x v="0"/>
    <x v="2"/>
    <n v="13"/>
    <x v="0"/>
  </r>
  <r>
    <x v="2"/>
    <x v="4"/>
    <s v="AREP"/>
    <m/>
    <x v="0"/>
    <d v="2019-03-29T00:00:00"/>
    <x v="1"/>
    <s v="Ambriz Ruiz Manolo"/>
    <m/>
    <m/>
    <n v="690.22"/>
    <m/>
    <n v="13804.4"/>
    <n v="10165.893"/>
    <n v="14.728"/>
    <m/>
    <n v="20"/>
    <n v="3638.5070000000001"/>
    <x v="0"/>
    <x v="2"/>
    <n v="13"/>
    <x v="0"/>
  </r>
  <r>
    <x v="2"/>
    <x v="4"/>
    <s v="AREP"/>
    <m/>
    <x v="0"/>
    <d v="2019-03-29T00:00:00"/>
    <x v="1"/>
    <s v="Super Tienda Martinez SA de CV"/>
    <m/>
    <m/>
    <n v="230.23"/>
    <m/>
    <n v="4604.6000000000004"/>
    <n v="3390.9380000000001"/>
    <n v="14.728"/>
    <m/>
    <n v="20"/>
    <n v="1213.662"/>
    <x v="0"/>
    <x v="2"/>
    <n v="13"/>
    <x v="0"/>
  </r>
  <r>
    <x v="2"/>
    <x v="4"/>
    <s v="AREP"/>
    <m/>
    <x v="0"/>
    <d v="2019-03-29T00:00:00"/>
    <x v="1"/>
    <s v="Espinoza Gonzalez Maria Yesenia"/>
    <m/>
    <m/>
    <n v="455.58"/>
    <m/>
    <n v="9111.6"/>
    <n v="6710.0020000000004"/>
    <n v="14.728"/>
    <m/>
    <n v="20"/>
    <n v="2401.598"/>
    <x v="0"/>
    <x v="2"/>
    <n v="13"/>
    <x v="0"/>
  </r>
  <r>
    <x v="2"/>
    <x v="4"/>
    <s v="AREP"/>
    <m/>
    <x v="0"/>
    <d v="2019-03-29T00:00:00"/>
    <x v="1"/>
    <s v="Laura Livier Castro Mejia"/>
    <m/>
    <m/>
    <n v="273.04000000000002"/>
    <m/>
    <n v="5460.8"/>
    <n v="4021.4650000000001"/>
    <n v="14.728"/>
    <m/>
    <n v="20"/>
    <n v="1439.335"/>
    <x v="0"/>
    <x v="2"/>
    <n v="13"/>
    <x v="0"/>
  </r>
  <r>
    <x v="2"/>
    <x v="4"/>
    <s v="AREP"/>
    <m/>
    <x v="0"/>
    <d v="2019-03-29T00:00:00"/>
    <x v="1"/>
    <s v="Martin Francisco Cervantes Curiel"/>
    <m/>
    <m/>
    <n v="335.23"/>
    <m/>
    <n v="6704.6"/>
    <n v="4937.4290000000001"/>
    <n v="14.728"/>
    <m/>
    <n v="20"/>
    <n v="1767.171"/>
    <x v="0"/>
    <x v="2"/>
    <n v="13"/>
    <x v="0"/>
  </r>
  <r>
    <x v="2"/>
    <x v="4"/>
    <s v="AREP"/>
    <m/>
    <x v="0"/>
    <d v="2019-03-29T00:00:00"/>
    <x v="1"/>
    <s v="Imelda fregozo Guzman"/>
    <m/>
    <m/>
    <n v="178.05"/>
    <m/>
    <n v="3561"/>
    <n v="2622.4059999999999"/>
    <n v="14.728"/>
    <m/>
    <n v="20"/>
    <n v="938.59400000000005"/>
    <x v="0"/>
    <x v="2"/>
    <n v="13"/>
    <x v="0"/>
  </r>
  <r>
    <x v="2"/>
    <x v="4"/>
    <s v="AREP"/>
    <m/>
    <x v="0"/>
    <d v="2019-03-28T00:00:00"/>
    <x v="1"/>
    <s v="Huerta Reyes Juan Carlos"/>
    <m/>
    <m/>
    <n v="440.77"/>
    <m/>
    <n v="8815.4"/>
    <n v="6491.8729999999996"/>
    <n v="14.728"/>
    <m/>
    <n v="20"/>
    <n v="2323.527"/>
    <x v="0"/>
    <x v="2"/>
    <n v="13"/>
    <x v="0"/>
  </r>
  <r>
    <x v="2"/>
    <x v="4"/>
    <s v="AREP"/>
    <m/>
    <x v="0"/>
    <d v="2019-03-28T00:00:00"/>
    <x v="1"/>
    <s v="VICTOR PEREZ"/>
    <m/>
    <m/>
    <n v="22.31"/>
    <m/>
    <n v="446.2"/>
    <n v="328.59199999999998"/>
    <n v="14.728"/>
    <m/>
    <n v="20"/>
    <n v="117.608"/>
    <x v="0"/>
    <x v="2"/>
    <n v="13"/>
    <x v="0"/>
  </r>
  <r>
    <x v="2"/>
    <x v="4"/>
    <s v="AREP"/>
    <m/>
    <x v="0"/>
    <d v="2019-03-28T00:00:00"/>
    <x v="1"/>
    <s v="Soc Coop Rural de Compra y Venta en C y C El Grullo SCL"/>
    <m/>
    <m/>
    <n v="1086.2"/>
    <m/>
    <n v="21724"/>
    <n v="15998.076999999999"/>
    <n v="14.728"/>
    <m/>
    <n v="20"/>
    <n v="5725.9229999999998"/>
    <x v="0"/>
    <x v="2"/>
    <n v="13"/>
    <x v="0"/>
  </r>
  <r>
    <x v="2"/>
    <x v="4"/>
    <s v="AREP"/>
    <m/>
    <x v="0"/>
    <d v="2019-03-28T00:00:00"/>
    <x v="1"/>
    <s v="Cobian Hector"/>
    <m/>
    <m/>
    <n v="457.92"/>
    <m/>
    <n v="9158.4"/>
    <n v="6744.4660000000003"/>
    <n v="14.728"/>
    <m/>
    <n v="20"/>
    <n v="2413.9340000000002"/>
    <x v="0"/>
    <x v="2"/>
    <n v="13"/>
    <x v="0"/>
  </r>
  <r>
    <x v="2"/>
    <x v="4"/>
    <s v="AREP"/>
    <m/>
    <x v="0"/>
    <d v="2019-03-28T00:00:00"/>
    <x v="1"/>
    <s v="Super Tienda Martinez SA de CV"/>
    <m/>
    <m/>
    <n v="343.31"/>
    <m/>
    <n v="6866.2"/>
    <n v="5056.4350000000004"/>
    <n v="14.728"/>
    <m/>
    <n v="20"/>
    <n v="1809.7650000000001"/>
    <x v="0"/>
    <x v="2"/>
    <n v="13"/>
    <x v="0"/>
  </r>
  <r>
    <x v="2"/>
    <x v="4"/>
    <s v="AREP"/>
    <m/>
    <x v="0"/>
    <d v="2019-03-28T00:00:00"/>
    <x v="1"/>
    <s v="Espinoza Gonzalez Maria Yesenia"/>
    <m/>
    <m/>
    <n v="562.55999999999995"/>
    <m/>
    <n v="11251.2"/>
    <n v="8285.6550000000007"/>
    <n v="14.728"/>
    <m/>
    <n v="20"/>
    <n v="2965.5450000000001"/>
    <x v="0"/>
    <x v="2"/>
    <n v="13"/>
    <x v="0"/>
  </r>
  <r>
    <x v="2"/>
    <x v="4"/>
    <s v="AREP"/>
    <m/>
    <x v="0"/>
    <d v="2019-03-28T00:00:00"/>
    <x v="1"/>
    <s v="Rosales Guzman Humberto"/>
    <m/>
    <m/>
    <n v="561.35"/>
    <m/>
    <n v="11227"/>
    <n v="8267.8330000000005"/>
    <n v="14.728"/>
    <m/>
    <n v="20"/>
    <n v="2959.1669999999999"/>
    <x v="0"/>
    <x v="2"/>
    <n v="13"/>
    <x v="0"/>
  </r>
  <r>
    <x v="2"/>
    <x v="4"/>
    <s v="AREP"/>
    <m/>
    <x v="0"/>
    <d v="2019-03-28T00:00:00"/>
    <x v="1"/>
    <s v="Julio Sanchez"/>
    <m/>
    <m/>
    <n v="3493.45"/>
    <m/>
    <n v="69869"/>
    <n v="51453.214999999997"/>
    <n v="14.728"/>
    <m/>
    <n v="20"/>
    <n v="18415.785"/>
    <x v="0"/>
    <x v="2"/>
    <n v="13"/>
    <x v="0"/>
  </r>
  <r>
    <x v="2"/>
    <x v="4"/>
    <s v="AREP"/>
    <m/>
    <x v="0"/>
    <d v="2019-03-28T00:00:00"/>
    <x v="1"/>
    <s v="Cobian Zamora Marlin"/>
    <m/>
    <m/>
    <n v="1395.5"/>
    <m/>
    <n v="27910"/>
    <n v="20553.596000000001"/>
    <n v="14.728"/>
    <m/>
    <n v="20"/>
    <n v="7356.4040000000005"/>
    <x v="0"/>
    <x v="2"/>
    <n v="13"/>
    <x v="0"/>
  </r>
  <r>
    <x v="2"/>
    <x v="4"/>
    <s v="AREP"/>
    <m/>
    <x v="0"/>
    <d v="2019-03-28T00:00:00"/>
    <x v="1"/>
    <s v="Raul Armando Oregon Herrera"/>
    <m/>
    <m/>
    <n v="228.37"/>
    <m/>
    <n v="4567.3999999999996"/>
    <n v="3363.5430000000001"/>
    <n v="14.728"/>
    <m/>
    <n v="20"/>
    <n v="1203.857"/>
    <x v="0"/>
    <x v="2"/>
    <n v="13"/>
    <x v="0"/>
  </r>
  <r>
    <x v="2"/>
    <x v="4"/>
    <s v="AREP"/>
    <m/>
    <x v="0"/>
    <d v="2019-03-28T00:00:00"/>
    <x v="1"/>
    <s v="Alvarez Garcia Octavio "/>
    <m/>
    <m/>
    <n v="931.18"/>
    <m/>
    <n v="18623.599999999999"/>
    <n v="13714.868"/>
    <n v="14.728"/>
    <m/>
    <n v="20"/>
    <n v="4908.732"/>
    <x v="0"/>
    <x v="2"/>
    <n v="13"/>
    <x v="0"/>
  </r>
  <r>
    <x v="2"/>
    <x v="4"/>
    <s v="AREP"/>
    <m/>
    <x v="0"/>
    <d v="2019-03-28T00:00:00"/>
    <x v="1"/>
    <s v="Vargas Perez Maria del Rosario &quot;La Chata&quot;"/>
    <m/>
    <m/>
    <n v="546.9"/>
    <m/>
    <n v="10938"/>
    <n v="8055.0069999999996"/>
    <n v="14.728"/>
    <m/>
    <n v="20"/>
    <n v="2882.9929999999999"/>
    <x v="0"/>
    <x v="2"/>
    <n v="13"/>
    <x v="0"/>
  </r>
  <r>
    <x v="2"/>
    <x v="4"/>
    <s v="AREP"/>
    <m/>
    <x v="0"/>
    <d v="2019-03-28T00:00:00"/>
    <x v="1"/>
    <s v="J Jesus Naranjo Ayala"/>
    <m/>
    <m/>
    <n v="188.97"/>
    <m/>
    <n v="3779.4"/>
    <n v="2783.241"/>
    <n v="14.728"/>
    <m/>
    <n v="20"/>
    <n v="996.15899999999999"/>
    <x v="0"/>
    <x v="2"/>
    <n v="13"/>
    <x v="0"/>
  </r>
  <r>
    <x v="2"/>
    <x v="4"/>
    <s v="AREP"/>
    <m/>
    <x v="0"/>
    <d v="2019-03-26T00:00:00"/>
    <x v="1"/>
    <s v="Vargas Perez Maria del Rosario &quot;La Chata&quot;"/>
    <m/>
    <m/>
    <n v="162.19999999999999"/>
    <m/>
    <n v="3244"/>
    <n v="2692.7809999999999"/>
    <n v="16.602"/>
    <m/>
    <n v="20"/>
    <n v="551.21900000000005"/>
    <x v="0"/>
    <x v="2"/>
    <n v="13"/>
    <x v="0"/>
  </r>
  <r>
    <x v="2"/>
    <x v="4"/>
    <s v="AREP"/>
    <m/>
    <x v="0"/>
    <d v="2019-03-26T00:00:00"/>
    <x v="1"/>
    <s v="Alvarez Garcia Octavio "/>
    <m/>
    <m/>
    <n v="630.80999999999995"/>
    <m/>
    <n v="12616.2"/>
    <n v="10472.460999999999"/>
    <n v="16.602"/>
    <m/>
    <n v="20"/>
    <n v="2143.739"/>
    <x v="0"/>
    <x v="2"/>
    <n v="13"/>
    <x v="0"/>
  </r>
  <r>
    <x v="2"/>
    <x v="4"/>
    <s v="AREP"/>
    <m/>
    <x v="0"/>
    <d v="2019-03-26T00:00:00"/>
    <x v="1"/>
    <s v="Eloy Madera"/>
    <m/>
    <m/>
    <n v="207.82"/>
    <m/>
    <n v="4156.3999999999996"/>
    <n v="3450.1460000000002"/>
    <n v="16.602"/>
    <m/>
    <n v="20"/>
    <n v="706.25400000000002"/>
    <x v="0"/>
    <x v="2"/>
    <n v="13"/>
    <x v="0"/>
  </r>
  <r>
    <x v="2"/>
    <x v="4"/>
    <s v="AREP"/>
    <m/>
    <x v="0"/>
    <d v="2019-03-26T00:00:00"/>
    <x v="1"/>
    <s v="Imelda fregozo Guzman"/>
    <m/>
    <m/>
    <n v="254.62"/>
    <m/>
    <n v="5092.3999999999996"/>
    <n v="4227.1019999999999"/>
    <n v="16.602"/>
    <m/>
    <n v="20"/>
    <n v="865.298"/>
    <x v="0"/>
    <x v="2"/>
    <n v="13"/>
    <x v="0"/>
  </r>
  <r>
    <x v="2"/>
    <x v="4"/>
    <s v="AREP"/>
    <m/>
    <x v="0"/>
    <d v="2019-03-26T00:00:00"/>
    <x v="1"/>
    <s v="Super Tienda Martinez SA de CV"/>
    <m/>
    <m/>
    <n v="188.04"/>
    <m/>
    <n v="3760.8"/>
    <n v="3121.7669999999998"/>
    <n v="16.602"/>
    <m/>
    <n v="20"/>
    <n v="639.03300000000002"/>
    <x v="0"/>
    <x v="2"/>
    <n v="13"/>
    <x v="0"/>
  </r>
  <r>
    <x v="2"/>
    <x v="4"/>
    <s v="AREP"/>
    <m/>
    <x v="0"/>
    <d v="2019-03-26T00:00:00"/>
    <x v="1"/>
    <s v="Rosales Guzman Humberto"/>
    <m/>
    <m/>
    <n v="456.27"/>
    <m/>
    <n v="9125.4"/>
    <n v="7574.8159999999998"/>
    <n v="16.602"/>
    <m/>
    <n v="20"/>
    <n v="1550.5840000000001"/>
    <x v="0"/>
    <x v="2"/>
    <n v="13"/>
    <x v="0"/>
  </r>
  <r>
    <x v="2"/>
    <x v="4"/>
    <s v="AREP"/>
    <m/>
    <x v="0"/>
    <d v="2019-03-26T00:00:00"/>
    <x v="1"/>
    <s v="Espinoza Gonzalez Maria Yesenia"/>
    <m/>
    <m/>
    <n v="503.62"/>
    <m/>
    <n v="10072.4"/>
    <n v="8360.902"/>
    <n v="16.602"/>
    <m/>
    <n v="20"/>
    <n v="1711.498"/>
    <x v="0"/>
    <x v="2"/>
    <n v="13"/>
    <x v="0"/>
  </r>
  <r>
    <x v="2"/>
    <x v="4"/>
    <s v="AREP"/>
    <m/>
    <x v="0"/>
    <d v="2019-03-25T00:00:00"/>
    <x v="1"/>
    <s v="Martin Francisco Cervantes Curiel"/>
    <m/>
    <m/>
    <n v="470.68"/>
    <m/>
    <n v="9413.6"/>
    <n v="7814.0450000000001"/>
    <n v="16.602"/>
    <m/>
    <n v="20"/>
    <n v="1599.5550000000001"/>
    <x v="0"/>
    <x v="2"/>
    <n v="13"/>
    <x v="0"/>
  </r>
  <r>
    <x v="2"/>
    <x v="4"/>
    <s v="AREP"/>
    <m/>
    <x v="0"/>
    <d v="2019-03-25T00:00:00"/>
    <x v="1"/>
    <s v="Huerta Reyes Juan Carlos"/>
    <m/>
    <m/>
    <n v="274.17"/>
    <m/>
    <n v="5483.4"/>
    <n v="4551.6629999999996"/>
    <n v="16.602"/>
    <m/>
    <n v="20"/>
    <n v="931.73699999999997"/>
    <x v="0"/>
    <x v="2"/>
    <n v="13"/>
    <x v="0"/>
  </r>
  <r>
    <x v="2"/>
    <x v="4"/>
    <s v="AREP"/>
    <m/>
    <x v="0"/>
    <d v="2019-03-25T00:00:00"/>
    <x v="1"/>
    <s v="Cobian Zamora Marlin"/>
    <m/>
    <m/>
    <n v="675.2"/>
    <m/>
    <n v="13504"/>
    <n v="11209.406999999999"/>
    <n v="16.602"/>
    <m/>
    <n v="20"/>
    <n v="2294.5929999999998"/>
    <x v="0"/>
    <x v="2"/>
    <n v="13"/>
    <x v="0"/>
  </r>
  <r>
    <x v="2"/>
    <x v="4"/>
    <s v="AREP"/>
    <m/>
    <x v="0"/>
    <d v="2019-03-25T00:00:00"/>
    <x v="1"/>
    <s v="Garcia Soto Salvador"/>
    <m/>
    <m/>
    <n v="1403.05"/>
    <m/>
    <n v="28762.53"/>
    <n v="23292.887999999999"/>
    <n v="16.602"/>
    <m/>
    <n v="20.5"/>
    <n v="5469.6419999999998"/>
    <x v="0"/>
    <x v="2"/>
    <n v="13"/>
    <x v="0"/>
  </r>
  <r>
    <x v="2"/>
    <x v="4"/>
    <s v="AREP"/>
    <m/>
    <x v="0"/>
    <d v="2019-03-25T00:00:00"/>
    <x v="1"/>
    <s v="Garcia Hilario"/>
    <m/>
    <m/>
    <n v="381.38"/>
    <m/>
    <n v="7818.29"/>
    <n v="6331.5219999999999"/>
    <n v="16.602"/>
    <m/>
    <n v="20.5"/>
    <n v="1486.768"/>
    <x v="0"/>
    <x v="2"/>
    <n v="13"/>
    <x v="0"/>
  </r>
  <r>
    <x v="2"/>
    <x v="4"/>
    <s v="AREP"/>
    <m/>
    <x v="0"/>
    <d v="2019-03-25T00:00:00"/>
    <x v="1"/>
    <s v="Loera Baltazar Carlos"/>
    <m/>
    <m/>
    <n v="711.07"/>
    <m/>
    <n v="14576.94"/>
    <n v="11804.906000000001"/>
    <n v="16.602"/>
    <m/>
    <n v="20.5"/>
    <n v="2772.0340000000001"/>
    <x v="0"/>
    <x v="2"/>
    <n v="13"/>
    <x v="0"/>
  </r>
  <r>
    <x v="2"/>
    <x v="4"/>
    <s v="AREP"/>
    <m/>
    <x v="0"/>
    <d v="2019-03-25T00:00:00"/>
    <x v="1"/>
    <s v="De la Torre Gudiño Jaime"/>
    <m/>
    <m/>
    <n v="333.72"/>
    <m/>
    <n v="6674.4"/>
    <n v="5540.2889999999998"/>
    <n v="16.602"/>
    <m/>
    <n v="20"/>
    <n v="1134.1110000000001"/>
    <x v="0"/>
    <x v="2"/>
    <n v="13"/>
    <x v="0"/>
  </r>
  <r>
    <x v="2"/>
    <x v="4"/>
    <s v="AREP"/>
    <m/>
    <x v="0"/>
    <d v="2019-03-25T00:00:00"/>
    <x v="1"/>
    <s v="Cobian Hector"/>
    <m/>
    <m/>
    <n v="462.47"/>
    <m/>
    <n v="9249.4"/>
    <n v="7677.7460000000001"/>
    <n v="16.602"/>
    <m/>
    <n v="20"/>
    <n v="1571.654"/>
    <x v="0"/>
    <x v="2"/>
    <n v="13"/>
    <x v="0"/>
  </r>
  <r>
    <x v="2"/>
    <x v="4"/>
    <s v="AREP"/>
    <m/>
    <x v="0"/>
    <d v="2019-03-25T00:00:00"/>
    <x v="1"/>
    <s v="Soc Coop Rural de Compra y Venta en C y C El Grullo SCL"/>
    <m/>
    <m/>
    <n v="1160.2"/>
    <m/>
    <n v="23204"/>
    <n v="19261.187000000002"/>
    <n v="16.602"/>
    <m/>
    <n v="20"/>
    <n v="3942.8130000000001"/>
    <x v="0"/>
    <x v="2"/>
    <n v="13"/>
    <x v="0"/>
  </r>
  <r>
    <x v="2"/>
    <x v="4"/>
    <s v="AREP"/>
    <m/>
    <x v="0"/>
    <d v="2019-03-25T00:00:00"/>
    <x v="1"/>
    <s v="Operadora de Tiendas Selectas SA de CV"/>
    <m/>
    <m/>
    <n v="2991.2"/>
    <m/>
    <n v="59824"/>
    <n v="49658.733999999997"/>
    <n v="16.602"/>
    <m/>
    <n v="20"/>
    <n v="10165.266"/>
    <x v="0"/>
    <x v="2"/>
    <n v="13"/>
    <x v="0"/>
  </r>
  <r>
    <x v="2"/>
    <x v="4"/>
    <s v="AREP"/>
    <m/>
    <x v="0"/>
    <d v="2019-03-21T00:00:00"/>
    <x v="1"/>
    <s v="HUEVO PUBLICO EN GENERAL"/>
    <m/>
    <m/>
    <n v="23.97"/>
    <m/>
    <n v="479.4"/>
    <n v="390.541"/>
    <n v="16.292999999999999"/>
    <m/>
    <n v="20"/>
    <n v="88.858999999999995"/>
    <x v="0"/>
    <x v="2"/>
    <n v="12"/>
    <x v="0"/>
  </r>
  <r>
    <x v="2"/>
    <x v="4"/>
    <s v="AREP"/>
    <m/>
    <x v="0"/>
    <d v="2019-03-21T00:00:00"/>
    <x v="1"/>
    <s v="Gonzalez Contreras Crescenciano"/>
    <m/>
    <m/>
    <n v="1045.05"/>
    <m/>
    <n v="20901"/>
    <n v="17026.893"/>
    <n v="16.292999999999999"/>
    <m/>
    <n v="20"/>
    <n v="3874.107"/>
    <x v="0"/>
    <x v="2"/>
    <n v="12"/>
    <x v="0"/>
  </r>
  <r>
    <x v="2"/>
    <x v="4"/>
    <s v="AREP"/>
    <m/>
    <x v="0"/>
    <d v="2019-03-21T00:00:00"/>
    <x v="1"/>
    <s v="HUEVO PUBLICO EN GENERAL"/>
    <m/>
    <m/>
    <n v="114.79"/>
    <m/>
    <n v="2353.1999999999998"/>
    <n v="1870.2619999999999"/>
    <n v="16.292999999999999"/>
    <m/>
    <n v="20.5"/>
    <n v="482.93799999999999"/>
    <x v="0"/>
    <x v="2"/>
    <n v="12"/>
    <x v="0"/>
  </r>
  <r>
    <x v="2"/>
    <x v="4"/>
    <s v="AREP"/>
    <m/>
    <x v="0"/>
    <d v="2019-03-21T00:00:00"/>
    <x v="1"/>
    <s v="Lopez Montaño Julio"/>
    <m/>
    <m/>
    <n v="113.6"/>
    <m/>
    <n v="2328.8000000000002"/>
    <n v="1850.873"/>
    <n v="16.292999999999999"/>
    <m/>
    <n v="20.5"/>
    <n v="477.92700000000002"/>
    <x v="0"/>
    <x v="2"/>
    <n v="12"/>
    <x v="0"/>
  </r>
  <r>
    <x v="2"/>
    <x v="4"/>
    <s v="AREP"/>
    <m/>
    <x v="0"/>
    <d v="2019-03-21T00:00:00"/>
    <x v="1"/>
    <s v="Super Tienda Martinez SA de CV"/>
    <m/>
    <m/>
    <n v="231.93"/>
    <m/>
    <n v="4754.57"/>
    <n v="3778.8119999999999"/>
    <n v="16.292999999999999"/>
    <m/>
    <n v="20.5"/>
    <n v="975.75800000000004"/>
    <x v="0"/>
    <x v="2"/>
    <n v="12"/>
    <x v="0"/>
  </r>
  <r>
    <x v="2"/>
    <x v="4"/>
    <s v="AREP"/>
    <m/>
    <x v="0"/>
    <d v="2019-03-21T00:00:00"/>
    <x v="1"/>
    <s v="HUEVO PUBLICO EN GENERAL"/>
    <m/>
    <m/>
    <n v="248"/>
    <m/>
    <n v="5084"/>
    <n v="4040.6390000000001"/>
    <n v="16.292999999999999"/>
    <m/>
    <n v="20.5"/>
    <n v="1043.3610000000001"/>
    <x v="0"/>
    <x v="2"/>
    <n v="12"/>
    <x v="0"/>
  </r>
  <r>
    <x v="2"/>
    <x v="4"/>
    <s v="AREP"/>
    <m/>
    <x v="0"/>
    <d v="2019-03-21T00:00:00"/>
    <x v="1"/>
    <s v="Rosales Guzman Humberto"/>
    <m/>
    <m/>
    <n v="227.67"/>
    <m/>
    <n v="4667.24"/>
    <n v="3709.404"/>
    <n v="16.292999999999999"/>
    <m/>
    <n v="20.5"/>
    <n v="957.83600000000001"/>
    <x v="0"/>
    <x v="2"/>
    <n v="12"/>
    <x v="0"/>
  </r>
  <r>
    <x v="2"/>
    <x v="4"/>
    <s v="AREP"/>
    <m/>
    <x v="0"/>
    <d v="2019-03-21T00:00:00"/>
    <x v="1"/>
    <s v="Ambriz Ruiz Manolo"/>
    <m/>
    <m/>
    <n v="674.27"/>
    <m/>
    <n v="13822.54"/>
    <n v="10985.813"/>
    <n v="16.292999999999999"/>
    <m/>
    <n v="20.5"/>
    <n v="2836.7269999999999"/>
    <x v="0"/>
    <x v="2"/>
    <n v="12"/>
    <x v="0"/>
  </r>
  <r>
    <x v="2"/>
    <x v="4"/>
    <s v="AREP"/>
    <m/>
    <x v="0"/>
    <d v="2019-03-21T00:00:00"/>
    <x v="1"/>
    <s v="HUEVO PUBLICO EN GENERAL"/>
    <m/>
    <m/>
    <n v="230.07"/>
    <m/>
    <n v="4716.4399999999996"/>
    <n v="3748.5070000000001"/>
    <n v="16.292999999999999"/>
    <m/>
    <n v="20.5"/>
    <n v="967.93299999999999"/>
    <x v="0"/>
    <x v="2"/>
    <n v="12"/>
    <x v="0"/>
  </r>
  <r>
    <x v="2"/>
    <x v="4"/>
    <s v="AREP"/>
    <m/>
    <x v="0"/>
    <d v="2019-03-21T00:00:00"/>
    <x v="1"/>
    <s v="Gonzalez Dominguez Fabiola"/>
    <m/>
    <m/>
    <n v="566.78"/>
    <m/>
    <n v="11618.99"/>
    <n v="9234.4889999999996"/>
    <n v="16.292999999999999"/>
    <m/>
    <n v="20.5"/>
    <n v="2384.5010000000002"/>
    <x v="0"/>
    <x v="2"/>
    <n v="12"/>
    <x v="0"/>
  </r>
  <r>
    <x v="2"/>
    <x v="4"/>
    <s v="AREP"/>
    <m/>
    <x v="0"/>
    <d v="2019-03-21T00:00:00"/>
    <x v="1"/>
    <s v="Laura Livier Castro Mejia"/>
    <m/>
    <m/>
    <n v="352.35"/>
    <m/>
    <n v="7223.18"/>
    <n v="5740.8029999999999"/>
    <n v="16.292999999999999"/>
    <m/>
    <n v="20.5"/>
    <n v="1482.377"/>
    <x v="0"/>
    <x v="2"/>
    <n v="12"/>
    <x v="0"/>
  </r>
  <r>
    <x v="2"/>
    <x v="4"/>
    <s v="AREP"/>
    <m/>
    <x v="0"/>
    <d v="2019-03-21T00:00:00"/>
    <x v="1"/>
    <s v="Martin Francisco Cervantes Curiel"/>
    <m/>
    <m/>
    <n v="395.35"/>
    <m/>
    <n v="8104.68"/>
    <n v="6441.3969999999999"/>
    <n v="16.292999999999999"/>
    <m/>
    <n v="20.5"/>
    <n v="1663.2829999999999"/>
    <x v="0"/>
    <x v="2"/>
    <n v="12"/>
    <x v="0"/>
  </r>
  <r>
    <x v="2"/>
    <x v="4"/>
    <s v="AREP"/>
    <m/>
    <x v="0"/>
    <d v="2019-03-21T00:00:00"/>
    <x v="1"/>
    <s v="Huerta Reyes Juan Carlos"/>
    <m/>
    <m/>
    <n v="508.73"/>
    <m/>
    <n v="10428.969999999999"/>
    <n v="8288.6859999999997"/>
    <n v="16.292999999999999"/>
    <m/>
    <n v="20.5"/>
    <n v="2140.2840000000001"/>
    <x v="0"/>
    <x v="2"/>
    <n v="12"/>
    <x v="0"/>
  </r>
  <r>
    <x v="2"/>
    <x v="4"/>
    <s v="AREP"/>
    <m/>
    <x v="0"/>
    <d v="2019-03-21T00:00:00"/>
    <x v="1"/>
    <s v="Cobian Hector"/>
    <m/>
    <m/>
    <n v="459.07"/>
    <m/>
    <n v="9410.94"/>
    <n v="7479.5810000000001"/>
    <n v="16.292999999999999"/>
    <m/>
    <n v="20.5"/>
    <n v="1931.3589999999999"/>
    <x v="0"/>
    <x v="2"/>
    <n v="12"/>
    <x v="0"/>
  </r>
  <r>
    <x v="2"/>
    <x v="4"/>
    <s v="AREP"/>
    <m/>
    <x v="0"/>
    <d v="2019-03-21T00:00:00"/>
    <x v="1"/>
    <s v="Distribuidora de Frutas y Verduras Zepeda Hnos SRL de CV"/>
    <m/>
    <m/>
    <n v="1191.8800000000001"/>
    <m/>
    <n v="24433.54"/>
    <n v="19419.18"/>
    <n v="16.292999999999999"/>
    <m/>
    <n v="20.5"/>
    <n v="5014.3599999999997"/>
    <x v="0"/>
    <x v="2"/>
    <n v="12"/>
    <x v="0"/>
  </r>
  <r>
    <x v="2"/>
    <x v="4"/>
    <s v="AREP"/>
    <m/>
    <x v="0"/>
    <d v="2019-03-21T00:00:00"/>
    <x v="1"/>
    <s v="Distribuidora de Frutas y Verduras Zepeda Hnos SRL de CV"/>
    <m/>
    <m/>
    <n v="1171.48"/>
    <m/>
    <n v="24015.34"/>
    <n v="19086.805"/>
    <n v="16.292999999999999"/>
    <m/>
    <n v="20.5"/>
    <n v="4928.5349999999999"/>
    <x v="0"/>
    <x v="2"/>
    <n v="12"/>
    <x v="0"/>
  </r>
  <r>
    <x v="2"/>
    <x v="4"/>
    <s v="AREP"/>
    <m/>
    <x v="0"/>
    <d v="2019-03-21T00:00:00"/>
    <x v="1"/>
    <s v="Distribuidora de Frutas y Verduras Zepeda Hnos SRL de CV"/>
    <m/>
    <m/>
    <n v="1157.5999999999999"/>
    <m/>
    <n v="23730.799999999999"/>
    <n v="18860.659"/>
    <n v="16.292999999999999"/>
    <m/>
    <n v="20.5"/>
    <n v="4870.1409999999996"/>
    <x v="0"/>
    <x v="2"/>
    <n v="12"/>
    <x v="0"/>
  </r>
  <r>
    <x v="2"/>
    <x v="4"/>
    <s v="AREP"/>
    <m/>
    <x v="0"/>
    <d v="2019-03-21T00:00:00"/>
    <x v="1"/>
    <s v="Eloy Madera"/>
    <m/>
    <m/>
    <n v="158.78"/>
    <m/>
    <n v="3254.99"/>
    <n v="2586.9859999999999"/>
    <n v="16.292999999999999"/>
    <m/>
    <n v="20.5"/>
    <n v="668.00400000000002"/>
    <x v="0"/>
    <x v="2"/>
    <n v="12"/>
    <x v="0"/>
  </r>
  <r>
    <x v="2"/>
    <x v="4"/>
    <s v="AREP"/>
    <m/>
    <x v="0"/>
    <d v="2019-03-21T00:00:00"/>
    <x v="1"/>
    <s v="HUEVO PUBLICO EN GENERAL"/>
    <m/>
    <m/>
    <n v="229.3"/>
    <m/>
    <n v="4700.6499999999996"/>
    <n v="3735.962"/>
    <n v="16.292999999999999"/>
    <m/>
    <n v="20.5"/>
    <n v="964.68799999999999"/>
    <x v="0"/>
    <x v="2"/>
    <n v="12"/>
    <x v="0"/>
  </r>
  <r>
    <x v="2"/>
    <x v="4"/>
    <s v="AREP"/>
    <m/>
    <x v="0"/>
    <d v="2019-03-21T00:00:00"/>
    <x v="1"/>
    <s v="Espinoza Gonzalez Maria Yesenia"/>
    <m/>
    <m/>
    <n v="231.35"/>
    <m/>
    <n v="4742.68"/>
    <n v="3769.3620000000001"/>
    <n v="16.292999999999999"/>
    <m/>
    <n v="20.5"/>
    <n v="973.31799999999998"/>
    <x v="0"/>
    <x v="2"/>
    <n v="12"/>
    <x v="0"/>
  </r>
  <r>
    <x v="2"/>
    <x v="4"/>
    <s v="AREP"/>
    <m/>
    <x v="0"/>
    <d v="2019-03-21T00:00:00"/>
    <x v="1"/>
    <s v="HUEVO PUBLICO EN GENERAL"/>
    <m/>
    <m/>
    <n v="231.47"/>
    <m/>
    <n v="4745.1400000000003"/>
    <n v="3771.317"/>
    <n v="16.292999999999999"/>
    <m/>
    <n v="20.5"/>
    <n v="973.82299999999998"/>
    <x v="0"/>
    <x v="2"/>
    <n v="12"/>
    <x v="0"/>
  </r>
  <r>
    <x v="2"/>
    <x v="4"/>
    <s v="AREP"/>
    <m/>
    <x v="0"/>
    <d v="2019-03-21T00:00:00"/>
    <x v="1"/>
    <s v="Rosales Guzman Humberto"/>
    <m/>
    <m/>
    <n v="254.55"/>
    <m/>
    <n v="5218.28"/>
    <n v="4147.357"/>
    <n v="16.292999999999999"/>
    <m/>
    <n v="20.5"/>
    <n v="1070.923"/>
    <x v="0"/>
    <x v="2"/>
    <n v="12"/>
    <x v="0"/>
  </r>
  <r>
    <x v="2"/>
    <x v="4"/>
    <s v="AREP"/>
    <m/>
    <x v="0"/>
    <d v="2019-03-21T00:00:00"/>
    <x v="1"/>
    <s v="Espinoza Gonzalez Maria Yesenia"/>
    <m/>
    <m/>
    <n v="793.38"/>
    <m/>
    <n v="16264.29"/>
    <n v="12926.46"/>
    <n v="16.292999999999999"/>
    <m/>
    <n v="20.5"/>
    <n v="3337.83"/>
    <x v="0"/>
    <x v="2"/>
    <n v="12"/>
    <x v="0"/>
  </r>
  <r>
    <x v="2"/>
    <x v="4"/>
    <s v="AREP"/>
    <m/>
    <x v="0"/>
    <d v="2019-03-21T00:00:00"/>
    <x v="1"/>
    <s v="Julio Sanchez"/>
    <m/>
    <m/>
    <n v="3520"/>
    <m/>
    <n v="72160"/>
    <n v="57351.002"/>
    <n v="16.292999999999999"/>
    <m/>
    <n v="20.5"/>
    <n v="14808.998"/>
    <x v="0"/>
    <x v="2"/>
    <n v="12"/>
    <x v="0"/>
  </r>
  <r>
    <x v="2"/>
    <x v="4"/>
    <s v="AREP"/>
    <m/>
    <x v="0"/>
    <d v="2019-03-21T00:00:00"/>
    <x v="1"/>
    <s v="Cobian Zamora Marlin"/>
    <m/>
    <m/>
    <n v="1359.9"/>
    <m/>
    <n v="27877.95"/>
    <n v="22156.713"/>
    <n v="16.292999999999999"/>
    <m/>
    <n v="20.5"/>
    <n v="5721.2370000000001"/>
    <x v="0"/>
    <x v="2"/>
    <n v="12"/>
    <x v="0"/>
  </r>
  <r>
    <x v="2"/>
    <x v="4"/>
    <s v="AREP"/>
    <m/>
    <x v="0"/>
    <d v="2019-03-21T00:00:00"/>
    <x v="1"/>
    <s v="Alvarez Garcia Octavio "/>
    <m/>
    <m/>
    <n v="937.5"/>
    <m/>
    <n v="19218.75"/>
    <n v="15274.592000000001"/>
    <n v="16.292999999999999"/>
    <m/>
    <n v="20.5"/>
    <n v="3944.1579999999999"/>
    <x v="0"/>
    <x v="2"/>
    <n v="12"/>
    <x v="0"/>
  </r>
  <r>
    <x v="2"/>
    <x v="4"/>
    <s v="AREP"/>
    <m/>
    <x v="0"/>
    <d v="2019-03-21T00:00:00"/>
    <x v="1"/>
    <s v="Vargas Perez Maria del Rosario &quot;La Chata&quot;"/>
    <m/>
    <m/>
    <n v="572.79999999999995"/>
    <m/>
    <n v="11742.4"/>
    <n v="9332.5720000000001"/>
    <n v="16.292999999999999"/>
    <m/>
    <n v="20.5"/>
    <n v="2409.828"/>
    <x v="0"/>
    <x v="2"/>
    <n v="12"/>
    <x v="0"/>
  </r>
  <r>
    <x v="2"/>
    <x v="4"/>
    <s v="AREP"/>
    <m/>
    <x v="0"/>
    <d v="2019-03-21T00:00:00"/>
    <x v="1"/>
    <s v="J Jesus Naranjo Ayala"/>
    <m/>
    <m/>
    <n v="184.48"/>
    <m/>
    <n v="3781.84"/>
    <n v="3005.7139999999999"/>
    <n v="16.292999999999999"/>
    <m/>
    <n v="20.5"/>
    <n v="776.12599999999998"/>
    <x v="0"/>
    <x v="2"/>
    <n v="12"/>
    <x v="0"/>
  </r>
  <r>
    <x v="2"/>
    <x v="4"/>
    <s v="AREP"/>
    <m/>
    <x v="0"/>
    <d v="2019-03-18T00:00:00"/>
    <x v="1"/>
    <s v="De la Torre Gudiño Jaime"/>
    <m/>
    <m/>
    <n v="230.47"/>
    <m/>
    <n v="4955.1099999999997"/>
    <n v="0"/>
    <n v="0"/>
    <m/>
    <n v="21.5"/>
    <n v="4955.1099999999997"/>
    <x v="0"/>
    <x v="2"/>
    <n v="12"/>
    <x v="0"/>
  </r>
  <r>
    <x v="2"/>
    <x v="4"/>
    <s v="AREP"/>
    <m/>
    <x v="1"/>
    <d v="2019-03-18T00:00:00"/>
    <x v="1"/>
    <s v="Miguel Ignacio Preciado de la Torre"/>
    <m/>
    <m/>
    <n v="-230.47"/>
    <m/>
    <n v="-4955.1099999999997"/>
    <n v="-3811.45"/>
    <n v="-16.538"/>
    <m/>
    <n v="21.5"/>
    <n v="-1143.6600000000001"/>
    <x v="0"/>
    <x v="2"/>
    <n v="12"/>
    <x v="0"/>
  </r>
  <r>
    <x v="2"/>
    <x v="4"/>
    <s v="AREP"/>
    <m/>
    <x v="0"/>
    <d v="2019-03-18T00:00:00"/>
    <x v="1"/>
    <s v="Soc Coop Rural de Compra y Venta en C y C El Grullo SCL"/>
    <m/>
    <m/>
    <n v="1136.4000000000001"/>
    <m/>
    <n v="23296.2"/>
    <n v="17259.271000000001"/>
    <n v="15.188000000000001"/>
    <m/>
    <n v="20.5"/>
    <n v="6036.9290000000001"/>
    <x v="0"/>
    <x v="2"/>
    <n v="12"/>
    <x v="0"/>
  </r>
  <r>
    <x v="2"/>
    <x v="4"/>
    <s v="AREP"/>
    <m/>
    <x v="0"/>
    <d v="2019-03-18T00:00:00"/>
    <x v="1"/>
    <s v="Martin Francisco Cervantes Curiel"/>
    <m/>
    <m/>
    <n v="456.46"/>
    <m/>
    <n v="9357.43"/>
    <n v="6932.5649999999996"/>
    <n v="15.188000000000001"/>
    <m/>
    <n v="20.5"/>
    <n v="2424.8649999999998"/>
    <x v="0"/>
    <x v="2"/>
    <n v="12"/>
    <x v="0"/>
  </r>
  <r>
    <x v="2"/>
    <x v="4"/>
    <s v="AREP"/>
    <m/>
    <x v="0"/>
    <d v="2019-03-18T00:00:00"/>
    <x v="1"/>
    <s v="Eloy Madera"/>
    <m/>
    <m/>
    <n v="156.41999999999999"/>
    <m/>
    <n v="3206.61"/>
    <n v="2375.6559999999999"/>
    <n v="15.188000000000001"/>
    <m/>
    <n v="20.5"/>
    <n v="830.95399999999995"/>
    <x v="0"/>
    <x v="2"/>
    <n v="12"/>
    <x v="0"/>
  </r>
  <r>
    <x v="2"/>
    <x v="4"/>
    <s v="AREP"/>
    <m/>
    <x v="0"/>
    <d v="2019-03-18T00:00:00"/>
    <x v="1"/>
    <s v="Espinoza Gonzalez Maria Yesenia"/>
    <m/>
    <m/>
    <n v="573.15"/>
    <m/>
    <n v="11749.58"/>
    <n v="8704.8150000000005"/>
    <n v="15.188000000000001"/>
    <m/>
    <n v="20.5"/>
    <n v="3044.7649999999999"/>
    <x v="0"/>
    <x v="2"/>
    <n v="12"/>
    <x v="0"/>
  </r>
  <r>
    <x v="2"/>
    <x v="4"/>
    <s v="AREP"/>
    <m/>
    <x v="0"/>
    <d v="2019-03-18T00:00:00"/>
    <x v="1"/>
    <s v="Alvarez Garcia Octavio "/>
    <m/>
    <m/>
    <n v="579.97"/>
    <m/>
    <n v="11889.39"/>
    <n v="8808.3950000000004"/>
    <n v="15.188000000000001"/>
    <m/>
    <n v="20.5"/>
    <n v="3080.9949999999999"/>
    <x v="0"/>
    <x v="2"/>
    <n v="12"/>
    <x v="0"/>
  </r>
  <r>
    <x v="2"/>
    <x v="4"/>
    <s v="AREP"/>
    <m/>
    <x v="0"/>
    <d v="2019-03-18T00:00:00"/>
    <x v="1"/>
    <s v="Cobian Zamora Marlin"/>
    <m/>
    <m/>
    <n v="1371"/>
    <m/>
    <n v="28105.5"/>
    <n v="20822.298999999999"/>
    <n v="15.188000000000001"/>
    <m/>
    <n v="20.5"/>
    <n v="7283.201"/>
    <x v="0"/>
    <x v="2"/>
    <n v="12"/>
    <x v="0"/>
  </r>
  <r>
    <x v="2"/>
    <x v="4"/>
    <s v="AREP"/>
    <m/>
    <x v="0"/>
    <d v="2019-03-18T00:00:00"/>
    <x v="1"/>
    <s v="Imelda fregozo Guzman"/>
    <m/>
    <m/>
    <n v="228.25"/>
    <m/>
    <n v="4679.13"/>
    <n v="3466.5859999999998"/>
    <n v="15.188000000000001"/>
    <m/>
    <n v="20.5"/>
    <n v="1212.5440000000001"/>
    <x v="0"/>
    <x v="2"/>
    <n v="12"/>
    <x v="0"/>
  </r>
  <r>
    <x v="2"/>
    <x v="4"/>
    <s v="AREP"/>
    <m/>
    <x v="0"/>
    <d v="2019-03-18T00:00:00"/>
    <x v="1"/>
    <s v="Huerta Reyes Juan Carlos"/>
    <m/>
    <m/>
    <n v="341.55"/>
    <m/>
    <n v="7001.78"/>
    <n v="5187.3500000000004"/>
    <n v="15.188000000000001"/>
    <m/>
    <n v="20.5"/>
    <n v="1814.43"/>
    <x v="0"/>
    <x v="2"/>
    <n v="12"/>
    <x v="0"/>
  </r>
  <r>
    <x v="2"/>
    <x v="4"/>
    <s v="AREP"/>
    <m/>
    <x v="0"/>
    <d v="2019-03-18T00:00:00"/>
    <x v="1"/>
    <s v="Garcia Soto Salvador"/>
    <m/>
    <m/>
    <n v="1262.08"/>
    <m/>
    <n v="27765.759999999998"/>
    <n v="19168.058000000001"/>
    <n v="15.188000000000001"/>
    <m/>
    <n v="22"/>
    <n v="8597.7019999999993"/>
    <x v="0"/>
    <x v="2"/>
    <n v="12"/>
    <x v="0"/>
  </r>
  <r>
    <x v="2"/>
    <x v="4"/>
    <s v="AREP"/>
    <m/>
    <x v="0"/>
    <d v="2019-03-18T00:00:00"/>
    <x v="1"/>
    <s v="Garcia Hilario"/>
    <m/>
    <m/>
    <n v="449.91"/>
    <m/>
    <n v="9898.02"/>
    <n v="6833.0860000000002"/>
    <n v="15.188000000000001"/>
    <m/>
    <n v="22"/>
    <n v="3064.9340000000002"/>
    <x v="0"/>
    <x v="2"/>
    <n v="12"/>
    <x v="0"/>
  </r>
  <r>
    <x v="2"/>
    <x v="4"/>
    <s v="AREP"/>
    <m/>
    <x v="0"/>
    <d v="2019-03-18T00:00:00"/>
    <x v="1"/>
    <s v="Loera Baltazar Carlos"/>
    <m/>
    <m/>
    <n v="693.49"/>
    <m/>
    <n v="15256.78"/>
    <n v="10532.499"/>
    <n v="15.188000000000001"/>
    <m/>
    <n v="22"/>
    <n v="4724.2809999999999"/>
    <x v="0"/>
    <x v="2"/>
    <n v="12"/>
    <x v="0"/>
  </r>
  <r>
    <x v="2"/>
    <x v="4"/>
    <s v="AREP"/>
    <m/>
    <x v="0"/>
    <d v="2019-03-18T00:00:00"/>
    <x v="1"/>
    <s v="Espinoza Gonzalez Maria Yesenia"/>
    <m/>
    <m/>
    <n v="68.27"/>
    <m/>
    <n v="1467.81"/>
    <n v="1032.921"/>
    <n v="15.13"/>
    <m/>
    <n v="21.5001"/>
    <n v="434.88900000000001"/>
    <x v="0"/>
    <x v="2"/>
    <n v="12"/>
    <x v="0"/>
  </r>
  <r>
    <x v="2"/>
    <x v="4"/>
    <s v="AREP"/>
    <m/>
    <x v="0"/>
    <d v="2019-03-18T00:00:00"/>
    <x v="1"/>
    <s v="Rosales Guzman Humberto"/>
    <m/>
    <m/>
    <n v="678.88"/>
    <m/>
    <n v="14595.92"/>
    <n v="10271.409"/>
    <n v="15.13"/>
    <m/>
    <n v="21.5"/>
    <n v="4324.5110000000004"/>
    <x v="0"/>
    <x v="2"/>
    <n v="12"/>
    <x v="0"/>
  </r>
  <r>
    <x v="2"/>
    <x v="4"/>
    <s v="AREP"/>
    <m/>
    <x v="1"/>
    <d v="2019-03-18T00:00:00"/>
    <x v="1"/>
    <s v="Gonzalez Dominguez Fabiola"/>
    <m/>
    <m/>
    <n v="-527.36"/>
    <m/>
    <n v="-11338.24"/>
    <n v="-7978.9219999999996"/>
    <n v="-15.13"/>
    <m/>
    <n v="21.5"/>
    <n v="-3359.3180000000002"/>
    <x v="0"/>
    <x v="2"/>
    <n v="12"/>
    <x v="0"/>
  </r>
  <r>
    <x v="2"/>
    <x v="4"/>
    <s v="AREP"/>
    <m/>
    <x v="0"/>
    <d v="2019-03-18T00:00:00"/>
    <x v="1"/>
    <s v="Cobian Hector"/>
    <m/>
    <m/>
    <n v="444.79"/>
    <m/>
    <n v="9562.99"/>
    <n v="6729.643"/>
    <n v="15.13"/>
    <m/>
    <n v="21.5"/>
    <n v="2833.3470000000002"/>
    <x v="0"/>
    <x v="2"/>
    <n v="12"/>
    <x v="0"/>
  </r>
  <r>
    <x v="2"/>
    <x v="4"/>
    <s v="AREP"/>
    <m/>
    <x v="0"/>
    <d v="2019-03-18T00:00:00"/>
    <x v="1"/>
    <s v="Operadora de Tiendas Selectas SA de CV"/>
    <m/>
    <m/>
    <n v="3495"/>
    <m/>
    <n v="75142.5"/>
    <n v="52879.116000000002"/>
    <n v="15.13"/>
    <m/>
    <n v="21.5"/>
    <n v="22263.383999999998"/>
    <x v="0"/>
    <x v="2"/>
    <n v="12"/>
    <x v="0"/>
  </r>
  <r>
    <x v="2"/>
    <x v="4"/>
    <s v="AREP"/>
    <m/>
    <x v="0"/>
    <d v="2019-03-18T00:00:00"/>
    <x v="1"/>
    <s v="Gonzalez Contreras Crescenciano"/>
    <m/>
    <m/>
    <n v="893.1"/>
    <m/>
    <n v="19201.650000000001"/>
    <n v="13512.543"/>
    <n v="15.13"/>
    <m/>
    <n v="21.5"/>
    <n v="5689.107"/>
    <x v="0"/>
    <x v="2"/>
    <n v="12"/>
    <x v="0"/>
  </r>
  <r>
    <x v="2"/>
    <x v="4"/>
    <s v="AREP"/>
    <m/>
    <x v="0"/>
    <d v="2019-03-18T00:00:00"/>
    <x v="1"/>
    <s v="Super Tienda Martinez SA de CV"/>
    <m/>
    <m/>
    <n v="112.49"/>
    <m/>
    <n v="2418.54"/>
    <n v="1701.9659999999999"/>
    <n v="15.13"/>
    <m/>
    <n v="21.5"/>
    <n v="716.57399999999996"/>
    <x v="0"/>
    <x v="2"/>
    <n v="12"/>
    <x v="0"/>
  </r>
  <r>
    <x v="2"/>
    <x v="4"/>
    <s v="AREP"/>
    <m/>
    <x v="0"/>
    <d v="2019-03-18T00:00:00"/>
    <x v="1"/>
    <s v="Super Tienda Martinez SA de CV"/>
    <m/>
    <m/>
    <n v="222.82"/>
    <m/>
    <n v="4790.63"/>
    <n v="3371.252"/>
    <n v="15.13"/>
    <m/>
    <n v="21.5"/>
    <n v="1419.3779999999999"/>
    <x v="0"/>
    <x v="2"/>
    <n v="12"/>
    <x v="0"/>
  </r>
  <r>
    <x v="2"/>
    <x v="4"/>
    <s v="AREP"/>
    <m/>
    <x v="0"/>
    <d v="2019-03-18T00:00:00"/>
    <x v="1"/>
    <s v="Espinoza Gonzalez Maria Yesenia"/>
    <m/>
    <m/>
    <n v="161.01"/>
    <m/>
    <n v="3461.72"/>
    <n v="2436.0709999999999"/>
    <n v="15.13"/>
    <m/>
    <n v="21.5"/>
    <n v="1025.6489999999999"/>
    <x v="0"/>
    <x v="2"/>
    <n v="12"/>
    <x v="0"/>
  </r>
  <r>
    <x v="2"/>
    <x v="4"/>
    <s v="AREP"/>
    <m/>
    <x v="0"/>
    <d v="2019-03-18T00:00:00"/>
    <x v="1"/>
    <s v="HUEVO PUBLICO EN GENERAL"/>
    <m/>
    <m/>
    <n v="295.58"/>
    <m/>
    <n v="6354.97"/>
    <n v="4472.1059999999998"/>
    <n v="15.13"/>
    <m/>
    <n v="21.5"/>
    <n v="1882.864"/>
    <x v="0"/>
    <x v="2"/>
    <n v="12"/>
    <x v="0"/>
  </r>
  <r>
    <x v="2"/>
    <x v="4"/>
    <s v="AREP"/>
    <m/>
    <x v="0"/>
    <d v="2019-03-18T00:00:00"/>
    <x v="1"/>
    <s v="Julio Sanchez"/>
    <m/>
    <m/>
    <n v="227.27"/>
    <m/>
    <n v="4886.3100000000004"/>
    <n v="3438.58"/>
    <n v="15.13"/>
    <m/>
    <n v="21.5"/>
    <n v="1447.73"/>
    <x v="0"/>
    <x v="2"/>
    <n v="12"/>
    <x v="0"/>
  </r>
  <r>
    <x v="2"/>
    <x v="4"/>
    <s v="AREP"/>
    <m/>
    <x v="0"/>
    <d v="2019-03-18T00:00:00"/>
    <x v="1"/>
    <s v="Ambriz Ruiz Manolo"/>
    <m/>
    <m/>
    <n v="610.52"/>
    <m/>
    <n v="13126.18"/>
    <n v="9237.1270000000004"/>
    <n v="15.13"/>
    <m/>
    <n v="21.5"/>
    <n v="3889.0529999999999"/>
    <x v="0"/>
    <x v="2"/>
    <n v="12"/>
    <x v="0"/>
  </r>
  <r>
    <x v="2"/>
    <x v="4"/>
    <s v="AREP"/>
    <m/>
    <x v="0"/>
    <d v="2019-03-18T00:00:00"/>
    <x v="1"/>
    <s v="Gonzalez Dominguez Fabiola"/>
    <m/>
    <m/>
    <n v="527.36"/>
    <m/>
    <n v="11338.24"/>
    <n v="7978.9219999999996"/>
    <n v="15.13"/>
    <m/>
    <n v="21.5"/>
    <n v="3359.3180000000002"/>
    <x v="0"/>
    <x v="2"/>
    <n v="12"/>
    <x v="0"/>
  </r>
  <r>
    <x v="2"/>
    <x v="4"/>
    <s v="AREP"/>
    <m/>
    <x v="0"/>
    <d v="2019-03-18T00:00:00"/>
    <x v="1"/>
    <s v="Gonzalez Dominguez Fabiola"/>
    <m/>
    <m/>
    <n v="527.36"/>
    <m/>
    <n v="11338.24"/>
    <n v="7978.9219999999996"/>
    <n v="15.13"/>
    <m/>
    <n v="21.5"/>
    <n v="3359.3180000000002"/>
    <x v="0"/>
    <x v="2"/>
    <n v="12"/>
    <x v="0"/>
  </r>
  <r>
    <x v="2"/>
    <x v="4"/>
    <s v="AREP"/>
    <m/>
    <x v="0"/>
    <d v="2019-03-18T00:00:00"/>
    <x v="1"/>
    <s v="Laura Livier Castro Mejia"/>
    <m/>
    <m/>
    <n v="341.16"/>
    <m/>
    <n v="7334.94"/>
    <n v="5161.7280000000001"/>
    <n v="15.13"/>
    <m/>
    <n v="21.5"/>
    <n v="2173.212"/>
    <x v="0"/>
    <x v="2"/>
    <n v="12"/>
    <x v="0"/>
  </r>
  <r>
    <x v="2"/>
    <x v="4"/>
    <s v="AREP"/>
    <m/>
    <x v="0"/>
    <d v="2019-03-18T00:00:00"/>
    <x v="1"/>
    <s v="Martin Francisco Cervantes Curiel"/>
    <m/>
    <m/>
    <n v="362.89"/>
    <m/>
    <n v="7802.14"/>
    <n v="5490.5010000000002"/>
    <n v="15.13"/>
    <m/>
    <n v="21.5"/>
    <n v="2311.6390000000001"/>
    <x v="0"/>
    <x v="2"/>
    <n v="12"/>
    <x v="0"/>
  </r>
  <r>
    <x v="2"/>
    <x v="4"/>
    <s v="AREP"/>
    <m/>
    <x v="0"/>
    <d v="2019-03-18T00:00:00"/>
    <x v="1"/>
    <s v="HUEVO PUBLICO EN GENERAL"/>
    <m/>
    <m/>
    <n v="227.03"/>
    <m/>
    <n v="4881.1499999999996"/>
    <n v="3434.9490000000001"/>
    <n v="15.13"/>
    <m/>
    <n v="21.5"/>
    <n v="1446.201"/>
    <x v="0"/>
    <x v="2"/>
    <n v="12"/>
    <x v="0"/>
  </r>
  <r>
    <x v="2"/>
    <x v="4"/>
    <s v="AREP"/>
    <m/>
    <x v="0"/>
    <d v="2019-03-18T00:00:00"/>
    <x v="1"/>
    <s v="Huerta Reyes Juan Carlos"/>
    <m/>
    <m/>
    <n v="467.91"/>
    <m/>
    <n v="10060.07"/>
    <n v="7079.4470000000001"/>
    <n v="15.13"/>
    <m/>
    <n v="21.5"/>
    <n v="2980.623"/>
    <x v="0"/>
    <x v="2"/>
    <n v="12"/>
    <x v="0"/>
  </r>
  <r>
    <x v="2"/>
    <x v="4"/>
    <s v="AREP"/>
    <m/>
    <x v="0"/>
    <d v="2019-03-18T00:00:00"/>
    <x v="1"/>
    <s v="El Limonense"/>
    <m/>
    <m/>
    <n v="551.75"/>
    <m/>
    <n v="11862.63"/>
    <n v="8347.9410000000007"/>
    <n v="15.13"/>
    <m/>
    <n v="21.5"/>
    <n v="3514.6889999999999"/>
    <x v="0"/>
    <x v="2"/>
    <n v="12"/>
    <x v="0"/>
  </r>
  <r>
    <x v="2"/>
    <x v="4"/>
    <s v="AREP"/>
    <m/>
    <x v="0"/>
    <d v="2019-03-18T00:00:00"/>
    <x v="1"/>
    <s v="Soc Coop Rural de Compra y Venta en C y C El Grullo SCL"/>
    <m/>
    <m/>
    <n v="692.6"/>
    <m/>
    <n v="14890.9"/>
    <n v="10478.992"/>
    <n v="15.13"/>
    <m/>
    <n v="21.5"/>
    <n v="4411.9080000000004"/>
    <x v="0"/>
    <x v="2"/>
    <n v="12"/>
    <x v="0"/>
  </r>
  <r>
    <x v="2"/>
    <x v="4"/>
    <s v="AREP"/>
    <m/>
    <x v="1"/>
    <d v="2019-03-18T00:00:00"/>
    <x v="1"/>
    <s v="Soc Coop Rural de Compra y Venta en C y C El Grullo SCL"/>
    <m/>
    <m/>
    <n v="-30"/>
    <m/>
    <n v="-645"/>
    <n v="-453.89800000000002"/>
    <n v="-15.13"/>
    <m/>
    <n v="21.5"/>
    <n v="-191.102"/>
    <x v="0"/>
    <x v="2"/>
    <n v="12"/>
    <x v="0"/>
  </r>
  <r>
    <x v="2"/>
    <x v="4"/>
    <s v="AREP"/>
    <m/>
    <x v="0"/>
    <d v="2019-03-18T00:00:00"/>
    <x v="1"/>
    <s v="Soc Coop Rural de Compra y Venta en C y C El Grullo SCL"/>
    <m/>
    <m/>
    <n v="30"/>
    <m/>
    <n v="645"/>
    <n v="453.89800000000002"/>
    <n v="15.13"/>
    <m/>
    <n v="21.5"/>
    <n v="191.102"/>
    <x v="0"/>
    <x v="2"/>
    <n v="12"/>
    <x v="0"/>
  </r>
  <r>
    <x v="2"/>
    <x v="4"/>
    <s v="AREP"/>
    <m/>
    <x v="0"/>
    <d v="2019-03-18T00:00:00"/>
    <x v="1"/>
    <s v="Cobian Hector"/>
    <m/>
    <m/>
    <n v="463.39"/>
    <m/>
    <n v="9962.89"/>
    <n v="7011.06"/>
    <n v="15.13"/>
    <m/>
    <n v="21.5"/>
    <n v="2951.83"/>
    <x v="0"/>
    <x v="2"/>
    <n v="12"/>
    <x v="0"/>
  </r>
  <r>
    <x v="2"/>
    <x v="4"/>
    <s v="AREP"/>
    <m/>
    <x v="0"/>
    <d v="2019-03-18T00:00:00"/>
    <x v="1"/>
    <s v="De la Torre Gudiño Jaime"/>
    <m/>
    <m/>
    <n v="347.94"/>
    <m/>
    <n v="7480.71"/>
    <n v="5264.3090000000002"/>
    <n v="15.13"/>
    <m/>
    <n v="21.5"/>
    <n v="2216.4009999999998"/>
    <x v="0"/>
    <x v="2"/>
    <n v="12"/>
    <x v="0"/>
  </r>
  <r>
    <x v="2"/>
    <x v="4"/>
    <s v="AREP"/>
    <m/>
    <x v="0"/>
    <d v="2019-03-18T00:00:00"/>
    <x v="1"/>
    <s v="Distribuidora de Frutas y Verduras Zepeda Hnos SRL de CV"/>
    <m/>
    <m/>
    <n v="1116.3699999999999"/>
    <m/>
    <n v="24001.96"/>
    <n v="16890.602999999999"/>
    <n v="15.13"/>
    <m/>
    <n v="21.5"/>
    <n v="7111.357"/>
    <x v="0"/>
    <x v="2"/>
    <n v="12"/>
    <x v="0"/>
  </r>
  <r>
    <x v="2"/>
    <x v="4"/>
    <s v="AREP"/>
    <m/>
    <x v="0"/>
    <d v="2019-03-18T00:00:00"/>
    <x v="1"/>
    <s v="Distribuidora de Frutas y Verduras Zepeda Hnos SRL de CV"/>
    <m/>
    <m/>
    <n v="897.97"/>
    <m/>
    <n v="19306.36"/>
    <n v="13586.226000000001"/>
    <n v="15.13"/>
    <m/>
    <n v="21.5"/>
    <n v="5720.134"/>
    <x v="0"/>
    <x v="2"/>
    <n v="12"/>
    <x v="0"/>
  </r>
  <r>
    <x v="2"/>
    <x v="4"/>
    <s v="AREP"/>
    <m/>
    <x v="0"/>
    <d v="2019-03-18T00:00:00"/>
    <x v="1"/>
    <s v="Distribuidora de Frutas y Verduras Zepeda Hnos SRL de CV"/>
    <m/>
    <m/>
    <n v="901.82"/>
    <m/>
    <n v="19389.13"/>
    <n v="13644.476000000001"/>
    <n v="15.13"/>
    <m/>
    <n v="21.5"/>
    <n v="5744.6540000000005"/>
    <x v="0"/>
    <x v="2"/>
    <n v="12"/>
    <x v="0"/>
  </r>
  <r>
    <x v="2"/>
    <x v="4"/>
    <s v="AREP"/>
    <m/>
    <x v="0"/>
    <d v="2019-03-14T00:00:00"/>
    <x v="1"/>
    <s v="HUEVO PUBLICO EN GENERAL"/>
    <m/>
    <m/>
    <n v="22.45"/>
    <m/>
    <n v="482.68"/>
    <n v="339.37200000000001"/>
    <n v="15.117000000000001"/>
    <m/>
    <n v="21.5002"/>
    <n v="143.30799999999999"/>
    <x v="0"/>
    <x v="2"/>
    <n v="11"/>
    <x v="0"/>
  </r>
  <r>
    <x v="2"/>
    <x v="4"/>
    <s v="AREP"/>
    <m/>
    <x v="0"/>
    <d v="2019-03-14T00:00:00"/>
    <x v="1"/>
    <s v="Eloy Madera"/>
    <m/>
    <m/>
    <n v="237.4"/>
    <m/>
    <n v="5104.1000000000004"/>
    <n v="3588.723"/>
    <n v="15.117000000000001"/>
    <m/>
    <n v="21.5"/>
    <n v="1515.377"/>
    <x v="0"/>
    <x v="2"/>
    <n v="11"/>
    <x v="0"/>
  </r>
  <r>
    <x v="2"/>
    <x v="4"/>
    <s v="AREP"/>
    <m/>
    <x v="0"/>
    <d v="2019-03-14T00:00:00"/>
    <x v="1"/>
    <s v="Super Tienda Martinez SA de CV"/>
    <m/>
    <m/>
    <n v="230.6"/>
    <m/>
    <n v="4957.8999999999996"/>
    <n v="3485.9290000000001"/>
    <n v="15.117000000000001"/>
    <m/>
    <n v="21.5"/>
    <n v="1471.971"/>
    <x v="0"/>
    <x v="2"/>
    <n v="11"/>
    <x v="0"/>
  </r>
  <r>
    <x v="2"/>
    <x v="4"/>
    <s v="AREP"/>
    <m/>
    <x v="0"/>
    <d v="2019-03-14T00:00:00"/>
    <x v="1"/>
    <s v="HUEVO PUBLICO EN GENERAL"/>
    <m/>
    <m/>
    <n v="200.2"/>
    <m/>
    <n v="4304.3"/>
    <n v="3026.3789999999999"/>
    <n v="15.117000000000001"/>
    <m/>
    <n v="21.5"/>
    <n v="1277.921"/>
    <x v="0"/>
    <x v="2"/>
    <n v="11"/>
    <x v="0"/>
  </r>
  <r>
    <x v="2"/>
    <x v="4"/>
    <s v="AREP"/>
    <m/>
    <x v="0"/>
    <d v="2019-03-14T00:00:00"/>
    <x v="1"/>
    <s v="Espinoza Gonzalez Maria Yesenia"/>
    <m/>
    <m/>
    <n v="664.83"/>
    <m/>
    <n v="14293.85"/>
    <n v="10050.087"/>
    <n v="15.117000000000001"/>
    <m/>
    <n v="21.5"/>
    <n v="4243.7629999999999"/>
    <x v="0"/>
    <x v="2"/>
    <n v="11"/>
    <x v="0"/>
  </r>
  <r>
    <x v="2"/>
    <x v="4"/>
    <s v="AREP"/>
    <m/>
    <x v="0"/>
    <d v="2019-03-14T00:00:00"/>
    <x v="1"/>
    <s v="Imelda fregozo Guzman"/>
    <m/>
    <m/>
    <n v="232.18"/>
    <m/>
    <n v="4991.87"/>
    <n v="3511.49"/>
    <n v="15.124000000000001"/>
    <m/>
    <n v="21.5"/>
    <n v="1480.38"/>
    <x v="0"/>
    <x v="2"/>
    <n v="11"/>
    <x v="0"/>
  </r>
  <r>
    <x v="2"/>
    <x v="4"/>
    <s v="AREP"/>
    <m/>
    <x v="0"/>
    <d v="2019-03-14T00:00:00"/>
    <x v="1"/>
    <s v="Oswaldo M Rosales Alfonso"/>
    <m/>
    <m/>
    <n v="350.83"/>
    <m/>
    <n v="7542.85"/>
    <n v="5305.9530000000004"/>
    <n v="15.124000000000001"/>
    <m/>
    <n v="21.5"/>
    <n v="2236.8969999999999"/>
    <x v="0"/>
    <x v="2"/>
    <n v="11"/>
    <x v="0"/>
  </r>
  <r>
    <x v="2"/>
    <x v="4"/>
    <s v="AREP"/>
    <m/>
    <x v="0"/>
    <d v="2019-03-13T00:00:00"/>
    <x v="1"/>
    <s v="Julio Sanchez"/>
    <m/>
    <m/>
    <n v="3463.09"/>
    <m/>
    <n v="74456.44"/>
    <n v="52375.773999999998"/>
    <n v="15.124000000000001"/>
    <m/>
    <n v="21.5"/>
    <n v="22080.666000000001"/>
    <x v="0"/>
    <x v="2"/>
    <n v="11"/>
    <x v="0"/>
  </r>
  <r>
    <x v="2"/>
    <x v="4"/>
    <s v="AREP"/>
    <m/>
    <x v="0"/>
    <d v="2019-03-13T00:00:00"/>
    <x v="1"/>
    <s v="Cobian Zamora Marlin"/>
    <m/>
    <m/>
    <n v="910.2"/>
    <m/>
    <n v="19569.3"/>
    <n v="13765.865"/>
    <n v="15.124000000000001"/>
    <m/>
    <n v="21.5"/>
    <n v="5803.4350000000004"/>
    <x v="0"/>
    <x v="2"/>
    <n v="11"/>
    <x v="0"/>
  </r>
  <r>
    <x v="2"/>
    <x v="4"/>
    <s v="AREP"/>
    <m/>
    <x v="0"/>
    <d v="2019-03-13T00:00:00"/>
    <x v="1"/>
    <s v="Alvarez Garcia Octavio "/>
    <m/>
    <m/>
    <n v="838.45"/>
    <m/>
    <n v="18026.68"/>
    <n v="12680.718000000001"/>
    <n v="15.124000000000001"/>
    <m/>
    <n v="21.5"/>
    <n v="5345.9620000000004"/>
    <x v="0"/>
    <x v="2"/>
    <n v="11"/>
    <x v="0"/>
  </r>
  <r>
    <x v="2"/>
    <x v="4"/>
    <s v="AREP"/>
    <m/>
    <x v="0"/>
    <d v="2019-03-13T00:00:00"/>
    <x v="1"/>
    <s v="Vargas Perez Maria del Rosario &quot;La Chata&quot;"/>
    <m/>
    <m/>
    <n v="670.3"/>
    <m/>
    <n v="14411.45"/>
    <n v="10137.617"/>
    <n v="15.124000000000001"/>
    <m/>
    <n v="21.5"/>
    <n v="4273.8329999999996"/>
    <x v="0"/>
    <x v="2"/>
    <n v="11"/>
    <x v="0"/>
  </r>
  <r>
    <x v="2"/>
    <x v="4"/>
    <s v="AREP"/>
    <m/>
    <x v="0"/>
    <d v="2019-03-13T00:00:00"/>
    <x v="1"/>
    <s v="J Jesus Naranjo Ayala"/>
    <m/>
    <m/>
    <n v="181.35"/>
    <m/>
    <n v="3899.03"/>
    <n v="2742.7370000000001"/>
    <n v="15.124000000000001"/>
    <m/>
    <n v="21.5"/>
    <n v="1156.2929999999999"/>
    <x v="0"/>
    <x v="2"/>
    <n v="11"/>
    <x v="0"/>
  </r>
  <r>
    <x v="2"/>
    <x v="4"/>
    <s v="AREP"/>
    <m/>
    <x v="0"/>
    <d v="2019-03-12T00:00:00"/>
    <x v="1"/>
    <s v="Ambriz Ruiz Manolo"/>
    <m/>
    <m/>
    <n v="365.28"/>
    <m/>
    <n v="7853.52"/>
    <n v="5556.4939999999997"/>
    <n v="15.212"/>
    <m/>
    <n v="21.5"/>
    <n v="2297.0259999999998"/>
    <x v="0"/>
    <x v="2"/>
    <n v="11"/>
    <x v="0"/>
  </r>
  <r>
    <x v="2"/>
    <x v="4"/>
    <s v="AREP"/>
    <m/>
    <x v="0"/>
    <d v="2019-03-12T00:00:00"/>
    <x v="1"/>
    <s v="Martin Francisco Cervantes Curiel"/>
    <m/>
    <m/>
    <n v="364.17"/>
    <m/>
    <n v="7829.66"/>
    <n v="5539.6090000000004"/>
    <n v="15.212"/>
    <m/>
    <n v="21.5"/>
    <n v="2290.0509999999999"/>
    <x v="0"/>
    <x v="2"/>
    <n v="11"/>
    <x v="0"/>
  </r>
  <r>
    <x v="2"/>
    <x v="4"/>
    <s v="AREP"/>
    <m/>
    <x v="0"/>
    <d v="2019-03-12T00:00:00"/>
    <x v="1"/>
    <s v="HUEVO PUBLICO EN GENERAL"/>
    <m/>
    <m/>
    <n v="229.15"/>
    <m/>
    <n v="4926.7299999999996"/>
    <n v="3485.739"/>
    <n v="15.212"/>
    <m/>
    <n v="21.5"/>
    <n v="1440.991"/>
    <x v="0"/>
    <x v="2"/>
    <n v="11"/>
    <x v="0"/>
  </r>
  <r>
    <x v="2"/>
    <x v="4"/>
    <s v="AREP"/>
    <m/>
    <x v="0"/>
    <d v="2019-03-12T00:00:00"/>
    <x v="1"/>
    <s v="Rosales Guzman Humberto"/>
    <m/>
    <m/>
    <n v="574.38"/>
    <m/>
    <n v="12349.17"/>
    <n v="8737.24"/>
    <n v="15.212"/>
    <m/>
    <n v="21.5"/>
    <n v="3611.93"/>
    <x v="0"/>
    <x v="2"/>
    <n v="11"/>
    <x v="0"/>
  </r>
  <r>
    <x v="2"/>
    <x v="4"/>
    <s v="AREP"/>
    <m/>
    <x v="0"/>
    <d v="2019-03-12T00:00:00"/>
    <x v="1"/>
    <s v="Espinoza Gonzalez Maria Yesenia"/>
    <m/>
    <m/>
    <n v="676.96"/>
    <m/>
    <n v="14554.64"/>
    <n v="10297.646000000001"/>
    <n v="15.212"/>
    <m/>
    <n v="21.5"/>
    <n v="4256.9939999999997"/>
    <x v="0"/>
    <x v="2"/>
    <n v="11"/>
    <x v="0"/>
  </r>
  <r>
    <x v="2"/>
    <x v="4"/>
    <s v="AREP"/>
    <m/>
    <x v="0"/>
    <d v="2019-03-12T00:00:00"/>
    <x v="1"/>
    <s v="Alvarez Garcia Octavio "/>
    <m/>
    <m/>
    <n v="1003.72"/>
    <m/>
    <n v="21579.98"/>
    <n v="15268.189"/>
    <n v="15.212"/>
    <m/>
    <n v="21.5"/>
    <n v="6311.7910000000002"/>
    <x v="0"/>
    <x v="2"/>
    <n v="11"/>
    <x v="0"/>
  </r>
  <r>
    <x v="2"/>
    <x v="4"/>
    <s v="AREP"/>
    <m/>
    <x v="0"/>
    <d v="2019-03-12T00:00:00"/>
    <x v="1"/>
    <s v="Cobian Zamora Marlin"/>
    <m/>
    <m/>
    <n v="1149.7"/>
    <m/>
    <n v="24718.55"/>
    <n v="17488.778999999999"/>
    <n v="15.212"/>
    <m/>
    <n v="21.5"/>
    <n v="7229.7709999999997"/>
    <x v="0"/>
    <x v="2"/>
    <n v="11"/>
    <x v="0"/>
  </r>
  <r>
    <x v="2"/>
    <x v="4"/>
    <s v="AREP"/>
    <m/>
    <x v="0"/>
    <d v="2019-03-12T00:00:00"/>
    <x v="1"/>
    <s v="Huerta Reyes Juan Carlos"/>
    <m/>
    <m/>
    <n v="342.03"/>
    <m/>
    <n v="7353.65"/>
    <n v="5202.8239999999996"/>
    <n v="15.212"/>
    <m/>
    <n v="21.5"/>
    <n v="2150.826"/>
    <x v="0"/>
    <x v="2"/>
    <n v="11"/>
    <x v="0"/>
  </r>
  <r>
    <x v="2"/>
    <x v="4"/>
    <s v="AREP"/>
    <m/>
    <x v="0"/>
    <d v="2019-03-12T00:00:00"/>
    <x v="1"/>
    <s v="Garcia Soto Salvador"/>
    <m/>
    <m/>
    <n v="1363.19"/>
    <m/>
    <n v="29990.18"/>
    <n v="20736.304"/>
    <n v="15.212"/>
    <m/>
    <n v="22"/>
    <n v="9253.8760000000002"/>
    <x v="0"/>
    <x v="2"/>
    <n v="11"/>
    <x v="0"/>
  </r>
  <r>
    <x v="2"/>
    <x v="4"/>
    <s v="AREP"/>
    <m/>
    <x v="0"/>
    <d v="2019-03-12T00:00:00"/>
    <x v="1"/>
    <s v="Garcia Hilario"/>
    <m/>
    <m/>
    <n v="562.9"/>
    <m/>
    <n v="12383.8"/>
    <n v="8562.6110000000008"/>
    <n v="15.212"/>
    <m/>
    <n v="22"/>
    <n v="3821.1889999999999"/>
    <x v="0"/>
    <x v="2"/>
    <n v="11"/>
    <x v="0"/>
  </r>
  <r>
    <x v="2"/>
    <x v="4"/>
    <s v="AREP"/>
    <m/>
    <x v="0"/>
    <d v="2019-03-12T00:00:00"/>
    <x v="1"/>
    <s v="Loera Baltazar Carlos"/>
    <m/>
    <m/>
    <n v="448.96"/>
    <m/>
    <n v="9877.1200000000008"/>
    <n v="6829.4009999999998"/>
    <n v="15.212"/>
    <m/>
    <n v="22"/>
    <n v="3047.7190000000001"/>
    <x v="0"/>
    <x v="2"/>
    <n v="11"/>
    <x v="0"/>
  </r>
  <r>
    <x v="2"/>
    <x v="4"/>
    <s v="AREP"/>
    <m/>
    <x v="0"/>
    <d v="2019-03-12T00:00:00"/>
    <x v="1"/>
    <s v="Eloy Madera"/>
    <m/>
    <m/>
    <n v="180.94"/>
    <m/>
    <n v="3890.21"/>
    <n v="2752.3870000000002"/>
    <n v="15.212"/>
    <m/>
    <n v="21.5"/>
    <n v="1137.8230000000001"/>
    <x v="0"/>
    <x v="2"/>
    <n v="11"/>
    <x v="0"/>
  </r>
  <r>
    <x v="2"/>
    <x v="4"/>
    <s v="AREP"/>
    <m/>
    <x v="0"/>
    <d v="2019-03-12T00:00:00"/>
    <x v="1"/>
    <s v="Cobian Hector"/>
    <m/>
    <m/>
    <n v="337.11"/>
    <m/>
    <n v="7247.87"/>
    <n v="5127.9830000000002"/>
    <n v="15.212"/>
    <m/>
    <n v="21.5"/>
    <n v="2119.8870000000002"/>
    <x v="0"/>
    <x v="2"/>
    <n v="11"/>
    <x v="0"/>
  </r>
  <r>
    <x v="2"/>
    <x v="4"/>
    <s v="AREP"/>
    <m/>
    <x v="0"/>
    <d v="2019-03-12T00:00:00"/>
    <x v="1"/>
    <s v="Operadora de Tiendas Selectas SA de CV"/>
    <m/>
    <m/>
    <n v="3464.2"/>
    <m/>
    <n v="74480.3"/>
    <n v="52696.031000000003"/>
    <n v="15.212"/>
    <m/>
    <n v="21.5"/>
    <n v="21784.269"/>
    <x v="0"/>
    <x v="2"/>
    <n v="11"/>
    <x v="0"/>
  </r>
  <r>
    <x v="2"/>
    <x v="4"/>
    <s v="AREP"/>
    <m/>
    <x v="0"/>
    <d v="2019-03-07T00:00:00"/>
    <x v="1"/>
    <s v="Gonzalez Contreras Crescenciano"/>
    <m/>
    <m/>
    <n v="1013.51"/>
    <m/>
    <n v="21790.47"/>
    <n v="15819.361000000001"/>
    <n v="15.608000000000001"/>
    <m/>
    <n v="21.5"/>
    <n v="5971.1090000000004"/>
    <x v="0"/>
    <x v="2"/>
    <n v="10"/>
    <x v="0"/>
  </r>
  <r>
    <x v="2"/>
    <x v="4"/>
    <s v="AREP"/>
    <m/>
    <x v="0"/>
    <d v="2019-03-07T00:00:00"/>
    <x v="1"/>
    <s v="Soc Coop Rural de Compra y Venta en C y C El Grullo SCL"/>
    <m/>
    <m/>
    <n v="1147.8"/>
    <m/>
    <n v="24677.7"/>
    <n v="17915.425999999999"/>
    <n v="15.608000000000001"/>
    <m/>
    <n v="21.5"/>
    <n v="6762.2740000000003"/>
    <x v="0"/>
    <x v="2"/>
    <n v="10"/>
    <x v="0"/>
  </r>
  <r>
    <x v="2"/>
    <x v="4"/>
    <s v="AREP"/>
    <m/>
    <x v="0"/>
    <d v="2019-03-07T00:00:00"/>
    <x v="1"/>
    <s v="Eloy Madera"/>
    <m/>
    <m/>
    <n v="275.82"/>
    <m/>
    <n v="5930.13"/>
    <n v="4305.134"/>
    <n v="15.608000000000001"/>
    <m/>
    <n v="21.5"/>
    <n v="1624.9960000000001"/>
    <x v="0"/>
    <x v="2"/>
    <n v="10"/>
    <x v="0"/>
  </r>
  <r>
    <x v="2"/>
    <x v="4"/>
    <s v="AREP"/>
    <m/>
    <x v="0"/>
    <d v="2019-03-07T00:00:00"/>
    <x v="1"/>
    <s v="Alvarez Garcia Octavio "/>
    <m/>
    <m/>
    <n v="233.43"/>
    <m/>
    <n v="5018.75"/>
    <n v="3643.49"/>
    <n v="15.608000000000001"/>
    <m/>
    <n v="21.5"/>
    <n v="1375.26"/>
    <x v="0"/>
    <x v="2"/>
    <n v="10"/>
    <x v="0"/>
  </r>
  <r>
    <x v="2"/>
    <x v="4"/>
    <s v="AREP"/>
    <m/>
    <x v="0"/>
    <d v="2019-03-07T00:00:00"/>
    <x v="1"/>
    <s v="HUEVO PUBLICO EN GENERAL"/>
    <m/>
    <m/>
    <n v="232.88"/>
    <m/>
    <n v="5006.92"/>
    <n v="3634.9050000000002"/>
    <n v="15.608000000000001"/>
    <m/>
    <n v="21.5"/>
    <n v="1372.0150000000001"/>
    <x v="0"/>
    <x v="2"/>
    <n v="10"/>
    <x v="0"/>
  </r>
  <r>
    <x v="2"/>
    <x v="4"/>
    <s v="AREP"/>
    <m/>
    <x v="0"/>
    <d v="2019-03-07T00:00:00"/>
    <x v="1"/>
    <s v="Super Tienda Martinez SA de CV"/>
    <m/>
    <m/>
    <n v="278.2"/>
    <m/>
    <n v="5981.3"/>
    <n v="4342.2820000000002"/>
    <n v="15.608000000000001"/>
    <m/>
    <n v="21.5"/>
    <n v="1639.018"/>
    <x v="0"/>
    <x v="2"/>
    <n v="10"/>
    <x v="0"/>
  </r>
  <r>
    <x v="2"/>
    <x v="4"/>
    <s v="AREP"/>
    <m/>
    <x v="0"/>
    <d v="2019-03-07T00:00:00"/>
    <x v="1"/>
    <s v="Espinoza Gonzalez Maria Yesenia"/>
    <m/>
    <m/>
    <n v="236.51"/>
    <m/>
    <n v="5084.97"/>
    <n v="3691.5639999999999"/>
    <n v="15.608000000000001"/>
    <m/>
    <n v="21.5"/>
    <n v="1393.4059999999999"/>
    <x v="0"/>
    <x v="2"/>
    <n v="10"/>
    <x v="0"/>
  </r>
  <r>
    <x v="2"/>
    <x v="4"/>
    <s v="AREP"/>
    <m/>
    <x v="0"/>
    <d v="2019-03-07T00:00:00"/>
    <x v="1"/>
    <s v="Ambriz Ruiz Manolo"/>
    <m/>
    <m/>
    <n v="609.75"/>
    <m/>
    <n v="13109.63"/>
    <n v="9517.277"/>
    <n v="15.608000000000001"/>
    <m/>
    <n v="21.5"/>
    <n v="3592.3530000000001"/>
    <x v="0"/>
    <x v="2"/>
    <n v="10"/>
    <x v="0"/>
  </r>
  <r>
    <x v="2"/>
    <x v="4"/>
    <s v="AREP"/>
    <m/>
    <x v="0"/>
    <d v="2019-03-07T00:00:00"/>
    <x v="1"/>
    <s v="Super Tienda Martinez SA de CV"/>
    <m/>
    <m/>
    <n v="227.66"/>
    <m/>
    <n v="4894.6899999999996"/>
    <n v="3553.4290000000001"/>
    <n v="15.608000000000001"/>
    <m/>
    <n v="21.5"/>
    <n v="1341.261"/>
    <x v="0"/>
    <x v="2"/>
    <n v="10"/>
    <x v="0"/>
  </r>
  <r>
    <x v="2"/>
    <x v="4"/>
    <s v="AREP"/>
    <m/>
    <x v="0"/>
    <d v="2019-03-07T00:00:00"/>
    <x v="1"/>
    <s v="Gonzalez Dominguez Fabiola"/>
    <m/>
    <m/>
    <n v="577.99"/>
    <m/>
    <n v="12426.79"/>
    <n v="9021.5519999999997"/>
    <n v="15.608000000000001"/>
    <m/>
    <n v="21.5"/>
    <n v="3405.2379999999998"/>
    <x v="0"/>
    <x v="2"/>
    <n v="10"/>
    <x v="0"/>
  </r>
  <r>
    <x v="2"/>
    <x v="4"/>
    <s v="AREP"/>
    <m/>
    <x v="0"/>
    <d v="2019-03-07T00:00:00"/>
    <x v="1"/>
    <s v="Laura Livier Castro Mejia"/>
    <m/>
    <m/>
    <n v="349.25"/>
    <m/>
    <n v="7508.88"/>
    <n v="5451.2650000000003"/>
    <n v="15.608000000000001"/>
    <m/>
    <n v="21.5"/>
    <n v="2057.6149999999998"/>
    <x v="0"/>
    <x v="2"/>
    <n v="10"/>
    <x v="0"/>
  </r>
  <r>
    <x v="2"/>
    <x v="4"/>
    <s v="AREP"/>
    <m/>
    <x v="0"/>
    <d v="2019-03-07T00:00:00"/>
    <x v="1"/>
    <s v="Martin Francisco Cervantes Curiel"/>
    <m/>
    <m/>
    <n v="331.16"/>
    <m/>
    <n v="7119.94"/>
    <n v="5168.9080000000004"/>
    <n v="15.608000000000001"/>
    <m/>
    <n v="21.5"/>
    <n v="1951.0319999999999"/>
    <x v="0"/>
    <x v="2"/>
    <n v="10"/>
    <x v="0"/>
  </r>
  <r>
    <x v="2"/>
    <x v="4"/>
    <s v="AREP"/>
    <m/>
    <x v="0"/>
    <d v="2019-03-07T00:00:00"/>
    <x v="1"/>
    <s v="Huerta Reyes Juan Carlos"/>
    <m/>
    <m/>
    <n v="479.64"/>
    <m/>
    <n v="10312.26"/>
    <n v="7486.4560000000001"/>
    <n v="15.608000000000001"/>
    <m/>
    <n v="21.5"/>
    <n v="2825.8040000000001"/>
    <x v="0"/>
    <x v="2"/>
    <n v="10"/>
    <x v="0"/>
  </r>
  <r>
    <x v="2"/>
    <x v="4"/>
    <s v="AREP"/>
    <m/>
    <x v="0"/>
    <d v="2019-03-07T00:00:00"/>
    <x v="1"/>
    <s v="Cobian Hector"/>
    <m/>
    <m/>
    <n v="446.48"/>
    <m/>
    <n v="9599.32"/>
    <n v="6968.8789999999999"/>
    <n v="15.608000000000001"/>
    <m/>
    <n v="21.5"/>
    <n v="2630.4409999999998"/>
    <x v="0"/>
    <x v="2"/>
    <n v="10"/>
    <x v="0"/>
  </r>
  <r>
    <x v="2"/>
    <x v="4"/>
    <s v="AREP"/>
    <m/>
    <x v="0"/>
    <d v="2019-03-07T00:00:00"/>
    <x v="1"/>
    <s v="Distribuidora de Frutas y Verduras Zepeda Hnos SRL de CV"/>
    <m/>
    <m/>
    <n v="1152.06"/>
    <m/>
    <n v="23041.200000000001"/>
    <n v="17981.918000000001"/>
    <n v="15.608000000000001"/>
    <m/>
    <n v="20"/>
    <n v="5059.2820000000002"/>
    <x v="0"/>
    <x v="2"/>
    <n v="10"/>
    <x v="0"/>
  </r>
  <r>
    <x v="2"/>
    <x v="4"/>
    <s v="AREP"/>
    <m/>
    <x v="0"/>
    <d v="2019-03-07T00:00:00"/>
    <x v="1"/>
    <s v="Distribuidora de Frutas y Verduras Zepeda Hnos SRL de CV"/>
    <m/>
    <m/>
    <n v="1133.71"/>
    <m/>
    <n v="24374.77"/>
    <n v="17695.502"/>
    <n v="15.608000000000001"/>
    <m/>
    <n v="21.5"/>
    <n v="6679.268"/>
    <x v="0"/>
    <x v="2"/>
    <n v="10"/>
    <x v="0"/>
  </r>
  <r>
    <x v="2"/>
    <x v="4"/>
    <s v="AREP"/>
    <m/>
    <x v="0"/>
    <d v="2019-03-07T00:00:00"/>
    <x v="1"/>
    <s v="Super Tienda Martinez SA de CV"/>
    <m/>
    <m/>
    <n v="236.8"/>
    <m/>
    <n v="5091.2"/>
    <n v="3696.0909999999999"/>
    <n v="15.608000000000001"/>
    <m/>
    <n v="21.5"/>
    <n v="1395.1089999999999"/>
    <x v="0"/>
    <x v="2"/>
    <n v="10"/>
    <x v="0"/>
  </r>
  <r>
    <x v="2"/>
    <x v="4"/>
    <s v="AREP"/>
    <m/>
    <x v="0"/>
    <d v="2019-03-07T00:00:00"/>
    <x v="1"/>
    <s v="Espinoza Gonzalez Maria Yesenia"/>
    <m/>
    <m/>
    <n v="684.67"/>
    <m/>
    <n v="14720.41"/>
    <n v="10686.665000000001"/>
    <n v="15.608000000000001"/>
    <m/>
    <n v="21.5"/>
    <n v="4033.7449999999999"/>
    <x v="0"/>
    <x v="2"/>
    <n v="10"/>
    <x v="0"/>
  </r>
  <r>
    <x v="2"/>
    <x v="4"/>
    <s v="AREP"/>
    <m/>
    <x v="0"/>
    <d v="2019-03-07T00:00:00"/>
    <x v="1"/>
    <s v="HUEVO PUBLICO EN GENERAL"/>
    <m/>
    <m/>
    <n v="233.56"/>
    <m/>
    <n v="5021.54"/>
    <n v="3645.5189999999998"/>
    <n v="15.608000000000001"/>
    <m/>
    <n v="21.5"/>
    <n v="1376.021"/>
    <x v="0"/>
    <x v="2"/>
    <n v="10"/>
    <x v="0"/>
  </r>
  <r>
    <x v="2"/>
    <x v="4"/>
    <s v="AREP"/>
    <m/>
    <x v="0"/>
    <d v="2019-03-07T00:00:00"/>
    <x v="1"/>
    <s v="Oswaldo M Rosales Alfonso"/>
    <m/>
    <m/>
    <n v="573.07000000000005"/>
    <m/>
    <n v="12321.01"/>
    <n v="8944.7579999999998"/>
    <n v="15.608000000000001"/>
    <m/>
    <n v="21.5"/>
    <n v="3376.252"/>
    <x v="0"/>
    <x v="2"/>
    <n v="10"/>
    <x v="0"/>
  </r>
  <r>
    <x v="2"/>
    <x v="4"/>
    <s v="AREP"/>
    <m/>
    <x v="0"/>
    <d v="2019-03-07T00:00:00"/>
    <x v="1"/>
    <s v="Julio Sanchez"/>
    <m/>
    <m/>
    <n v="3431.69"/>
    <m/>
    <n v="73781.34"/>
    <n v="53563.500999999997"/>
    <n v="15.608000000000001"/>
    <m/>
    <n v="21.5"/>
    <n v="20217.839"/>
    <x v="0"/>
    <x v="2"/>
    <n v="10"/>
    <x v="0"/>
  </r>
  <r>
    <x v="2"/>
    <x v="4"/>
    <s v="AREP"/>
    <m/>
    <x v="0"/>
    <d v="2019-03-07T00:00:00"/>
    <x v="1"/>
    <s v="Cobian Zamora Marlin"/>
    <m/>
    <m/>
    <n v="1175.5"/>
    <m/>
    <n v="25273.25"/>
    <n v="18347.780999999999"/>
    <n v="15.608000000000001"/>
    <m/>
    <n v="21.5"/>
    <n v="6925.4690000000001"/>
    <x v="0"/>
    <x v="2"/>
    <n v="10"/>
    <x v="0"/>
  </r>
  <r>
    <x v="2"/>
    <x v="4"/>
    <s v="AREP"/>
    <m/>
    <x v="0"/>
    <d v="2019-03-07T00:00:00"/>
    <x v="1"/>
    <s v="Alvarez Garcia Octavio "/>
    <m/>
    <m/>
    <n v="962.6"/>
    <m/>
    <n v="20695.900000000001"/>
    <n v="15024.733"/>
    <n v="15.608000000000001"/>
    <m/>
    <n v="21.5"/>
    <n v="5671.1670000000004"/>
    <x v="0"/>
    <x v="2"/>
    <n v="10"/>
    <x v="0"/>
  </r>
  <r>
    <x v="2"/>
    <x v="4"/>
    <s v="AREP"/>
    <m/>
    <x v="0"/>
    <d v="2019-03-07T00:00:00"/>
    <x v="1"/>
    <s v="Vargas Perez Maria del Rosario &quot;La Chata&quot;"/>
    <m/>
    <m/>
    <n v="565.70000000000005"/>
    <m/>
    <n v="12162.55"/>
    <n v="8829.723"/>
    <n v="15.608000000000001"/>
    <m/>
    <n v="21.5"/>
    <n v="3332.8270000000002"/>
    <x v="0"/>
    <x v="2"/>
    <n v="10"/>
    <x v="0"/>
  </r>
  <r>
    <x v="2"/>
    <x v="4"/>
    <s v="AREP"/>
    <m/>
    <x v="0"/>
    <d v="2019-03-07T00:00:00"/>
    <x v="1"/>
    <s v="HUEVO PUBLICO EN GENERAL"/>
    <m/>
    <m/>
    <n v="226.51"/>
    <m/>
    <n v="4869.97"/>
    <n v="3535.4789999999998"/>
    <n v="15.608000000000001"/>
    <m/>
    <n v="21.5"/>
    <n v="1334.491"/>
    <x v="0"/>
    <x v="2"/>
    <n v="10"/>
    <x v="0"/>
  </r>
  <r>
    <x v="2"/>
    <x v="4"/>
    <s v="AREP"/>
    <m/>
    <x v="0"/>
    <d v="2019-03-07T00:00:00"/>
    <x v="1"/>
    <s v="J Jesus Naranjo Ayala"/>
    <m/>
    <m/>
    <n v="192.37"/>
    <m/>
    <n v="4135.96"/>
    <n v="3002.605"/>
    <n v="15.608000000000001"/>
    <m/>
    <n v="21.5"/>
    <n v="1133.355"/>
    <x v="0"/>
    <x v="2"/>
    <n v="10"/>
    <x v="0"/>
  </r>
  <r>
    <x v="2"/>
    <x v="4"/>
    <s v="AREP"/>
    <m/>
    <x v="0"/>
    <d v="2019-03-06T00:00:00"/>
    <x v="1"/>
    <s v="Soc Coop Rural de Compra y Venta en C y C El Grullo SCL"/>
    <m/>
    <m/>
    <n v="1141.5999999999999"/>
    <m/>
    <n v="22832"/>
    <n v="18879.472000000002"/>
    <n v="16.538"/>
    <m/>
    <n v="20"/>
    <n v="3952.5279999999998"/>
    <x v="0"/>
    <x v="2"/>
    <n v="10"/>
    <x v="0"/>
  </r>
  <r>
    <x v="2"/>
    <x v="4"/>
    <s v="AREP"/>
    <m/>
    <x v="0"/>
    <d v="2019-03-06T00:00:00"/>
    <x v="1"/>
    <s v="Distribuidora de Frutas y Verduras Zepeda Hnos SRL de CV"/>
    <m/>
    <m/>
    <n v="1020.62"/>
    <m/>
    <n v="20412.400000000001"/>
    <n v="16878.737000000001"/>
    <n v="16.538"/>
    <m/>
    <n v="20"/>
    <n v="3533.663"/>
    <x v="0"/>
    <x v="2"/>
    <n v="10"/>
    <x v="0"/>
  </r>
  <r>
    <x v="2"/>
    <x v="4"/>
    <s v="AREP"/>
    <m/>
    <x v="0"/>
    <d v="2019-03-06T00:00:00"/>
    <x v="1"/>
    <s v="Distribuidora de Frutas y Verduras Zepeda Hnos SRL de CV"/>
    <m/>
    <m/>
    <n v="693.67"/>
    <m/>
    <n v="13873.4"/>
    <n v="11471.727000000001"/>
    <n v="16.538"/>
    <m/>
    <n v="20"/>
    <n v="2401.6729999999998"/>
    <x v="0"/>
    <x v="2"/>
    <n v="10"/>
    <x v="0"/>
  </r>
  <r>
    <x v="2"/>
    <x v="4"/>
    <s v="AREP"/>
    <m/>
    <x v="0"/>
    <d v="2019-03-06T00:00:00"/>
    <x v="1"/>
    <s v="Cobian Zamora Marlin"/>
    <m/>
    <m/>
    <n v="233.9"/>
    <m/>
    <n v="4678"/>
    <n v="3868.1750000000002"/>
    <n v="16.538"/>
    <m/>
    <n v="20"/>
    <n v="809.82500000000005"/>
    <x v="0"/>
    <x v="2"/>
    <n v="10"/>
    <x v="0"/>
  </r>
  <r>
    <x v="2"/>
    <x v="4"/>
    <s v="AREP"/>
    <m/>
    <x v="0"/>
    <d v="2019-03-06T00:00:00"/>
    <x v="1"/>
    <s v="Martin Francisco Cervantes Curiel"/>
    <m/>
    <m/>
    <n v="313.08"/>
    <m/>
    <n v="6261.6"/>
    <n v="5177.6319999999996"/>
    <n v="16.538"/>
    <m/>
    <n v="20"/>
    <n v="1083.9680000000001"/>
    <x v="0"/>
    <x v="2"/>
    <n v="10"/>
    <x v="0"/>
  </r>
  <r>
    <x v="2"/>
    <x v="4"/>
    <s v="AREP"/>
    <m/>
    <x v="0"/>
    <d v="2019-03-06T00:00:00"/>
    <x v="1"/>
    <s v="Espinoza Gonzalez Maria Yesenia"/>
    <m/>
    <m/>
    <n v="343.72"/>
    <m/>
    <n v="6874.4"/>
    <n v="5684.348"/>
    <n v="16.538"/>
    <m/>
    <n v="20"/>
    <n v="1190.0519999999999"/>
    <x v="0"/>
    <x v="2"/>
    <n v="10"/>
    <x v="0"/>
  </r>
  <r>
    <x v="2"/>
    <x v="4"/>
    <s v="AREP"/>
    <m/>
    <x v="0"/>
    <d v="2019-03-06T00:00:00"/>
    <x v="1"/>
    <s v="HUEVO PUBLICO EN GENERAL"/>
    <m/>
    <m/>
    <n v="232.14"/>
    <m/>
    <n v="4642.8"/>
    <n v="3839.069"/>
    <n v="16.538"/>
    <m/>
    <n v="20"/>
    <n v="803.73099999999999"/>
    <x v="0"/>
    <x v="2"/>
    <n v="10"/>
    <x v="0"/>
  </r>
  <r>
    <x v="2"/>
    <x v="4"/>
    <s v="AREP"/>
    <m/>
    <x v="0"/>
    <d v="2019-03-06T00:00:00"/>
    <x v="1"/>
    <s v="Imelda fregozo Guzman"/>
    <m/>
    <m/>
    <n v="250.03"/>
    <m/>
    <n v="5000.6000000000004"/>
    <n v="4134.9279999999999"/>
    <n v="16.538"/>
    <m/>
    <n v="20"/>
    <n v="865.67200000000003"/>
    <x v="0"/>
    <x v="2"/>
    <n v="10"/>
    <x v="0"/>
  </r>
  <r>
    <x v="2"/>
    <x v="4"/>
    <s v="AREP"/>
    <m/>
    <x v="0"/>
    <d v="2019-03-06T00:00:00"/>
    <x v="1"/>
    <s v="Huerta Reyes Juan Carlos"/>
    <m/>
    <m/>
    <n v="346.18"/>
    <m/>
    <n v="6923.6"/>
    <n v="5725.0309999999999"/>
    <n v="16.538"/>
    <m/>
    <n v="20"/>
    <n v="1198.569"/>
    <x v="0"/>
    <x v="2"/>
    <n v="10"/>
    <x v="0"/>
  </r>
  <r>
    <x v="2"/>
    <x v="4"/>
    <s v="AREP"/>
    <m/>
    <x v="0"/>
    <d v="2019-03-06T00:00:00"/>
    <x v="1"/>
    <s v="Oswaldo M Rosales Alfonso"/>
    <m/>
    <m/>
    <n v="224.12"/>
    <m/>
    <n v="4482.3999999999996"/>
    <n v="3706.4360000000001"/>
    <n v="16.538"/>
    <m/>
    <n v="20"/>
    <n v="775.96400000000006"/>
    <x v="0"/>
    <x v="2"/>
    <n v="10"/>
    <x v="0"/>
  </r>
  <r>
    <x v="2"/>
    <x v="4"/>
    <s v="AREP"/>
    <m/>
    <x v="0"/>
    <d v="2019-03-06T00:00:00"/>
    <x v="1"/>
    <s v="Vargas Perez Maria del Rosario &quot;La Chata&quot;"/>
    <m/>
    <m/>
    <n v="222.5"/>
    <m/>
    <n v="4450"/>
    <n v="3679.645"/>
    <n v="16.538"/>
    <m/>
    <n v="20"/>
    <n v="770.35500000000002"/>
    <x v="0"/>
    <x v="2"/>
    <n v="10"/>
    <x v="0"/>
  </r>
  <r>
    <x v="2"/>
    <x v="4"/>
    <s v="AREP"/>
    <m/>
    <x v="0"/>
    <d v="2019-03-06T00:00:00"/>
    <x v="1"/>
    <s v="Alvarez Garcia Octavio "/>
    <m/>
    <m/>
    <n v="690.97"/>
    <m/>
    <n v="13819.4"/>
    <n v="11427.075000000001"/>
    <n v="16.538"/>
    <m/>
    <n v="20"/>
    <n v="2392.3249999999998"/>
    <x v="0"/>
    <x v="2"/>
    <n v="10"/>
    <x v="0"/>
  </r>
  <r>
    <x v="2"/>
    <x v="4"/>
    <s v="AREP"/>
    <m/>
    <x v="0"/>
    <d v="2019-03-06T00:00:00"/>
    <x v="1"/>
    <s v="Cobian Zamora Marlin"/>
    <m/>
    <m/>
    <n v="1362.9"/>
    <m/>
    <n v="27258"/>
    <n v="22539.271000000001"/>
    <n v="16.538"/>
    <m/>
    <n v="20"/>
    <n v="4718.7290000000003"/>
    <x v="0"/>
    <x v="2"/>
    <n v="10"/>
    <x v="0"/>
  </r>
  <r>
    <x v="2"/>
    <x v="4"/>
    <s v="AREP"/>
    <m/>
    <x v="0"/>
    <d v="2019-03-06T00:00:00"/>
    <x v="1"/>
    <s v="Garcia Hilario"/>
    <m/>
    <m/>
    <n v="444.83"/>
    <m/>
    <n v="9341.43"/>
    <n v="7356.4780000000001"/>
    <n v="16.538"/>
    <m/>
    <n v="21"/>
    <n v="1984.952"/>
    <x v="0"/>
    <x v="2"/>
    <n v="10"/>
    <x v="0"/>
  </r>
  <r>
    <x v="2"/>
    <x v="4"/>
    <s v="AREP"/>
    <m/>
    <x v="0"/>
    <d v="2019-03-06T00:00:00"/>
    <x v="1"/>
    <s v="Garcia Soto Salvador"/>
    <m/>
    <m/>
    <n v="1357.92"/>
    <m/>
    <n v="29874.240000000002"/>
    <n v="22456.913"/>
    <n v="16.538"/>
    <m/>
    <n v="22"/>
    <n v="7417.3270000000002"/>
    <x v="0"/>
    <x v="2"/>
    <n v="10"/>
    <x v="0"/>
  </r>
  <r>
    <x v="2"/>
    <x v="4"/>
    <s v="AREP"/>
    <m/>
    <x v="0"/>
    <d v="2019-03-06T00:00:00"/>
    <x v="1"/>
    <s v="Loera Baltazar Carlos"/>
    <m/>
    <m/>
    <n v="790.95"/>
    <m/>
    <n v="17400.900000000001"/>
    <n v="13080.517"/>
    <n v="16.538"/>
    <m/>
    <n v="22"/>
    <n v="4320.3829999999998"/>
    <x v="0"/>
    <x v="2"/>
    <n v="10"/>
    <x v="0"/>
  </r>
  <r>
    <x v="2"/>
    <x v="4"/>
    <s v="AREP"/>
    <m/>
    <x v="0"/>
    <d v="2019-03-06T00:00:00"/>
    <x v="1"/>
    <s v="VICTOR PEREZ"/>
    <m/>
    <m/>
    <n v="66.540000000000006"/>
    <m/>
    <n v="1430.61"/>
    <n v="1100.421"/>
    <n v="16.538"/>
    <m/>
    <n v="21.5"/>
    <n v="330.18900000000002"/>
    <x v="0"/>
    <x v="2"/>
    <n v="10"/>
    <x v="0"/>
  </r>
  <r>
    <x v="2"/>
    <x v="4"/>
    <s v="AREP"/>
    <m/>
    <x v="0"/>
    <d v="2019-03-06T00:00:00"/>
    <x v="1"/>
    <s v="Cobian Hector"/>
    <m/>
    <m/>
    <n v="452.86"/>
    <m/>
    <n v="9736.49"/>
    <n v="7489.2759999999998"/>
    <n v="16.538"/>
    <m/>
    <n v="21.5"/>
    <n v="2247.2139999999999"/>
    <x v="0"/>
    <x v="2"/>
    <n v="10"/>
    <x v="0"/>
  </r>
  <r>
    <x v="2"/>
    <x v="4"/>
    <s v="AREP"/>
    <m/>
    <x v="0"/>
    <d v="2019-03-05T00:00:00"/>
    <x v="1"/>
    <s v="Miguel Ignacio Preciado de la Torre"/>
    <m/>
    <m/>
    <n v="230.47"/>
    <m/>
    <n v="4955.1099999999997"/>
    <n v="3811.45"/>
    <n v="16.538"/>
    <m/>
    <n v="21.5"/>
    <n v="1143.6600000000001"/>
    <x v="0"/>
    <x v="2"/>
    <n v="10"/>
    <x v="0"/>
  </r>
  <r>
    <x v="2"/>
    <x v="4"/>
    <s v="AREP"/>
    <m/>
    <x v="0"/>
    <d v="2019-03-05T00:00:00"/>
    <x v="1"/>
    <s v="Operadora de Tiendas Selectas SA de CV"/>
    <m/>
    <m/>
    <n v="3420"/>
    <m/>
    <n v="73530"/>
    <n v="56559.035000000003"/>
    <n v="16.538"/>
    <m/>
    <n v="21.5"/>
    <n v="16970.965"/>
    <x v="0"/>
    <x v="2"/>
    <n v="10"/>
    <x v="0"/>
  </r>
  <r>
    <x v="2"/>
    <x v="4"/>
    <s v="AREP"/>
    <m/>
    <x v="0"/>
    <d v="2019-03-05T00:00:00"/>
    <x v="1"/>
    <s v="Gonzalez Contreras Crescenciano"/>
    <m/>
    <m/>
    <n v="1871.64"/>
    <m/>
    <n v="40240.26"/>
    <n v="30952.675999999999"/>
    <n v="16.538"/>
    <m/>
    <n v="21.5"/>
    <n v="9287.5840000000007"/>
    <x v="0"/>
    <x v="2"/>
    <n v="10"/>
    <x v="0"/>
  </r>
  <r>
    <x v="2"/>
    <x v="4"/>
    <s v="AREP"/>
    <m/>
    <x v="0"/>
    <d v="2019-03-01T00:00:00"/>
    <x v="1"/>
    <s v="Espinoza Gonzalez Maria Yesenia"/>
    <m/>
    <m/>
    <n v="113.83"/>
    <m/>
    <n v="2447.35"/>
    <n v="1873.1690000000001"/>
    <n v="16.456"/>
    <m/>
    <n v="21.5"/>
    <n v="574.18100000000004"/>
    <x v="0"/>
    <x v="2"/>
    <n v="9"/>
    <x v="0"/>
  </r>
  <r>
    <x v="2"/>
    <x v="4"/>
    <s v="AREP"/>
    <m/>
    <x v="0"/>
    <d v="2019-03-01T00:00:00"/>
    <x v="1"/>
    <s v="HUEVO PUBLICO EN GENERAL"/>
    <m/>
    <m/>
    <n v="229.98"/>
    <m/>
    <n v="4944.57"/>
    <n v="3784.5169999999998"/>
    <n v="16.456"/>
    <m/>
    <n v="21.5"/>
    <n v="1160.0530000000001"/>
    <x v="0"/>
    <x v="2"/>
    <n v="9"/>
    <x v="0"/>
  </r>
  <r>
    <x v="2"/>
    <x v="4"/>
    <s v="AREP"/>
    <m/>
    <x v="0"/>
    <d v="2019-03-01T00:00:00"/>
    <x v="1"/>
    <s v="HUEVO PUBLICO EN GENERAL"/>
    <m/>
    <m/>
    <n v="232.75"/>
    <m/>
    <n v="5004.13"/>
    <n v="3830.0990000000002"/>
    <n v="16.456"/>
    <m/>
    <n v="21.5"/>
    <n v="1174.0309999999999"/>
    <x v="0"/>
    <x v="2"/>
    <n v="9"/>
    <x v="0"/>
  </r>
  <r>
    <x v="2"/>
    <x v="4"/>
    <s v="AREP"/>
    <m/>
    <x v="0"/>
    <d v="2019-03-01T00:00:00"/>
    <x v="1"/>
    <s v="Oswaldo M Rosales Alfonso"/>
    <m/>
    <m/>
    <n v="449.72"/>
    <m/>
    <n v="9668.98"/>
    <n v="7400.5249999999996"/>
    <n v="16.456"/>
    <m/>
    <n v="21.5"/>
    <n v="2268.4549999999999"/>
    <x v="0"/>
    <x v="2"/>
    <n v="9"/>
    <x v="0"/>
  </r>
  <r>
    <x v="2"/>
    <x v="4"/>
    <s v="AREP"/>
    <m/>
    <x v="0"/>
    <d v="2019-03-01T00:00:00"/>
    <x v="1"/>
    <s v="Eloy Madera"/>
    <m/>
    <m/>
    <n v="254.48"/>
    <m/>
    <n v="5471.32"/>
    <n v="4187.6850000000004"/>
    <n v="16.456"/>
    <m/>
    <n v="21.5"/>
    <n v="1283.635"/>
    <x v="0"/>
    <x v="2"/>
    <n v="9"/>
    <x v="0"/>
  </r>
  <r>
    <x v="2"/>
    <x v="4"/>
    <s v="AREP"/>
    <m/>
    <x v="0"/>
    <d v="2019-03-01T00:00:00"/>
    <x v="1"/>
    <s v="Super Tienda Martinez SA de CV"/>
    <m/>
    <m/>
    <n v="229.67"/>
    <m/>
    <n v="4937.91"/>
    <n v="3779.415"/>
    <n v="16.456"/>
    <m/>
    <n v="21.5"/>
    <n v="1158.4949999999999"/>
    <x v="0"/>
    <x v="2"/>
    <n v="9"/>
    <x v="0"/>
  </r>
  <r>
    <x v="2"/>
    <x v="4"/>
    <s v="AREP"/>
    <m/>
    <x v="0"/>
    <d v="2019-03-01T00:00:00"/>
    <x v="1"/>
    <s v="Ambriz Ruiz Manolo"/>
    <m/>
    <m/>
    <n v="574.17999999999995"/>
    <m/>
    <n v="12344.87"/>
    <n v="9448.6200000000008"/>
    <n v="16.456"/>
    <m/>
    <n v="21.5"/>
    <n v="2896.25"/>
    <x v="0"/>
    <x v="2"/>
    <n v="9"/>
    <x v="0"/>
  </r>
  <r>
    <x v="2"/>
    <x v="4"/>
    <s v="AREP"/>
    <m/>
    <x v="0"/>
    <d v="2019-03-01T00:00:00"/>
    <x v="1"/>
    <s v="Super Tienda Martinez SA de CV"/>
    <m/>
    <m/>
    <n v="350.48"/>
    <m/>
    <n v="7535.32"/>
    <n v="5767.4470000000001"/>
    <n v="16.456"/>
    <m/>
    <n v="21.5"/>
    <n v="1767.873"/>
    <x v="0"/>
    <x v="2"/>
    <n v="9"/>
    <x v="0"/>
  </r>
  <r>
    <x v="2"/>
    <x v="4"/>
    <s v="AREP"/>
    <m/>
    <x v="0"/>
    <d v="2019-03-01T00:00:00"/>
    <x v="1"/>
    <s v="Martin Francisco Cervantes Curiel"/>
    <m/>
    <m/>
    <n v="326.49"/>
    <m/>
    <n v="7019.54"/>
    <n v="5372.6710000000003"/>
    <n v="16.456"/>
    <m/>
    <n v="21.5"/>
    <n v="1646.8689999999999"/>
    <x v="0"/>
    <x v="2"/>
    <n v="9"/>
    <x v="0"/>
  </r>
  <r>
    <x v="2"/>
    <x v="4"/>
    <s v="AREP"/>
    <m/>
    <x v="0"/>
    <d v="2019-03-01T00:00:00"/>
    <x v="1"/>
    <s v="Huerta Reyes Juan Carlos"/>
    <m/>
    <m/>
    <n v="453.76"/>
    <m/>
    <n v="9755.84"/>
    <n v="7467.0069999999996"/>
    <n v="16.456"/>
    <m/>
    <n v="21.5"/>
    <n v="2288.8330000000001"/>
    <x v="0"/>
    <x v="2"/>
    <n v="9"/>
    <x v="0"/>
  </r>
  <r>
    <x v="2"/>
    <x v="4"/>
    <s v="AREP"/>
    <m/>
    <x v="0"/>
    <d v="2019-03-01T00:00:00"/>
    <x v="1"/>
    <s v="HUEVO PUBLICO EN GENERAL"/>
    <m/>
    <m/>
    <n v="44.92"/>
    <m/>
    <n v="1010.7"/>
    <n v="739.197"/>
    <n v="16.456"/>
    <m/>
    <n v="22.5"/>
    <n v="271.50299999999999"/>
    <x v="0"/>
    <x v="2"/>
    <n v="9"/>
    <x v="0"/>
  </r>
  <r>
    <x v="2"/>
    <x v="4"/>
    <s v="AREP"/>
    <m/>
    <x v="0"/>
    <d v="2019-03-01T00:00:00"/>
    <x v="1"/>
    <s v="Soc Coop Rural de Compra y Venta en C y C El Grullo SCL"/>
    <m/>
    <m/>
    <n v="1154.2"/>
    <m/>
    <n v="24815.3"/>
    <n v="18993.343000000001"/>
    <n v="16.456"/>
    <m/>
    <n v="21.5"/>
    <n v="5821.9570000000003"/>
    <x v="0"/>
    <x v="2"/>
    <n v="9"/>
    <x v="0"/>
  </r>
  <r>
    <x v="2"/>
    <x v="4"/>
    <s v="AREP"/>
    <m/>
    <x v="0"/>
    <d v="2019-03-01T00:00:00"/>
    <x v="1"/>
    <s v="Cobian Zamora Marlin"/>
    <m/>
    <m/>
    <n v="1134"/>
    <m/>
    <n v="24381"/>
    <n v="18660.935000000001"/>
    <n v="16.456"/>
    <m/>
    <n v="21.5"/>
    <n v="5720.0649999999996"/>
    <x v="0"/>
    <x v="2"/>
    <n v="9"/>
    <x v="0"/>
  </r>
  <r>
    <x v="2"/>
    <x v="4"/>
    <s v="AREP"/>
    <m/>
    <x v="0"/>
    <d v="2019-03-01T00:00:00"/>
    <x v="1"/>
    <s v="Distribuidora de Frutas y Verduras Zepeda Hnos SRL de CV"/>
    <m/>
    <m/>
    <n v="1151.3399999999999"/>
    <m/>
    <n v="24753.81"/>
    <n v="18946.278999999999"/>
    <n v="16.456"/>
    <m/>
    <n v="21.5"/>
    <n v="5807.5309999999999"/>
    <x v="0"/>
    <x v="2"/>
    <n v="9"/>
    <x v="0"/>
  </r>
  <r>
    <x v="2"/>
    <x v="4"/>
    <s v="AREP"/>
    <m/>
    <x v="0"/>
    <d v="2019-03-01T00:00:00"/>
    <x v="1"/>
    <s v="Distribuidora de Frutas y Verduras Zepeda Hnos SRL de CV"/>
    <m/>
    <m/>
    <n v="1132.82"/>
    <m/>
    <n v="25488.45"/>
    <n v="18641.517"/>
    <n v="16.456"/>
    <m/>
    <n v="22.5"/>
    <n v="6846.933"/>
    <x v="0"/>
    <x v="2"/>
    <n v="9"/>
    <x v="0"/>
  </r>
  <r>
    <x v="2"/>
    <x v="4"/>
    <s v="AREP"/>
    <m/>
    <x v="0"/>
    <d v="2019-03-01T00:00:00"/>
    <x v="1"/>
    <s v="Cobian Hector"/>
    <m/>
    <m/>
    <n v="460.61"/>
    <m/>
    <n v="10363.73"/>
    <n v="7579.7290000000003"/>
    <n v="16.456"/>
    <m/>
    <n v="22.5"/>
    <n v="2784.0010000000002"/>
    <x v="0"/>
    <x v="2"/>
    <n v="9"/>
    <x v="0"/>
  </r>
  <r>
    <x v="2"/>
    <x v="4"/>
    <s v="AREP"/>
    <m/>
    <x v="0"/>
    <d v="2019-03-01T00:00:00"/>
    <x v="1"/>
    <s v="HUEVO PUBLICO EN GENERAL"/>
    <m/>
    <m/>
    <n v="135.9"/>
    <m/>
    <n v="3057.75"/>
    <n v="2235.1080000000002"/>
    <n v="16.446999999999999"/>
    <m/>
    <n v="22.5"/>
    <n v="822.64200000000005"/>
    <x v="0"/>
    <x v="2"/>
    <n v="9"/>
    <x v="0"/>
  </r>
  <r>
    <x v="2"/>
    <x v="4"/>
    <s v="AREP"/>
    <m/>
    <x v="0"/>
    <d v="2019-03-01T00:00:00"/>
    <x v="1"/>
    <s v="Gonzalez Dominguez Fabiola"/>
    <m/>
    <m/>
    <n v="578.89"/>
    <m/>
    <n v="13025.03"/>
    <n v="9520.8349999999991"/>
    <n v="16.446999999999999"/>
    <m/>
    <n v="22.5"/>
    <n v="3504.1950000000002"/>
    <x v="0"/>
    <x v="2"/>
    <n v="9"/>
    <x v="0"/>
  </r>
  <r>
    <x v="2"/>
    <x v="4"/>
    <s v="AREP"/>
    <m/>
    <x v="0"/>
    <d v="2019-03-01T00:00:00"/>
    <x v="1"/>
    <s v="Julio Sanchez"/>
    <m/>
    <m/>
    <n v="3237.47"/>
    <m/>
    <n v="72843.08"/>
    <n v="53245.724999999999"/>
    <n v="16.446999999999999"/>
    <m/>
    <n v="22.5"/>
    <n v="19597.355"/>
    <x v="0"/>
    <x v="2"/>
    <n v="9"/>
    <x v="0"/>
  </r>
  <r>
    <x v="2"/>
    <x v="4"/>
    <s v="AREP"/>
    <m/>
    <x v="0"/>
    <d v="2019-03-01T00:00:00"/>
    <x v="1"/>
    <s v="Espinoza Gonzalez Maria Yesenia"/>
    <m/>
    <m/>
    <n v="571.1"/>
    <m/>
    <n v="12849.75"/>
    <n v="9392.7150000000001"/>
    <n v="16.446999999999999"/>
    <m/>
    <n v="22.5"/>
    <n v="3457.0349999999999"/>
    <x v="0"/>
    <x v="2"/>
    <n v="9"/>
    <x v="0"/>
  </r>
  <r>
    <x v="2"/>
    <x v="4"/>
    <s v="AREP"/>
    <m/>
    <x v="0"/>
    <d v="2019-03-01T00:00:00"/>
    <x v="1"/>
    <s v="Laura Livier Castro Mejia"/>
    <m/>
    <m/>
    <n v="272.95999999999998"/>
    <m/>
    <n v="6141.6"/>
    <n v="4489.2939999999999"/>
    <n v="16.446999999999999"/>
    <m/>
    <n v="22.5"/>
    <n v="1652.306"/>
    <x v="0"/>
    <x v="2"/>
    <n v="9"/>
    <x v="0"/>
  </r>
  <r>
    <x v="2"/>
    <x v="4"/>
    <s v="AREP"/>
    <m/>
    <x v="0"/>
    <d v="2019-03-01T00:00:00"/>
    <x v="1"/>
    <s v="Espinoza Gonzalez Maria Yesenia"/>
    <m/>
    <m/>
    <n v="165.63"/>
    <m/>
    <n v="3726.68"/>
    <n v="2724.0680000000002"/>
    <n v="16.446999999999999"/>
    <m/>
    <n v="22.5"/>
    <n v="1002.612"/>
    <x v="0"/>
    <x v="2"/>
    <n v="9"/>
    <x v="0"/>
  </r>
  <r>
    <x v="2"/>
    <x v="4"/>
    <s v="AREP"/>
    <m/>
    <x v="0"/>
    <d v="2019-03-01T00:00:00"/>
    <x v="1"/>
    <s v="Super Tienda Martinez SA de CV"/>
    <m/>
    <m/>
    <n v="277.5"/>
    <m/>
    <n v="6243.75"/>
    <n v="4563.9620000000004"/>
    <n v="16.446999999999999"/>
    <m/>
    <n v="22.5"/>
    <n v="1679.788"/>
    <x v="0"/>
    <x v="2"/>
    <n v="9"/>
    <x v="0"/>
  </r>
  <r>
    <x v="2"/>
    <x v="4"/>
    <s v="AREP"/>
    <m/>
    <x v="0"/>
    <d v="2019-03-01T00:00:00"/>
    <x v="1"/>
    <s v="Alvarez Garcia Octavio "/>
    <m/>
    <m/>
    <n v="698.45"/>
    <m/>
    <n v="15715.13"/>
    <n v="11487.203"/>
    <n v="16.446999999999999"/>
    <m/>
    <n v="22.5"/>
    <n v="4227.9269999999997"/>
    <x v="0"/>
    <x v="2"/>
    <n v="9"/>
    <x v="0"/>
  </r>
  <r>
    <x v="2"/>
    <x v="4"/>
    <s v="AREP"/>
    <m/>
    <x v="0"/>
    <d v="2019-03-01T00:00:00"/>
    <x v="1"/>
    <s v="Vargas Perez Maria del Rosario &quot;La Chata&quot;"/>
    <m/>
    <m/>
    <n v="587.20000000000005"/>
    <m/>
    <n v="13212"/>
    <n v="9657.5069999999996"/>
    <n v="16.446999999999999"/>
    <m/>
    <n v="22.5"/>
    <n v="3554.4929999999999"/>
    <x v="0"/>
    <x v="2"/>
    <n v="9"/>
    <x v="0"/>
  </r>
  <r>
    <x v="2"/>
    <x v="4"/>
    <s v="AREP"/>
    <m/>
    <x v="0"/>
    <d v="2019-03-01T00:00:00"/>
    <x v="1"/>
    <s v="J Jesus Naranjo Ayala"/>
    <m/>
    <m/>
    <n v="181.64"/>
    <m/>
    <n v="4086.9"/>
    <n v="2987.38"/>
    <n v="16.446999999999999"/>
    <m/>
    <n v="22.5"/>
    <n v="1099.52"/>
    <x v="0"/>
    <x v="2"/>
    <n v="9"/>
    <x v="0"/>
  </r>
  <r>
    <x v="2"/>
    <x v="4"/>
    <s v="AREP"/>
    <m/>
    <x v="0"/>
    <d v="2019-11-14T00:00:00"/>
    <x v="1"/>
    <s v="SUPER LAS PINTAS"/>
    <m/>
    <m/>
    <n v="24.09"/>
    <m/>
    <n v="650.42999999999995"/>
    <n v="324.91199999999998"/>
    <n v="13.487"/>
    <m/>
    <n v="27"/>
    <n v="325.51799999999997"/>
    <x v="0"/>
    <x v="10"/>
    <n v="46"/>
    <x v="0"/>
  </r>
  <r>
    <x v="2"/>
    <x v="4"/>
    <s v="AREP"/>
    <m/>
    <x v="0"/>
    <d v="2019-11-14T00:00:00"/>
    <x v="1"/>
    <s v="SUPER LAS PINTAS"/>
    <m/>
    <m/>
    <n v="192.3"/>
    <m/>
    <n v="4807.5"/>
    <n v="2593.63"/>
    <n v="13.487"/>
    <m/>
    <n v="25"/>
    <n v="2213.87"/>
    <x v="0"/>
    <x v="10"/>
    <n v="46"/>
    <x v="0"/>
  </r>
  <r>
    <x v="2"/>
    <x v="4"/>
    <s v="AREP"/>
    <m/>
    <x v="0"/>
    <d v="2019-11-14T00:00:00"/>
    <x v="1"/>
    <s v="Panaderia Garcia"/>
    <m/>
    <m/>
    <n v="46.89"/>
    <m/>
    <n v="703.35"/>
    <n v="632.42499999999995"/>
    <n v="13.487"/>
    <m/>
    <n v="15"/>
    <n v="70.924999999999997"/>
    <x v="0"/>
    <x v="10"/>
    <n v="46"/>
    <x v="0"/>
  </r>
  <r>
    <x v="2"/>
    <x v="4"/>
    <s v="AREP"/>
    <m/>
    <x v="0"/>
    <d v="2019-11-14T00:00:00"/>
    <x v="1"/>
    <s v="Espinoza Gonzalez Maria Yesenia"/>
    <m/>
    <m/>
    <n v="580.22"/>
    <m/>
    <n v="15665.94"/>
    <n v="7825.6670000000004"/>
    <n v="13.487"/>
    <m/>
    <n v="27"/>
    <n v="7840.2730000000001"/>
    <x v="0"/>
    <x v="10"/>
    <n v="46"/>
    <x v="0"/>
  </r>
  <r>
    <x v="2"/>
    <x v="4"/>
    <s v="AREP"/>
    <m/>
    <x v="0"/>
    <d v="2019-11-14T00:00:00"/>
    <x v="1"/>
    <s v="Panaderia Garcia"/>
    <m/>
    <m/>
    <n v="92.08"/>
    <m/>
    <n v="1381.2"/>
    <n v="1241.921"/>
    <n v="13.487"/>
    <m/>
    <n v="15"/>
    <n v="139.279"/>
    <x v="0"/>
    <x v="10"/>
    <n v="46"/>
    <x v="0"/>
  </r>
  <r>
    <x v="2"/>
    <x v="4"/>
    <s v="AREP"/>
    <m/>
    <x v="0"/>
    <d v="2019-11-14T00:00:00"/>
    <x v="1"/>
    <s v="Alvarez Garcia Octavio "/>
    <m/>
    <m/>
    <n v="194.42"/>
    <m/>
    <n v="4860.5"/>
    <n v="2622.223"/>
    <n v="13.487"/>
    <m/>
    <n v="25"/>
    <n v="2238.277"/>
    <x v="0"/>
    <x v="10"/>
    <n v="46"/>
    <x v="0"/>
  </r>
  <r>
    <x v="2"/>
    <x v="4"/>
    <s v="AREP"/>
    <m/>
    <x v="0"/>
    <d v="2019-11-14T00:00:00"/>
    <x v="1"/>
    <s v="Julio Sanchez"/>
    <m/>
    <m/>
    <n v="2805.81"/>
    <m/>
    <n v="75756.87"/>
    <n v="37843.118999999999"/>
    <n v="13.487"/>
    <m/>
    <n v="27"/>
    <n v="37913.750999999997"/>
    <x v="0"/>
    <x v="10"/>
    <n v="46"/>
    <x v="0"/>
  </r>
  <r>
    <x v="2"/>
    <x v="4"/>
    <s v="AREP"/>
    <m/>
    <x v="0"/>
    <d v="2019-11-14T00:00:00"/>
    <x v="1"/>
    <s v="Julio Sanchez"/>
    <m/>
    <m/>
    <n v="291.55"/>
    <m/>
    <n v="7288.75"/>
    <n v="3932.2550000000001"/>
    <n v="13.487"/>
    <m/>
    <n v="25"/>
    <n v="3356.4949999999999"/>
    <x v="0"/>
    <x v="10"/>
    <n v="46"/>
    <x v="0"/>
  </r>
  <r>
    <x v="2"/>
    <x v="4"/>
    <s v="AREP"/>
    <m/>
    <x v="0"/>
    <d v="2019-11-14T00:00:00"/>
    <x v="1"/>
    <s v="Jose Zazueta"/>
    <m/>
    <m/>
    <n v="1153.9000000000001"/>
    <m/>
    <n v="28847.5"/>
    <n v="15563.126"/>
    <n v="13.487"/>
    <m/>
    <n v="25"/>
    <n v="13284.374"/>
    <x v="0"/>
    <x v="10"/>
    <n v="46"/>
    <x v="0"/>
  </r>
  <r>
    <x v="2"/>
    <x v="4"/>
    <s v="AREP"/>
    <m/>
    <x v="0"/>
    <d v="2019-11-14T00:00:00"/>
    <x v="1"/>
    <s v="Cobian Zamora Marlin"/>
    <m/>
    <m/>
    <n v="687.6"/>
    <m/>
    <n v="18565.2"/>
    <n v="9273.9449999999997"/>
    <n v="13.487"/>
    <m/>
    <n v="27"/>
    <n v="9291.2549999999992"/>
    <x v="0"/>
    <x v="10"/>
    <n v="46"/>
    <x v="0"/>
  </r>
  <r>
    <x v="2"/>
    <x v="4"/>
    <s v="AREP"/>
    <m/>
    <x v="0"/>
    <d v="2019-11-14T00:00:00"/>
    <x v="1"/>
    <s v="Soc Coop Rural de Compra y Venta en C y C El Grullo SCL"/>
    <m/>
    <m/>
    <n v="519.79999999999995"/>
    <m/>
    <n v="14034.6"/>
    <n v="7010.7569999999996"/>
    <n v="13.487"/>
    <m/>
    <n v="27"/>
    <n v="7023.8429999999998"/>
    <x v="0"/>
    <x v="10"/>
    <n v="46"/>
    <x v="0"/>
  </r>
  <r>
    <x v="2"/>
    <x v="4"/>
    <s v="AREP"/>
    <m/>
    <x v="0"/>
    <d v="2019-11-14T00:00:00"/>
    <x v="1"/>
    <s v="HUEVO PUBLICO EN GENERAL"/>
    <m/>
    <m/>
    <n v="303.64999999999998"/>
    <m/>
    <n v="8198.5499999999993"/>
    <n v="4095.453"/>
    <n v="13.487"/>
    <m/>
    <n v="27"/>
    <n v="4103.0969999999998"/>
    <x v="0"/>
    <x v="10"/>
    <n v="46"/>
    <x v="0"/>
  </r>
  <r>
    <x v="2"/>
    <x v="4"/>
    <s v="AREP"/>
    <m/>
    <x v="0"/>
    <d v="2019-11-14T00:00:00"/>
    <x v="1"/>
    <s v="Alvarez Garcia Octavio "/>
    <m/>
    <m/>
    <n v="894.6"/>
    <m/>
    <n v="24154.2"/>
    <n v="12065.84"/>
    <n v="13.487"/>
    <m/>
    <n v="27"/>
    <n v="12088.36"/>
    <x v="0"/>
    <x v="10"/>
    <n v="46"/>
    <x v="0"/>
  </r>
  <r>
    <x v="2"/>
    <x v="4"/>
    <s v="AREP"/>
    <m/>
    <x v="0"/>
    <d v="2019-11-14T00:00:00"/>
    <x v="1"/>
    <s v="Vargas Perez Maria del Rosario &quot;La Chata&quot;"/>
    <m/>
    <m/>
    <n v="691.7"/>
    <m/>
    <n v="18675.900000000001"/>
    <n v="9327.1059999999998"/>
    <n v="13.484"/>
    <m/>
    <n v="27"/>
    <n v="9348.7939999999999"/>
    <x v="0"/>
    <x v="10"/>
    <n v="46"/>
    <x v="0"/>
  </r>
  <r>
    <x v="2"/>
    <x v="4"/>
    <s v="AREP"/>
    <m/>
    <x v="0"/>
    <d v="2019-11-20T00:00:00"/>
    <x v="1"/>
    <s v="Cobian Zamora Marlin"/>
    <m/>
    <m/>
    <n v="1173.9000000000001"/>
    <m/>
    <n v="31695.3"/>
    <n v="16723.534"/>
    <n v="14.246"/>
    <m/>
    <n v="27"/>
    <n v="14971.766"/>
    <x v="0"/>
    <x v="10"/>
    <n v="47"/>
    <x v="0"/>
  </r>
  <r>
    <x v="2"/>
    <x v="4"/>
    <s v="AREP"/>
    <m/>
    <x v="0"/>
    <d v="2019-11-20T00:00:00"/>
    <x v="1"/>
    <s v="Super Tienda Martinez SA de CV"/>
    <m/>
    <m/>
    <n v="90.71"/>
    <m/>
    <n v="2449.17"/>
    <n v="1292.2670000000001"/>
    <n v="14.246"/>
    <m/>
    <n v="27"/>
    <n v="1156.903"/>
    <x v="0"/>
    <x v="10"/>
    <n v="47"/>
    <x v="0"/>
  </r>
  <r>
    <x v="2"/>
    <x v="4"/>
    <s v="AREP"/>
    <m/>
    <x v="0"/>
    <d v="2019-11-20T00:00:00"/>
    <x v="1"/>
    <s v="Espinoza Gonzalez Maria Yesenia"/>
    <m/>
    <m/>
    <n v="458.06"/>
    <m/>
    <n v="12367.62"/>
    <n v="6525.5829999999996"/>
    <n v="14.246"/>
    <m/>
    <n v="27"/>
    <n v="5842.0370000000003"/>
    <x v="0"/>
    <x v="10"/>
    <n v="47"/>
    <x v="0"/>
  </r>
  <r>
    <x v="2"/>
    <x v="4"/>
    <s v="AREP"/>
    <m/>
    <x v="0"/>
    <d v="2019-11-20T00:00:00"/>
    <x v="1"/>
    <s v="Rosales Guzman Humberto"/>
    <m/>
    <m/>
    <n v="223.1"/>
    <m/>
    <n v="6023.7"/>
    <n v="3178.3119999999999"/>
    <n v="14.246"/>
    <m/>
    <n v="27"/>
    <n v="2845.3879999999999"/>
    <x v="0"/>
    <x v="10"/>
    <n v="47"/>
    <x v="0"/>
  </r>
  <r>
    <x v="2"/>
    <x v="4"/>
    <s v="AREP"/>
    <m/>
    <x v="0"/>
    <d v="2019-11-20T00:00:00"/>
    <x v="1"/>
    <s v="HUEVO PUBLICO EN GENERAL"/>
    <m/>
    <m/>
    <n v="109.25"/>
    <m/>
    <n v="2949.75"/>
    <n v="1556.39"/>
    <n v="14.246"/>
    <m/>
    <n v="27"/>
    <n v="1393.36"/>
    <x v="0"/>
    <x v="10"/>
    <n v="47"/>
    <x v="0"/>
  </r>
  <r>
    <x v="2"/>
    <x v="4"/>
    <s v="AREP"/>
    <m/>
    <x v="0"/>
    <d v="2019-11-20T00:00:00"/>
    <x v="1"/>
    <s v="Super Tienda Martinez SA de CV"/>
    <m/>
    <m/>
    <n v="295.66000000000003"/>
    <m/>
    <n v="7391.5"/>
    <n v="4212.0110000000004"/>
    <n v="14.246"/>
    <m/>
    <n v="25"/>
    <n v="3179.489"/>
    <x v="0"/>
    <x v="10"/>
    <n v="47"/>
    <x v="0"/>
  </r>
  <r>
    <x v="2"/>
    <x v="4"/>
    <s v="AREP"/>
    <m/>
    <x v="0"/>
    <d v="2019-11-20T00:00:00"/>
    <x v="1"/>
    <s v="Vargas Perez Maria del Rosario &quot;La Chata&quot;"/>
    <m/>
    <m/>
    <n v="234.22"/>
    <m/>
    <n v="6323.94"/>
    <n v="3336.7289999999998"/>
    <n v="14.246"/>
    <m/>
    <n v="27"/>
    <n v="2987.2109999999998"/>
    <x v="0"/>
    <x v="10"/>
    <n v="47"/>
    <x v="0"/>
  </r>
  <r>
    <x v="2"/>
    <x v="4"/>
    <s v="AREP"/>
    <m/>
    <x v="0"/>
    <d v="2019-11-20T00:00:00"/>
    <x v="1"/>
    <s v="Alvarez Garcia Octavio "/>
    <m/>
    <m/>
    <n v="276.33300000000003"/>
    <m/>
    <n v="7460.99"/>
    <n v="3936.6759999999999"/>
    <n v="14.246"/>
    <m/>
    <n v="27"/>
    <n v="3524.3139999999999"/>
    <x v="0"/>
    <x v="10"/>
    <n v="47"/>
    <x v="0"/>
  </r>
  <r>
    <x v="2"/>
    <x v="4"/>
    <s v="AREP"/>
    <m/>
    <x v="0"/>
    <d v="2019-11-20T00:00:00"/>
    <x v="1"/>
    <s v="HUEVO PUBLICO EN GENERAL"/>
    <m/>
    <m/>
    <n v="233.71"/>
    <m/>
    <n v="6310.17"/>
    <n v="3329.4630000000002"/>
    <n v="14.246"/>
    <m/>
    <n v="27"/>
    <n v="2980.7069999999999"/>
    <x v="0"/>
    <x v="10"/>
    <n v="47"/>
    <x v="0"/>
  </r>
  <r>
    <x v="2"/>
    <x v="4"/>
    <s v="AREP"/>
    <m/>
    <x v="0"/>
    <d v="2019-11-20T00:00:00"/>
    <x v="1"/>
    <s v="HUEVO PUBLICO EN GENERAL"/>
    <m/>
    <m/>
    <n v="195"/>
    <m/>
    <n v="4875"/>
    <n v="2777.9960000000001"/>
    <n v="14.246"/>
    <m/>
    <n v="25"/>
    <n v="2097.0039999999999"/>
    <x v="0"/>
    <x v="10"/>
    <n v="47"/>
    <x v="0"/>
  </r>
  <r>
    <x v="2"/>
    <x v="4"/>
    <s v="AREP"/>
    <m/>
    <x v="0"/>
    <d v="2019-11-20T00:00:00"/>
    <x v="1"/>
    <s v="Huerta Reyes Juan Carlos"/>
    <m/>
    <m/>
    <n v="183.47"/>
    <m/>
    <n v="4953.6899999999996"/>
    <n v="2613.7379999999998"/>
    <n v="14.246"/>
    <m/>
    <n v="27"/>
    <n v="2339.9520000000002"/>
    <x v="0"/>
    <x v="10"/>
    <n v="47"/>
    <x v="0"/>
  </r>
  <r>
    <x v="2"/>
    <x v="4"/>
    <s v="AREP"/>
    <m/>
    <x v="0"/>
    <d v="2019-11-20T00:00:00"/>
    <x v="1"/>
    <s v="Martin Francisco Cervantes Curiel"/>
    <m/>
    <m/>
    <n v="230.35"/>
    <m/>
    <n v="6219.45"/>
    <n v="3281.596"/>
    <n v="14.246"/>
    <m/>
    <n v="27"/>
    <n v="2937.8539999999998"/>
    <x v="0"/>
    <x v="10"/>
    <n v="47"/>
    <x v="0"/>
  </r>
  <r>
    <x v="2"/>
    <x v="4"/>
    <s v="AREP"/>
    <m/>
    <x v="0"/>
    <d v="2019-11-20T00:00:00"/>
    <x v="1"/>
    <s v="Panaderia Garcia"/>
    <m/>
    <m/>
    <n v="92.16"/>
    <m/>
    <n v="1382.4"/>
    <n v="1312.923"/>
    <n v="14.246"/>
    <m/>
    <n v="15"/>
    <n v="69.477000000000004"/>
    <x v="0"/>
    <x v="10"/>
    <n v="47"/>
    <x v="0"/>
  </r>
  <r>
    <x v="2"/>
    <x v="4"/>
    <s v="AREP"/>
    <m/>
    <x v="0"/>
    <d v="2019-11-20T00:00:00"/>
    <x v="1"/>
    <s v="HUEVO PUBLICO EN GENERAL"/>
    <m/>
    <m/>
    <n v="378.5"/>
    <m/>
    <n v="10219.5"/>
    <n v="5392.1610000000001"/>
    <n v="14.246"/>
    <m/>
    <n v="27"/>
    <n v="4827.3389999999999"/>
    <x v="0"/>
    <x v="10"/>
    <n v="47"/>
    <x v="0"/>
  </r>
  <r>
    <x v="2"/>
    <x v="4"/>
    <s v="AREP"/>
    <m/>
    <x v="0"/>
    <d v="2019-11-20T00:00:00"/>
    <x v="1"/>
    <s v="Garcia Soto Salvador"/>
    <m/>
    <m/>
    <n v="1243.3599999999999"/>
    <m/>
    <n v="34192.400000000001"/>
    <n v="17713.07"/>
    <n v="14.246"/>
    <m/>
    <n v="27.5"/>
    <n v="16479.330000000002"/>
    <x v="0"/>
    <x v="10"/>
    <n v="47"/>
    <x v="0"/>
  </r>
  <r>
    <x v="2"/>
    <x v="4"/>
    <s v="AREP"/>
    <m/>
    <x v="0"/>
    <d v="2019-11-20T00:00:00"/>
    <x v="1"/>
    <s v="Garcia Soto Salvador"/>
    <m/>
    <m/>
    <n v="98.96"/>
    <m/>
    <n v="2523.48"/>
    <n v="1409.797"/>
    <n v="14.246"/>
    <m/>
    <n v="25.5"/>
    <n v="1113.683"/>
    <x v="0"/>
    <x v="10"/>
    <n v="47"/>
    <x v="0"/>
  </r>
  <r>
    <x v="2"/>
    <x v="4"/>
    <s v="AREP"/>
    <m/>
    <x v="0"/>
    <d v="2019-11-20T00:00:00"/>
    <x v="1"/>
    <s v="Loera Baltazar Carlos"/>
    <m/>
    <m/>
    <n v="759.71"/>
    <m/>
    <n v="20892.03"/>
    <n v="10822.929"/>
    <n v="14.246"/>
    <m/>
    <n v="27.5"/>
    <n v="10069.101000000001"/>
    <x v="0"/>
    <x v="10"/>
    <n v="47"/>
    <x v="0"/>
  </r>
  <r>
    <x v="2"/>
    <x v="4"/>
    <s v="AREP"/>
    <m/>
    <x v="0"/>
    <d v="2019-11-20T00:00:00"/>
    <x v="1"/>
    <s v="Cobian Hector"/>
    <m/>
    <m/>
    <n v="231.07"/>
    <m/>
    <n v="6238.89"/>
    <n v="3291.8539999999998"/>
    <n v="14.246"/>
    <m/>
    <n v="27"/>
    <n v="2947.0360000000001"/>
    <x v="0"/>
    <x v="10"/>
    <n v="47"/>
    <x v="0"/>
  </r>
  <r>
    <x v="2"/>
    <x v="4"/>
    <s v="AREP"/>
    <m/>
    <x v="0"/>
    <d v="2019-11-20T00:00:00"/>
    <x v="1"/>
    <s v="Cobian Hector"/>
    <m/>
    <m/>
    <n v="197.24"/>
    <m/>
    <n v="4931"/>
    <n v="2809.9070000000002"/>
    <n v="14.246"/>
    <m/>
    <n v="25"/>
    <n v="2121.0929999999998"/>
    <x v="0"/>
    <x v="10"/>
    <n v="47"/>
    <x v="0"/>
  </r>
  <r>
    <x v="2"/>
    <x v="4"/>
    <s v="AREP"/>
    <m/>
    <x v="0"/>
    <d v="2019-11-20T00:00:00"/>
    <x v="1"/>
    <s v="Jose Zazueta"/>
    <m/>
    <m/>
    <n v="296.91000000000003"/>
    <m/>
    <n v="7422.75"/>
    <n v="4229.8190000000004"/>
    <n v="14.246"/>
    <m/>
    <n v="25"/>
    <n v="3192.931"/>
    <x v="0"/>
    <x v="10"/>
    <n v="47"/>
    <x v="0"/>
  </r>
  <r>
    <x v="2"/>
    <x v="4"/>
    <s v="AREP"/>
    <m/>
    <x v="0"/>
    <d v="2019-11-20T00:00:00"/>
    <x v="1"/>
    <s v="Soc Coop Rural de Compra y Venta en C y C El Grullo SCL"/>
    <m/>
    <m/>
    <n v="619.79999999999995"/>
    <m/>
    <n v="16734.599999999999"/>
    <n v="8829.7520000000004"/>
    <n v="14.246"/>
    <m/>
    <n v="27"/>
    <n v="7904.848"/>
    <x v="0"/>
    <x v="10"/>
    <n v="47"/>
    <x v="0"/>
  </r>
  <r>
    <x v="2"/>
    <x v="4"/>
    <s v="AREP"/>
    <m/>
    <x v="0"/>
    <d v="2019-11-20T00:00:00"/>
    <x v="1"/>
    <s v="Gonzalez Contreras Crescenciano"/>
    <m/>
    <m/>
    <n v="1090.3399999999999"/>
    <m/>
    <n v="29439.18"/>
    <n v="15533.127"/>
    <n v="14.246"/>
    <m/>
    <n v="27"/>
    <n v="13906.053"/>
    <x v="0"/>
    <x v="10"/>
    <n v="47"/>
    <x v="0"/>
  </r>
  <r>
    <x v="2"/>
    <x v="4"/>
    <s v="AREP"/>
    <m/>
    <x v="0"/>
    <d v="2019-11-20T00:00:00"/>
    <x v="1"/>
    <s v="HUEVO PUBLICO EN GENERAL"/>
    <m/>
    <m/>
    <n v="139.16999999999999"/>
    <m/>
    <n v="3757.59"/>
    <n v="1982.634"/>
    <n v="14.246"/>
    <m/>
    <n v="27"/>
    <n v="1774.9559999999999"/>
    <x v="0"/>
    <x v="10"/>
    <n v="47"/>
    <x v="0"/>
  </r>
  <r>
    <x v="2"/>
    <x v="4"/>
    <s v="AREP"/>
    <m/>
    <x v="0"/>
    <d v="2019-11-20T00:00:00"/>
    <x v="1"/>
    <s v="J Jesus Naranjo Ayala"/>
    <m/>
    <m/>
    <n v="93.78"/>
    <m/>
    <n v="1406.7"/>
    <n v="1336.002"/>
    <n v="14.246"/>
    <m/>
    <n v="15"/>
    <n v="70.697999999999993"/>
    <x v="0"/>
    <x v="10"/>
    <n v="47"/>
    <x v="0"/>
  </r>
  <r>
    <x v="2"/>
    <x v="4"/>
    <s v="AREP"/>
    <m/>
    <x v="0"/>
    <d v="2019-11-20T00:00:00"/>
    <x v="1"/>
    <s v="De la Torre Gudiño Jaime"/>
    <m/>
    <m/>
    <n v="88.76"/>
    <m/>
    <n v="2396.52"/>
    <n v="1264.4870000000001"/>
    <n v="14.246"/>
    <m/>
    <n v="27"/>
    <n v="1132.0329999999999"/>
    <x v="0"/>
    <x v="10"/>
    <n v="47"/>
    <x v="0"/>
  </r>
  <r>
    <x v="2"/>
    <x v="4"/>
    <s v="AREP"/>
    <m/>
    <x v="0"/>
    <d v="2019-11-20T00:00:00"/>
    <x v="1"/>
    <s v="De la Torre Gudiño Jaime"/>
    <m/>
    <m/>
    <n v="316.33999999999997"/>
    <m/>
    <n v="7908.5"/>
    <n v="4506.6210000000001"/>
    <n v="14.246"/>
    <m/>
    <n v="25"/>
    <n v="3401.8789999999999"/>
    <x v="0"/>
    <x v="10"/>
    <n v="47"/>
    <x v="0"/>
  </r>
  <r>
    <x v="2"/>
    <x v="4"/>
    <s v="AREP"/>
    <m/>
    <x v="0"/>
    <d v="2019-11-20T00:00:00"/>
    <x v="1"/>
    <s v="Distribuidora de Frutas y Verduras Zepeda Hnos SRL de CV"/>
    <m/>
    <m/>
    <n v="918.81"/>
    <m/>
    <n v="24807.87"/>
    <n v="13089.487999999999"/>
    <n v="14.246"/>
    <m/>
    <n v="27"/>
    <n v="11718.382"/>
    <x v="0"/>
    <x v="10"/>
    <n v="47"/>
    <x v="0"/>
  </r>
  <r>
    <x v="2"/>
    <x v="4"/>
    <s v="AREP"/>
    <m/>
    <x v="0"/>
    <d v="2019-11-20T00:00:00"/>
    <x v="1"/>
    <s v="Distribuidora de Frutas y Verduras Zepeda Hnos SRL de CV"/>
    <m/>
    <m/>
    <n v="198.72"/>
    <m/>
    <n v="4968"/>
    <n v="2830.991"/>
    <n v="14.246"/>
    <m/>
    <n v="25"/>
    <n v="2137.009"/>
    <x v="0"/>
    <x v="10"/>
    <n v="47"/>
    <x v="0"/>
  </r>
  <r>
    <x v="2"/>
    <x v="4"/>
    <s v="AREP"/>
    <m/>
    <x v="0"/>
    <d v="2019-11-20T00:00:00"/>
    <x v="1"/>
    <s v="Distribuidora de Frutas y Verduras Zepeda Hnos SRL de CV"/>
    <m/>
    <m/>
    <n v="918.7"/>
    <m/>
    <n v="24804.9"/>
    <n v="13087.921"/>
    <n v="14.246"/>
    <m/>
    <n v="27"/>
    <n v="11716.978999999999"/>
    <x v="0"/>
    <x v="10"/>
    <n v="47"/>
    <x v="0"/>
  </r>
  <r>
    <x v="2"/>
    <x v="4"/>
    <s v="AREP"/>
    <m/>
    <x v="0"/>
    <d v="2019-11-20T00:00:00"/>
    <x v="1"/>
    <s v="Distribuidora de Frutas y Verduras Zepeda Hnos SRL de CV"/>
    <m/>
    <m/>
    <n v="1391.79"/>
    <m/>
    <n v="38970.120000000003"/>
    <n v="19827.624"/>
    <n v="14.246"/>
    <m/>
    <n v="28"/>
    <n v="19142.495999999999"/>
    <x v="0"/>
    <x v="10"/>
    <n v="47"/>
    <x v="0"/>
  </r>
  <r>
    <x v="2"/>
    <x v="4"/>
    <s v="AREP"/>
    <m/>
    <x v="0"/>
    <d v="2019-11-20T00:00:00"/>
    <x v="1"/>
    <s v="Cobian Zamora Marlin"/>
    <m/>
    <m/>
    <n v="946.9"/>
    <m/>
    <n v="25566.3"/>
    <n v="13489.662"/>
    <n v="14.246"/>
    <m/>
    <n v="27"/>
    <n v="12076.638000000001"/>
    <x v="0"/>
    <x v="10"/>
    <n v="47"/>
    <x v="0"/>
  </r>
  <r>
    <x v="2"/>
    <x v="4"/>
    <s v="AREP"/>
    <m/>
    <x v="0"/>
    <d v="2019-11-20T00:00:00"/>
    <x v="1"/>
    <s v="Cobian Zamora Marlin"/>
    <m/>
    <m/>
    <n v="197.9"/>
    <m/>
    <n v="4947.5"/>
    <n v="2819.3090000000002"/>
    <n v="14.246"/>
    <m/>
    <n v="25"/>
    <n v="2128.1909999999998"/>
    <x v="0"/>
    <x v="10"/>
    <n v="47"/>
    <x v="0"/>
  </r>
  <r>
    <x v="2"/>
    <x v="4"/>
    <s v="GRAL"/>
    <m/>
    <x v="0"/>
    <d v="2019-11-21T00:00:00"/>
    <x v="1"/>
    <s v="Madres Adoratrices"/>
    <m/>
    <m/>
    <n v="117.41"/>
    <m/>
    <n v="1995.97"/>
    <n v="1930.327"/>
    <n v="16.440999999999999"/>
    <m/>
    <n v="17"/>
    <n v="65.643000000000001"/>
    <x v="0"/>
    <x v="10"/>
    <n v="47"/>
    <x v="0"/>
  </r>
  <r>
    <x v="2"/>
    <x v="4"/>
    <s v="GRAL"/>
    <m/>
    <x v="0"/>
    <d v="2019-11-21T00:00:00"/>
    <x v="1"/>
    <s v="Panificadora Valdez"/>
    <m/>
    <m/>
    <n v="23.93"/>
    <m/>
    <n v="382.88"/>
    <n v="393.43099999999998"/>
    <n v="16.440999999999999"/>
    <m/>
    <n v="16"/>
    <n v="-10.551"/>
    <x v="0"/>
    <x v="10"/>
    <n v="47"/>
    <x v="0"/>
  </r>
  <r>
    <x v="2"/>
    <x v="4"/>
    <s v="GRAL"/>
    <m/>
    <x v="0"/>
    <d v="2019-11-21T00:00:00"/>
    <x v="1"/>
    <s v="Ventas Familia"/>
    <m/>
    <m/>
    <n v="6.15"/>
    <m/>
    <n v="172.2"/>
    <n v="101.11199999999999"/>
    <n v="16.440999999999999"/>
    <m/>
    <n v="28"/>
    <n v="71.087999999999994"/>
    <x v="0"/>
    <x v="10"/>
    <n v="47"/>
    <x v="0"/>
  </r>
  <r>
    <x v="2"/>
    <x v="4"/>
    <s v="GRAL"/>
    <m/>
    <x v="0"/>
    <d v="2019-11-21T00:00:00"/>
    <x v="1"/>
    <s v="Hernandez Rosales Alicia"/>
    <m/>
    <m/>
    <n v="501.85"/>
    <m/>
    <n v="8029.6"/>
    <n v="8250.8690000000006"/>
    <n v="16.440999999999999"/>
    <m/>
    <n v="16"/>
    <n v="-221.26900000000001"/>
    <x v="0"/>
    <x v="10"/>
    <n v="47"/>
    <x v="0"/>
  </r>
  <r>
    <x v="2"/>
    <x v="4"/>
    <s v="GRAL"/>
    <m/>
    <x v="0"/>
    <d v="2019-11-21T00:00:00"/>
    <x v="1"/>
    <s v="Madres Adoratrices"/>
    <m/>
    <m/>
    <n v="115.72"/>
    <m/>
    <n v="2082.96"/>
    <n v="1902.5419999999999"/>
    <n v="16.440999999999999"/>
    <m/>
    <n v="18"/>
    <n v="180.41800000000001"/>
    <x v="0"/>
    <x v="10"/>
    <n v="47"/>
    <x v="0"/>
  </r>
  <r>
    <x v="2"/>
    <x v="4"/>
    <s v="GRAL"/>
    <m/>
    <x v="0"/>
    <d v="2019-11-21T00:00:00"/>
    <x v="1"/>
    <s v="Panificadora Valdez"/>
    <m/>
    <m/>
    <n v="23.54"/>
    <m/>
    <n v="376.64"/>
    <n v="387.01900000000001"/>
    <n v="16.440999999999999"/>
    <m/>
    <n v="16"/>
    <n v="-10.379"/>
    <x v="0"/>
    <x v="10"/>
    <n v="47"/>
    <x v="0"/>
  </r>
  <r>
    <x v="2"/>
    <x v="4"/>
    <s v="GRAL"/>
    <m/>
    <x v="0"/>
    <d v="2019-11-21T00:00:00"/>
    <x v="1"/>
    <s v="Jose Zazueta"/>
    <m/>
    <m/>
    <n v="287.95"/>
    <m/>
    <n v="7486.7"/>
    <n v="4734.1589999999997"/>
    <n v="16.440999999999999"/>
    <m/>
    <n v="26"/>
    <n v="2752.5410000000002"/>
    <x v="0"/>
    <x v="10"/>
    <n v="47"/>
    <x v="0"/>
  </r>
  <r>
    <x v="2"/>
    <x v="4"/>
    <s v="GRAL"/>
    <m/>
    <x v="0"/>
    <d v="2019-11-21T00:00:00"/>
    <x v="1"/>
    <s v="Ventas Familia"/>
    <m/>
    <m/>
    <n v="3.86"/>
    <m/>
    <n v="108.08"/>
    <n v="63.462000000000003"/>
    <n v="16.440999999999999"/>
    <m/>
    <n v="28"/>
    <n v="44.618000000000002"/>
    <x v="0"/>
    <x v="10"/>
    <n v="47"/>
    <x v="0"/>
  </r>
  <r>
    <x v="2"/>
    <x v="4"/>
    <s v="GRAL"/>
    <m/>
    <x v="0"/>
    <d v="2019-11-21T00:00:00"/>
    <x v="1"/>
    <s v="Hernandez Rosales Alicia"/>
    <m/>
    <m/>
    <n v="679.4"/>
    <m/>
    <n v="10870.4"/>
    <n v="11169.951999999999"/>
    <n v="16.440999999999999"/>
    <m/>
    <n v="16"/>
    <n v="-299.55200000000002"/>
    <x v="0"/>
    <x v="10"/>
    <n v="47"/>
    <x v="0"/>
  </r>
  <r>
    <x v="2"/>
    <x v="4"/>
    <s v="GRAL"/>
    <m/>
    <x v="0"/>
    <d v="2019-11-21T00:00:00"/>
    <x v="1"/>
    <s v="Jose Zazueta"/>
    <m/>
    <m/>
    <n v="939"/>
    <m/>
    <n v="24883.5"/>
    <n v="15438.012000000001"/>
    <n v="16.440999999999999"/>
    <m/>
    <n v="26.5"/>
    <n v="9445.4879999999994"/>
    <x v="0"/>
    <x v="10"/>
    <n v="47"/>
    <x v="0"/>
  </r>
  <r>
    <x v="2"/>
    <x v="4"/>
    <s v="GRAL"/>
    <m/>
    <x v="1"/>
    <d v="2019-11-21T00:00:00"/>
    <x v="1"/>
    <s v="Jose Zazueta"/>
    <m/>
    <m/>
    <n v="-939"/>
    <m/>
    <n v="-24883.5"/>
    <n v="-15438.012000000001"/>
    <n v="-16.440999999999999"/>
    <m/>
    <n v="26.5"/>
    <n v="-9445.4879999999994"/>
    <x v="0"/>
    <x v="10"/>
    <n v="47"/>
    <x v="0"/>
  </r>
  <r>
    <x v="2"/>
    <x v="4"/>
    <s v="GRAL"/>
    <m/>
    <x v="1"/>
    <d v="2019-11-21T00:00:00"/>
    <x v="1"/>
    <s v="Hernandez Rosales Alicia"/>
    <m/>
    <m/>
    <n v="-679.4"/>
    <m/>
    <n v="-10870.4"/>
    <n v="-11169.951999999999"/>
    <n v="-16.440999999999999"/>
    <m/>
    <n v="16"/>
    <n v="299.55200000000002"/>
    <x v="0"/>
    <x v="10"/>
    <n v="47"/>
    <x v="0"/>
  </r>
  <r>
    <x v="2"/>
    <x v="4"/>
    <s v="GRAL"/>
    <m/>
    <x v="0"/>
    <d v="2019-11-21T00:00:00"/>
    <x v="1"/>
    <s v="Hernandez Rosales Alicia"/>
    <m/>
    <m/>
    <n v="679.4"/>
    <m/>
    <n v="10870.4"/>
    <n v="11169.951999999999"/>
    <n v="16.440999999999999"/>
    <m/>
    <n v="16"/>
    <n v="-299.55200000000002"/>
    <x v="0"/>
    <x v="10"/>
    <n v="47"/>
    <x v="0"/>
  </r>
  <r>
    <x v="2"/>
    <x v="4"/>
    <s v="GRAL"/>
    <m/>
    <x v="0"/>
    <d v="2019-11-21T00:00:00"/>
    <x v="1"/>
    <s v="Jose Zazueta"/>
    <m/>
    <m/>
    <n v="939"/>
    <m/>
    <n v="24883.5"/>
    <n v="15438.012000000001"/>
    <n v="16.440999999999999"/>
    <m/>
    <n v="26.5"/>
    <n v="9445.4879999999994"/>
    <x v="0"/>
    <x v="10"/>
    <n v="47"/>
    <x v="0"/>
  </r>
  <r>
    <x v="2"/>
    <x v="4"/>
    <s v="ARSPP1"/>
    <m/>
    <x v="0"/>
    <d v="2019-11-21T00:00:00"/>
    <x v="1"/>
    <s v="Ventas Familia"/>
    <m/>
    <m/>
    <n v="19.98"/>
    <m/>
    <n v="539.46"/>
    <n v="402.92399999999998"/>
    <n v="20.166"/>
    <m/>
    <n v="27"/>
    <n v="136.536"/>
    <x v="0"/>
    <x v="10"/>
    <n v="47"/>
    <x v="0"/>
  </r>
  <r>
    <x v="2"/>
    <x v="4"/>
    <s v="ARSPP1"/>
    <m/>
    <x v="1"/>
    <d v="2019-11-21T00:00:00"/>
    <x v="1"/>
    <s v="Ventas Familia"/>
    <m/>
    <m/>
    <n v="-21.98"/>
    <m/>
    <n v="-593.46"/>
    <n v="-443.25599999999997"/>
    <n v="-20.166"/>
    <m/>
    <n v="27"/>
    <n v="-150.20400000000001"/>
    <x v="0"/>
    <x v="10"/>
    <n v="47"/>
    <x v="0"/>
  </r>
  <r>
    <x v="2"/>
    <x v="4"/>
    <s v="ARSPP1"/>
    <m/>
    <x v="0"/>
    <d v="2019-11-21T00:00:00"/>
    <x v="1"/>
    <s v="Ventas Familia"/>
    <m/>
    <m/>
    <n v="18.149999999999999"/>
    <m/>
    <n v="490.05"/>
    <n v="366.01900000000001"/>
    <n v="20.166"/>
    <m/>
    <n v="27"/>
    <n v="124.03100000000001"/>
    <x v="0"/>
    <x v="10"/>
    <n v="47"/>
    <x v="0"/>
  </r>
  <r>
    <x v="2"/>
    <x v="4"/>
    <s v="ARSPP1"/>
    <m/>
    <x v="1"/>
    <d v="2019-11-21T00:00:00"/>
    <x v="1"/>
    <s v="Ventas Familia"/>
    <m/>
    <m/>
    <n v="-20.149999999999999"/>
    <m/>
    <n v="-544.04999999999995"/>
    <n v="-406.35199999999998"/>
    <n v="-20.166"/>
    <m/>
    <n v="27"/>
    <n v="-137.69800000000001"/>
    <x v="0"/>
    <x v="10"/>
    <n v="47"/>
    <x v="0"/>
  </r>
  <r>
    <x v="2"/>
    <x v="4"/>
    <s v="ARSPP1"/>
    <m/>
    <x v="0"/>
    <d v="2019-11-21T00:00:00"/>
    <x v="1"/>
    <s v="Ventas Familia"/>
    <m/>
    <m/>
    <n v="20.2"/>
    <m/>
    <n v="575.70000000000005"/>
    <n v="407.36"/>
    <n v="20.166"/>
    <m/>
    <n v="28.5"/>
    <n v="168.34"/>
    <x v="0"/>
    <x v="10"/>
    <n v="47"/>
    <x v="0"/>
  </r>
  <r>
    <x v="2"/>
    <x v="4"/>
    <s v="ARSPP1"/>
    <m/>
    <x v="1"/>
    <d v="2019-11-21T00:00:00"/>
    <x v="1"/>
    <s v="Ventas Familia"/>
    <m/>
    <m/>
    <n v="-22.2"/>
    <m/>
    <n v="-632.70000000000005"/>
    <n v="-447.69299999999998"/>
    <n v="-20.166"/>
    <m/>
    <n v="28.5"/>
    <n v="-185.00700000000001"/>
    <x v="0"/>
    <x v="10"/>
    <n v="47"/>
    <x v="0"/>
  </r>
  <r>
    <x v="2"/>
    <x v="4"/>
    <s v="ARSPP1"/>
    <m/>
    <x v="0"/>
    <d v="2019-11-21T00:00:00"/>
    <x v="1"/>
    <s v="Ventas Familia"/>
    <m/>
    <m/>
    <n v="21.98"/>
    <m/>
    <n v="593.46"/>
    <n v="443.25599999999997"/>
    <n v="20.166"/>
    <m/>
    <n v="27"/>
    <n v="150.20400000000001"/>
    <x v="0"/>
    <x v="10"/>
    <n v="47"/>
    <x v="0"/>
  </r>
  <r>
    <x v="2"/>
    <x v="4"/>
    <s v="ARSPP1"/>
    <m/>
    <x v="0"/>
    <d v="2019-11-21T00:00:00"/>
    <x v="1"/>
    <s v="Ventas Familia"/>
    <m/>
    <m/>
    <n v="20.149999999999999"/>
    <m/>
    <n v="544.04999999999995"/>
    <n v="406.35199999999998"/>
    <n v="20.166"/>
    <m/>
    <n v="27"/>
    <n v="137.69800000000001"/>
    <x v="0"/>
    <x v="10"/>
    <n v="47"/>
    <x v="0"/>
  </r>
  <r>
    <x v="2"/>
    <x v="4"/>
    <s v="ARSPP1"/>
    <m/>
    <x v="0"/>
    <d v="2019-11-21T00:00:00"/>
    <x v="1"/>
    <s v="Ventas Familia"/>
    <m/>
    <m/>
    <n v="1.93"/>
    <m/>
    <n v="52.11"/>
    <n v="38.920999999999999"/>
    <n v="20.166"/>
    <m/>
    <n v="27"/>
    <n v="13.189"/>
    <x v="0"/>
    <x v="10"/>
    <n v="47"/>
    <x v="0"/>
  </r>
  <r>
    <x v="2"/>
    <x v="4"/>
    <s v="ARSPP1"/>
    <m/>
    <x v="0"/>
    <d v="2019-11-21T00:00:00"/>
    <x v="1"/>
    <s v="Ventas Familia"/>
    <m/>
    <m/>
    <n v="22.2"/>
    <m/>
    <n v="632.70000000000005"/>
    <n v="447.69299999999998"/>
    <n v="20.166"/>
    <m/>
    <n v="28.5"/>
    <n v="185.00700000000001"/>
    <x v="0"/>
    <x v="10"/>
    <n v="47"/>
    <x v="0"/>
  </r>
  <r>
    <x v="2"/>
    <x v="4"/>
    <s v="AREP"/>
    <m/>
    <x v="0"/>
    <d v="2019-11-21T00:00:00"/>
    <x v="1"/>
    <s v="Gonzalez Contreras Crescenciano"/>
    <m/>
    <m/>
    <n v="1150.26"/>
    <m/>
    <n v="31057.02"/>
    <n v="19542.940999999999"/>
    <n v="16.989999999999998"/>
    <m/>
    <n v="27"/>
    <n v="11514.079"/>
    <x v="0"/>
    <x v="10"/>
    <n v="47"/>
    <x v="0"/>
  </r>
  <r>
    <x v="2"/>
    <x v="4"/>
    <s v="AREP"/>
    <m/>
    <x v="0"/>
    <d v="2019-11-21T00:00:00"/>
    <x v="1"/>
    <s v="Jose Refugio Palomino Castañeda"/>
    <m/>
    <m/>
    <n v="555.42999999999995"/>
    <m/>
    <n v="14996.61"/>
    <n v="9436.7669999999998"/>
    <n v="16.989999999999998"/>
    <m/>
    <n v="27"/>
    <n v="5559.8429999999998"/>
    <x v="0"/>
    <x v="10"/>
    <n v="47"/>
    <x v="0"/>
  </r>
  <r>
    <x v="2"/>
    <x v="4"/>
    <s v="AREP"/>
    <m/>
    <x v="0"/>
    <d v="2019-11-21T00:00:00"/>
    <x v="1"/>
    <s v="Gutierrez Olivarez Jaime Gibran"/>
    <m/>
    <m/>
    <n v="107.66"/>
    <m/>
    <n v="2906.82"/>
    <n v="1829.146"/>
    <n v="16.989999999999998"/>
    <m/>
    <n v="27"/>
    <n v="1077.674"/>
    <x v="0"/>
    <x v="10"/>
    <n v="47"/>
    <x v="0"/>
  </r>
  <r>
    <x v="2"/>
    <x v="4"/>
    <s v="AREP"/>
    <m/>
    <x v="0"/>
    <d v="2019-11-21T00:00:00"/>
    <x v="1"/>
    <s v="J Jesus Naranjo Ayala"/>
    <m/>
    <m/>
    <n v="142.69"/>
    <m/>
    <n v="2140.35"/>
    <n v="2424.306"/>
    <n v="16.989999999999998"/>
    <m/>
    <n v="15"/>
    <n v="-283.95600000000002"/>
    <x v="0"/>
    <x v="10"/>
    <n v="47"/>
    <x v="0"/>
  </r>
  <r>
    <x v="2"/>
    <x v="4"/>
    <s v="AREP"/>
    <m/>
    <x v="0"/>
    <d v="2019-11-21T00:00:00"/>
    <x v="1"/>
    <s v="HUEVO PUBLICO EN GENERAL"/>
    <m/>
    <m/>
    <n v="219.29"/>
    <m/>
    <n v="5920.83"/>
    <n v="3725.7420000000002"/>
    <n v="16.989999999999998"/>
    <m/>
    <n v="27"/>
    <n v="2195.0880000000002"/>
    <x v="0"/>
    <x v="10"/>
    <n v="47"/>
    <x v="0"/>
  </r>
  <r>
    <x v="2"/>
    <x v="4"/>
    <s v="AREP"/>
    <m/>
    <x v="0"/>
    <d v="2019-11-21T00:00:00"/>
    <x v="1"/>
    <s v="HUEVO PUBLICO EN GENERAL"/>
    <m/>
    <m/>
    <n v="450.68"/>
    <m/>
    <n v="12168.36"/>
    <n v="7657.0630000000001"/>
    <n v="16.989999999999998"/>
    <m/>
    <n v="27"/>
    <n v="4511.2969999999996"/>
    <x v="0"/>
    <x v="10"/>
    <n v="47"/>
    <x v="0"/>
  </r>
  <r>
    <x v="2"/>
    <x v="4"/>
    <s v="AREP"/>
    <m/>
    <x v="0"/>
    <d v="2019-11-21T00:00:00"/>
    <x v="1"/>
    <s v="Huerta Reyes Juan Carlos"/>
    <m/>
    <m/>
    <n v="584.58000000000004"/>
    <m/>
    <n v="15783.66"/>
    <n v="9932.0259999999998"/>
    <n v="16.989999999999998"/>
    <m/>
    <n v="27"/>
    <n v="5851.634"/>
    <x v="0"/>
    <x v="10"/>
    <n v="47"/>
    <x v="0"/>
  </r>
  <r>
    <x v="2"/>
    <x v="4"/>
    <s v="AREP"/>
    <m/>
    <x v="0"/>
    <d v="2019-11-21T00:00:00"/>
    <x v="1"/>
    <s v="Martin Francisco Cervantes Curiel"/>
    <m/>
    <m/>
    <n v="230.61"/>
    <m/>
    <n v="6226.47"/>
    <n v="3918.069"/>
    <n v="16.989999999999998"/>
    <m/>
    <n v="27"/>
    <n v="2308.4009999999998"/>
    <x v="0"/>
    <x v="10"/>
    <n v="47"/>
    <x v="0"/>
  </r>
  <r>
    <x v="2"/>
    <x v="4"/>
    <s v="AREP"/>
    <m/>
    <x v="0"/>
    <d v="2019-11-21T00:00:00"/>
    <x v="1"/>
    <s v="Imelda fregozo Guzman"/>
    <m/>
    <m/>
    <n v="224.57"/>
    <m/>
    <n v="6063.39"/>
    <n v="3815.4490000000001"/>
    <n v="16.989999999999998"/>
    <m/>
    <n v="27"/>
    <n v="2247.9409999999998"/>
    <x v="0"/>
    <x v="10"/>
    <n v="47"/>
    <x v="0"/>
  </r>
  <r>
    <x v="2"/>
    <x v="4"/>
    <s v="AREP"/>
    <m/>
    <x v="0"/>
    <d v="2019-11-21T00:00:00"/>
    <x v="1"/>
    <s v="Ambriz Ruiz Manolo"/>
    <m/>
    <m/>
    <n v="558.29999999999995"/>
    <m/>
    <n v="15074.1"/>
    <n v="9485.5290000000005"/>
    <n v="16.989999999999998"/>
    <m/>
    <n v="27"/>
    <n v="5588.5709999999999"/>
    <x v="0"/>
    <x v="10"/>
    <n v="47"/>
    <x v="0"/>
  </r>
  <r>
    <x v="2"/>
    <x v="4"/>
    <s v="AREP"/>
    <m/>
    <x v="0"/>
    <d v="2019-11-21T00:00:00"/>
    <x v="1"/>
    <s v="Gonzalez Dominguez Fabiola"/>
    <m/>
    <m/>
    <n v="569.72"/>
    <m/>
    <n v="15382.44"/>
    <n v="9679.5550000000003"/>
    <n v="16.989999999999998"/>
    <m/>
    <n v="27"/>
    <n v="5702.8850000000002"/>
    <x v="0"/>
    <x v="10"/>
    <n v="47"/>
    <x v="0"/>
  </r>
  <r>
    <x v="2"/>
    <x v="4"/>
    <s v="AREP"/>
    <m/>
    <x v="0"/>
    <d v="2019-11-21T00:00:00"/>
    <x v="1"/>
    <s v="Cobian Hector"/>
    <m/>
    <m/>
    <n v="134.5"/>
    <m/>
    <n v="3631.5"/>
    <n v="2285.1579999999999"/>
    <n v="16.989999999999998"/>
    <m/>
    <n v="27"/>
    <n v="1346.3420000000001"/>
    <x v="0"/>
    <x v="10"/>
    <n v="47"/>
    <x v="0"/>
  </r>
  <r>
    <x v="2"/>
    <x v="4"/>
    <s v="AREP"/>
    <m/>
    <x v="0"/>
    <d v="2019-11-21T00:00:00"/>
    <x v="1"/>
    <s v="Cobian Hector"/>
    <m/>
    <m/>
    <n v="138.72999999999999"/>
    <m/>
    <n v="3468.25"/>
    <n v="2357.0259999999998"/>
    <n v="16.989999999999998"/>
    <m/>
    <n v="25"/>
    <n v="1111.2239999999999"/>
    <x v="0"/>
    <x v="10"/>
    <n v="47"/>
    <x v="0"/>
  </r>
  <r>
    <x v="2"/>
    <x v="4"/>
    <s v="GRAL"/>
    <m/>
    <x v="0"/>
    <d v="2019-11-23T00:00:00"/>
    <x v="1"/>
    <s v="Hernandez Rosales Alicia"/>
    <m/>
    <m/>
    <n v="370.3"/>
    <m/>
    <n v="5924.8"/>
    <n v="6415.2030000000004"/>
    <n v="17.324000000000002"/>
    <m/>
    <n v="16"/>
    <n v="-490.40300000000002"/>
    <x v="0"/>
    <x v="10"/>
    <n v="47"/>
    <x v="0"/>
  </r>
  <r>
    <x v="2"/>
    <x v="4"/>
    <s v="GRAL"/>
    <m/>
    <x v="1"/>
    <d v="2019-11-23T00:00:00"/>
    <x v="1"/>
    <s v="Hernandez Rosales Alicia"/>
    <m/>
    <m/>
    <n v="-370.3"/>
    <m/>
    <n v="-5924.8"/>
    <n v="-6415.2030000000004"/>
    <n v="-17.324000000000002"/>
    <m/>
    <n v="16"/>
    <n v="490.40300000000002"/>
    <x v="0"/>
    <x v="10"/>
    <n v="47"/>
    <x v="0"/>
  </r>
  <r>
    <x v="2"/>
    <x v="4"/>
    <s v="GRAL"/>
    <m/>
    <x v="0"/>
    <d v="2019-11-23T00:00:00"/>
    <x v="1"/>
    <s v="Hernandez Rosales Alicia"/>
    <m/>
    <m/>
    <n v="370.3"/>
    <m/>
    <n v="5924.8"/>
    <n v="6415.2030000000004"/>
    <n v="17.324000000000002"/>
    <m/>
    <n v="16"/>
    <n v="-490.40300000000002"/>
    <x v="0"/>
    <x v="10"/>
    <n v="47"/>
    <x v="0"/>
  </r>
  <r>
    <x v="2"/>
    <x v="4"/>
    <s v="AREP"/>
    <m/>
    <x v="0"/>
    <d v="2019-11-25T00:00:00"/>
    <x v="1"/>
    <s v="Soc Coop Rural de Compra y Venta en C y C El Grullo SCL"/>
    <m/>
    <m/>
    <n v="541.79999999999995"/>
    <m/>
    <n v="14628.6"/>
    <n v="9499.2170000000006"/>
    <n v="17.533000000000001"/>
    <m/>
    <n v="27"/>
    <n v="5129.3829999999998"/>
    <x v="0"/>
    <x v="10"/>
    <n v="48"/>
    <x v="0"/>
  </r>
  <r>
    <x v="2"/>
    <x v="4"/>
    <s v="AREP"/>
    <m/>
    <x v="0"/>
    <d v="2019-11-25T00:00:00"/>
    <x v="1"/>
    <s v="Vargas Perez Maria del Rosario &quot;La Chata&quot;"/>
    <m/>
    <m/>
    <n v="340"/>
    <m/>
    <n v="9180"/>
    <n v="5961.1180000000004"/>
    <n v="17.533000000000001"/>
    <m/>
    <n v="27"/>
    <n v="3218.8820000000001"/>
    <x v="0"/>
    <x v="10"/>
    <n v="48"/>
    <x v="0"/>
  </r>
  <r>
    <x v="2"/>
    <x v="4"/>
    <s v="AREP"/>
    <m/>
    <x v="0"/>
    <d v="2019-11-25T00:00:00"/>
    <x v="1"/>
    <s v="Alvarez Garcia Octavio "/>
    <m/>
    <m/>
    <n v="759.36"/>
    <m/>
    <n v="20502.72"/>
    <n v="13313.632"/>
    <n v="17.533000000000001"/>
    <m/>
    <n v="27"/>
    <n v="7189.0879999999997"/>
    <x v="0"/>
    <x v="10"/>
    <n v="48"/>
    <x v="0"/>
  </r>
  <r>
    <x v="2"/>
    <x v="4"/>
    <s v="AREP"/>
    <m/>
    <x v="0"/>
    <d v="2019-11-25T00:00:00"/>
    <x v="1"/>
    <s v="Panaderia Garcia"/>
    <m/>
    <m/>
    <n v="94.76"/>
    <m/>
    <n v="1421.4"/>
    <n v="1661.3989999999999"/>
    <n v="17.533000000000001"/>
    <m/>
    <n v="15"/>
    <n v="-239.999"/>
    <x v="0"/>
    <x v="10"/>
    <n v="48"/>
    <x v="0"/>
  </r>
  <r>
    <x v="2"/>
    <x v="4"/>
    <s v="AREP"/>
    <m/>
    <x v="0"/>
    <d v="2019-11-25T00:00:00"/>
    <x v="1"/>
    <s v="HUEVO PUBLICO EN GENERAL"/>
    <m/>
    <m/>
    <n v="455.05"/>
    <m/>
    <n v="12286.35"/>
    <n v="7978.2560000000003"/>
    <n v="17.533000000000001"/>
    <m/>
    <n v="27"/>
    <n v="4308.0940000000001"/>
    <x v="0"/>
    <x v="10"/>
    <n v="48"/>
    <x v="0"/>
  </r>
  <r>
    <x v="2"/>
    <x v="4"/>
    <s v="AREP"/>
    <m/>
    <x v="0"/>
    <d v="2019-11-25T00:00:00"/>
    <x v="1"/>
    <s v="Espinoza Gonzalez Maria Yesenia"/>
    <m/>
    <m/>
    <n v="529.82000000000005"/>
    <m/>
    <n v="14305.14"/>
    <n v="9289.1759999999995"/>
    <n v="17.533000000000001"/>
    <m/>
    <n v="27"/>
    <n v="5015.9639999999999"/>
    <x v="0"/>
    <x v="10"/>
    <n v="48"/>
    <x v="0"/>
  </r>
  <r>
    <x v="2"/>
    <x v="4"/>
    <s v="AREP"/>
    <m/>
    <x v="0"/>
    <d v="2019-11-25T00:00:00"/>
    <x v="1"/>
    <s v="Huerta Reyes Juan Carlos"/>
    <m/>
    <m/>
    <n v="403.35"/>
    <m/>
    <n v="10890.45"/>
    <n v="7071.8149999999996"/>
    <n v="17.533000000000001"/>
    <m/>
    <n v="27"/>
    <n v="3818.6350000000002"/>
    <x v="0"/>
    <x v="10"/>
    <n v="48"/>
    <x v="0"/>
  </r>
  <r>
    <x v="2"/>
    <x v="4"/>
    <s v="AREP"/>
    <m/>
    <x v="0"/>
    <d v="2019-11-25T00:00:00"/>
    <x v="1"/>
    <s v="Imelda fregozo Guzman"/>
    <m/>
    <m/>
    <n v="239.94"/>
    <m/>
    <n v="6478.38"/>
    <n v="4206.7960000000003"/>
    <n v="17.533000000000001"/>
    <m/>
    <n v="27"/>
    <n v="2271.5839999999998"/>
    <x v="0"/>
    <x v="10"/>
    <n v="48"/>
    <x v="0"/>
  </r>
  <r>
    <x v="2"/>
    <x v="4"/>
    <s v="AREP"/>
    <m/>
    <x v="0"/>
    <d v="2019-11-25T00:00:00"/>
    <x v="1"/>
    <s v="HUEVO PUBLICO EN GENERAL"/>
    <m/>
    <m/>
    <n v="267.47000000000003"/>
    <m/>
    <n v="7221.69"/>
    <n v="4689.4719999999998"/>
    <n v="17.533000000000001"/>
    <m/>
    <n v="27"/>
    <n v="2532.2179999999998"/>
    <x v="0"/>
    <x v="10"/>
    <n v="48"/>
    <x v="0"/>
  </r>
  <r>
    <x v="2"/>
    <x v="4"/>
    <s v="AREP"/>
    <m/>
    <x v="0"/>
    <d v="2019-11-25T00:00:00"/>
    <x v="1"/>
    <s v="Martin Francisco Cervantes Curiel"/>
    <m/>
    <m/>
    <n v="234.52"/>
    <m/>
    <n v="6332.04"/>
    <n v="4111.7690000000002"/>
    <n v="17.533000000000001"/>
    <m/>
    <n v="27"/>
    <n v="2220.2710000000002"/>
    <x v="0"/>
    <x v="10"/>
    <n v="48"/>
    <x v="0"/>
  </r>
  <r>
    <x v="2"/>
    <x v="4"/>
    <s v="AREP"/>
    <m/>
    <x v="0"/>
    <d v="2019-11-25T00:00:00"/>
    <x v="1"/>
    <s v="Garcia Soto Salvador"/>
    <m/>
    <m/>
    <n v="1379.68"/>
    <m/>
    <n v="37941.199999999997"/>
    <n v="24189.517"/>
    <n v="17.533000000000001"/>
    <m/>
    <n v="27.5"/>
    <n v="13751.683000000001"/>
    <x v="0"/>
    <x v="10"/>
    <n v="48"/>
    <x v="0"/>
  </r>
  <r>
    <x v="2"/>
    <x v="4"/>
    <s v="AREP"/>
    <m/>
    <x v="0"/>
    <d v="2019-11-25T00:00:00"/>
    <x v="1"/>
    <s v="Loera Baltazar Carlos"/>
    <m/>
    <m/>
    <n v="737.47"/>
    <m/>
    <n v="20280.43"/>
    <n v="12929.841"/>
    <n v="17.533000000000001"/>
    <m/>
    <n v="27.5"/>
    <n v="7350.5889999999999"/>
    <x v="0"/>
    <x v="10"/>
    <n v="48"/>
    <x v="0"/>
  </r>
  <r>
    <x v="2"/>
    <x v="4"/>
    <s v="AREP"/>
    <m/>
    <x v="0"/>
    <d v="2019-11-25T00:00:00"/>
    <x v="1"/>
    <s v="HUEVO PUBLICO EN GENERAL"/>
    <m/>
    <m/>
    <n v="127.19"/>
    <m/>
    <n v="3434.13"/>
    <n v="2229.9839999999999"/>
    <n v="17.533000000000001"/>
    <m/>
    <n v="27"/>
    <n v="1204.146"/>
    <x v="0"/>
    <x v="10"/>
    <n v="48"/>
    <x v="0"/>
  </r>
  <r>
    <x v="2"/>
    <x v="4"/>
    <s v="AREP"/>
    <m/>
    <x v="0"/>
    <d v="2019-11-25T00:00:00"/>
    <x v="1"/>
    <s v="Julio Sanchez"/>
    <m/>
    <m/>
    <n v="396.32"/>
    <m/>
    <n v="10700.64"/>
    <n v="6948.56"/>
    <n v="17.533000000000001"/>
    <m/>
    <n v="27"/>
    <n v="3752.08"/>
    <x v="0"/>
    <x v="10"/>
    <n v="48"/>
    <x v="0"/>
  </r>
  <r>
    <x v="2"/>
    <x v="4"/>
    <s v="AREP"/>
    <m/>
    <x v="0"/>
    <d v="2019-11-25T00:00:00"/>
    <x v="1"/>
    <s v="Cobian Hector"/>
    <m/>
    <m/>
    <n v="467.46"/>
    <m/>
    <n v="12621.42"/>
    <n v="8195.8359999999993"/>
    <n v="17.533000000000001"/>
    <m/>
    <n v="27"/>
    <n v="4425.5839999999998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218.87"/>
    <m/>
    <n v="5471.75"/>
    <n v="3837.3820000000001"/>
    <n v="17.533000000000001"/>
    <m/>
    <n v="25"/>
    <n v="1634.3679999999999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98.85"/>
    <m/>
    <n v="2471.25"/>
    <n v="1733.107"/>
    <n v="17.533000000000001"/>
    <m/>
    <n v="25"/>
    <n v="738.14300000000003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973.29"/>
    <m/>
    <n v="26278.83"/>
    <n v="17064.401999999998"/>
    <n v="17.533000000000001"/>
    <m/>
    <n v="27"/>
    <n v="9214.4279999999999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198.02"/>
    <m/>
    <n v="4950.5"/>
    <n v="3471.8249999999998"/>
    <n v="17.533000000000001"/>
    <m/>
    <n v="25"/>
    <n v="1478.675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917.52"/>
    <m/>
    <n v="24773.040000000001"/>
    <n v="16086.603999999999"/>
    <n v="17.533000000000001"/>
    <m/>
    <n v="27"/>
    <n v="8686.4359999999997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136.16999999999999"/>
    <m/>
    <n v="3404.25"/>
    <n v="2387.4279999999999"/>
    <n v="17.533000000000001"/>
    <m/>
    <n v="25"/>
    <n v="1016.822"/>
    <x v="0"/>
    <x v="10"/>
    <n v="48"/>
    <x v="0"/>
  </r>
  <r>
    <x v="2"/>
    <x v="4"/>
    <s v="AREP"/>
    <m/>
    <x v="0"/>
    <d v="2019-11-25T00:00:00"/>
    <x v="1"/>
    <s v="Distribuidora de Frutas y Verduras Zepeda Hnos SRL de CV"/>
    <m/>
    <m/>
    <n v="987.26"/>
    <m/>
    <n v="26656.02"/>
    <n v="17309.333999999999"/>
    <n v="17.533000000000001"/>
    <m/>
    <n v="27"/>
    <n v="9346.6859999999997"/>
    <x v="0"/>
    <x v="10"/>
    <n v="48"/>
    <x v="0"/>
  </r>
  <r>
    <x v="2"/>
    <x v="4"/>
    <s v="AREP"/>
    <m/>
    <x v="0"/>
    <d v="2019-11-25T00:00:00"/>
    <x v="1"/>
    <s v="Cobian Zamora Marlin"/>
    <m/>
    <m/>
    <n v="1135.5999999999999"/>
    <m/>
    <n v="30661.200000000001"/>
    <n v="19910.134999999998"/>
    <n v="17.533000000000001"/>
    <m/>
    <n v="27"/>
    <n v="10751.065000000001"/>
    <x v="0"/>
    <x v="10"/>
    <n v="48"/>
    <x v="0"/>
  </r>
  <r>
    <x v="2"/>
    <x v="4"/>
    <s v="AREP"/>
    <m/>
    <x v="0"/>
    <d v="2019-11-25T00:00:00"/>
    <x v="1"/>
    <s v="Soc Coop Rural de Compra y Venta en C y C El Grullo SCL"/>
    <m/>
    <m/>
    <n v="680.6"/>
    <m/>
    <n v="18376.2"/>
    <n v="11932.755999999999"/>
    <n v="17.533000000000001"/>
    <m/>
    <n v="27"/>
    <n v="6443.4440000000004"/>
    <x v="0"/>
    <x v="10"/>
    <n v="48"/>
    <x v="0"/>
  </r>
  <r>
    <x v="2"/>
    <x v="4"/>
    <s v="AREP"/>
    <m/>
    <x v="0"/>
    <d v="2019-11-25T00:00:00"/>
    <x v="1"/>
    <s v="Rosales Guzman Humberto"/>
    <m/>
    <m/>
    <n v="510.82"/>
    <m/>
    <n v="13792.14"/>
    <n v="8678.8420000000006"/>
    <n v="16.989999999999998"/>
    <m/>
    <n v="27"/>
    <n v="5113.2979999999998"/>
    <x v="0"/>
    <x v="10"/>
    <n v="48"/>
    <x v="0"/>
  </r>
  <r>
    <x v="2"/>
    <x v="4"/>
    <s v="AREP"/>
    <m/>
    <x v="1"/>
    <d v="2019-11-25T00:00:00"/>
    <x v="1"/>
    <s v="Laura Livier Castro Mejia"/>
    <m/>
    <m/>
    <n v="-339.69"/>
    <m/>
    <n v="-9171.6299999999992"/>
    <n v="-5771.34"/>
    <n v="-16.989999999999998"/>
    <m/>
    <n v="27"/>
    <n v="-3400.29"/>
    <x v="0"/>
    <x v="10"/>
    <n v="48"/>
    <x v="0"/>
  </r>
  <r>
    <x v="2"/>
    <x v="4"/>
    <s v="AREP"/>
    <m/>
    <x v="0"/>
    <d v="2019-11-25T00:00:00"/>
    <x v="1"/>
    <s v="Laura Livier Castro Mejia"/>
    <m/>
    <m/>
    <n v="339.69"/>
    <m/>
    <n v="9171.6299999999992"/>
    <n v="5771.34"/>
    <n v="16.989999999999998"/>
    <m/>
    <n v="27"/>
    <n v="3400.29"/>
    <x v="0"/>
    <x v="10"/>
    <n v="48"/>
    <x v="0"/>
  </r>
  <r>
    <x v="2"/>
    <x v="4"/>
    <s v="AREP"/>
    <m/>
    <x v="0"/>
    <d v="2019-11-25T00:00:00"/>
    <x v="1"/>
    <s v="Laura Livier Castro Mejia"/>
    <m/>
    <m/>
    <n v="339.69"/>
    <m/>
    <n v="9171.6299999999992"/>
    <n v="5771.34"/>
    <n v="16.989999999999998"/>
    <m/>
    <n v="27"/>
    <n v="3400.29"/>
    <x v="0"/>
    <x v="10"/>
    <n v="48"/>
    <x v="0"/>
  </r>
  <r>
    <x v="2"/>
    <x v="4"/>
    <s v="AREP"/>
    <m/>
    <x v="0"/>
    <d v="2019-11-25T00:00:00"/>
    <x v="1"/>
    <s v="Julio Sanchez"/>
    <m/>
    <m/>
    <n v="3203.7"/>
    <m/>
    <n v="86499.9"/>
    <n v="54430.93"/>
    <n v="16.989999999999998"/>
    <m/>
    <n v="27"/>
    <n v="32068.97"/>
    <x v="0"/>
    <x v="10"/>
    <n v="48"/>
    <x v="0"/>
  </r>
  <r>
    <x v="2"/>
    <x v="4"/>
    <s v="AREP"/>
    <m/>
    <x v="0"/>
    <d v="2019-11-25T00:00:00"/>
    <x v="1"/>
    <s v="HUEVO PUBLICO EN GENERAL"/>
    <m/>
    <m/>
    <n v="271.58"/>
    <m/>
    <n v="7332.66"/>
    <n v="4614.1499999999996"/>
    <n v="16.989999999999998"/>
    <m/>
    <n v="27"/>
    <n v="2718.51"/>
    <x v="0"/>
    <x v="10"/>
    <n v="48"/>
    <x v="0"/>
  </r>
  <r>
    <x v="2"/>
    <x v="4"/>
    <s v="AREP"/>
    <m/>
    <x v="0"/>
    <d v="2019-11-25T00:00:00"/>
    <x v="1"/>
    <s v="Panaderia Garcia"/>
    <m/>
    <m/>
    <n v="142.75"/>
    <m/>
    <n v="2141.25"/>
    <n v="2425.3249999999998"/>
    <n v="16.989999999999998"/>
    <m/>
    <n v="15"/>
    <n v="-284.07499999999999"/>
    <x v="0"/>
    <x v="10"/>
    <n v="48"/>
    <x v="0"/>
  </r>
  <r>
    <x v="2"/>
    <x v="4"/>
    <s v="AREP"/>
    <m/>
    <x v="0"/>
    <d v="2019-11-25T00:00:00"/>
    <x v="1"/>
    <s v="Ambriz Ruiz Manolo"/>
    <m/>
    <m/>
    <n v="157.6"/>
    <m/>
    <n v="4255.2"/>
    <n v="2677.627"/>
    <n v="16.989999999999998"/>
    <m/>
    <n v="27"/>
    <n v="1577.5730000000001"/>
    <x v="0"/>
    <x v="10"/>
    <n v="48"/>
    <x v="0"/>
  </r>
  <r>
    <x v="2"/>
    <x v="4"/>
    <s v="AREP"/>
    <m/>
    <x v="0"/>
    <d v="2019-11-25T00:00:00"/>
    <x v="1"/>
    <s v="Alvarez Garcia Octavio "/>
    <m/>
    <m/>
    <n v="445.57"/>
    <m/>
    <n v="12030.39"/>
    <n v="7570.2439999999997"/>
    <n v="16.989999999999998"/>
    <m/>
    <n v="27"/>
    <n v="4460.1459999999997"/>
    <x v="0"/>
    <x v="10"/>
    <n v="48"/>
    <x v="0"/>
  </r>
  <r>
    <x v="2"/>
    <x v="4"/>
    <s v="AREP"/>
    <m/>
    <x v="0"/>
    <d v="2019-11-25T00:00:00"/>
    <x v="1"/>
    <s v="Jose Zazueta"/>
    <m/>
    <m/>
    <n v="80.45"/>
    <m/>
    <n v="2172.15"/>
    <n v="1366.847"/>
    <n v="16.989999999999998"/>
    <m/>
    <n v="27"/>
    <n v="805.303"/>
    <x v="0"/>
    <x v="10"/>
    <n v="48"/>
    <x v="0"/>
  </r>
  <r>
    <x v="2"/>
    <x v="4"/>
    <s v="AREP"/>
    <m/>
    <x v="0"/>
    <d v="2019-11-25T00:00:00"/>
    <x v="1"/>
    <s v="Jose Zazueta"/>
    <m/>
    <m/>
    <n v="1109.9000000000001"/>
    <m/>
    <n v="27747.5"/>
    <n v="18857.223999999998"/>
    <n v="16.989999999999998"/>
    <m/>
    <n v="25"/>
    <n v="8890.2759999999998"/>
    <x v="0"/>
    <x v="10"/>
    <n v="48"/>
    <x v="0"/>
  </r>
  <r>
    <x v="2"/>
    <x v="4"/>
    <s v="AREP"/>
    <m/>
    <x v="0"/>
    <d v="2019-11-25T00:00:00"/>
    <x v="1"/>
    <s v="Cobian Zamora Marlin"/>
    <m/>
    <m/>
    <n v="893.4"/>
    <m/>
    <n v="24121.8"/>
    <n v="15178.885"/>
    <n v="16.989999999999998"/>
    <m/>
    <n v="27"/>
    <n v="8942.9150000000009"/>
    <x v="0"/>
    <x v="10"/>
    <n v="48"/>
    <x v="0"/>
  </r>
  <r>
    <x v="2"/>
    <x v="4"/>
    <s v="AREP"/>
    <m/>
    <x v="0"/>
    <d v="2019-11-25T00:00:00"/>
    <x v="1"/>
    <s v="Cobian Hector"/>
    <m/>
    <m/>
    <n v="223.54"/>
    <m/>
    <n v="6035.58"/>
    <n v="3797.9490000000001"/>
    <n v="16.989999999999998"/>
    <m/>
    <n v="27"/>
    <n v="2237.6309999999999"/>
    <x v="0"/>
    <x v="10"/>
    <n v="48"/>
    <x v="0"/>
  </r>
  <r>
    <x v="2"/>
    <x v="4"/>
    <s v="AREP"/>
    <m/>
    <x v="0"/>
    <d v="2019-11-25T00:00:00"/>
    <x v="1"/>
    <s v="Soc Coop Rural de Compra y Venta en C y C El Grullo SCL"/>
    <m/>
    <m/>
    <n v="739.2"/>
    <m/>
    <n v="19958.400000000001"/>
    <n v="12559.022999999999"/>
    <n v="16.989999999999998"/>
    <m/>
    <n v="27"/>
    <n v="7399.3770000000004"/>
    <x v="0"/>
    <x v="10"/>
    <n v="48"/>
    <x v="0"/>
  </r>
  <r>
    <x v="2"/>
    <x v="4"/>
    <s v="AREP"/>
    <m/>
    <x v="0"/>
    <d v="2019-11-25T00:00:00"/>
    <x v="1"/>
    <s v="Alvarez Garcia Octavio "/>
    <m/>
    <m/>
    <n v="755.69"/>
    <m/>
    <n v="20403.63"/>
    <n v="12839.189"/>
    <n v="16.989999999999998"/>
    <m/>
    <n v="27"/>
    <n v="7564.4409999999998"/>
    <x v="0"/>
    <x v="10"/>
    <n v="48"/>
    <x v="0"/>
  </r>
  <r>
    <x v="2"/>
    <x v="4"/>
    <s v="AREP"/>
    <m/>
    <x v="0"/>
    <d v="2019-11-25T00:00:00"/>
    <x v="1"/>
    <s v="Vargas Perez Maria del Rosario &quot;La Chata&quot;"/>
    <m/>
    <m/>
    <n v="698.8"/>
    <m/>
    <n v="18867.599999999999"/>
    <n v="11872.627"/>
    <n v="16.989999999999998"/>
    <m/>
    <n v="27"/>
    <n v="6994.973"/>
    <x v="0"/>
    <x v="10"/>
    <n v="48"/>
    <x v="0"/>
  </r>
  <r>
    <x v="2"/>
    <x v="4"/>
    <s v="AREP"/>
    <m/>
    <x v="0"/>
    <d v="2019-11-25T00:00:00"/>
    <x v="1"/>
    <s v="HUEVO PUBLICO EN GENERAL"/>
    <m/>
    <m/>
    <n v="93.46"/>
    <m/>
    <n v="2523.42"/>
    <n v="1587.8869999999999"/>
    <n v="16.989999999999998"/>
    <m/>
    <n v="27"/>
    <n v="935.53300000000002"/>
    <x v="0"/>
    <x v="10"/>
    <n v="48"/>
    <x v="0"/>
  </r>
  <r>
    <x v="2"/>
    <x v="4"/>
    <s v="AREP"/>
    <m/>
    <x v="1"/>
    <d v="2019-11-25T00:00:00"/>
    <x v="1"/>
    <s v="Vargas Perez Maria del Rosario &quot;La Chata&quot;"/>
    <m/>
    <m/>
    <n v="-698.8"/>
    <m/>
    <n v="-18867.599999999999"/>
    <n v="-11872.627"/>
    <n v="-16.989999999999998"/>
    <m/>
    <n v="27"/>
    <n v="-6994.973"/>
    <x v="0"/>
    <x v="10"/>
    <n v="48"/>
    <x v="0"/>
  </r>
  <r>
    <x v="2"/>
    <x v="4"/>
    <s v="AREP"/>
    <m/>
    <x v="1"/>
    <d v="2019-11-25T00:00:00"/>
    <x v="1"/>
    <s v="HUEVO PUBLICO EN GENERAL"/>
    <m/>
    <m/>
    <n v="-93.46"/>
    <m/>
    <n v="-2523.42"/>
    <n v="-1587.8869999999999"/>
    <n v="-16.989999999999998"/>
    <m/>
    <n v="27"/>
    <n v="-935.53300000000002"/>
    <x v="0"/>
    <x v="10"/>
    <n v="48"/>
    <x v="0"/>
  </r>
  <r>
    <x v="2"/>
    <x v="4"/>
    <s v="AREP"/>
    <m/>
    <x v="0"/>
    <d v="2019-11-25T00:00:00"/>
    <x v="1"/>
    <s v="Vargas Perez Maria del Rosario &quot;La Chata&quot;"/>
    <m/>
    <m/>
    <n v="698.8"/>
    <m/>
    <n v="18867.599999999999"/>
    <n v="11872.627"/>
    <n v="16.989999999999998"/>
    <m/>
    <n v="27"/>
    <n v="6994.973"/>
    <x v="0"/>
    <x v="10"/>
    <n v="48"/>
    <x v="0"/>
  </r>
  <r>
    <x v="2"/>
    <x v="4"/>
    <s v="AREP"/>
    <m/>
    <x v="0"/>
    <d v="2019-11-25T00:00:00"/>
    <x v="1"/>
    <s v="HUEVO PUBLICO EN GENERAL"/>
    <m/>
    <m/>
    <n v="93.46"/>
    <m/>
    <n v="2523.42"/>
    <n v="1587.8869999999999"/>
    <n v="16.989999999999998"/>
    <m/>
    <n v="27"/>
    <n v="935.53300000000002"/>
    <x v="0"/>
    <x v="10"/>
    <n v="48"/>
    <x v="0"/>
  </r>
  <r>
    <x v="2"/>
    <x v="4"/>
    <s v="AREP"/>
    <m/>
    <x v="0"/>
    <d v="2019-11-26T00:00:00"/>
    <x v="1"/>
    <s v="Cobian Zamora Marlin"/>
    <m/>
    <m/>
    <n v="1122"/>
    <m/>
    <n v="30294"/>
    <n v="19407.556"/>
    <n v="17.297000000000001"/>
    <m/>
    <n v="27"/>
    <n v="10886.444"/>
    <x v="0"/>
    <x v="10"/>
    <n v="48"/>
    <x v="0"/>
  </r>
  <r>
    <x v="2"/>
    <x v="4"/>
    <s v="AREP"/>
    <m/>
    <x v="0"/>
    <d v="2019-11-26T00:00:00"/>
    <x v="1"/>
    <s v="Distribuidora de Frutas y Verduras Zepeda Hnos SRL de CV"/>
    <m/>
    <m/>
    <n v="1152.78"/>
    <m/>
    <n v="31125.06"/>
    <n v="19939.967000000001"/>
    <n v="17.297000000000001"/>
    <m/>
    <n v="27"/>
    <n v="11185.093000000001"/>
    <x v="0"/>
    <x v="10"/>
    <n v="48"/>
    <x v="0"/>
  </r>
  <r>
    <x v="2"/>
    <x v="4"/>
    <s v="GRAL"/>
    <m/>
    <x v="0"/>
    <d v="2019-11-29T00:00:00"/>
    <x v="1"/>
    <s v="Hernandez Rosales Alicia"/>
    <m/>
    <m/>
    <n v="466.74"/>
    <m/>
    <n v="7467.84"/>
    <n v="8016.6210000000001"/>
    <n v="17.175999999999998"/>
    <m/>
    <n v="16"/>
    <n v="-548.78099999999995"/>
    <x v="0"/>
    <x v="10"/>
    <n v="48"/>
    <x v="0"/>
  </r>
  <r>
    <x v="2"/>
    <x v="4"/>
    <s v="GRAL"/>
    <m/>
    <x v="0"/>
    <d v="2019-11-29T00:00:00"/>
    <x v="1"/>
    <s v="Madres Adoratrices"/>
    <m/>
    <m/>
    <n v="94.69"/>
    <m/>
    <n v="1562.39"/>
    <n v="1626.374"/>
    <n v="17.175999999999998"/>
    <m/>
    <n v="16.5001"/>
    <n v="-63.984000000000002"/>
    <x v="0"/>
    <x v="10"/>
    <n v="48"/>
    <x v="0"/>
  </r>
  <r>
    <x v="2"/>
    <x v="4"/>
    <s v="GRAL"/>
    <m/>
    <x v="0"/>
    <d v="2019-11-29T00:00:00"/>
    <x v="1"/>
    <s v="Panificadora Valdez"/>
    <m/>
    <m/>
    <n v="22.7"/>
    <m/>
    <n v="363.2"/>
    <n v="389.89"/>
    <n v="17.175999999999998"/>
    <m/>
    <n v="16"/>
    <n v="-26.69"/>
    <x v="0"/>
    <x v="10"/>
    <n v="48"/>
    <x v="0"/>
  </r>
  <r>
    <x v="2"/>
    <x v="4"/>
    <s v="GRAL"/>
    <m/>
    <x v="0"/>
    <d v="2019-11-29T00:00:00"/>
    <x v="1"/>
    <s v="Ventas Familia"/>
    <m/>
    <m/>
    <n v="3.85"/>
    <m/>
    <n v="103.95"/>
    <n v="66.126999999999995"/>
    <n v="17.175999999999998"/>
    <m/>
    <n v="27"/>
    <n v="37.823"/>
    <x v="0"/>
    <x v="10"/>
    <n v="48"/>
    <x v="0"/>
  </r>
  <r>
    <x v="2"/>
    <x v="4"/>
    <s v="GRAL"/>
    <m/>
    <x v="0"/>
    <d v="2019-11-29T00:00:00"/>
    <x v="1"/>
    <s v="Hernandez Rosales Alicia"/>
    <m/>
    <m/>
    <n v="605.91"/>
    <m/>
    <n v="9694.56"/>
    <n v="10406.973"/>
    <n v="17.175999999999998"/>
    <m/>
    <n v="16"/>
    <n v="-712.41300000000001"/>
    <x v="0"/>
    <x v="10"/>
    <n v="48"/>
    <x v="0"/>
  </r>
  <r>
    <x v="2"/>
    <x v="4"/>
    <s v="GRAL"/>
    <m/>
    <x v="0"/>
    <d v="2019-11-29T00:00:00"/>
    <x v="1"/>
    <s v="Jose Zazueta"/>
    <m/>
    <m/>
    <n v="1300.51"/>
    <m/>
    <n v="32512.75"/>
    <n v="22337.266"/>
    <n v="17.175999999999998"/>
    <m/>
    <n v="25"/>
    <n v="10175.484"/>
    <x v="0"/>
    <x v="10"/>
    <n v="48"/>
    <x v="0"/>
  </r>
  <r>
    <x v="2"/>
    <x v="4"/>
    <s v="ARSPP1"/>
    <m/>
    <x v="0"/>
    <d v="2019-11-29T00:00:00"/>
    <x v="1"/>
    <s v="Ventas Familia"/>
    <m/>
    <m/>
    <n v="24.05"/>
    <m/>
    <n v="649.35"/>
    <n v="451.87900000000002"/>
    <n v="18.789000000000001"/>
    <m/>
    <n v="27"/>
    <n v="197.471"/>
    <x v="0"/>
    <x v="10"/>
    <n v="48"/>
    <x v="0"/>
  </r>
  <r>
    <x v="2"/>
    <x v="4"/>
    <s v="AREP"/>
    <m/>
    <x v="0"/>
    <d v="2019-11-30T00:00:00"/>
    <x v="1"/>
    <s v="Alvarez Garcia Octavio "/>
    <m/>
    <m/>
    <n v="649.02"/>
    <m/>
    <n v="17199.03"/>
    <n v="11105.187"/>
    <n v="17.111000000000001"/>
    <m/>
    <n v="26.5"/>
    <n v="6093.8429999999998"/>
    <x v="0"/>
    <x v="10"/>
    <n v="48"/>
    <x v="0"/>
  </r>
  <r>
    <x v="2"/>
    <x v="4"/>
    <s v="AREP"/>
    <m/>
    <x v="1"/>
    <d v="2019-11-30T00:00:00"/>
    <x v="1"/>
    <s v="Vargas Perez Maria del Rosario &quot;La Chata&quot;"/>
    <m/>
    <m/>
    <n v="-591.4"/>
    <m/>
    <n v="-15967.8"/>
    <n v="-10119.268"/>
    <n v="-17.111000000000001"/>
    <m/>
    <n v="27"/>
    <n v="-5848.5320000000002"/>
    <x v="0"/>
    <x v="10"/>
    <n v="48"/>
    <x v="0"/>
  </r>
  <r>
    <x v="2"/>
    <x v="4"/>
    <s v="AREP"/>
    <m/>
    <x v="0"/>
    <d v="2019-11-30T00:00:00"/>
    <x v="1"/>
    <s v="Laura Livier Castro Mejia"/>
    <m/>
    <m/>
    <n v="373.22"/>
    <m/>
    <n v="9890.33"/>
    <n v="6386.0559999999996"/>
    <n v="17.111000000000001"/>
    <m/>
    <n v="26.5"/>
    <n v="3504.2739999999999"/>
    <x v="0"/>
    <x v="10"/>
    <n v="48"/>
    <x v="0"/>
  </r>
  <r>
    <x v="2"/>
    <x v="4"/>
    <s v="AREP"/>
    <m/>
    <x v="0"/>
    <d v="2019-11-30T00:00:00"/>
    <x v="1"/>
    <s v="Distribuidora de Frutas y Verduras Zepeda Hnos SRL de CV"/>
    <m/>
    <m/>
    <n v="1200.92"/>
    <m/>
    <n v="31824.38"/>
    <n v="20548.582999999999"/>
    <n v="17.111000000000001"/>
    <m/>
    <n v="26.5"/>
    <n v="11275.797"/>
    <x v="0"/>
    <x v="10"/>
    <n v="48"/>
    <x v="0"/>
  </r>
  <r>
    <x v="2"/>
    <x v="4"/>
    <s v="AREP"/>
    <m/>
    <x v="0"/>
    <d v="2019-11-30T00:00:00"/>
    <x v="1"/>
    <s v="Cobian Zamora Marlin"/>
    <m/>
    <m/>
    <n v="882.8"/>
    <m/>
    <n v="23394.2"/>
    <n v="15105.326999999999"/>
    <n v="17.111000000000001"/>
    <m/>
    <n v="26.5"/>
    <n v="8288.8729999999996"/>
    <x v="0"/>
    <x v="10"/>
    <n v="48"/>
    <x v="0"/>
  </r>
  <r>
    <x v="2"/>
    <x v="4"/>
    <s v="AREP"/>
    <m/>
    <x v="0"/>
    <d v="2019-11-30T00:00:00"/>
    <x v="1"/>
    <s v="Gonzalez Contreras Crescenciano"/>
    <m/>
    <m/>
    <n v="1273.1600000000001"/>
    <m/>
    <n v="33738.74"/>
    <n v="21784.66"/>
    <n v="17.111000000000001"/>
    <m/>
    <n v="26.5"/>
    <n v="11954.08"/>
    <x v="0"/>
    <x v="10"/>
    <n v="48"/>
    <x v="0"/>
  </r>
  <r>
    <x v="2"/>
    <x v="4"/>
    <s v="AREP"/>
    <m/>
    <x v="0"/>
    <d v="2019-11-30T00:00:00"/>
    <x v="1"/>
    <s v="Cobian Zamora Marlin"/>
    <m/>
    <m/>
    <n v="916.8"/>
    <m/>
    <n v="24753.599999999999"/>
    <n v="15687.09"/>
    <n v="17.111000000000001"/>
    <m/>
    <n v="27"/>
    <n v="9066.51"/>
    <x v="0"/>
    <x v="10"/>
    <n v="48"/>
    <x v="0"/>
  </r>
  <r>
    <x v="2"/>
    <x v="4"/>
    <s v="AREP"/>
    <m/>
    <x v="0"/>
    <d v="2019-11-30T00:00:00"/>
    <x v="1"/>
    <s v="Gonzalez Dominguez Fabiola"/>
    <m/>
    <m/>
    <n v="487.59"/>
    <m/>
    <n v="13164.93"/>
    <n v="8343.0069999999996"/>
    <n v="17.111000000000001"/>
    <m/>
    <n v="27"/>
    <n v="4821.9229999999998"/>
    <x v="0"/>
    <x v="10"/>
    <n v="48"/>
    <x v="0"/>
  </r>
  <r>
    <x v="2"/>
    <x v="4"/>
    <s v="AREP"/>
    <m/>
    <x v="0"/>
    <d v="2019-11-30T00:00:00"/>
    <x v="1"/>
    <s v="HUEVO PUBLICO EN GENERAL"/>
    <m/>
    <m/>
    <n v="334.29"/>
    <m/>
    <n v="9025.83"/>
    <n v="5719.9359999999997"/>
    <n v="17.111000000000001"/>
    <m/>
    <n v="27"/>
    <n v="3305.8939999999998"/>
    <x v="0"/>
    <x v="10"/>
    <n v="48"/>
    <x v="0"/>
  </r>
  <r>
    <x v="2"/>
    <x v="4"/>
    <s v="AREP"/>
    <m/>
    <x v="0"/>
    <d v="2019-11-30T00:00:00"/>
    <x v="1"/>
    <s v="Ambriz Ruiz Manolo"/>
    <m/>
    <m/>
    <n v="572.67999999999995"/>
    <m/>
    <n v="15462.36"/>
    <n v="9798.9560000000001"/>
    <n v="17.111000000000001"/>
    <m/>
    <n v="27"/>
    <n v="5663.4040000000005"/>
    <x v="0"/>
    <x v="10"/>
    <n v="48"/>
    <x v="0"/>
  </r>
  <r>
    <x v="2"/>
    <x v="4"/>
    <s v="AREP"/>
    <m/>
    <x v="0"/>
    <d v="2019-11-30T00:00:00"/>
    <x v="1"/>
    <s v="Martin Francisco Cervantes Curiel"/>
    <m/>
    <m/>
    <n v="215.48"/>
    <m/>
    <n v="5817.96"/>
    <n v="3687.0140000000001"/>
    <n v="17.111000000000001"/>
    <m/>
    <n v="27"/>
    <n v="2130.9459999999999"/>
    <x v="0"/>
    <x v="10"/>
    <n v="48"/>
    <x v="0"/>
  </r>
  <r>
    <x v="2"/>
    <x v="4"/>
    <s v="AREP"/>
    <m/>
    <x v="0"/>
    <d v="2019-11-30T00:00:00"/>
    <x v="1"/>
    <s v="Imelda fregozo Guzman"/>
    <m/>
    <m/>
    <n v="214.95"/>
    <m/>
    <n v="5803.65"/>
    <n v="3677.9450000000002"/>
    <n v="17.111000000000001"/>
    <m/>
    <n v="27"/>
    <n v="2125.7049999999999"/>
    <x v="0"/>
    <x v="10"/>
    <n v="48"/>
    <x v="0"/>
  </r>
  <r>
    <x v="2"/>
    <x v="4"/>
    <s v="AREP"/>
    <m/>
    <x v="0"/>
    <d v="2019-11-30T00:00:00"/>
    <x v="1"/>
    <s v="Huerta Reyes Juan Carlos"/>
    <m/>
    <m/>
    <n v="529.88"/>
    <m/>
    <n v="14306.76"/>
    <n v="9066.6180000000004"/>
    <n v="17.111000000000001"/>
    <m/>
    <n v="27"/>
    <n v="5240.1419999999998"/>
    <x v="0"/>
    <x v="10"/>
    <n v="48"/>
    <x v="0"/>
  </r>
  <r>
    <x v="2"/>
    <x v="4"/>
    <s v="AREP"/>
    <m/>
    <x v="0"/>
    <d v="2019-11-30T00:00:00"/>
    <x v="1"/>
    <s v="Distribuidora de Frutas y Verduras Zepeda Hnos SRL de CV"/>
    <m/>
    <m/>
    <n v="1270.4000000000001"/>
    <m/>
    <n v="34300.800000000003"/>
    <n v="21737.434000000001"/>
    <n v="17.111000000000001"/>
    <m/>
    <n v="27"/>
    <n v="12563.366"/>
    <x v="0"/>
    <x v="10"/>
    <n v="48"/>
    <x v="0"/>
  </r>
  <r>
    <x v="2"/>
    <x v="4"/>
    <s v="AREP"/>
    <m/>
    <x v="0"/>
    <d v="2019-11-30T00:00:00"/>
    <x v="1"/>
    <s v="Soc Coop Rural de Compra y Venta en C y C El Grullo SCL"/>
    <m/>
    <m/>
    <n v="1116"/>
    <m/>
    <n v="30132"/>
    <n v="19095.542000000001"/>
    <n v="17.111000000000001"/>
    <m/>
    <n v="27"/>
    <n v="11036.458000000001"/>
    <x v="0"/>
    <x v="10"/>
    <n v="48"/>
    <x v="0"/>
  </r>
  <r>
    <x v="2"/>
    <x v="4"/>
    <s v="AREP"/>
    <m/>
    <x v="0"/>
    <d v="2019-11-30T00:00:00"/>
    <x v="1"/>
    <s v="Cobian Hector"/>
    <m/>
    <m/>
    <n v="455.04"/>
    <m/>
    <n v="12286.08"/>
    <n v="7786.0529999999999"/>
    <n v="17.111000000000001"/>
    <m/>
    <n v="27"/>
    <n v="4500.027"/>
    <x v="0"/>
    <x v="10"/>
    <n v="48"/>
    <x v="0"/>
  </r>
  <r>
    <x v="2"/>
    <x v="4"/>
    <s v="AREP"/>
    <m/>
    <x v="0"/>
    <d v="2019-11-30T00:00:00"/>
    <x v="1"/>
    <s v="Rosales Guzman Humberto"/>
    <m/>
    <m/>
    <n v="119.76"/>
    <m/>
    <n v="3233.52"/>
    <n v="2049.1779999999999"/>
    <n v="17.111000000000001"/>
    <m/>
    <n v="27"/>
    <n v="1184.3420000000001"/>
    <x v="0"/>
    <x v="10"/>
    <n v="48"/>
    <x v="0"/>
  </r>
  <r>
    <x v="2"/>
    <x v="4"/>
    <s v="AREP"/>
    <m/>
    <x v="0"/>
    <d v="2019-11-30T00:00:00"/>
    <x v="1"/>
    <s v="Super Tienda Martinez SA de CV"/>
    <m/>
    <m/>
    <n v="167.37"/>
    <m/>
    <n v="4518.99"/>
    <n v="2863.8180000000002"/>
    <n v="17.111000000000001"/>
    <m/>
    <n v="27"/>
    <n v="1655.172"/>
    <x v="0"/>
    <x v="10"/>
    <n v="48"/>
    <x v="0"/>
  </r>
  <r>
    <x v="2"/>
    <x v="4"/>
    <s v="AREP"/>
    <m/>
    <x v="0"/>
    <d v="2019-11-30T00:00:00"/>
    <x v="1"/>
    <s v="SUPER LAS PINTAS"/>
    <m/>
    <m/>
    <n v="347.1"/>
    <m/>
    <n v="9371.7000000000007"/>
    <n v="5939.1239999999998"/>
    <n v="17.111000000000001"/>
    <m/>
    <n v="27"/>
    <n v="3432.576"/>
    <x v="0"/>
    <x v="10"/>
    <n v="48"/>
    <x v="0"/>
  </r>
  <r>
    <x v="2"/>
    <x v="4"/>
    <s v="AREP"/>
    <m/>
    <x v="0"/>
    <d v="2019-11-30T00:00:00"/>
    <x v="1"/>
    <s v="Espinoza Gonzalez Maria Yesenia"/>
    <m/>
    <m/>
    <n v="568.95000000000005"/>
    <m/>
    <n v="15361.65"/>
    <n v="9735.1329999999998"/>
    <n v="17.111000000000001"/>
    <m/>
    <n v="27"/>
    <n v="5626.5169999999998"/>
    <x v="0"/>
    <x v="10"/>
    <n v="48"/>
    <x v="0"/>
  </r>
  <r>
    <x v="2"/>
    <x v="4"/>
    <s v="AREP"/>
    <m/>
    <x v="0"/>
    <d v="2019-11-30T00:00:00"/>
    <x v="1"/>
    <s v="Ambriz Ruiz Manolo"/>
    <m/>
    <m/>
    <n v="211.48"/>
    <m/>
    <n v="5709.96"/>
    <n v="3618.5709999999999"/>
    <n v="17.111000000000001"/>
    <m/>
    <n v="27"/>
    <n v="2091.3890000000001"/>
    <x v="0"/>
    <x v="10"/>
    <n v="48"/>
    <x v="0"/>
  </r>
  <r>
    <x v="2"/>
    <x v="4"/>
    <s v="AREP"/>
    <m/>
    <x v="0"/>
    <d v="2019-11-30T00:00:00"/>
    <x v="1"/>
    <s v="Panaderia Garcia"/>
    <m/>
    <m/>
    <n v="141.05000000000001"/>
    <m/>
    <n v="2115.75"/>
    <n v="2413.4639999999999"/>
    <n v="17.111000000000001"/>
    <m/>
    <n v="15"/>
    <n v="-297.714"/>
    <x v="0"/>
    <x v="10"/>
    <n v="48"/>
    <x v="0"/>
  </r>
  <r>
    <x v="2"/>
    <x v="4"/>
    <s v="AREP"/>
    <m/>
    <x v="0"/>
    <d v="2019-11-30T00:00:00"/>
    <x v="1"/>
    <s v="Super Tienda Martinez SA de CV"/>
    <m/>
    <m/>
    <n v="258.77999999999997"/>
    <m/>
    <n v="6987.06"/>
    <n v="4427.9070000000002"/>
    <n v="17.111000000000001"/>
    <m/>
    <n v="27"/>
    <n v="2559.1529999999998"/>
    <x v="0"/>
    <x v="10"/>
    <n v="48"/>
    <x v="0"/>
  </r>
  <r>
    <x v="2"/>
    <x v="4"/>
    <s v="AREP"/>
    <m/>
    <x v="0"/>
    <d v="2019-11-30T00:00:00"/>
    <x v="1"/>
    <s v="Julio Sanchez"/>
    <m/>
    <m/>
    <n v="3188.72"/>
    <m/>
    <n v="86095.44"/>
    <n v="54561.233"/>
    <n v="17.111000000000001"/>
    <m/>
    <n v="27"/>
    <n v="31534.206999999999"/>
    <x v="0"/>
    <x v="10"/>
    <n v="48"/>
    <x v="0"/>
  </r>
  <r>
    <x v="2"/>
    <x v="4"/>
    <s v="AREP"/>
    <m/>
    <x v="0"/>
    <d v="2019-11-30T00:00:00"/>
    <x v="1"/>
    <s v="HUEVO PUBLICO EN GENERAL"/>
    <m/>
    <m/>
    <n v="354.21"/>
    <m/>
    <n v="9563.67"/>
    <n v="6060.7809999999999"/>
    <n v="17.111000000000001"/>
    <m/>
    <n v="27"/>
    <n v="3502.8890000000001"/>
    <x v="0"/>
    <x v="10"/>
    <n v="48"/>
    <x v="0"/>
  </r>
  <r>
    <x v="2"/>
    <x v="4"/>
    <s v="AREP"/>
    <m/>
    <x v="0"/>
    <d v="2019-11-30T00:00:00"/>
    <x v="1"/>
    <s v="Rosales Guzman Humberto"/>
    <m/>
    <m/>
    <n v="114.63"/>
    <m/>
    <n v="3095.01"/>
    <n v="1961.4"/>
    <n v="17.111000000000001"/>
    <m/>
    <n v="27"/>
    <n v="1133.6099999999999"/>
    <x v="0"/>
    <x v="10"/>
    <n v="48"/>
    <x v="0"/>
  </r>
  <r>
    <x v="2"/>
    <x v="4"/>
    <s v="AREP"/>
    <m/>
    <x v="0"/>
    <d v="2019-11-30T00:00:00"/>
    <x v="1"/>
    <s v="Alvarez Garcia Octavio "/>
    <m/>
    <m/>
    <n v="821.53"/>
    <m/>
    <n v="22181.31"/>
    <n v="14056.954"/>
    <n v="17.111000000000001"/>
    <m/>
    <n v="27"/>
    <n v="8124.3559999999998"/>
    <x v="0"/>
    <x v="10"/>
    <n v="48"/>
    <x v="0"/>
  </r>
  <r>
    <x v="2"/>
    <x v="4"/>
    <s v="AREP"/>
    <m/>
    <x v="0"/>
    <d v="2019-11-30T00:00:00"/>
    <x v="1"/>
    <s v="Vargas Perez Maria del Rosario &quot;La Chata&quot;"/>
    <m/>
    <m/>
    <n v="591.4"/>
    <m/>
    <n v="15967.8"/>
    <n v="10119.268"/>
    <n v="17.111000000000001"/>
    <m/>
    <n v="27"/>
    <n v="5848.5320000000002"/>
    <x v="0"/>
    <x v="10"/>
    <n v="48"/>
    <x v="0"/>
  </r>
  <r>
    <x v="2"/>
    <x v="4"/>
    <s v="AREP"/>
    <m/>
    <x v="0"/>
    <d v="2019-11-30T00:00:00"/>
    <x v="1"/>
    <s v="Vargas Perez Maria del Rosario &quot;La Chata&quot;"/>
    <m/>
    <m/>
    <n v="591.4"/>
    <m/>
    <n v="15967.8"/>
    <n v="10119.268"/>
    <n v="17.111000000000001"/>
    <m/>
    <n v="27"/>
    <n v="5848.5320000000002"/>
    <x v="0"/>
    <x v="10"/>
    <n v="48"/>
    <x v="0"/>
  </r>
  <r>
    <x v="2"/>
    <x v="4"/>
    <s v="AREP"/>
    <m/>
    <x v="0"/>
    <d v="2019-11-30T00:00:00"/>
    <x v="1"/>
    <s v="J Jesus Naranjo Ayala"/>
    <m/>
    <m/>
    <n v="190.79"/>
    <m/>
    <n v="2861.85"/>
    <n v="3264.5509999999999"/>
    <n v="17.111000000000001"/>
    <m/>
    <n v="15"/>
    <n v="-402.70100000000002"/>
    <x v="0"/>
    <x v="10"/>
    <n v="48"/>
    <x v="0"/>
  </r>
  <r>
    <x v="2"/>
    <x v="4"/>
    <s v="AREP"/>
    <m/>
    <x v="0"/>
    <d v="2019-11-30T00:00:00"/>
    <x v="1"/>
    <s v="Cesar Morales"/>
    <m/>
    <m/>
    <n v="118.25"/>
    <m/>
    <n v="3192.75"/>
    <n v="2023.34"/>
    <n v="17.111000000000001"/>
    <m/>
    <n v="27"/>
    <n v="1169.4100000000001"/>
    <x v="0"/>
    <x v="10"/>
    <n v="48"/>
    <x v="0"/>
  </r>
  <r>
    <x v="2"/>
    <x v="4"/>
    <s v="GRAL"/>
    <m/>
    <x v="1"/>
    <d v="2019-12-03T00:00:00"/>
    <x v="1"/>
    <s v="Cobian Hector"/>
    <m/>
    <m/>
    <n v="-420.92"/>
    <m/>
    <n v="-11154.38"/>
    <n v="-7228.0379999999996"/>
    <n v="-17.172000000000001"/>
    <m/>
    <n v="26.5"/>
    <n v="-3926.3420000000001"/>
    <x v="0"/>
    <x v="11"/>
    <n v="49"/>
    <x v="0"/>
  </r>
  <r>
    <x v="2"/>
    <x v="4"/>
    <s v="GRAL"/>
    <m/>
    <x v="0"/>
    <d v="2019-12-03T00:00:00"/>
    <x v="1"/>
    <s v="Cobian Hector"/>
    <m/>
    <m/>
    <n v="420.92"/>
    <m/>
    <n v="11154.38"/>
    <n v="7228.0379999999996"/>
    <n v="17.172000000000001"/>
    <m/>
    <n v="26.5"/>
    <n v="3926.3420000000001"/>
    <x v="0"/>
    <x v="11"/>
    <n v="49"/>
    <x v="0"/>
  </r>
  <r>
    <x v="2"/>
    <x v="4"/>
    <s v="AREP"/>
    <m/>
    <x v="0"/>
    <d v="2019-12-03T00:00:00"/>
    <x v="1"/>
    <s v="Cobian Hector"/>
    <m/>
    <m/>
    <n v="420.92"/>
    <m/>
    <n v="11154.38"/>
    <n v="7266.8770000000004"/>
    <n v="17.263999999999999"/>
    <m/>
    <n v="26.5"/>
    <n v="3887.5030000000002"/>
    <x v="0"/>
    <x v="11"/>
    <n v="49"/>
    <x v="0"/>
  </r>
  <r>
    <x v="2"/>
    <x v="4"/>
    <s v="AREP"/>
    <m/>
    <x v="0"/>
    <d v="2019-12-03T00:00:00"/>
    <x v="1"/>
    <s v="Cobian Zamora Marlin"/>
    <m/>
    <m/>
    <n v="1159.9000000000001"/>
    <m/>
    <n v="30737.35"/>
    <n v="20024.828000000001"/>
    <n v="17.263999999999999"/>
    <m/>
    <n v="26.5"/>
    <n v="10712.522000000001"/>
    <x v="0"/>
    <x v="11"/>
    <n v="49"/>
    <x v="0"/>
  </r>
  <r>
    <x v="2"/>
    <x v="4"/>
    <s v="AREP"/>
    <m/>
    <x v="0"/>
    <d v="2019-12-03T00:00:00"/>
    <x v="1"/>
    <s v="Soc Coop Rural de Compra y Venta en C y C El Grullo SCL"/>
    <m/>
    <m/>
    <n v="264.60000000000002"/>
    <m/>
    <n v="7011.9"/>
    <n v="4568.1260000000002"/>
    <n v="17.263999999999999"/>
    <m/>
    <n v="26.5"/>
    <n v="2443.7739999999999"/>
    <x v="0"/>
    <x v="11"/>
    <n v="49"/>
    <x v="0"/>
  </r>
  <r>
    <x v="2"/>
    <x v="4"/>
    <s v="AREP"/>
    <m/>
    <x v="0"/>
    <d v="2019-12-03T00:00:00"/>
    <x v="1"/>
    <s v="Imelda fregozo Guzman"/>
    <m/>
    <m/>
    <n v="93.86"/>
    <m/>
    <n v="2487.29"/>
    <n v="1620.424"/>
    <n v="17.263999999999999"/>
    <m/>
    <n v="26.5"/>
    <n v="866.86599999999999"/>
    <x v="0"/>
    <x v="11"/>
    <n v="49"/>
    <x v="0"/>
  </r>
  <r>
    <x v="2"/>
    <x v="4"/>
    <s v="AREP"/>
    <m/>
    <x v="0"/>
    <d v="2019-12-03T00:00:00"/>
    <x v="1"/>
    <s v="HUEVO PUBLICO EN GENERAL"/>
    <m/>
    <m/>
    <n v="182.68"/>
    <m/>
    <n v="4841.0200000000004"/>
    <n v="3153.837"/>
    <n v="17.263999999999999"/>
    <m/>
    <n v="26.5"/>
    <n v="1687.183"/>
    <x v="0"/>
    <x v="11"/>
    <n v="49"/>
    <x v="0"/>
  </r>
  <r>
    <x v="2"/>
    <x v="4"/>
    <s v="AREP"/>
    <m/>
    <x v="0"/>
    <d v="2019-12-03T00:00:00"/>
    <x v="1"/>
    <s v="Super Tienda Martinez SA de CV"/>
    <m/>
    <m/>
    <n v="351.98"/>
    <m/>
    <n v="9327.4699999999993"/>
    <n v="6076.6779999999999"/>
    <n v="17.263999999999999"/>
    <m/>
    <n v="26.5"/>
    <n v="3250.7919999999999"/>
    <x v="0"/>
    <x v="11"/>
    <n v="49"/>
    <x v="0"/>
  </r>
  <r>
    <x v="2"/>
    <x v="4"/>
    <s v="AREP"/>
    <m/>
    <x v="0"/>
    <d v="2019-12-03T00:00:00"/>
    <x v="1"/>
    <s v="HUEVO PUBLICO EN GENERAL"/>
    <m/>
    <m/>
    <n v="231.13"/>
    <m/>
    <n v="6124.95"/>
    <n v="3990.2910000000002"/>
    <n v="17.263999999999999"/>
    <m/>
    <n v="26.5"/>
    <n v="2134.6590000000001"/>
    <x v="0"/>
    <x v="11"/>
    <n v="49"/>
    <x v="0"/>
  </r>
  <r>
    <x v="2"/>
    <x v="4"/>
    <s v="AREP"/>
    <m/>
    <x v="0"/>
    <d v="2019-12-03T00:00:00"/>
    <x v="1"/>
    <s v="HUEVO PUBLICO EN GENERAL"/>
    <m/>
    <m/>
    <n v="344.84"/>
    <m/>
    <n v="9138.26"/>
    <n v="5953.4110000000001"/>
    <n v="17.263999999999999"/>
    <m/>
    <n v="26.5"/>
    <n v="3184.8490000000002"/>
    <x v="0"/>
    <x v="11"/>
    <n v="49"/>
    <x v="0"/>
  </r>
  <r>
    <x v="2"/>
    <x v="4"/>
    <s v="AREP"/>
    <m/>
    <x v="0"/>
    <d v="2019-12-03T00:00:00"/>
    <x v="1"/>
    <s v="Espinoza Gonzalez Maria Yesenia"/>
    <m/>
    <m/>
    <n v="582.72"/>
    <m/>
    <n v="15442.08"/>
    <n v="10060.236000000001"/>
    <n v="17.263999999999999"/>
    <m/>
    <n v="26.5"/>
    <n v="5381.8440000000001"/>
    <x v="0"/>
    <x v="11"/>
    <n v="49"/>
    <x v="0"/>
  </r>
  <r>
    <x v="2"/>
    <x v="4"/>
    <s v="AREP"/>
    <m/>
    <x v="0"/>
    <d v="2019-12-03T00:00:00"/>
    <x v="1"/>
    <s v="Huerta Reyes Juan Carlos"/>
    <m/>
    <m/>
    <n v="300.25"/>
    <m/>
    <n v="7956.63"/>
    <n v="5183.5969999999998"/>
    <n v="17.263999999999999"/>
    <m/>
    <n v="26.5"/>
    <n v="2773.0329999999999"/>
    <x v="0"/>
    <x v="11"/>
    <n v="49"/>
    <x v="0"/>
  </r>
  <r>
    <x v="2"/>
    <x v="4"/>
    <s v="AREP"/>
    <m/>
    <x v="0"/>
    <d v="2019-12-03T00:00:00"/>
    <x v="1"/>
    <s v="De la Torre Gudiño Jaime"/>
    <m/>
    <m/>
    <n v="262.08999999999997"/>
    <m/>
    <n v="6945.39"/>
    <n v="4524.7929999999997"/>
    <n v="17.263999999999999"/>
    <m/>
    <n v="26.5"/>
    <n v="2420.5970000000002"/>
    <x v="0"/>
    <x v="11"/>
    <n v="49"/>
    <x v="0"/>
  </r>
  <r>
    <x v="2"/>
    <x v="4"/>
    <s v="AREP"/>
    <m/>
    <x v="0"/>
    <d v="2019-12-03T00:00:00"/>
    <x v="1"/>
    <s v="Rosales Guzman Humberto"/>
    <m/>
    <m/>
    <n v="507.33"/>
    <m/>
    <n v="13444.25"/>
    <n v="8758.6830000000009"/>
    <n v="17.263999999999999"/>
    <m/>
    <n v="26.5"/>
    <n v="4685.567"/>
    <x v="0"/>
    <x v="11"/>
    <n v="49"/>
    <x v="0"/>
  </r>
  <r>
    <x v="2"/>
    <x v="4"/>
    <s v="AREP"/>
    <m/>
    <x v="0"/>
    <d v="2019-12-03T00:00:00"/>
    <x v="1"/>
    <s v="Vargas Perez Maria del Rosario &quot;La Chata&quot;"/>
    <m/>
    <m/>
    <n v="239.2"/>
    <m/>
    <n v="6338.8"/>
    <n v="4129.6139999999996"/>
    <n v="17.263999999999999"/>
    <m/>
    <n v="26.5"/>
    <n v="2209.1860000000001"/>
    <x v="0"/>
    <x v="11"/>
    <n v="49"/>
    <x v="0"/>
  </r>
  <r>
    <x v="2"/>
    <x v="4"/>
    <s v="AREP"/>
    <m/>
    <x v="0"/>
    <d v="2019-12-03T00:00:00"/>
    <x v="1"/>
    <s v="Martin Francisco Cervantes Curiel"/>
    <m/>
    <m/>
    <n v="225.25"/>
    <m/>
    <n v="5969.13"/>
    <n v="3888.777"/>
    <n v="17.263999999999999"/>
    <m/>
    <n v="26.5"/>
    <n v="2080.3530000000001"/>
    <x v="0"/>
    <x v="11"/>
    <n v="49"/>
    <x v="0"/>
  </r>
  <r>
    <x v="2"/>
    <x v="4"/>
    <s v="AREP"/>
    <m/>
    <x v="0"/>
    <d v="2019-12-03T00:00:00"/>
    <x v="1"/>
    <s v="Garcia Soto Salvador"/>
    <m/>
    <m/>
    <n v="1259.3699999999999"/>
    <m/>
    <n v="34002.99"/>
    <n v="21742.105"/>
    <n v="17.263999999999999"/>
    <m/>
    <n v="27"/>
    <n v="12260.885"/>
    <x v="0"/>
    <x v="11"/>
    <n v="49"/>
    <x v="0"/>
  </r>
  <r>
    <x v="2"/>
    <x v="4"/>
    <s v="AREP"/>
    <m/>
    <x v="0"/>
    <d v="2019-12-03T00:00:00"/>
    <x v="1"/>
    <s v="Loera Baltazar Carlos"/>
    <m/>
    <m/>
    <n v="781.77"/>
    <m/>
    <n v="21107.79"/>
    <n v="13496.689"/>
    <n v="17.263999999999999"/>
    <m/>
    <n v="27"/>
    <n v="7611.1009999999997"/>
    <x v="0"/>
    <x v="11"/>
    <n v="49"/>
    <x v="0"/>
  </r>
  <r>
    <x v="2"/>
    <x v="4"/>
    <s v="AREP"/>
    <m/>
    <x v="0"/>
    <d v="2019-12-03T00:00:00"/>
    <x v="1"/>
    <s v="Cesar Morales"/>
    <m/>
    <m/>
    <n v="84.49"/>
    <m/>
    <n v="2238.9899999999998"/>
    <n v="1458.6579999999999"/>
    <n v="17.263999999999999"/>
    <m/>
    <n v="26.5001"/>
    <n v="780.33199999999999"/>
    <x v="0"/>
    <x v="11"/>
    <n v="49"/>
    <x v="0"/>
  </r>
  <r>
    <x v="2"/>
    <x v="4"/>
    <s v="AREP"/>
    <m/>
    <x v="0"/>
    <d v="2019-12-05T00:00:00"/>
    <x v="1"/>
    <s v="Lopez Montaño Julio"/>
    <m/>
    <m/>
    <n v="131.88"/>
    <m/>
    <n v="3428.88"/>
    <n v="2083.643"/>
    <n v="15.8"/>
    <m/>
    <n v="26"/>
    <n v="1345.2370000000001"/>
    <x v="0"/>
    <x v="11"/>
    <n v="49"/>
    <x v="0"/>
  </r>
  <r>
    <x v="2"/>
    <x v="4"/>
    <s v="AREP"/>
    <m/>
    <x v="0"/>
    <d v="2019-12-05T00:00:00"/>
    <x v="1"/>
    <s v="Rosales Guzman Humberto"/>
    <m/>
    <m/>
    <n v="229.38"/>
    <m/>
    <n v="5963.88"/>
    <n v="3624.098"/>
    <n v="15.8"/>
    <m/>
    <n v="26"/>
    <n v="2339.7820000000002"/>
    <x v="0"/>
    <x v="11"/>
    <n v="49"/>
    <x v="0"/>
  </r>
  <r>
    <x v="2"/>
    <x v="4"/>
    <s v="AREP"/>
    <m/>
    <x v="0"/>
    <d v="2019-12-05T00:00:00"/>
    <x v="1"/>
    <s v="Ambriz Ruiz Manolo"/>
    <m/>
    <m/>
    <n v="558.13"/>
    <m/>
    <n v="14511.38"/>
    <n v="8818.1970000000001"/>
    <n v="15.8"/>
    <m/>
    <n v="26"/>
    <n v="5693.183"/>
    <x v="0"/>
    <x v="11"/>
    <n v="49"/>
    <x v="0"/>
  </r>
  <r>
    <x v="2"/>
    <x v="4"/>
    <s v="AREP"/>
    <m/>
    <x v="0"/>
    <d v="2019-12-05T00:00:00"/>
    <x v="1"/>
    <s v="HUEVO PUBLICO EN GENERAL"/>
    <m/>
    <m/>
    <n v="450.94"/>
    <m/>
    <n v="11724.44"/>
    <n v="7124.6450000000004"/>
    <n v="15.8"/>
    <m/>
    <n v="26"/>
    <n v="4599.7950000000001"/>
    <x v="0"/>
    <x v="11"/>
    <n v="49"/>
    <x v="0"/>
  </r>
  <r>
    <x v="2"/>
    <x v="4"/>
    <s v="AREP"/>
    <m/>
    <x v="0"/>
    <d v="2019-12-05T00:00:00"/>
    <x v="1"/>
    <s v="Gonzalez Dominguez Fabiola"/>
    <m/>
    <m/>
    <n v="507.55"/>
    <m/>
    <n v="13196.3"/>
    <n v="8019.0559999999996"/>
    <n v="15.8"/>
    <m/>
    <n v="26"/>
    <n v="5177.2439999999997"/>
    <x v="0"/>
    <x v="11"/>
    <n v="49"/>
    <x v="0"/>
  </r>
  <r>
    <x v="2"/>
    <x v="4"/>
    <s v="AREP"/>
    <m/>
    <x v="0"/>
    <d v="2019-12-05T00:00:00"/>
    <x v="1"/>
    <s v="Martin Francisco Cervantes Curiel"/>
    <m/>
    <m/>
    <n v="182.04"/>
    <m/>
    <n v="4733.04"/>
    <n v="2876.1480000000001"/>
    <n v="15.8"/>
    <m/>
    <n v="26"/>
    <n v="1856.8920000000001"/>
    <x v="0"/>
    <x v="11"/>
    <n v="49"/>
    <x v="0"/>
  </r>
  <r>
    <x v="2"/>
    <x v="4"/>
    <s v="AREP"/>
    <m/>
    <x v="0"/>
    <d v="2019-12-05T00:00:00"/>
    <x v="1"/>
    <s v="Imelda fregozo Guzman"/>
    <m/>
    <m/>
    <n v="228.28"/>
    <m/>
    <n v="5935.28"/>
    <n v="3606.7190000000001"/>
    <n v="15.8"/>
    <m/>
    <n v="26"/>
    <n v="2328.5610000000001"/>
    <x v="0"/>
    <x v="11"/>
    <n v="49"/>
    <x v="0"/>
  </r>
  <r>
    <x v="2"/>
    <x v="4"/>
    <s v="AREP"/>
    <m/>
    <x v="0"/>
    <d v="2019-12-05T00:00:00"/>
    <x v="1"/>
    <s v="Huerta Reyes Juan Carlos"/>
    <m/>
    <m/>
    <n v="575.54999999999995"/>
    <m/>
    <n v="14964.3"/>
    <n v="9093.4249999999993"/>
    <n v="15.8"/>
    <m/>
    <n v="26"/>
    <n v="5870.875"/>
    <x v="0"/>
    <x v="11"/>
    <n v="49"/>
    <x v="0"/>
  </r>
  <r>
    <x v="2"/>
    <x v="4"/>
    <s v="AREP"/>
    <m/>
    <x v="0"/>
    <d v="2019-12-05T00:00:00"/>
    <x v="1"/>
    <s v="Soc Coop Rural de Compra y Venta en C y C El Grullo SCL"/>
    <m/>
    <m/>
    <n v="817.8"/>
    <m/>
    <n v="21262.799999999999"/>
    <n v="12920.864"/>
    <n v="15.8"/>
    <m/>
    <n v="26"/>
    <n v="8341.9359999999997"/>
    <x v="0"/>
    <x v="11"/>
    <n v="49"/>
    <x v="0"/>
  </r>
  <r>
    <x v="2"/>
    <x v="4"/>
    <s v="AREP"/>
    <m/>
    <x v="0"/>
    <d v="2019-12-05T00:00:00"/>
    <x v="1"/>
    <s v="Cobian Zamora Marlin"/>
    <m/>
    <m/>
    <n v="470"/>
    <m/>
    <n v="12220"/>
    <n v="7425.7839999999997"/>
    <n v="15.8"/>
    <m/>
    <n v="26"/>
    <n v="4794.2160000000003"/>
    <x v="0"/>
    <x v="11"/>
    <n v="49"/>
    <x v="0"/>
  </r>
  <r>
    <x v="2"/>
    <x v="4"/>
    <s v="AREP"/>
    <m/>
    <x v="0"/>
    <d v="2019-12-05T00:00:00"/>
    <x v="1"/>
    <s v="Distribuidora de Frutas y Verduras Zepeda Hnos SRL de CV"/>
    <m/>
    <m/>
    <n v="406.51"/>
    <m/>
    <n v="10569.26"/>
    <n v="6422.6710000000003"/>
    <n v="15.8"/>
    <m/>
    <n v="26"/>
    <n v="4146.5889999999999"/>
    <x v="0"/>
    <x v="11"/>
    <n v="49"/>
    <x v="0"/>
  </r>
  <r>
    <x v="2"/>
    <x v="4"/>
    <s v="AREP"/>
    <m/>
    <x v="0"/>
    <d v="2019-12-05T00:00:00"/>
    <x v="1"/>
    <s v="Cobian Hector"/>
    <m/>
    <m/>
    <n v="437.2"/>
    <m/>
    <n v="11367.2"/>
    <n v="6907.5590000000002"/>
    <n v="15.8"/>
    <m/>
    <n v="26"/>
    <n v="4459.6409999999996"/>
    <x v="0"/>
    <x v="11"/>
    <n v="49"/>
    <x v="0"/>
  </r>
  <r>
    <x v="2"/>
    <x v="4"/>
    <s v="AREP"/>
    <m/>
    <x v="0"/>
    <d v="2019-12-05T00:00:00"/>
    <x v="1"/>
    <s v="HUEVO PUBLICO EN GENERAL"/>
    <m/>
    <m/>
    <n v="248.82"/>
    <m/>
    <n v="6469.32"/>
    <n v="3931.2420000000002"/>
    <n v="15.8"/>
    <m/>
    <n v="26"/>
    <n v="2538.078"/>
    <x v="0"/>
    <x v="11"/>
    <n v="49"/>
    <x v="0"/>
  </r>
  <r>
    <x v="2"/>
    <x v="4"/>
    <s v="AREP"/>
    <m/>
    <x v="0"/>
    <d v="2019-12-05T00:00:00"/>
    <x v="1"/>
    <s v="Laura Livier Castro Mejia"/>
    <m/>
    <m/>
    <n v="228.22"/>
    <m/>
    <n v="5933.72"/>
    <n v="3605.7710000000002"/>
    <n v="15.8"/>
    <m/>
    <n v="26"/>
    <n v="2327.9490000000001"/>
    <x v="0"/>
    <x v="11"/>
    <n v="49"/>
    <x v="0"/>
  </r>
  <r>
    <x v="2"/>
    <x v="4"/>
    <s v="AREP"/>
    <m/>
    <x v="0"/>
    <d v="2019-12-05T00:00:00"/>
    <x v="1"/>
    <s v="HUEVO PUBLICO EN GENERAL"/>
    <m/>
    <m/>
    <n v="394.53"/>
    <m/>
    <n v="10257.780000000001"/>
    <n v="6233.3919999999998"/>
    <n v="15.8"/>
    <m/>
    <n v="26"/>
    <n v="4024.3879999999999"/>
    <x v="0"/>
    <x v="11"/>
    <n v="49"/>
    <x v="0"/>
  </r>
  <r>
    <x v="2"/>
    <x v="4"/>
    <s v="AREP"/>
    <m/>
    <x v="0"/>
    <d v="2019-12-05T00:00:00"/>
    <x v="1"/>
    <s v="SUPER LAS PINTAS"/>
    <m/>
    <m/>
    <n v="268.89999999999998"/>
    <m/>
    <n v="6991.4"/>
    <n v="4248.4960000000001"/>
    <n v="15.8"/>
    <m/>
    <n v="26"/>
    <n v="2742.904"/>
    <x v="0"/>
    <x v="11"/>
    <n v="49"/>
    <x v="0"/>
  </r>
  <r>
    <x v="2"/>
    <x v="4"/>
    <s v="AREP"/>
    <m/>
    <x v="0"/>
    <d v="2019-12-05T00:00:00"/>
    <x v="1"/>
    <s v="Ambriz Ruiz Manolo"/>
    <m/>
    <m/>
    <n v="161.47999999999999"/>
    <m/>
    <n v="4198.4799999999996"/>
    <n v="2551.31"/>
    <n v="15.8"/>
    <m/>
    <n v="26"/>
    <n v="1647.17"/>
    <x v="0"/>
    <x v="11"/>
    <n v="49"/>
    <x v="0"/>
  </r>
  <r>
    <x v="2"/>
    <x v="4"/>
    <s v="AREP"/>
    <m/>
    <x v="0"/>
    <d v="2019-12-05T00:00:00"/>
    <x v="1"/>
    <s v="Espinoza Gonzalez Maria Yesenia"/>
    <m/>
    <m/>
    <n v="564.91"/>
    <m/>
    <n v="14687.66"/>
    <n v="8925.3179999999993"/>
    <n v="15.8"/>
    <m/>
    <n v="26"/>
    <n v="5762.3419999999996"/>
    <x v="0"/>
    <x v="11"/>
    <n v="49"/>
    <x v="0"/>
  </r>
  <r>
    <x v="2"/>
    <x v="4"/>
    <s v="AREP"/>
    <m/>
    <x v="0"/>
    <d v="2019-12-05T00:00:00"/>
    <x v="1"/>
    <s v="Panaderia Garcia"/>
    <m/>
    <m/>
    <n v="140.37"/>
    <m/>
    <n v="2105.5500000000002"/>
    <n v="2217.7809999999999"/>
    <n v="15.8"/>
    <m/>
    <n v="15"/>
    <n v="-112.23099999999999"/>
    <x v="0"/>
    <x v="11"/>
    <n v="49"/>
    <x v="0"/>
  </r>
  <r>
    <x v="2"/>
    <x v="4"/>
    <s v="AREP"/>
    <m/>
    <x v="0"/>
    <d v="2019-12-05T00:00:00"/>
    <x v="1"/>
    <s v="Alvarez Garcia Octavio "/>
    <m/>
    <m/>
    <n v="227.38"/>
    <m/>
    <n v="5911.88"/>
    <n v="3592.4989999999998"/>
    <n v="15.8"/>
    <m/>
    <n v="26"/>
    <n v="2319.3809999999999"/>
    <x v="0"/>
    <x v="11"/>
    <n v="49"/>
    <x v="0"/>
  </r>
  <r>
    <x v="2"/>
    <x v="4"/>
    <s v="AREP"/>
    <m/>
    <x v="0"/>
    <d v="2019-12-05T00:00:00"/>
    <x v="1"/>
    <s v="Julio Sanchez"/>
    <m/>
    <m/>
    <n v="3223.02"/>
    <m/>
    <n v="83798.52"/>
    <n v="50922.233"/>
    <n v="15.8"/>
    <m/>
    <n v="26"/>
    <n v="32876.286999999997"/>
    <x v="0"/>
    <x v="11"/>
    <n v="49"/>
    <x v="0"/>
  </r>
  <r>
    <x v="2"/>
    <x v="4"/>
    <s v="AREP"/>
    <m/>
    <x v="0"/>
    <d v="2019-12-05T00:00:00"/>
    <x v="1"/>
    <s v="Alvarez Garcia Octavio "/>
    <m/>
    <m/>
    <n v="777.99"/>
    <m/>
    <n v="20227.740000000002"/>
    <n v="12291.884"/>
    <n v="15.8"/>
    <m/>
    <n v="26"/>
    <n v="7935.8559999999998"/>
    <x v="0"/>
    <x v="11"/>
    <n v="49"/>
    <x v="0"/>
  </r>
  <r>
    <x v="2"/>
    <x v="4"/>
    <s v="AREP"/>
    <m/>
    <x v="0"/>
    <d v="2019-12-05T00:00:00"/>
    <x v="1"/>
    <s v="Vargas Perez Maria del Rosario &quot;La Chata&quot;"/>
    <m/>
    <m/>
    <n v="705.3"/>
    <m/>
    <n v="18337.8"/>
    <n v="11143.415000000001"/>
    <n v="15.8"/>
    <m/>
    <n v="26"/>
    <n v="7194.3850000000002"/>
    <x v="0"/>
    <x v="11"/>
    <n v="49"/>
    <x v="0"/>
  </r>
  <r>
    <x v="2"/>
    <x v="4"/>
    <s v="AREP"/>
    <m/>
    <x v="0"/>
    <d v="2019-12-05T00:00:00"/>
    <x v="1"/>
    <s v="J Jesus Naranjo Ayala"/>
    <m/>
    <m/>
    <n v="114.22"/>
    <m/>
    <n v="1713.3"/>
    <n v="1804.623"/>
    <n v="15.8"/>
    <m/>
    <n v="15"/>
    <n v="-91.322999999999993"/>
    <x v="0"/>
    <x v="11"/>
    <n v="49"/>
    <x v="0"/>
  </r>
  <r>
    <x v="2"/>
    <x v="4"/>
    <s v="AREP"/>
    <m/>
    <x v="0"/>
    <d v="2019-12-05T00:00:00"/>
    <x v="1"/>
    <s v="Distribuidora de Frutas y Verduras Zepeda Hnos SRL de CV"/>
    <m/>
    <m/>
    <n v="1200.97"/>
    <m/>
    <n v="31825.71"/>
    <n v="20550.382000000001"/>
    <n v="17.111000000000001"/>
    <m/>
    <n v="26.5"/>
    <n v="11275.328"/>
    <x v="0"/>
    <x v="11"/>
    <n v="49"/>
    <x v="0"/>
  </r>
  <r>
    <x v="2"/>
    <x v="4"/>
    <s v="AREP"/>
    <m/>
    <x v="1"/>
    <d v="2019-12-05T00:00:00"/>
    <x v="1"/>
    <s v="Distribuidora de Frutas y Verduras Zepeda Hnos SRL de CV"/>
    <m/>
    <m/>
    <n v="-1200.92"/>
    <m/>
    <n v="-31824.38"/>
    <n v="-20548.582999999999"/>
    <n v="-17.111000000000001"/>
    <m/>
    <n v="26.5"/>
    <n v="-11275.797"/>
    <x v="0"/>
    <x v="11"/>
    <n v="49"/>
    <x v="0"/>
  </r>
  <r>
    <x v="2"/>
    <x v="4"/>
    <s v="GRAL"/>
    <m/>
    <x v="0"/>
    <d v="2019-12-07T00:00:00"/>
    <x v="1"/>
    <s v="Hernandez Rosales Alicia"/>
    <m/>
    <m/>
    <n v="613.70000000000005"/>
    <m/>
    <n v="6137"/>
    <n v="9690.8349999999991"/>
    <n v="15.791"/>
    <m/>
    <n v="10"/>
    <n v="-3553.835"/>
    <x v="0"/>
    <x v="11"/>
    <n v="49"/>
    <x v="0"/>
  </r>
  <r>
    <x v="2"/>
    <x v="4"/>
    <s v="GRAL"/>
    <m/>
    <x v="0"/>
    <d v="2019-12-07T00:00:00"/>
    <x v="1"/>
    <s v="Jose Zazueta"/>
    <m/>
    <m/>
    <n v="1286.01"/>
    <m/>
    <n v="33436.26"/>
    <n v="20307.169999999998"/>
    <n v="15.791"/>
    <m/>
    <n v="26"/>
    <n v="13129.09"/>
    <x v="0"/>
    <x v="11"/>
    <n v="49"/>
    <x v="0"/>
  </r>
  <r>
    <x v="2"/>
    <x v="4"/>
    <s v="GRAL"/>
    <m/>
    <x v="0"/>
    <d v="2019-12-07T00:00:00"/>
    <x v="1"/>
    <s v="Madres Adoratrices"/>
    <m/>
    <m/>
    <n v="99.55"/>
    <m/>
    <n v="1493.25"/>
    <n v="1571.9780000000001"/>
    <n v="15.791"/>
    <m/>
    <n v="15"/>
    <n v="-78.727999999999994"/>
    <x v="0"/>
    <x v="11"/>
    <n v="49"/>
    <x v="0"/>
  </r>
  <r>
    <x v="2"/>
    <x v="4"/>
    <s v="GRAL"/>
    <m/>
    <x v="0"/>
    <d v="2019-12-07T00:00:00"/>
    <x v="1"/>
    <s v="Panificadora Valdez"/>
    <m/>
    <m/>
    <n v="22.79"/>
    <m/>
    <n v="364.64"/>
    <n v="359.87299999999999"/>
    <n v="15.791"/>
    <m/>
    <n v="16"/>
    <n v="4.7670000000000003"/>
    <x v="0"/>
    <x v="11"/>
    <n v="49"/>
    <x v="0"/>
  </r>
  <r>
    <x v="2"/>
    <x v="4"/>
    <s v="ARSPP1"/>
    <m/>
    <x v="0"/>
    <d v="2019-12-07T00:00:00"/>
    <x v="1"/>
    <s v="Ventas Familia"/>
    <m/>
    <m/>
    <n v="5.67"/>
    <m/>
    <n v="144.59"/>
    <n v="104.3"/>
    <n v="18.395"/>
    <m/>
    <n v="25.500900000000001"/>
    <n v="40.29"/>
    <x v="0"/>
    <x v="11"/>
    <n v="49"/>
    <x v="0"/>
  </r>
  <r>
    <x v="2"/>
    <x v="4"/>
    <s v="ARSPP1"/>
    <m/>
    <x v="0"/>
    <d v="2019-12-07T00:00:00"/>
    <x v="1"/>
    <s v="Ventas Familia"/>
    <m/>
    <m/>
    <n v="5.79"/>
    <m/>
    <n v="147.65"/>
    <n v="106.50700000000001"/>
    <n v="18.395"/>
    <m/>
    <n v="25.500900000000001"/>
    <n v="41.143000000000001"/>
    <x v="0"/>
    <x v="11"/>
    <n v="49"/>
    <x v="0"/>
  </r>
  <r>
    <x v="2"/>
    <x v="4"/>
    <s v="AREP"/>
    <m/>
    <x v="0"/>
    <d v="2019-12-10T00:00:00"/>
    <x v="1"/>
    <s v="Cobian Zamora Marlin"/>
    <m/>
    <m/>
    <n v="1165.8"/>
    <m/>
    <n v="29727.9"/>
    <n v="18539.285"/>
    <n v="15.903"/>
    <m/>
    <n v="25.5"/>
    <n v="11188.615"/>
    <x v="0"/>
    <x v="11"/>
    <n v="50"/>
    <x v="0"/>
  </r>
  <r>
    <x v="2"/>
    <x v="4"/>
    <s v="AREP"/>
    <m/>
    <x v="0"/>
    <d v="2019-12-10T00:00:00"/>
    <x v="1"/>
    <s v="De la Torre Gudiño Jaime"/>
    <m/>
    <m/>
    <n v="244.47"/>
    <m/>
    <n v="6233.99"/>
    <n v="3887.7159999999999"/>
    <n v="15.903"/>
    <m/>
    <n v="25.5"/>
    <n v="2346.2739999999999"/>
    <x v="0"/>
    <x v="11"/>
    <n v="50"/>
    <x v="0"/>
  </r>
  <r>
    <x v="2"/>
    <x v="4"/>
    <s v="AREP"/>
    <m/>
    <x v="0"/>
    <d v="2019-12-10T00:00:00"/>
    <x v="1"/>
    <s v="Rosales Guzman Humberto"/>
    <m/>
    <m/>
    <n v="443.15"/>
    <m/>
    <n v="11300.33"/>
    <n v="7047.25"/>
    <n v="15.903"/>
    <m/>
    <n v="25.5"/>
    <n v="4253.08"/>
    <x v="0"/>
    <x v="11"/>
    <n v="50"/>
    <x v="0"/>
  </r>
  <r>
    <x v="2"/>
    <x v="4"/>
    <s v="AREP"/>
    <m/>
    <x v="0"/>
    <d v="2019-12-10T00:00:00"/>
    <x v="1"/>
    <s v="Vargas Perez Maria del Rosario &quot;La Chata&quot;"/>
    <m/>
    <m/>
    <n v="352.2"/>
    <m/>
    <n v="8981.1"/>
    <n v="5600.9059999999999"/>
    <n v="15.903"/>
    <m/>
    <n v="25.5"/>
    <n v="3380.194"/>
    <x v="0"/>
    <x v="11"/>
    <n v="50"/>
    <x v="0"/>
  </r>
  <r>
    <x v="2"/>
    <x v="4"/>
    <s v="AREP"/>
    <m/>
    <x v="0"/>
    <d v="2019-12-10T00:00:00"/>
    <x v="1"/>
    <s v="Alvarez Garcia Octavio "/>
    <m/>
    <m/>
    <n v="862.65"/>
    <m/>
    <n v="21997.58"/>
    <n v="13718.403"/>
    <n v="15.903"/>
    <m/>
    <n v="25.5"/>
    <n v="8279.1769999999997"/>
    <x v="0"/>
    <x v="11"/>
    <n v="50"/>
    <x v="0"/>
  </r>
  <r>
    <x v="2"/>
    <x v="4"/>
    <s v="AREP"/>
    <m/>
    <x v="0"/>
    <d v="2019-12-10T00:00:00"/>
    <x v="1"/>
    <s v="J Jesus Naranjo Ayala"/>
    <m/>
    <m/>
    <n v="46.34"/>
    <m/>
    <n v="695.1"/>
    <n v="736.928"/>
    <n v="15.903"/>
    <m/>
    <n v="15"/>
    <n v="-41.828000000000003"/>
    <x v="0"/>
    <x v="11"/>
    <n v="50"/>
    <x v="0"/>
  </r>
  <r>
    <x v="2"/>
    <x v="4"/>
    <s v="AREP"/>
    <m/>
    <x v="0"/>
    <d v="2019-12-10T00:00:00"/>
    <x v="1"/>
    <s v="HUEVO PUBLICO EN GENERAL"/>
    <m/>
    <m/>
    <n v="119.63"/>
    <m/>
    <n v="3050.57"/>
    <n v="1902.432"/>
    <n v="15.903"/>
    <m/>
    <n v="25.5"/>
    <n v="1148.1379999999999"/>
    <x v="0"/>
    <x v="11"/>
    <n v="50"/>
    <x v="0"/>
  </r>
  <r>
    <x v="2"/>
    <x v="4"/>
    <s v="AREP"/>
    <m/>
    <x v="0"/>
    <d v="2019-12-10T00:00:00"/>
    <x v="1"/>
    <s v="Huerta Reyes Juan Carlos"/>
    <m/>
    <m/>
    <n v="294.69"/>
    <m/>
    <n v="7514.6"/>
    <n v="4686.3459999999995"/>
    <n v="15.903"/>
    <m/>
    <n v="25.5"/>
    <n v="2828.2539999999999"/>
    <x v="0"/>
    <x v="11"/>
    <n v="50"/>
    <x v="0"/>
  </r>
  <r>
    <x v="2"/>
    <x v="4"/>
    <s v="AREP"/>
    <m/>
    <x v="0"/>
    <d v="2019-12-10T00:00:00"/>
    <x v="1"/>
    <s v="Imelda fregozo Guzman"/>
    <m/>
    <m/>
    <n v="234.16"/>
    <m/>
    <n v="5971.08"/>
    <n v="3723.76"/>
    <n v="15.903"/>
    <m/>
    <n v="25.5"/>
    <n v="2247.3200000000002"/>
    <x v="0"/>
    <x v="11"/>
    <n v="50"/>
    <x v="0"/>
  </r>
  <r>
    <x v="2"/>
    <x v="4"/>
    <s v="AREP"/>
    <m/>
    <x v="0"/>
    <d v="2019-12-10T00:00:00"/>
    <x v="1"/>
    <s v="Espinoza Gonzalez Maria Yesenia"/>
    <m/>
    <m/>
    <n v="577.07000000000005"/>
    <m/>
    <n v="14715.29"/>
    <n v="9176.93"/>
    <n v="15.903"/>
    <m/>
    <n v="25.5"/>
    <n v="5538.36"/>
    <x v="0"/>
    <x v="11"/>
    <n v="50"/>
    <x v="0"/>
  </r>
  <r>
    <x v="2"/>
    <x v="4"/>
    <s v="AREP"/>
    <m/>
    <x v="0"/>
    <d v="2019-12-10T00:00:00"/>
    <x v="1"/>
    <s v="HUEVO PUBLICO EN GENERAL"/>
    <m/>
    <m/>
    <n v="344.13"/>
    <m/>
    <n v="8775.32"/>
    <n v="5472.5720000000001"/>
    <n v="15.903"/>
    <m/>
    <n v="25.5"/>
    <n v="3302.748"/>
    <x v="0"/>
    <x v="11"/>
    <n v="50"/>
    <x v="0"/>
  </r>
  <r>
    <x v="2"/>
    <x v="4"/>
    <s v="AREP"/>
    <m/>
    <x v="0"/>
    <d v="2019-12-10T00:00:00"/>
    <x v="1"/>
    <s v="Martin Francisco Cervantes Curiel"/>
    <m/>
    <m/>
    <n v="234.56"/>
    <m/>
    <n v="5981.28"/>
    <n v="3730.1210000000001"/>
    <n v="15.903"/>
    <m/>
    <n v="25.5"/>
    <n v="2251.1590000000001"/>
    <x v="0"/>
    <x v="11"/>
    <n v="50"/>
    <x v="0"/>
  </r>
  <r>
    <x v="2"/>
    <x v="4"/>
    <s v="AREP"/>
    <m/>
    <x v="0"/>
    <d v="2019-12-10T00:00:00"/>
    <x v="1"/>
    <s v="Cobian Zamora Marlin"/>
    <m/>
    <m/>
    <n v="436.5"/>
    <m/>
    <n v="11130.75"/>
    <n v="6941.4979999999996"/>
    <n v="15.903"/>
    <m/>
    <n v="25.5"/>
    <n v="4189.2520000000004"/>
    <x v="0"/>
    <x v="11"/>
    <n v="50"/>
    <x v="0"/>
  </r>
  <r>
    <x v="2"/>
    <x v="4"/>
    <s v="AREP"/>
    <m/>
    <x v="0"/>
    <d v="2019-12-10T00:00:00"/>
    <x v="1"/>
    <s v="Garcia Soto Salvador"/>
    <m/>
    <m/>
    <n v="1390.87"/>
    <m/>
    <n v="36162.620000000003"/>
    <n v="22118.49"/>
    <n v="15.903"/>
    <m/>
    <n v="26"/>
    <n v="14044.13"/>
    <x v="0"/>
    <x v="11"/>
    <n v="50"/>
    <x v="0"/>
  </r>
  <r>
    <x v="2"/>
    <x v="4"/>
    <s v="AREP"/>
    <m/>
    <x v="0"/>
    <d v="2019-12-10T00:00:00"/>
    <x v="1"/>
    <s v="Loera Baltazar Carlos"/>
    <m/>
    <m/>
    <n v="783.78"/>
    <m/>
    <n v="20378.28"/>
    <n v="12464.163"/>
    <n v="15.903"/>
    <m/>
    <n v="26"/>
    <n v="7914.1170000000002"/>
    <x v="0"/>
    <x v="11"/>
    <n v="50"/>
    <x v="0"/>
  </r>
  <r>
    <x v="2"/>
    <x v="4"/>
    <s v="AREP"/>
    <m/>
    <x v="0"/>
    <d v="2019-12-10T00:00:00"/>
    <x v="1"/>
    <s v="Cesar Morales"/>
    <m/>
    <m/>
    <n v="105.56"/>
    <m/>
    <n v="2691.78"/>
    <n v="1678.682"/>
    <n v="15.903"/>
    <m/>
    <n v="25.5"/>
    <n v="1013.098"/>
    <x v="0"/>
    <x v="11"/>
    <n v="50"/>
    <x v="0"/>
  </r>
  <r>
    <x v="2"/>
    <x v="4"/>
    <s v="AREP"/>
    <m/>
    <x v="0"/>
    <d v="2019-12-10T00:00:00"/>
    <x v="1"/>
    <s v="Julio Sanchez"/>
    <m/>
    <m/>
    <n v="70.040000000000006"/>
    <m/>
    <n v="1786.02"/>
    <n v="1113.82"/>
    <n v="15.903"/>
    <m/>
    <n v="25.5"/>
    <n v="672.2"/>
    <x v="0"/>
    <x v="11"/>
    <n v="50"/>
    <x v="0"/>
  </r>
  <r>
    <x v="2"/>
    <x v="4"/>
    <s v="AREP"/>
    <m/>
    <x v="0"/>
    <d v="2019-12-10T00:00:00"/>
    <x v="1"/>
    <s v="Cobian Hector"/>
    <m/>
    <m/>
    <n v="441.34"/>
    <m/>
    <n v="11254.17"/>
    <n v="7018.4660000000003"/>
    <n v="15.903"/>
    <m/>
    <n v="25.5"/>
    <n v="4235.7039999999997"/>
    <x v="0"/>
    <x v="11"/>
    <n v="50"/>
    <x v="0"/>
  </r>
  <r>
    <x v="2"/>
    <x v="4"/>
    <s v="AREP"/>
    <m/>
    <x v="0"/>
    <d v="2019-12-10T00:00:00"/>
    <x v="1"/>
    <s v="Soc Coop Rural de Compra y Venta en C y C El Grullo SCL"/>
    <m/>
    <m/>
    <n v="481.8"/>
    <m/>
    <n v="12285.9"/>
    <n v="7661.8869999999997"/>
    <n v="15.903"/>
    <m/>
    <n v="25.5"/>
    <n v="4624.0129999999999"/>
    <x v="0"/>
    <x v="11"/>
    <n v="50"/>
    <x v="0"/>
  </r>
  <r>
    <x v="2"/>
    <x v="4"/>
    <s v="AREP"/>
    <m/>
    <x v="0"/>
    <d v="2019-12-10T00:00:00"/>
    <x v="1"/>
    <s v="Soc Coop Rural de Compra y Venta en C y C El Grullo SCL"/>
    <m/>
    <m/>
    <n v="314.39999999999998"/>
    <m/>
    <n v="8017.2"/>
    <n v="4999.7870000000003"/>
    <n v="15.903"/>
    <m/>
    <n v="25.5"/>
    <n v="3017.413"/>
    <x v="0"/>
    <x v="11"/>
    <n v="50"/>
    <x v="0"/>
  </r>
  <r>
    <x v="2"/>
    <x v="4"/>
    <s v="AREP"/>
    <m/>
    <x v="0"/>
    <d v="2019-12-10T00:00:00"/>
    <x v="1"/>
    <s v="Gonzalez Contreras Crescenciano"/>
    <m/>
    <m/>
    <n v="1035.79"/>
    <m/>
    <n v="26412.65"/>
    <n v="16471.785"/>
    <n v="15.903"/>
    <m/>
    <n v="25.5"/>
    <n v="9940.8649999999998"/>
    <x v="0"/>
    <x v="11"/>
    <n v="50"/>
    <x v="0"/>
  </r>
  <r>
    <x v="2"/>
    <x v="4"/>
    <s v="AREP"/>
    <m/>
    <x v="0"/>
    <d v="2019-12-10T00:00:00"/>
    <x v="1"/>
    <s v="Distribuidora de Frutas y Verduras Zepeda Hnos SRL de CV"/>
    <m/>
    <m/>
    <n v="857.64"/>
    <m/>
    <n v="22298.639999999999"/>
    <n v="13638.731"/>
    <n v="15.903"/>
    <m/>
    <n v="26"/>
    <n v="8659.9089999999997"/>
    <x v="0"/>
    <x v="11"/>
    <n v="50"/>
    <x v="0"/>
  </r>
  <r>
    <x v="2"/>
    <x v="4"/>
    <s v="AREP"/>
    <m/>
    <x v="0"/>
    <d v="2019-12-10T00:00:00"/>
    <x v="1"/>
    <s v="Distribuidora de Frutas y Verduras Zepeda Hnos SRL de CV"/>
    <m/>
    <m/>
    <n v="1306.8800000000001"/>
    <m/>
    <n v="34632.32"/>
    <n v="20782.828000000001"/>
    <n v="15.903"/>
    <m/>
    <n v="26.5"/>
    <n v="13849.492"/>
    <x v="0"/>
    <x v="11"/>
    <n v="50"/>
    <x v="0"/>
  </r>
  <r>
    <x v="2"/>
    <x v="4"/>
    <s v="AREP"/>
    <m/>
    <x v="0"/>
    <d v="2019-12-10T00:00:00"/>
    <x v="1"/>
    <s v="Distribuidora de Frutas y Verduras Zepeda Hnos SRL de CV"/>
    <m/>
    <m/>
    <n v="1357"/>
    <m/>
    <n v="34603.5"/>
    <n v="21579.867999999999"/>
    <n v="15.903"/>
    <m/>
    <n v="25.5"/>
    <n v="13023.632"/>
    <x v="0"/>
    <x v="11"/>
    <n v="50"/>
    <x v="0"/>
  </r>
  <r>
    <x v="2"/>
    <x v="4"/>
    <s v="AREP"/>
    <m/>
    <x v="0"/>
    <d v="2019-12-10T00:00:00"/>
    <x v="1"/>
    <s v="Cobian Zamora Marlin"/>
    <m/>
    <m/>
    <n v="911.6"/>
    <m/>
    <n v="23245.8"/>
    <n v="14496.837"/>
    <n v="15.903"/>
    <m/>
    <n v="25.5"/>
    <n v="8748.9629999999997"/>
    <x v="0"/>
    <x v="11"/>
    <n v="50"/>
    <x v="0"/>
  </r>
  <r>
    <x v="2"/>
    <x v="4"/>
    <s v="AREP"/>
    <m/>
    <x v="0"/>
    <d v="2019-12-12T00:00:00"/>
    <x v="1"/>
    <s v="Imelda fregozo Guzman"/>
    <m/>
    <m/>
    <n v="152.78"/>
    <m/>
    <n v="3743.11"/>
    <n v="2424.3910000000001"/>
    <n v="15.869"/>
    <m/>
    <n v="24.5"/>
    <n v="1318.7190000000001"/>
    <x v="0"/>
    <x v="11"/>
    <n v="50"/>
    <x v="0"/>
  </r>
  <r>
    <x v="2"/>
    <x v="4"/>
    <s v="AREP"/>
    <m/>
    <x v="0"/>
    <d v="2019-12-12T00:00:00"/>
    <x v="1"/>
    <s v="Laura Livier Castro Mejia"/>
    <m/>
    <m/>
    <n v="325.25"/>
    <m/>
    <n v="7968.63"/>
    <n v="5161.2340000000004"/>
    <n v="15.869"/>
    <m/>
    <n v="24.5"/>
    <n v="2807.3960000000002"/>
    <x v="0"/>
    <x v="11"/>
    <n v="50"/>
    <x v="0"/>
  </r>
  <r>
    <x v="2"/>
    <x v="4"/>
    <s v="AREP"/>
    <m/>
    <x v="0"/>
    <d v="2019-12-12T00:00:00"/>
    <x v="1"/>
    <s v="Gonzalez Dominguez Fabiola"/>
    <m/>
    <m/>
    <n v="510.38"/>
    <m/>
    <n v="12504.31"/>
    <n v="8098.9719999999998"/>
    <n v="15.869"/>
    <m/>
    <n v="24.5"/>
    <n v="4405.3379999999997"/>
    <x v="0"/>
    <x v="11"/>
    <n v="50"/>
    <x v="0"/>
  </r>
  <r>
    <x v="2"/>
    <x v="4"/>
    <s v="AREP"/>
    <m/>
    <x v="0"/>
    <d v="2019-12-12T00:00:00"/>
    <x v="1"/>
    <s v="HUEVO PUBLICO EN GENERAL"/>
    <m/>
    <m/>
    <n v="460.63"/>
    <m/>
    <n v="11285.44"/>
    <n v="7309.5129999999999"/>
    <n v="15.869"/>
    <m/>
    <n v="24.5"/>
    <n v="3975.9270000000001"/>
    <x v="0"/>
    <x v="11"/>
    <n v="50"/>
    <x v="0"/>
  </r>
  <r>
    <x v="2"/>
    <x v="4"/>
    <s v="AREP"/>
    <m/>
    <x v="0"/>
    <d v="2019-12-12T00:00:00"/>
    <x v="1"/>
    <s v="Huerta Reyes Juan Carlos"/>
    <m/>
    <m/>
    <n v="559.22"/>
    <m/>
    <n v="13700.89"/>
    <n v="8873.99"/>
    <n v="15.869"/>
    <m/>
    <n v="24.5"/>
    <n v="4826.8999999999996"/>
    <x v="0"/>
    <x v="11"/>
    <n v="50"/>
    <x v="0"/>
  </r>
  <r>
    <x v="2"/>
    <x v="4"/>
    <s v="AREP"/>
    <m/>
    <x v="0"/>
    <d v="2019-12-12T00:00:00"/>
    <x v="1"/>
    <s v="Martin Francisco Cervantes Curiel"/>
    <m/>
    <m/>
    <n v="217.78"/>
    <m/>
    <n v="5335.61"/>
    <n v="3455.8449999999998"/>
    <n v="15.869"/>
    <m/>
    <n v="24.5"/>
    <n v="1879.7650000000001"/>
    <x v="0"/>
    <x v="11"/>
    <n v="50"/>
    <x v="0"/>
  </r>
  <r>
    <x v="2"/>
    <x v="4"/>
    <s v="AREP"/>
    <m/>
    <x v="0"/>
    <d v="2019-12-12T00:00:00"/>
    <x v="1"/>
    <s v="Cobian Zamora Marlin"/>
    <m/>
    <m/>
    <n v="469"/>
    <m/>
    <n v="11490.5"/>
    <n v="7442.3329999999996"/>
    <n v="15.869"/>
    <m/>
    <n v="24.5"/>
    <n v="4048.1669999999999"/>
    <x v="0"/>
    <x v="11"/>
    <n v="50"/>
    <x v="0"/>
  </r>
  <r>
    <x v="2"/>
    <x v="4"/>
    <s v="AREP"/>
    <m/>
    <x v="0"/>
    <d v="2019-12-12T00:00:00"/>
    <x v="1"/>
    <s v="Cobian Hector"/>
    <m/>
    <m/>
    <n v="471.64"/>
    <m/>
    <n v="11555.18"/>
    <n v="7484.2259999999997"/>
    <n v="15.869"/>
    <m/>
    <n v="24.5"/>
    <n v="4070.9540000000002"/>
    <x v="0"/>
    <x v="11"/>
    <n v="50"/>
    <x v="0"/>
  </r>
  <r>
    <x v="2"/>
    <x v="4"/>
    <s v="AREP"/>
    <m/>
    <x v="0"/>
    <d v="2019-12-12T00:00:00"/>
    <x v="1"/>
    <s v="Soc Coop Rural de Compra y Venta en C y C El Grullo SCL"/>
    <m/>
    <m/>
    <n v="722.4"/>
    <m/>
    <n v="17698.8"/>
    <n v="11463.414000000001"/>
    <n v="15.869"/>
    <m/>
    <n v="24.5"/>
    <n v="6235.3860000000004"/>
    <x v="0"/>
    <x v="11"/>
    <n v="50"/>
    <x v="0"/>
  </r>
  <r>
    <x v="2"/>
    <x v="4"/>
    <s v="AREP"/>
    <m/>
    <x v="0"/>
    <d v="2019-12-12T00:00:00"/>
    <x v="1"/>
    <s v="Rosales Guzman Humberto"/>
    <m/>
    <m/>
    <n v="415.56"/>
    <m/>
    <n v="10181.219999999999"/>
    <n v="6594.3190000000004"/>
    <n v="15.869"/>
    <m/>
    <n v="24.5"/>
    <n v="3586.9009999999998"/>
    <x v="0"/>
    <x v="11"/>
    <n v="50"/>
    <x v="0"/>
  </r>
  <r>
    <x v="2"/>
    <x v="4"/>
    <s v="AREP"/>
    <m/>
    <x v="0"/>
    <d v="2019-12-12T00:00:00"/>
    <x v="1"/>
    <s v="HUEVO PUBLICO EN GENERAL"/>
    <m/>
    <m/>
    <n v="230.28"/>
    <m/>
    <n v="5641.86"/>
    <n v="3654.201"/>
    <n v="15.869"/>
    <m/>
    <n v="24.5"/>
    <n v="1987.6590000000001"/>
    <x v="0"/>
    <x v="11"/>
    <n v="50"/>
    <x v="0"/>
  </r>
  <r>
    <x v="2"/>
    <x v="4"/>
    <s v="AREP"/>
    <m/>
    <x v="0"/>
    <d v="2019-12-12T00:00:00"/>
    <x v="1"/>
    <s v="SUPER LAS PINTAS"/>
    <m/>
    <m/>
    <n v="329.67"/>
    <m/>
    <n v="8076.92"/>
    <n v="5231.3729999999996"/>
    <n v="15.869"/>
    <m/>
    <n v="24.5"/>
    <n v="2845.547"/>
    <x v="0"/>
    <x v="11"/>
    <n v="50"/>
    <x v="0"/>
  </r>
  <r>
    <x v="2"/>
    <x v="4"/>
    <s v="AREP"/>
    <m/>
    <x v="0"/>
    <d v="2019-12-12T00:00:00"/>
    <x v="1"/>
    <s v="HUEVO PUBLICO EN GENERAL"/>
    <m/>
    <m/>
    <n v="284.33999999999997"/>
    <m/>
    <n v="6966.33"/>
    <n v="4512.0529999999999"/>
    <n v="15.869"/>
    <m/>
    <n v="24.5"/>
    <n v="2454.277"/>
    <x v="0"/>
    <x v="11"/>
    <n v="50"/>
    <x v="0"/>
  </r>
  <r>
    <x v="2"/>
    <x v="4"/>
    <s v="AREP"/>
    <m/>
    <x v="0"/>
    <d v="2019-12-12T00:00:00"/>
    <x v="1"/>
    <s v="Espinoza Gonzalez Maria Yesenia"/>
    <m/>
    <m/>
    <n v="566.94000000000005"/>
    <m/>
    <n v="13890.03"/>
    <n v="8996.4950000000008"/>
    <n v="15.869"/>
    <m/>
    <n v="24.5"/>
    <n v="4893.5349999999999"/>
    <x v="0"/>
    <x v="11"/>
    <n v="50"/>
    <x v="0"/>
  </r>
  <r>
    <x v="2"/>
    <x v="4"/>
    <s v="AREP"/>
    <m/>
    <x v="0"/>
    <d v="2019-12-12T00:00:00"/>
    <x v="1"/>
    <s v="Ambriz Ruiz Manolo"/>
    <m/>
    <m/>
    <n v="137.81"/>
    <m/>
    <n v="3376.35"/>
    <n v="2186.84"/>
    <n v="15.869"/>
    <m/>
    <n v="24.5"/>
    <n v="1189.51"/>
    <x v="0"/>
    <x v="11"/>
    <n v="50"/>
    <x v="0"/>
  </r>
  <r>
    <x v="2"/>
    <x v="4"/>
    <s v="AREP"/>
    <m/>
    <x v="0"/>
    <d v="2019-12-12T00:00:00"/>
    <x v="1"/>
    <s v="Alvarez Garcia Octavio "/>
    <m/>
    <m/>
    <n v="228.06"/>
    <m/>
    <n v="5587.47"/>
    <n v="3618.973"/>
    <n v="15.869"/>
    <m/>
    <n v="24.5"/>
    <n v="1968.4970000000001"/>
    <x v="0"/>
    <x v="11"/>
    <n v="50"/>
    <x v="0"/>
  </r>
  <r>
    <x v="2"/>
    <x v="4"/>
    <s v="AREP"/>
    <m/>
    <x v="0"/>
    <d v="2019-12-12T00:00:00"/>
    <x v="1"/>
    <s v="Julio Sanchez"/>
    <m/>
    <m/>
    <n v="3252.54"/>
    <m/>
    <n v="79687.23"/>
    <n v="51612.972999999998"/>
    <n v="15.869"/>
    <m/>
    <n v="24.5"/>
    <n v="28074.257000000001"/>
    <x v="0"/>
    <x v="11"/>
    <n v="50"/>
    <x v="0"/>
  </r>
  <r>
    <x v="2"/>
    <x v="4"/>
    <s v="AREP"/>
    <m/>
    <x v="0"/>
    <d v="2019-12-12T00:00:00"/>
    <x v="1"/>
    <s v="Jose Zazueta"/>
    <m/>
    <m/>
    <n v="1350.98"/>
    <m/>
    <n v="33099.01"/>
    <n v="21438.044000000002"/>
    <n v="15.869"/>
    <m/>
    <n v="24.5"/>
    <n v="11660.966"/>
    <x v="0"/>
    <x v="11"/>
    <n v="50"/>
    <x v="0"/>
  </r>
  <r>
    <x v="2"/>
    <x v="4"/>
    <s v="AREP"/>
    <m/>
    <x v="0"/>
    <d v="2019-12-12T00:00:00"/>
    <x v="1"/>
    <s v="Panaderia Garcia"/>
    <m/>
    <m/>
    <n v="69.069999999999993"/>
    <m/>
    <n v="1001.52"/>
    <n v="1096.038"/>
    <n v="15.869"/>
    <m/>
    <n v="14.5001"/>
    <n v="-94.518000000000001"/>
    <x v="0"/>
    <x v="11"/>
    <n v="50"/>
    <x v="0"/>
  </r>
  <r>
    <x v="2"/>
    <x v="4"/>
    <s v="AREP"/>
    <m/>
    <x v="0"/>
    <d v="2019-12-12T00:00:00"/>
    <x v="1"/>
    <s v="Panaderia Garcia"/>
    <m/>
    <m/>
    <n v="115.22"/>
    <m/>
    <n v="2822.89"/>
    <n v="1828.37"/>
    <n v="15.869"/>
    <m/>
    <n v="24.5"/>
    <n v="994.52"/>
    <x v="0"/>
    <x v="11"/>
    <n v="50"/>
    <x v="0"/>
  </r>
  <r>
    <x v="2"/>
    <x v="4"/>
    <s v="AREP"/>
    <m/>
    <x v="0"/>
    <d v="2019-12-12T00:00:00"/>
    <x v="1"/>
    <s v="Alvarez Garcia Octavio "/>
    <m/>
    <m/>
    <n v="835.11"/>
    <m/>
    <n v="20460.2"/>
    <n v="13251.954"/>
    <n v="15.869"/>
    <m/>
    <n v="24.5"/>
    <n v="7208.2460000000001"/>
    <x v="0"/>
    <x v="11"/>
    <n v="50"/>
    <x v="0"/>
  </r>
  <r>
    <x v="2"/>
    <x v="4"/>
    <s v="AREP"/>
    <m/>
    <x v="0"/>
    <d v="2019-12-12T00:00:00"/>
    <x v="1"/>
    <s v="Vargas Perez Maria del Rosario &quot;La Chata&quot;"/>
    <m/>
    <m/>
    <n v="523.19000000000005"/>
    <m/>
    <n v="12818.16"/>
    <n v="8302.2469999999994"/>
    <n v="15.869"/>
    <m/>
    <n v="24.5"/>
    <n v="4515.9129999999996"/>
    <x v="0"/>
    <x v="11"/>
    <n v="50"/>
    <x v="0"/>
  </r>
  <r>
    <x v="2"/>
    <x v="4"/>
    <s v="AREP"/>
    <m/>
    <x v="0"/>
    <d v="2019-12-12T00:00:00"/>
    <x v="1"/>
    <s v="J Jesus Naranjo Ayala"/>
    <m/>
    <m/>
    <n v="143.07"/>
    <m/>
    <n v="3505.22"/>
    <n v="2270.308"/>
    <n v="15.869"/>
    <m/>
    <n v="24.5"/>
    <n v="1234.912"/>
    <x v="0"/>
    <x v="11"/>
    <n v="50"/>
    <x v="0"/>
  </r>
  <r>
    <x v="2"/>
    <x v="4"/>
    <s v="AREP"/>
    <m/>
    <x v="0"/>
    <d v="2019-12-12T00:00:00"/>
    <x v="1"/>
    <s v="Ambriz Ruiz Manolo"/>
    <m/>
    <m/>
    <n v="591.66"/>
    <m/>
    <n v="14495.67"/>
    <n v="9388.7639999999992"/>
    <n v="15.869"/>
    <m/>
    <n v="24.5"/>
    <n v="5106.9059999999999"/>
    <x v="0"/>
    <x v="11"/>
    <n v="50"/>
    <x v="0"/>
  </r>
  <r>
    <x v="2"/>
    <x v="4"/>
    <s v="GRAL"/>
    <m/>
    <x v="0"/>
    <d v="2019-12-13T00:00:00"/>
    <x v="1"/>
    <s v="Madres Adoratrices"/>
    <m/>
    <m/>
    <n v="69.760000000000005"/>
    <m/>
    <n v="1046.4000000000001"/>
    <n v="1093.9090000000001"/>
    <n v="15.680999999999999"/>
    <m/>
    <n v="15"/>
    <n v="-47.509"/>
    <x v="0"/>
    <x v="11"/>
    <n v="50"/>
    <x v="0"/>
  </r>
  <r>
    <x v="2"/>
    <x v="4"/>
    <s v="GRAL"/>
    <m/>
    <x v="0"/>
    <d v="2019-12-13T00:00:00"/>
    <x v="1"/>
    <s v="Panificadora Valdez"/>
    <m/>
    <m/>
    <n v="23.52"/>
    <m/>
    <n v="376.32"/>
    <n v="368.81799999999998"/>
    <n v="15.680999999999999"/>
    <m/>
    <n v="16"/>
    <n v="7.5019999999999998"/>
    <x v="0"/>
    <x v="11"/>
    <n v="50"/>
    <x v="0"/>
  </r>
  <r>
    <x v="2"/>
    <x v="4"/>
    <s v="GRAL"/>
    <m/>
    <x v="0"/>
    <d v="2019-12-13T00:00:00"/>
    <x v="1"/>
    <s v="Hernandez Rosales Alicia"/>
    <m/>
    <m/>
    <n v="182.12"/>
    <m/>
    <n v="3824.52"/>
    <n v="2855.8290000000002"/>
    <n v="15.680999999999999"/>
    <m/>
    <n v="21"/>
    <n v="968.69100000000003"/>
    <x v="0"/>
    <x v="11"/>
    <n v="50"/>
    <x v="0"/>
  </r>
  <r>
    <x v="2"/>
    <x v="4"/>
    <s v="GRAL"/>
    <m/>
    <x v="0"/>
    <d v="2019-12-13T00:00:00"/>
    <x v="1"/>
    <s v="Hernandez Rosales Alicia"/>
    <m/>
    <m/>
    <n v="327.98"/>
    <m/>
    <n v="5247.68"/>
    <n v="5143.0640000000003"/>
    <n v="15.680999999999999"/>
    <m/>
    <n v="16"/>
    <n v="104.616"/>
    <x v="0"/>
    <x v="11"/>
    <n v="50"/>
    <x v="0"/>
  </r>
  <r>
    <x v="2"/>
    <x v="4"/>
    <s v="ARSPP1"/>
    <m/>
    <x v="0"/>
    <d v="2019-12-13T00:00:00"/>
    <x v="1"/>
    <s v="Ventas Familia"/>
    <m/>
    <m/>
    <n v="23.17"/>
    <m/>
    <n v="567.66999999999996"/>
    <n v="425.56400000000002"/>
    <n v="18.367000000000001"/>
    <m/>
    <n v="24.5002"/>
    <n v="142.10599999999999"/>
    <x v="0"/>
    <x v="11"/>
    <n v="50"/>
    <x v="0"/>
  </r>
  <r>
    <x v="2"/>
    <x v="4"/>
    <s v="ARSPP1"/>
    <m/>
    <x v="0"/>
    <d v="2019-12-13T00:00:00"/>
    <x v="1"/>
    <s v="Ventas Familia"/>
    <m/>
    <m/>
    <n v="21.85"/>
    <m/>
    <n v="579.03"/>
    <n v="401.31900000000002"/>
    <n v="18.367000000000001"/>
    <m/>
    <n v="26.5002"/>
    <n v="177.71100000000001"/>
    <x v="0"/>
    <x v="11"/>
    <n v="50"/>
    <x v="0"/>
  </r>
  <r>
    <x v="2"/>
    <x v="4"/>
    <s v="AREP"/>
    <m/>
    <x v="0"/>
    <d v="2019-12-13T00:00:00"/>
    <x v="1"/>
    <s v="Soc Coop Rural de Compra y Venta en C y C El Grullo SCL"/>
    <m/>
    <m/>
    <n v="1146.8"/>
    <m/>
    <n v="27523.200000000001"/>
    <n v="18224.903999999999"/>
    <n v="15.891999999999999"/>
    <m/>
    <n v="24"/>
    <n v="9298.2960000000003"/>
    <x v="0"/>
    <x v="11"/>
    <n v="50"/>
    <x v="0"/>
  </r>
  <r>
    <x v="2"/>
    <x v="4"/>
    <s v="AREP"/>
    <m/>
    <x v="0"/>
    <d v="2019-12-13T00:00:00"/>
    <x v="1"/>
    <s v="Cobian Zamora Marlin"/>
    <m/>
    <m/>
    <n v="895.7"/>
    <m/>
    <n v="21496.799999999999"/>
    <n v="14234.432000000001"/>
    <n v="15.891999999999999"/>
    <m/>
    <n v="24"/>
    <n v="7262.3680000000004"/>
    <x v="0"/>
    <x v="11"/>
    <n v="50"/>
    <x v="0"/>
  </r>
  <r>
    <x v="2"/>
    <x v="4"/>
    <s v="AREP"/>
    <m/>
    <x v="0"/>
    <d v="2019-12-13T00:00:00"/>
    <x v="1"/>
    <s v="Distribuidora de Frutas y Verduras Zepeda Hnos SRL de CV"/>
    <m/>
    <m/>
    <n v="1118.76"/>
    <m/>
    <n v="27409.62"/>
    <n v="17779.293000000001"/>
    <n v="15.891999999999999"/>
    <m/>
    <n v="24.5"/>
    <n v="9630.3269999999993"/>
    <x v="0"/>
    <x v="11"/>
    <n v="50"/>
    <x v="0"/>
  </r>
  <r>
    <x v="2"/>
    <x v="4"/>
    <s v="AREP"/>
    <m/>
    <x v="0"/>
    <d v="2019-12-13T00:00:00"/>
    <x v="1"/>
    <s v="Distribuidora de Frutas y Verduras Zepeda Hnos SRL de CV"/>
    <m/>
    <m/>
    <n v="987.81"/>
    <m/>
    <n v="25189.16"/>
    <n v="15698.241"/>
    <n v="15.891999999999999"/>
    <m/>
    <n v="25.5"/>
    <n v="9490.9189999999999"/>
    <x v="0"/>
    <x v="11"/>
    <n v="50"/>
    <x v="0"/>
  </r>
  <r>
    <x v="2"/>
    <x v="4"/>
    <s v="AREP"/>
    <m/>
    <x v="0"/>
    <d v="2019-12-13T00:00:00"/>
    <x v="1"/>
    <s v="Distribuidora de Frutas y Verduras Zepeda Hnos SRL de CV"/>
    <m/>
    <m/>
    <n v="1154.27"/>
    <m/>
    <n v="27702.48"/>
    <n v="18343.616999999998"/>
    <n v="15.891999999999999"/>
    <m/>
    <n v="24"/>
    <n v="9358.8629999999994"/>
    <x v="0"/>
    <x v="11"/>
    <n v="50"/>
    <x v="0"/>
  </r>
  <r>
    <x v="2"/>
    <x v="4"/>
    <s v="AREP"/>
    <m/>
    <x v="0"/>
    <d v="2019-12-13T00:00:00"/>
    <x v="1"/>
    <s v="Gonzalez Contreras Crescenciano"/>
    <m/>
    <m/>
    <n v="1049.45"/>
    <m/>
    <n v="25186.799999999999"/>
    <n v="16677.821"/>
    <n v="15.891999999999999"/>
    <m/>
    <n v="24"/>
    <n v="8508.9789999999994"/>
    <x v="0"/>
    <x v="11"/>
    <n v="50"/>
    <x v="0"/>
  </r>
  <r>
    <x v="2"/>
    <x v="4"/>
    <s v="AREP"/>
    <m/>
    <x v="0"/>
    <d v="2019-12-16T00:00:00"/>
    <x v="1"/>
    <s v="Cobian Zamora Marlin"/>
    <m/>
    <m/>
    <n v="244.2"/>
    <m/>
    <n v="5860.8"/>
    <n v="3863.317"/>
    <n v="15.82"/>
    <m/>
    <n v="24"/>
    <n v="1997.4829999999999"/>
    <x v="0"/>
    <x v="11"/>
    <n v="51"/>
    <x v="0"/>
  </r>
  <r>
    <x v="2"/>
    <x v="4"/>
    <s v="AREP"/>
    <m/>
    <x v="0"/>
    <d v="2019-12-16T00:00:00"/>
    <x v="1"/>
    <s v="Super Tienda Martinez SA de CV"/>
    <m/>
    <m/>
    <n v="298.64"/>
    <m/>
    <n v="7167.36"/>
    <n v="4724.5739999999996"/>
    <n v="15.82"/>
    <m/>
    <n v="24"/>
    <n v="2442.7860000000001"/>
    <x v="0"/>
    <x v="11"/>
    <n v="51"/>
    <x v="0"/>
  </r>
  <r>
    <x v="2"/>
    <x v="4"/>
    <s v="AREP"/>
    <m/>
    <x v="0"/>
    <d v="2019-12-16T00:00:00"/>
    <x v="1"/>
    <s v="Super Tienda Martinez SA de CV"/>
    <m/>
    <m/>
    <n v="344.09"/>
    <m/>
    <n v="8258.16"/>
    <n v="5443.607"/>
    <n v="15.82"/>
    <m/>
    <n v="24"/>
    <n v="2814.5529999999999"/>
    <x v="0"/>
    <x v="11"/>
    <n v="51"/>
    <x v="0"/>
  </r>
  <r>
    <x v="2"/>
    <x v="4"/>
    <s v="AREP"/>
    <m/>
    <x v="0"/>
    <d v="2019-12-16T00:00:00"/>
    <x v="1"/>
    <s v="Huerta Reyes Juan Carlos"/>
    <m/>
    <m/>
    <n v="346.59"/>
    <m/>
    <n v="8318.16"/>
    <n v="5483.1580000000004"/>
    <n v="15.82"/>
    <m/>
    <n v="24"/>
    <n v="2835.002"/>
    <x v="0"/>
    <x v="11"/>
    <n v="51"/>
    <x v="0"/>
  </r>
  <r>
    <x v="2"/>
    <x v="4"/>
    <s v="AREP"/>
    <m/>
    <x v="0"/>
    <d v="2019-12-16T00:00:00"/>
    <x v="1"/>
    <s v="Vargas Perez Maria del Rosario &quot;La Chata&quot;"/>
    <m/>
    <m/>
    <n v="225.66"/>
    <m/>
    <n v="5415.84"/>
    <n v="3570.009"/>
    <n v="15.82"/>
    <m/>
    <n v="24"/>
    <n v="1845.8309999999999"/>
    <x v="0"/>
    <x v="11"/>
    <n v="51"/>
    <x v="0"/>
  </r>
  <r>
    <x v="2"/>
    <x v="4"/>
    <s v="AREP"/>
    <m/>
    <x v="0"/>
    <d v="2019-12-16T00:00:00"/>
    <x v="1"/>
    <s v="Lopez Montaño Julio"/>
    <m/>
    <m/>
    <n v="161.81"/>
    <m/>
    <n v="3883.44"/>
    <n v="2559.8829999999998"/>
    <n v="15.82"/>
    <m/>
    <n v="24"/>
    <n v="1323.557"/>
    <x v="0"/>
    <x v="11"/>
    <n v="51"/>
    <x v="0"/>
  </r>
  <r>
    <x v="2"/>
    <x v="4"/>
    <s v="AREP"/>
    <m/>
    <x v="0"/>
    <d v="2019-12-16T00:00:00"/>
    <x v="1"/>
    <s v="HUEVO PUBLICO EN GENERAL"/>
    <m/>
    <m/>
    <n v="380.45"/>
    <m/>
    <n v="9130.7999999999993"/>
    <n v="6018.8329999999996"/>
    <n v="15.82"/>
    <m/>
    <n v="24"/>
    <n v="3111.9670000000001"/>
    <x v="0"/>
    <x v="11"/>
    <n v="51"/>
    <x v="0"/>
  </r>
  <r>
    <x v="2"/>
    <x v="4"/>
    <s v="AREP"/>
    <m/>
    <x v="0"/>
    <d v="2019-12-16T00:00:00"/>
    <x v="1"/>
    <s v="Espinoza Gonzalez Maria Yesenia"/>
    <m/>
    <m/>
    <n v="564.24"/>
    <m/>
    <n v="13541.76"/>
    <n v="8926.4459999999999"/>
    <n v="15.82"/>
    <m/>
    <n v="24"/>
    <n v="4615.3140000000003"/>
    <x v="0"/>
    <x v="11"/>
    <n v="51"/>
    <x v="0"/>
  </r>
  <r>
    <x v="2"/>
    <x v="4"/>
    <s v="AREP"/>
    <m/>
    <x v="0"/>
    <d v="2019-12-16T00:00:00"/>
    <x v="1"/>
    <s v="Alvarez Garcia Octavio "/>
    <m/>
    <m/>
    <n v="417.85"/>
    <m/>
    <n v="10028.4"/>
    <n v="6610.5119999999997"/>
    <n v="15.82"/>
    <m/>
    <n v="24"/>
    <n v="3417.8879999999999"/>
    <x v="0"/>
    <x v="11"/>
    <n v="51"/>
    <x v="0"/>
  </r>
  <r>
    <x v="2"/>
    <x v="4"/>
    <s v="AREP"/>
    <m/>
    <x v="0"/>
    <d v="2019-12-16T00:00:00"/>
    <x v="1"/>
    <s v="Martin Francisco Cervantes Curiel"/>
    <m/>
    <m/>
    <n v="282.04000000000002"/>
    <m/>
    <n v="6768.96"/>
    <n v="4461.9570000000003"/>
    <n v="15.82"/>
    <m/>
    <n v="24"/>
    <n v="2307.0030000000002"/>
    <x v="0"/>
    <x v="11"/>
    <n v="51"/>
    <x v="0"/>
  </r>
  <r>
    <x v="2"/>
    <x v="4"/>
    <s v="AREP"/>
    <m/>
    <x v="0"/>
    <d v="2019-12-16T00:00:00"/>
    <x v="1"/>
    <s v="Garcia Soto Salvador"/>
    <m/>
    <m/>
    <n v="1350.91"/>
    <m/>
    <n v="33097.300000000003"/>
    <n v="21371.800999999999"/>
    <n v="15.82"/>
    <m/>
    <n v="24.5"/>
    <n v="11725.499"/>
    <x v="0"/>
    <x v="11"/>
    <n v="51"/>
    <x v="0"/>
  </r>
  <r>
    <x v="2"/>
    <x v="4"/>
    <s v="AREP"/>
    <m/>
    <x v="0"/>
    <d v="2019-12-16T00:00:00"/>
    <x v="1"/>
    <s v="Loera Baltazar Carlos"/>
    <m/>
    <m/>
    <n v="480.62"/>
    <m/>
    <n v="11775.19"/>
    <n v="7603.5519999999997"/>
    <n v="15.82"/>
    <m/>
    <n v="24.5"/>
    <n v="4171.6379999999999"/>
    <x v="0"/>
    <x v="11"/>
    <n v="51"/>
    <x v="0"/>
  </r>
  <r>
    <x v="2"/>
    <x v="4"/>
    <s v="AREP"/>
    <m/>
    <x v="0"/>
    <d v="2019-12-16T00:00:00"/>
    <x v="1"/>
    <s v="Cesar Morales"/>
    <m/>
    <m/>
    <n v="119.07"/>
    <m/>
    <n v="2857.68"/>
    <n v="1883.723"/>
    <n v="15.82"/>
    <m/>
    <n v="24"/>
    <n v="973.95699999999999"/>
    <x v="0"/>
    <x v="11"/>
    <n v="51"/>
    <x v="0"/>
  </r>
  <r>
    <x v="2"/>
    <x v="4"/>
    <s v="AREP"/>
    <m/>
    <x v="0"/>
    <d v="2019-12-16T00:00:00"/>
    <x v="1"/>
    <s v="Cobian Hector"/>
    <m/>
    <m/>
    <n v="453.63"/>
    <m/>
    <n v="10887.12"/>
    <n v="7176.5619999999999"/>
    <n v="15.82"/>
    <m/>
    <n v="24"/>
    <n v="3710.558"/>
    <x v="0"/>
    <x v="11"/>
    <n v="51"/>
    <x v="0"/>
  </r>
  <r>
    <x v="2"/>
    <x v="4"/>
    <s v="AREP"/>
    <m/>
    <x v="0"/>
    <d v="2019-12-16T00:00:00"/>
    <x v="1"/>
    <s v="HUEVO PUBLICO EN GENERAL"/>
    <m/>
    <m/>
    <n v="183.4"/>
    <m/>
    <n v="4401.6000000000004"/>
    <n v="2901.4430000000002"/>
    <n v="15.82"/>
    <m/>
    <n v="24"/>
    <n v="1500.1569999999999"/>
    <x v="0"/>
    <x v="11"/>
    <n v="51"/>
    <x v="0"/>
  </r>
  <r>
    <x v="2"/>
    <x v="4"/>
    <s v="AREP"/>
    <m/>
    <x v="0"/>
    <d v="2019-12-16T00:00:00"/>
    <x v="1"/>
    <s v="Alvarez Garcia Octavio "/>
    <m/>
    <m/>
    <n v="446.17"/>
    <m/>
    <n v="10708.08"/>
    <n v="7058.5429999999997"/>
    <n v="15.82"/>
    <m/>
    <n v="24"/>
    <n v="3649.5369999999998"/>
    <x v="0"/>
    <x v="11"/>
    <n v="51"/>
    <x v="0"/>
  </r>
  <r>
    <x v="2"/>
    <x v="4"/>
    <s v="AREP"/>
    <m/>
    <x v="0"/>
    <d v="2019-12-20T00:00:00"/>
    <x v="1"/>
    <s v="Super Tienda Martinez SA de CV"/>
    <m/>
    <m/>
    <n v="182.21"/>
    <m/>
    <n v="4373.04"/>
    <n v="2263.9589999999998"/>
    <n v="12.425000000000001"/>
    <m/>
    <n v="24"/>
    <n v="2109.0810000000001"/>
    <x v="0"/>
    <x v="11"/>
    <n v="51"/>
    <x v="0"/>
  </r>
  <r>
    <x v="2"/>
    <x v="4"/>
    <s v="AREP"/>
    <m/>
    <x v="0"/>
    <d v="2019-12-20T00:00:00"/>
    <x v="1"/>
    <s v="Gonzalez Dominguez Fabiola"/>
    <m/>
    <m/>
    <n v="443.96"/>
    <m/>
    <n v="10655.04"/>
    <n v="5516.2020000000002"/>
    <n v="12.425000000000001"/>
    <m/>
    <n v="24"/>
    <n v="5138.8379999999997"/>
    <x v="0"/>
    <x v="11"/>
    <n v="51"/>
    <x v="0"/>
  </r>
  <r>
    <x v="2"/>
    <x v="4"/>
    <s v="AREP"/>
    <m/>
    <x v="0"/>
    <d v="2019-12-20T00:00:00"/>
    <x v="1"/>
    <s v="Laura Livier Castro Mejia"/>
    <m/>
    <m/>
    <n v="316.08"/>
    <m/>
    <n v="7585.92"/>
    <n v="3927.2930000000001"/>
    <n v="12.425000000000001"/>
    <m/>
    <n v="24"/>
    <n v="3658.627"/>
    <x v="0"/>
    <x v="11"/>
    <n v="51"/>
    <x v="0"/>
  </r>
  <r>
    <x v="2"/>
    <x v="4"/>
    <s v="AREP"/>
    <m/>
    <x v="0"/>
    <d v="2019-12-20T00:00:00"/>
    <x v="1"/>
    <s v="Martin Francisco Cervantes Curiel"/>
    <m/>
    <m/>
    <n v="135.07"/>
    <m/>
    <n v="3241.68"/>
    <n v="1678.2439999999999"/>
    <n v="12.425000000000001"/>
    <m/>
    <n v="24"/>
    <n v="1563.4359999999999"/>
    <x v="0"/>
    <x v="11"/>
    <n v="51"/>
    <x v="0"/>
  </r>
  <r>
    <x v="2"/>
    <x v="4"/>
    <s v="AREP"/>
    <m/>
    <x v="0"/>
    <d v="2019-12-20T00:00:00"/>
    <x v="1"/>
    <s v="HUEVO PUBLICO EN GENERAL"/>
    <m/>
    <m/>
    <n v="526.64"/>
    <m/>
    <n v="12639.36"/>
    <n v="6543.5010000000002"/>
    <n v="12.425000000000001"/>
    <m/>
    <n v="24"/>
    <n v="6095.8590000000004"/>
    <x v="0"/>
    <x v="11"/>
    <n v="51"/>
    <x v="0"/>
  </r>
  <r>
    <x v="2"/>
    <x v="4"/>
    <s v="AREP"/>
    <m/>
    <x v="0"/>
    <d v="2019-12-20T00:00:00"/>
    <x v="1"/>
    <s v="Imelda fregozo Guzman"/>
    <m/>
    <m/>
    <n v="218.32"/>
    <m/>
    <n v="5239.68"/>
    <n v="2712.6260000000002"/>
    <n v="12.425000000000001"/>
    <m/>
    <n v="24"/>
    <n v="2527.0540000000001"/>
    <x v="0"/>
    <x v="11"/>
    <n v="51"/>
    <x v="0"/>
  </r>
  <r>
    <x v="2"/>
    <x v="4"/>
    <s v="AREP"/>
    <m/>
    <x v="0"/>
    <d v="2019-12-20T00:00:00"/>
    <x v="1"/>
    <s v="Huerta Reyes Juan Carlos"/>
    <m/>
    <m/>
    <n v="397.9"/>
    <m/>
    <n v="9549.6"/>
    <n v="4943.9070000000002"/>
    <n v="12.425000000000001"/>
    <m/>
    <n v="24"/>
    <n v="4605.6930000000002"/>
    <x v="0"/>
    <x v="11"/>
    <n v="51"/>
    <x v="0"/>
  </r>
  <r>
    <x v="2"/>
    <x v="4"/>
    <s v="AREP"/>
    <m/>
    <x v="0"/>
    <d v="2019-12-20T00:00:00"/>
    <x v="1"/>
    <s v="Soc Coop Rural de Compra y Venta en C y C El Grullo SCL"/>
    <m/>
    <m/>
    <n v="565.79999999999995"/>
    <m/>
    <n v="13579.2"/>
    <n v="7030.0640000000003"/>
    <n v="12.425000000000001"/>
    <m/>
    <n v="24"/>
    <n v="6549.1360000000004"/>
    <x v="0"/>
    <x v="11"/>
    <n v="51"/>
    <x v="0"/>
  </r>
  <r>
    <x v="2"/>
    <x v="4"/>
    <s v="AREP"/>
    <m/>
    <x v="0"/>
    <d v="2019-12-20T00:00:00"/>
    <x v="1"/>
    <s v="De la Torre Gudiño Jaime"/>
    <m/>
    <m/>
    <n v="230.6"/>
    <m/>
    <n v="5534.4"/>
    <n v="2865.2040000000002"/>
    <n v="12.425000000000001"/>
    <m/>
    <n v="24"/>
    <n v="2669.1959999999999"/>
    <x v="0"/>
    <x v="11"/>
    <n v="51"/>
    <x v="0"/>
  </r>
  <r>
    <x v="2"/>
    <x v="4"/>
    <s v="AREP"/>
    <m/>
    <x v="0"/>
    <d v="2019-12-20T00:00:00"/>
    <x v="1"/>
    <s v="Cobian Hector"/>
    <m/>
    <m/>
    <n v="534.84"/>
    <m/>
    <n v="12836.16"/>
    <n v="6645.3860000000004"/>
    <n v="12.425000000000001"/>
    <m/>
    <n v="24"/>
    <n v="6190.7740000000003"/>
    <x v="0"/>
    <x v="11"/>
    <n v="51"/>
    <x v="0"/>
  </r>
  <r>
    <x v="2"/>
    <x v="4"/>
    <s v="AREP"/>
    <m/>
    <x v="0"/>
    <d v="2019-12-20T00:00:00"/>
    <x v="1"/>
    <s v="Cesar Morales"/>
    <m/>
    <m/>
    <n v="67.63"/>
    <m/>
    <n v="1623.12"/>
    <n v="840.303"/>
    <n v="12.425000000000001"/>
    <m/>
    <n v="24"/>
    <n v="782.81700000000001"/>
    <x v="0"/>
    <x v="11"/>
    <n v="51"/>
    <x v="0"/>
  </r>
  <r>
    <x v="2"/>
    <x v="4"/>
    <s v="AREP"/>
    <m/>
    <x v="0"/>
    <d v="2019-12-20T00:00:00"/>
    <x v="1"/>
    <s v="SUPER LAS PINTAS"/>
    <m/>
    <m/>
    <n v="224.89"/>
    <m/>
    <n v="5397.36"/>
    <n v="2794.2579999999998"/>
    <n v="12.425000000000001"/>
    <m/>
    <n v="24"/>
    <n v="2603.1019999999999"/>
    <x v="0"/>
    <x v="11"/>
    <n v="51"/>
    <x v="0"/>
  </r>
  <r>
    <x v="2"/>
    <x v="4"/>
    <s v="AREP"/>
    <m/>
    <x v="0"/>
    <d v="2019-12-20T00:00:00"/>
    <x v="1"/>
    <s v="Rosales Guzman Humberto"/>
    <m/>
    <m/>
    <n v="236.22"/>
    <m/>
    <n v="5669.28"/>
    <n v="2935.0329999999999"/>
    <n v="12.425000000000001"/>
    <m/>
    <n v="24"/>
    <n v="2734.2469999999998"/>
    <x v="0"/>
    <x v="11"/>
    <n v="51"/>
    <x v="0"/>
  </r>
  <r>
    <x v="2"/>
    <x v="4"/>
    <s v="AREP"/>
    <m/>
    <x v="0"/>
    <d v="2019-12-20T00:00:00"/>
    <x v="1"/>
    <s v="Espinoza Gonzalez Maria Yesenia"/>
    <m/>
    <m/>
    <n v="590.44000000000005"/>
    <m/>
    <n v="14170.56"/>
    <n v="7336.2160000000003"/>
    <n v="12.425000000000001"/>
    <m/>
    <n v="24"/>
    <n v="6834.3440000000001"/>
    <x v="0"/>
    <x v="11"/>
    <n v="51"/>
    <x v="0"/>
  </r>
  <r>
    <x v="2"/>
    <x v="4"/>
    <s v="AREP"/>
    <m/>
    <x v="0"/>
    <d v="2019-12-20T00:00:00"/>
    <x v="1"/>
    <s v="Ambriz Ruiz Manolo"/>
    <m/>
    <m/>
    <n v="118.09"/>
    <m/>
    <n v="2834.16"/>
    <n v="1467.268"/>
    <n v="12.425000000000001"/>
    <m/>
    <n v="24"/>
    <n v="1366.8920000000001"/>
    <x v="0"/>
    <x v="11"/>
    <n v="51"/>
    <x v="0"/>
  </r>
  <r>
    <x v="2"/>
    <x v="4"/>
    <s v="AREP"/>
    <m/>
    <x v="0"/>
    <d v="2019-12-20T00:00:00"/>
    <x v="1"/>
    <s v="Alvarez Garcia Octavio "/>
    <m/>
    <m/>
    <n v="524.92999999999995"/>
    <m/>
    <n v="12598.32"/>
    <n v="6522.2539999999999"/>
    <n v="12.425000000000001"/>
    <m/>
    <n v="24"/>
    <n v="6076.0659999999998"/>
    <x v="0"/>
    <x v="11"/>
    <n v="51"/>
    <x v="0"/>
  </r>
  <r>
    <x v="2"/>
    <x v="4"/>
    <s v="AREP"/>
    <m/>
    <x v="0"/>
    <d v="2019-12-20T00:00:00"/>
    <x v="1"/>
    <s v="Julio Sanchez"/>
    <m/>
    <m/>
    <n v="3267.36"/>
    <m/>
    <n v="78416.639999999999"/>
    <n v="40596.940999999999"/>
    <n v="12.425000000000001"/>
    <m/>
    <n v="24"/>
    <n v="37819.699000000001"/>
    <x v="0"/>
    <x v="11"/>
    <n v="51"/>
    <x v="0"/>
  </r>
  <r>
    <x v="2"/>
    <x v="4"/>
    <s v="AREP"/>
    <m/>
    <x v="0"/>
    <d v="2019-12-20T00:00:00"/>
    <x v="1"/>
    <s v="Jose Zazueta"/>
    <m/>
    <m/>
    <n v="1331.03"/>
    <m/>
    <n v="31944.720000000001"/>
    <n v="16538.044999999998"/>
    <n v="12.425000000000001"/>
    <m/>
    <n v="24"/>
    <n v="15406.674999999999"/>
    <x v="0"/>
    <x v="11"/>
    <n v="51"/>
    <x v="0"/>
  </r>
  <r>
    <x v="2"/>
    <x v="4"/>
    <s v="AREP"/>
    <m/>
    <x v="0"/>
    <d v="2019-12-20T00:00:00"/>
    <x v="1"/>
    <s v="Cobian Zamora Marlin"/>
    <m/>
    <m/>
    <n v="1190.3"/>
    <m/>
    <n v="28567.200000000001"/>
    <n v="14789.475"/>
    <n v="12.425000000000001"/>
    <m/>
    <n v="24"/>
    <n v="13777.725"/>
    <x v="0"/>
    <x v="11"/>
    <n v="51"/>
    <x v="0"/>
  </r>
  <r>
    <x v="2"/>
    <x v="4"/>
    <s v="AREP"/>
    <m/>
    <x v="0"/>
    <d v="2019-12-20T00:00:00"/>
    <x v="1"/>
    <s v="HUEVO PUBLICO EN GENERAL"/>
    <m/>
    <m/>
    <n v="355.79"/>
    <m/>
    <n v="8538.9599999999991"/>
    <n v="4420.6899999999996"/>
    <n v="12.425000000000001"/>
    <m/>
    <n v="24"/>
    <n v="4118.2700000000004"/>
    <x v="0"/>
    <x v="11"/>
    <n v="51"/>
    <x v="0"/>
  </r>
  <r>
    <x v="2"/>
    <x v="4"/>
    <s v="AREP"/>
    <m/>
    <x v="0"/>
    <d v="2019-12-20T00:00:00"/>
    <x v="1"/>
    <s v="Panaderia Garcia"/>
    <m/>
    <m/>
    <n v="158.62"/>
    <m/>
    <n v="3806.88"/>
    <n v="1970.8530000000001"/>
    <n v="12.425000000000001"/>
    <m/>
    <n v="24"/>
    <n v="1836.027"/>
    <x v="0"/>
    <x v="11"/>
    <n v="51"/>
    <x v="0"/>
  </r>
  <r>
    <x v="2"/>
    <x v="4"/>
    <s v="AREP"/>
    <m/>
    <x v="0"/>
    <d v="2019-12-20T00:00:00"/>
    <x v="1"/>
    <s v="Alvarez Garcia Octavio "/>
    <m/>
    <m/>
    <n v="525.19000000000005"/>
    <m/>
    <n v="12604.56"/>
    <n v="6525.4849999999997"/>
    <n v="12.425000000000001"/>
    <m/>
    <n v="24"/>
    <n v="6079.0749999999998"/>
    <x v="0"/>
    <x v="11"/>
    <n v="51"/>
    <x v="0"/>
  </r>
  <r>
    <x v="2"/>
    <x v="4"/>
    <s v="AREP"/>
    <m/>
    <x v="0"/>
    <d v="2019-12-20T00:00:00"/>
    <x v="1"/>
    <s v="Ambriz Ruiz Manolo"/>
    <m/>
    <m/>
    <n v="699.65"/>
    <m/>
    <n v="16791.599999999999"/>
    <n v="8693.15"/>
    <n v="12.425000000000001"/>
    <m/>
    <n v="24"/>
    <n v="8098.45"/>
    <x v="0"/>
    <x v="11"/>
    <n v="51"/>
    <x v="0"/>
  </r>
  <r>
    <x v="2"/>
    <x v="4"/>
    <s v="AREP"/>
    <m/>
    <x v="0"/>
    <d v="2019-12-20T00:00:00"/>
    <x v="1"/>
    <s v="Vargas Perez Maria del Rosario &quot;La Chata&quot;"/>
    <m/>
    <m/>
    <n v="602.29999999999995"/>
    <m/>
    <n v="14455.2"/>
    <n v="7483.576"/>
    <n v="12.425000000000001"/>
    <m/>
    <n v="24"/>
    <n v="6971.6239999999998"/>
    <x v="0"/>
    <x v="11"/>
    <n v="51"/>
    <x v="0"/>
  </r>
  <r>
    <x v="2"/>
    <x v="4"/>
    <s v="AREP"/>
    <m/>
    <x v="0"/>
    <d v="2019-12-20T00:00:00"/>
    <x v="1"/>
    <s v="J Jesus Naranjo Ayala"/>
    <m/>
    <m/>
    <n v="218.12"/>
    <m/>
    <n v="5234.88"/>
    <n v="2710.1410000000001"/>
    <n v="12.425000000000001"/>
    <m/>
    <n v="24"/>
    <n v="2524.739"/>
    <x v="0"/>
    <x v="11"/>
    <n v="51"/>
    <x v="0"/>
  </r>
  <r>
    <x v="2"/>
    <x v="4"/>
    <s v="AREP"/>
    <m/>
    <x v="0"/>
    <d v="2019-12-26T00:00:00"/>
    <x v="1"/>
    <s v="Imelda fregozo Guzman"/>
    <m/>
    <m/>
    <n v="181.47"/>
    <m/>
    <n v="4355.28"/>
    <n v="2204.1709999999998"/>
    <n v="12.146000000000001"/>
    <m/>
    <n v="24"/>
    <n v="2151.1089999999999"/>
    <x v="0"/>
    <x v="11"/>
    <n v="52"/>
    <x v="0"/>
  </r>
  <r>
    <x v="2"/>
    <x v="4"/>
    <s v="AREP"/>
    <m/>
    <x v="0"/>
    <d v="2019-12-26T00:00:00"/>
    <x v="1"/>
    <s v="Rosales Guzman Humberto"/>
    <m/>
    <m/>
    <n v="109.83"/>
    <m/>
    <n v="2635.92"/>
    <n v="1334.0170000000001"/>
    <n v="12.146000000000001"/>
    <m/>
    <n v="24"/>
    <n v="1301.903"/>
    <x v="0"/>
    <x v="11"/>
    <n v="52"/>
    <x v="0"/>
  </r>
  <r>
    <x v="2"/>
    <x v="4"/>
    <s v="AREP"/>
    <m/>
    <x v="0"/>
    <d v="2019-12-26T00:00:00"/>
    <x v="1"/>
    <s v="Alvarez Garcia Octavio "/>
    <m/>
    <m/>
    <n v="591.02"/>
    <m/>
    <n v="14184.48"/>
    <n v="7178.6459999999997"/>
    <n v="12.146000000000001"/>
    <m/>
    <n v="24"/>
    <n v="7005.8339999999998"/>
    <x v="0"/>
    <x v="11"/>
    <n v="52"/>
    <x v="0"/>
  </r>
  <r>
    <x v="2"/>
    <x v="4"/>
    <s v="AREP"/>
    <m/>
    <x v="0"/>
    <d v="2019-12-26T00:00:00"/>
    <x v="1"/>
    <s v="Vargas Perez Maria del Rosario &quot;La Chata&quot;"/>
    <m/>
    <m/>
    <n v="349.8"/>
    <m/>
    <n v="8395.2000000000007"/>
    <n v="4248.74"/>
    <n v="12.146000000000001"/>
    <m/>
    <n v="24"/>
    <n v="4146.46"/>
    <x v="0"/>
    <x v="11"/>
    <n v="52"/>
    <x v="0"/>
  </r>
  <r>
    <x v="2"/>
    <x v="4"/>
    <s v="AREP"/>
    <m/>
    <x v="1"/>
    <d v="2019-12-26T00:00:00"/>
    <x v="1"/>
    <s v="Vargas Perez Maria del Rosario &quot;La Chata&quot;"/>
    <m/>
    <m/>
    <n v="-249.8"/>
    <m/>
    <n v="-5995.2"/>
    <n v="-3034.12"/>
    <n v="-12.146000000000001"/>
    <m/>
    <n v="24"/>
    <n v="-2961.08"/>
    <x v="0"/>
    <x v="11"/>
    <n v="52"/>
    <x v="0"/>
  </r>
  <r>
    <x v="2"/>
    <x v="4"/>
    <s v="AREP"/>
    <m/>
    <x v="0"/>
    <d v="2019-12-26T00:00:00"/>
    <x v="1"/>
    <s v="Vargas Perez Maria del Rosario &quot;La Chata&quot;"/>
    <m/>
    <m/>
    <n v="249.8"/>
    <m/>
    <n v="5995.2"/>
    <n v="3034.12"/>
    <n v="12.146000000000001"/>
    <m/>
    <n v="24"/>
    <n v="2961.08"/>
    <x v="0"/>
    <x v="11"/>
    <n v="52"/>
    <x v="0"/>
  </r>
  <r>
    <x v="2"/>
    <x v="4"/>
    <s v="AREP"/>
    <m/>
    <x v="0"/>
    <d v="2019-12-26T00:00:00"/>
    <x v="1"/>
    <s v="Cesar Morales"/>
    <m/>
    <m/>
    <n v="112.33"/>
    <m/>
    <n v="2695.92"/>
    <n v="1364.3820000000001"/>
    <n v="12.146000000000001"/>
    <m/>
    <n v="24"/>
    <n v="1331.538"/>
    <x v="0"/>
    <x v="11"/>
    <n v="52"/>
    <x v="0"/>
  </r>
  <r>
    <x v="2"/>
    <x v="4"/>
    <s v="AREP"/>
    <m/>
    <x v="0"/>
    <d v="2019-12-26T00:00:00"/>
    <x v="1"/>
    <s v="Huerta Reyes Juan Carlos"/>
    <m/>
    <m/>
    <n v="268.24"/>
    <m/>
    <n v="6437.76"/>
    <n v="3258.096"/>
    <n v="12.146000000000001"/>
    <m/>
    <n v="24"/>
    <n v="3179.6640000000002"/>
    <x v="0"/>
    <x v="11"/>
    <n v="52"/>
    <x v="0"/>
  </r>
  <r>
    <x v="2"/>
    <x v="4"/>
    <s v="AREP"/>
    <m/>
    <x v="0"/>
    <d v="2019-12-26T00:00:00"/>
    <x v="1"/>
    <s v="HUEVO PUBLICO EN GENERAL"/>
    <m/>
    <m/>
    <n v="623.54999999999995"/>
    <m/>
    <n v="14965.2"/>
    <n v="7573.7619999999997"/>
    <n v="12.146000000000001"/>
    <m/>
    <n v="24"/>
    <n v="7391.4380000000001"/>
    <x v="0"/>
    <x v="11"/>
    <n v="52"/>
    <x v="0"/>
  </r>
  <r>
    <x v="2"/>
    <x v="4"/>
    <s v="AREP"/>
    <m/>
    <x v="0"/>
    <d v="2019-12-26T00:00:00"/>
    <x v="1"/>
    <s v="Martin Francisco Cervantes Curiel"/>
    <m/>
    <m/>
    <n v="227.12"/>
    <m/>
    <n v="5450.88"/>
    <n v="2758.645"/>
    <n v="12.146000000000001"/>
    <m/>
    <n v="24"/>
    <n v="2692.2350000000001"/>
    <x v="0"/>
    <x v="11"/>
    <n v="52"/>
    <x v="0"/>
  </r>
  <r>
    <x v="2"/>
    <x v="4"/>
    <s v="AREP"/>
    <m/>
    <x v="0"/>
    <d v="2019-12-26T00:00:00"/>
    <x v="1"/>
    <s v="Cobian Zamora Marlin"/>
    <m/>
    <m/>
    <n v="1150.7"/>
    <m/>
    <n v="27616.799999999999"/>
    <n v="13976.63"/>
    <n v="12.146000000000001"/>
    <m/>
    <n v="24"/>
    <n v="13640.17"/>
    <x v="0"/>
    <x v="11"/>
    <n v="52"/>
    <x v="0"/>
  </r>
  <r>
    <x v="2"/>
    <x v="4"/>
    <s v="AREP"/>
    <m/>
    <x v="0"/>
    <d v="2019-12-26T00:00:00"/>
    <x v="1"/>
    <s v="Panaderia Garcia"/>
    <m/>
    <m/>
    <n v="116.78"/>
    <m/>
    <n v="2802.72"/>
    <n v="1418.433"/>
    <n v="12.146000000000001"/>
    <m/>
    <n v="24"/>
    <n v="1384.287"/>
    <x v="0"/>
    <x v="11"/>
    <n v="52"/>
    <x v="0"/>
  </r>
  <r>
    <x v="2"/>
    <x v="4"/>
    <s v="AREP"/>
    <m/>
    <x v="0"/>
    <d v="2019-12-26T00:00:00"/>
    <x v="1"/>
    <s v="Garcia Soto Salvador"/>
    <m/>
    <m/>
    <n v="1362.78"/>
    <m/>
    <n v="33388.11"/>
    <n v="16552.596000000001"/>
    <n v="12.146000000000001"/>
    <m/>
    <n v="24.5"/>
    <n v="16835.513999999999"/>
    <x v="0"/>
    <x v="11"/>
    <n v="52"/>
    <x v="0"/>
  </r>
  <r>
    <x v="2"/>
    <x v="4"/>
    <s v="AREP"/>
    <m/>
    <x v="0"/>
    <d v="2019-12-26T00:00:00"/>
    <x v="1"/>
    <s v="Loera Baltazar Carlos"/>
    <m/>
    <m/>
    <n v="683.48"/>
    <m/>
    <n v="16745.259999999998"/>
    <n v="8301.6830000000009"/>
    <n v="12.146000000000001"/>
    <m/>
    <n v="24.5"/>
    <n v="8443.5769999999993"/>
    <x v="0"/>
    <x v="11"/>
    <n v="52"/>
    <x v="0"/>
  </r>
  <r>
    <x v="2"/>
    <x v="4"/>
    <s v="AREP"/>
    <m/>
    <x v="0"/>
    <d v="2019-12-26T00:00:00"/>
    <x v="1"/>
    <s v="HUEVO PUBLICO EN GENERAL"/>
    <m/>
    <m/>
    <n v="159.18"/>
    <m/>
    <n v="3820.32"/>
    <n v="1933.432"/>
    <n v="12.146000000000001"/>
    <m/>
    <n v="24"/>
    <n v="1886.8879999999999"/>
    <x v="0"/>
    <x v="11"/>
    <n v="52"/>
    <x v="0"/>
  </r>
  <r>
    <x v="2"/>
    <x v="4"/>
    <s v="AREP"/>
    <m/>
    <x v="0"/>
    <d v="2019-12-26T00:00:00"/>
    <x v="1"/>
    <s v="Julio Sanchez"/>
    <m/>
    <m/>
    <n v="230.95"/>
    <m/>
    <n v="5542.8"/>
    <n v="2805.1640000000002"/>
    <n v="12.146000000000001"/>
    <m/>
    <n v="24"/>
    <n v="2737.636"/>
    <x v="0"/>
    <x v="11"/>
    <n v="52"/>
    <x v="0"/>
  </r>
  <r>
    <x v="2"/>
    <x v="4"/>
    <s v="AREP"/>
    <m/>
    <x v="0"/>
    <d v="2019-12-26T00:00:00"/>
    <x v="1"/>
    <s v="HUEVO PUBLICO EN GENERAL"/>
    <m/>
    <m/>
    <n v="186.13"/>
    <m/>
    <n v="4467.12"/>
    <n v="2260.7719999999999"/>
    <n v="12.146000000000001"/>
    <m/>
    <n v="24"/>
    <n v="2206.348"/>
    <x v="0"/>
    <x v="11"/>
    <n v="52"/>
    <x v="0"/>
  </r>
  <r>
    <x v="2"/>
    <x v="4"/>
    <s v="AREP"/>
    <m/>
    <x v="0"/>
    <d v="2019-12-26T00:00:00"/>
    <x v="1"/>
    <s v="Rosales Guzman Humberto"/>
    <m/>
    <m/>
    <n v="265.06"/>
    <m/>
    <n v="6361.44"/>
    <n v="3219.471"/>
    <n v="12.146000000000001"/>
    <m/>
    <n v="24"/>
    <n v="3141.9690000000001"/>
    <x v="0"/>
    <x v="11"/>
    <n v="52"/>
    <x v="0"/>
  </r>
  <r>
    <x v="2"/>
    <x v="4"/>
    <s v="AREP"/>
    <m/>
    <x v="0"/>
    <d v="2019-12-26T00:00:00"/>
    <x v="1"/>
    <s v="Cobian Hector"/>
    <m/>
    <m/>
    <n v="560.29999999999995"/>
    <m/>
    <n v="13447.2"/>
    <n v="6805.5150000000003"/>
    <n v="12.146000000000001"/>
    <m/>
    <n v="24"/>
    <n v="6641.6850000000004"/>
    <x v="0"/>
    <x v="11"/>
    <n v="52"/>
    <x v="0"/>
  </r>
  <r>
    <x v="2"/>
    <x v="4"/>
    <s v="AREP"/>
    <m/>
    <x v="0"/>
    <d v="2019-12-26T00:00:00"/>
    <x v="1"/>
    <s v="Soc Coop Rural de Compra y Venta en C y C El Grullo SCL"/>
    <m/>
    <m/>
    <n v="912.4"/>
    <m/>
    <n v="21897.599999999999"/>
    <n v="11082.191000000001"/>
    <n v="12.146000000000001"/>
    <m/>
    <n v="24"/>
    <n v="10815.409"/>
    <x v="0"/>
    <x v="11"/>
    <n v="52"/>
    <x v="0"/>
  </r>
  <r>
    <x v="2"/>
    <x v="4"/>
    <s v="AREP"/>
    <m/>
    <x v="0"/>
    <d v="2019-12-26T00:00:00"/>
    <x v="1"/>
    <s v="Distribuidora de Frutas y Verduras Zepeda Hnos SRL de CV"/>
    <m/>
    <m/>
    <n v="1342.12"/>
    <m/>
    <n v="32210.880000000001"/>
    <n v="16301.655000000001"/>
    <n v="12.146000000000001"/>
    <m/>
    <n v="24"/>
    <n v="15909.225"/>
    <x v="0"/>
    <x v="11"/>
    <n v="52"/>
    <x v="0"/>
  </r>
  <r>
    <x v="2"/>
    <x v="4"/>
    <s v="AREP"/>
    <m/>
    <x v="0"/>
    <d v="2019-12-26T00:00:00"/>
    <x v="1"/>
    <s v="Distribuidora de Frutas y Verduras Zepeda Hnos SRL de CV"/>
    <m/>
    <m/>
    <n v="1354.47"/>
    <m/>
    <n v="32507.279999999999"/>
    <n v="16451.661"/>
    <n v="12.146000000000001"/>
    <m/>
    <n v="24"/>
    <n v="16055.619000000001"/>
    <x v="0"/>
    <x v="11"/>
    <n v="52"/>
    <x v="0"/>
  </r>
  <r>
    <x v="2"/>
    <x v="4"/>
    <s v="AREP"/>
    <m/>
    <x v="0"/>
    <d v="2019-12-26T00:00:00"/>
    <x v="1"/>
    <s v="Distribuidora de Frutas y Verduras Zepeda Hnos SRL de CV"/>
    <m/>
    <m/>
    <n v="1152.96"/>
    <m/>
    <n v="27671.040000000001"/>
    <n v="14004.081"/>
    <n v="12.146000000000001"/>
    <m/>
    <n v="24"/>
    <n v="13666.959000000001"/>
    <x v="0"/>
    <x v="11"/>
    <n v="52"/>
    <x v="0"/>
  </r>
  <r>
    <x v="2"/>
    <x v="4"/>
    <s v="AREP"/>
    <m/>
    <x v="0"/>
    <d v="2019-12-26T00:00:00"/>
    <x v="1"/>
    <s v="Cobian Zamora Marlin"/>
    <m/>
    <m/>
    <n v="596.29999999999995"/>
    <m/>
    <n v="14311.2"/>
    <n v="7242.7780000000002"/>
    <n v="12.146000000000001"/>
    <m/>
    <n v="24"/>
    <n v="7068.4219999999996"/>
    <x v="0"/>
    <x v="11"/>
    <n v="52"/>
    <x v="0"/>
  </r>
  <r>
    <x v="2"/>
    <x v="4"/>
    <s v="AREP"/>
    <m/>
    <x v="0"/>
    <d v="2019-12-26T00:00:00"/>
    <x v="1"/>
    <s v="Cobian Zamora Marlin"/>
    <m/>
    <m/>
    <n v="921.5"/>
    <m/>
    <n v="22116"/>
    <n v="11192.722"/>
    <n v="12.146000000000001"/>
    <m/>
    <n v="24"/>
    <n v="10923.278"/>
    <x v="0"/>
    <x v="11"/>
    <n v="52"/>
    <x v="0"/>
  </r>
  <r>
    <x v="2"/>
    <x v="4"/>
    <s v="AREP"/>
    <m/>
    <x v="0"/>
    <d v="2019-12-26T00:00:00"/>
    <x v="1"/>
    <s v="Gonzalez Contreras Crescenciano"/>
    <m/>
    <m/>
    <n v="1386.52"/>
    <m/>
    <n v="33276.480000000003"/>
    <n v="16840.947"/>
    <n v="12.146000000000001"/>
    <m/>
    <n v="24"/>
    <n v="16435.532999999999"/>
    <x v="0"/>
    <x v="11"/>
    <n v="52"/>
    <x v="0"/>
  </r>
  <r>
    <x v="2"/>
    <x v="4"/>
    <s v="AREP"/>
    <m/>
    <x v="0"/>
    <d v="2019-12-30T00:00:00"/>
    <x v="1"/>
    <s v="Cobian Zamora Marlin"/>
    <m/>
    <m/>
    <n v="549.4"/>
    <m/>
    <n v="13460.3"/>
    <n v="7218.4129999999996"/>
    <n v="13.138999999999999"/>
    <m/>
    <n v="24.5"/>
    <n v="6241.8869999999997"/>
    <x v="0"/>
    <x v="11"/>
    <n v="53"/>
    <x v="0"/>
  </r>
  <r>
    <x v="2"/>
    <x v="4"/>
    <s v="AREP"/>
    <m/>
    <x v="0"/>
    <d v="2019-12-30T00:00:00"/>
    <x v="1"/>
    <s v="Cobian Hector"/>
    <m/>
    <m/>
    <n v="522.63"/>
    <m/>
    <n v="12804.44"/>
    <n v="6866.6890000000003"/>
    <n v="13.138999999999999"/>
    <m/>
    <n v="24.5"/>
    <n v="5937.7510000000002"/>
    <x v="0"/>
    <x v="11"/>
    <n v="53"/>
    <x v="0"/>
  </r>
  <r>
    <x v="2"/>
    <x v="4"/>
    <s v="AREP"/>
    <m/>
    <x v="0"/>
    <d v="2019-12-30T00:00:00"/>
    <x v="1"/>
    <s v="Gonzalez Contreras Crescenciano"/>
    <m/>
    <m/>
    <n v="1208.54"/>
    <m/>
    <n v="29609.23"/>
    <n v="15878.668"/>
    <n v="13.138999999999999"/>
    <m/>
    <n v="24.5"/>
    <n v="13730.562"/>
    <x v="0"/>
    <x v="11"/>
    <n v="53"/>
    <x v="0"/>
  </r>
  <r>
    <x v="2"/>
    <x v="4"/>
    <s v="AREP"/>
    <m/>
    <x v="0"/>
    <d v="2019-12-30T00:00:00"/>
    <x v="1"/>
    <s v="Julio Sanchez"/>
    <m/>
    <m/>
    <n v="157.44"/>
    <m/>
    <n v="3857.28"/>
    <n v="2068.56"/>
    <n v="13.138999999999999"/>
    <m/>
    <n v="24.5"/>
    <n v="1788.72"/>
    <x v="0"/>
    <x v="11"/>
    <n v="53"/>
    <x v="0"/>
  </r>
  <r>
    <x v="2"/>
    <x v="4"/>
    <s v="AREP"/>
    <m/>
    <x v="0"/>
    <d v="2019-12-30T00:00:00"/>
    <x v="1"/>
    <s v="Alvarez Garcia Octavio "/>
    <m/>
    <m/>
    <n v="692.25"/>
    <m/>
    <n v="16960.13"/>
    <n v="9095.2790000000005"/>
    <n v="13.138999999999999"/>
    <m/>
    <n v="24.5"/>
    <n v="7864.8509999999997"/>
    <x v="0"/>
    <x v="11"/>
    <n v="53"/>
    <x v="0"/>
  </r>
  <r>
    <x v="2"/>
    <x v="4"/>
    <s v="AREP"/>
    <m/>
    <x v="0"/>
    <d v="2019-12-30T00:00:00"/>
    <x v="1"/>
    <s v="Vargas Perez Maria del Rosario &quot;La Chata&quot;"/>
    <m/>
    <m/>
    <n v="216"/>
    <m/>
    <n v="5292"/>
    <n v="2837.9630000000002"/>
    <n v="13.138999999999999"/>
    <m/>
    <n v="24.5"/>
    <n v="2454.0369999999998"/>
    <x v="0"/>
    <x v="11"/>
    <n v="53"/>
    <x v="0"/>
  </r>
  <r>
    <x v="2"/>
    <x v="4"/>
    <s v="AREP"/>
    <m/>
    <x v="0"/>
    <d v="2019-12-30T00:00:00"/>
    <x v="1"/>
    <s v="Hernandez Rosales Alicia"/>
    <m/>
    <m/>
    <n v="136.54"/>
    <m/>
    <n v="3345.23"/>
    <n v="1793.961"/>
    <n v="13.138999999999999"/>
    <m/>
    <n v="24.5"/>
    <n v="1551.269"/>
    <x v="0"/>
    <x v="11"/>
    <n v="53"/>
    <x v="0"/>
  </r>
  <r>
    <x v="2"/>
    <x v="4"/>
    <s v="AREP"/>
    <m/>
    <x v="0"/>
    <d v="2019-12-30T00:00:00"/>
    <x v="1"/>
    <s v="Hernandez Rosales Alicia"/>
    <m/>
    <m/>
    <n v="118.58"/>
    <m/>
    <n v="2312.31"/>
    <n v="1557.989"/>
    <n v="13.138999999999999"/>
    <m/>
    <n v="19.5"/>
    <n v="754.32100000000003"/>
    <x v="0"/>
    <x v="11"/>
    <n v="53"/>
    <x v="0"/>
  </r>
  <r>
    <x v="2"/>
    <x v="4"/>
    <s v="AREP"/>
    <m/>
    <x v="0"/>
    <d v="2019-12-30T00:00:00"/>
    <x v="1"/>
    <s v="Hernandez Rosales Alicia"/>
    <m/>
    <m/>
    <n v="167.27"/>
    <m/>
    <n v="2425.42"/>
    <n v="2197.7139999999999"/>
    <n v="13.138999999999999"/>
    <m/>
    <n v="14.5"/>
    <n v="227.70599999999999"/>
    <x v="0"/>
    <x v="11"/>
    <n v="53"/>
    <x v="0"/>
  </r>
  <r>
    <x v="2"/>
    <x v="4"/>
    <s v="AREP"/>
    <m/>
    <x v="0"/>
    <d v="2019-12-30T00:00:00"/>
    <x v="1"/>
    <s v="Hernandez Rosales Alicia"/>
    <m/>
    <m/>
    <n v="234.78"/>
    <m/>
    <n v="3404.31"/>
    <n v="3084.7089999999998"/>
    <n v="13.138999999999999"/>
    <m/>
    <n v="14.5"/>
    <n v="319.601"/>
    <x v="0"/>
    <x v="11"/>
    <n v="53"/>
    <x v="0"/>
  </r>
  <r>
    <x v="2"/>
    <x v="4"/>
    <s v="AREP"/>
    <m/>
    <x v="0"/>
    <d v="2019-12-30T00:00:00"/>
    <x v="1"/>
    <s v="Hernandez Rosales Alicia"/>
    <m/>
    <m/>
    <n v="141.78"/>
    <m/>
    <n v="2764.71"/>
    <n v="1862.808"/>
    <n v="13.138999999999999"/>
    <m/>
    <n v="19.5"/>
    <n v="901.90200000000004"/>
    <x v="0"/>
    <x v="11"/>
    <n v="53"/>
    <x v="0"/>
  </r>
  <r>
    <x v="2"/>
    <x v="4"/>
    <s v="AREP"/>
    <m/>
    <x v="0"/>
    <d v="2019-12-30T00:00:00"/>
    <x v="1"/>
    <s v="Distribuidora de Frutas y Verduras Zepeda Hnos SRL de CV"/>
    <m/>
    <m/>
    <n v="1459.78"/>
    <m/>
    <n v="35034.720000000001"/>
    <n v="19179.64"/>
    <n v="13.138999999999999"/>
    <m/>
    <n v="24"/>
    <n v="15855.08"/>
    <x v="0"/>
    <x v="11"/>
    <n v="53"/>
    <x v="0"/>
  </r>
  <r>
    <x v="2"/>
    <x v="4"/>
    <s v="AREP"/>
    <m/>
    <x v="0"/>
    <d v="2019-12-30T00:00:00"/>
    <x v="1"/>
    <s v="Distribuidora de Frutas y Verduras Zepeda Hnos SRL de CV"/>
    <m/>
    <m/>
    <n v="700.2"/>
    <m/>
    <n v="16804.8"/>
    <n v="9199.732"/>
    <n v="13.138999999999999"/>
    <m/>
    <n v="24"/>
    <n v="7605.0680000000002"/>
    <x v="0"/>
    <x v="11"/>
    <n v="53"/>
    <x v="0"/>
  </r>
  <r>
    <x v="2"/>
    <x v="4"/>
    <s v="AREP"/>
    <m/>
    <x v="0"/>
    <d v="2019-12-30T00:00:00"/>
    <x v="1"/>
    <s v="Distribuidora de Frutas y Verduras Zepeda Hnos SRL de CV"/>
    <m/>
    <m/>
    <n v="1389.81"/>
    <m/>
    <n v="34050.35"/>
    <n v="18260.324000000001"/>
    <n v="13.138999999999999"/>
    <m/>
    <n v="24.5"/>
    <n v="15790.026"/>
    <x v="0"/>
    <x v="11"/>
    <n v="53"/>
    <x v="0"/>
  </r>
  <r>
    <x v="2"/>
    <x v="4"/>
    <s v="AREP"/>
    <m/>
    <x v="0"/>
    <d v="2019-12-30T00:00:00"/>
    <x v="1"/>
    <s v="SUPER LAS PINTAS"/>
    <m/>
    <m/>
    <n v="343.5"/>
    <m/>
    <n v="8415.75"/>
    <n v="4513.1499999999996"/>
    <n v="13.138999999999999"/>
    <m/>
    <n v="24.5"/>
    <n v="3902.6"/>
    <x v="0"/>
    <x v="11"/>
    <n v="53"/>
    <x v="0"/>
  </r>
  <r>
    <x v="2"/>
    <x v="4"/>
    <s v="AREP"/>
    <m/>
    <x v="0"/>
    <d v="2019-12-30T00:00:00"/>
    <x v="1"/>
    <s v="Cesar Morales"/>
    <m/>
    <m/>
    <n v="109.44"/>
    <m/>
    <n v="2681.28"/>
    <n v="1437.9010000000001"/>
    <n v="13.138999999999999"/>
    <m/>
    <n v="24.5"/>
    <n v="1243.3789999999999"/>
    <x v="0"/>
    <x v="11"/>
    <n v="53"/>
    <x v="0"/>
  </r>
  <r>
    <x v="2"/>
    <x v="4"/>
    <s v="AREP"/>
    <m/>
    <x v="0"/>
    <d v="2019-12-30T00:00:00"/>
    <x v="1"/>
    <s v="Ambriz Ruiz Manolo"/>
    <m/>
    <m/>
    <n v="685.28"/>
    <m/>
    <n v="16789.36"/>
    <n v="9003.7019999999993"/>
    <n v="13.138999999999999"/>
    <m/>
    <n v="24.5"/>
    <n v="7785.6580000000004"/>
    <x v="0"/>
    <x v="11"/>
    <n v="53"/>
    <x v="0"/>
  </r>
  <r>
    <x v="2"/>
    <x v="4"/>
    <s v="AREP"/>
    <m/>
    <x v="0"/>
    <d v="2019-12-30T00:00:00"/>
    <x v="1"/>
    <s v="Gonzalez Dominguez Fabiola"/>
    <m/>
    <m/>
    <n v="458.57"/>
    <m/>
    <n v="11234.97"/>
    <n v="6025.0230000000001"/>
    <n v="13.138999999999999"/>
    <m/>
    <n v="24.5"/>
    <n v="5209.9470000000001"/>
    <x v="0"/>
    <x v="11"/>
    <n v="53"/>
    <x v="0"/>
  </r>
  <r>
    <x v="2"/>
    <x v="4"/>
    <s v="AREP"/>
    <m/>
    <x v="0"/>
    <d v="2019-12-30T00:00:00"/>
    <x v="1"/>
    <s v="Laura Livier Castro Mejia"/>
    <m/>
    <m/>
    <n v="312.73"/>
    <m/>
    <n v="7661.89"/>
    <n v="4108.8720000000003"/>
    <n v="13.138999999999999"/>
    <m/>
    <n v="24.5"/>
    <n v="3553.018"/>
    <x v="0"/>
    <x v="11"/>
    <n v="53"/>
    <x v="0"/>
  </r>
  <r>
    <x v="2"/>
    <x v="4"/>
    <s v="AREP"/>
    <m/>
    <x v="0"/>
    <d v="2019-12-30T00:00:00"/>
    <x v="1"/>
    <s v="HUEVO PUBLICO EN GENERAL"/>
    <m/>
    <m/>
    <n v="228.92"/>
    <m/>
    <n v="5608.54"/>
    <n v="3007.7159999999999"/>
    <n v="13.138999999999999"/>
    <m/>
    <n v="24.5"/>
    <n v="2600.8240000000001"/>
    <x v="0"/>
    <x v="11"/>
    <n v="53"/>
    <x v="0"/>
  </r>
  <r>
    <x v="2"/>
    <x v="4"/>
    <s v="AREP"/>
    <m/>
    <x v="0"/>
    <d v="2019-12-30T00:00:00"/>
    <x v="1"/>
    <s v="Super Tienda Martinez SA de CV"/>
    <m/>
    <m/>
    <n v="338.71"/>
    <m/>
    <n v="8298.4"/>
    <n v="4450.2160000000003"/>
    <n v="13.138999999999999"/>
    <m/>
    <n v="24.5"/>
    <n v="3848.1840000000002"/>
    <x v="0"/>
    <x v="11"/>
    <n v="53"/>
    <x v="0"/>
  </r>
  <r>
    <x v="2"/>
    <x v="4"/>
    <s v="AREP"/>
    <m/>
    <x v="0"/>
    <d v="2019-12-30T00:00:00"/>
    <x v="1"/>
    <s v="HUEVO PUBLICO EN GENERAL"/>
    <m/>
    <m/>
    <n v="447.86"/>
    <m/>
    <n v="10972.57"/>
    <n v="5884.3069999999998"/>
    <n v="13.138999999999999"/>
    <m/>
    <n v="24.5"/>
    <n v="5088.2629999999999"/>
    <x v="0"/>
    <x v="11"/>
    <n v="53"/>
    <x v="0"/>
  </r>
  <r>
    <x v="2"/>
    <x v="4"/>
    <s v="AREP"/>
    <m/>
    <x v="0"/>
    <d v="2019-12-30T00:00:00"/>
    <x v="1"/>
    <s v="Rosales Guzman Humberto"/>
    <m/>
    <m/>
    <n v="336.59"/>
    <m/>
    <n v="8246.4599999999991"/>
    <n v="4422.3620000000001"/>
    <n v="13.138999999999999"/>
    <m/>
    <n v="24.5"/>
    <n v="3824.098"/>
    <x v="0"/>
    <x v="11"/>
    <n v="53"/>
    <x v="0"/>
  </r>
  <r>
    <x v="2"/>
    <x v="4"/>
    <s v="AREP"/>
    <m/>
    <x v="0"/>
    <d v="2019-12-30T00:00:00"/>
    <x v="1"/>
    <s v="Soc Coop Rural de Compra y Venta en C y C El Grullo SCL"/>
    <m/>
    <m/>
    <n v="981"/>
    <m/>
    <n v="24034.5"/>
    <n v="12889.084000000001"/>
    <n v="13.138999999999999"/>
    <m/>
    <n v="24.5"/>
    <n v="11145.415999999999"/>
    <x v="0"/>
    <x v="11"/>
    <n v="53"/>
    <x v="0"/>
  </r>
  <r>
    <x v="2"/>
    <x v="4"/>
    <s v="AREP"/>
    <m/>
    <x v="0"/>
    <d v="2019-12-30T00:00:00"/>
    <x v="1"/>
    <s v="Cobian Hector"/>
    <m/>
    <m/>
    <n v="483.43"/>
    <m/>
    <n v="11844.04"/>
    <n v="6351.6509999999998"/>
    <n v="13.138999999999999"/>
    <m/>
    <n v="24.5"/>
    <n v="5492.3890000000001"/>
    <x v="0"/>
    <x v="11"/>
    <n v="53"/>
    <x v="0"/>
  </r>
  <r>
    <x v="2"/>
    <x v="4"/>
    <s v="AREP"/>
    <m/>
    <x v="0"/>
    <d v="2019-12-30T00:00:00"/>
    <x v="1"/>
    <s v="Cobian Zamora Marlin"/>
    <m/>
    <m/>
    <n v="1108.2"/>
    <m/>
    <n v="27150.9"/>
    <n v="14560.329"/>
    <n v="13.138999999999999"/>
    <m/>
    <n v="24.5"/>
    <n v="12590.571"/>
    <x v="0"/>
    <x v="11"/>
    <n v="53"/>
    <x v="0"/>
  </r>
  <r>
    <x v="2"/>
    <x v="4"/>
    <s v="AREP"/>
    <m/>
    <x v="0"/>
    <d v="2019-12-30T00:00:00"/>
    <x v="1"/>
    <s v="De la Torre Gudiño Jaime"/>
    <m/>
    <m/>
    <n v="233.88"/>
    <m/>
    <n v="5730.06"/>
    <n v="3072.884"/>
    <n v="13.138999999999999"/>
    <m/>
    <n v="24.5"/>
    <n v="2657.1759999999999"/>
    <x v="0"/>
    <x v="11"/>
    <n v="53"/>
    <x v="0"/>
  </r>
  <r>
    <x v="2"/>
    <x v="4"/>
    <s v="AREP"/>
    <m/>
    <x v="0"/>
    <d v="2019-12-30T00:00:00"/>
    <x v="1"/>
    <s v="Panificadora Valdez"/>
    <m/>
    <m/>
    <n v="23.01"/>
    <m/>
    <n v="333.65"/>
    <n v="302.322"/>
    <n v="13.138999999999999"/>
    <m/>
    <n v="14.5002"/>
    <n v="31.327999999999999"/>
    <x v="0"/>
    <x v="11"/>
    <n v="53"/>
    <x v="0"/>
  </r>
  <r>
    <x v="2"/>
    <x v="4"/>
    <s v="AREP"/>
    <m/>
    <x v="0"/>
    <d v="2019-12-30T00:00:00"/>
    <x v="1"/>
    <s v="Espinoza Gonzalez Maria Yesenia"/>
    <m/>
    <m/>
    <n v="430.53"/>
    <m/>
    <n v="10547.99"/>
    <n v="5656.6130000000003"/>
    <n v="13.138999999999999"/>
    <m/>
    <n v="24.5"/>
    <n v="4891.3770000000004"/>
    <x v="0"/>
    <x v="11"/>
    <n v="53"/>
    <x v="0"/>
  </r>
  <r>
    <x v="2"/>
    <x v="4"/>
    <s v="AREP"/>
    <m/>
    <x v="0"/>
    <d v="2019-12-30T00:00:00"/>
    <x v="1"/>
    <s v="HUEVO PUBLICO EN GENERAL"/>
    <m/>
    <m/>
    <n v="342.15"/>
    <m/>
    <n v="8382.68"/>
    <n v="4495.4129999999996"/>
    <n v="13.138999999999999"/>
    <m/>
    <n v="24.5"/>
    <n v="3887.2669999999998"/>
    <x v="0"/>
    <x v="11"/>
    <n v="53"/>
    <x v="0"/>
  </r>
  <r>
    <x v="2"/>
    <x v="4"/>
    <s v="AREP"/>
    <m/>
    <x v="0"/>
    <d v="2019-12-30T00:00:00"/>
    <x v="1"/>
    <s v="HUEVO PUBLICO EN GENERAL"/>
    <m/>
    <m/>
    <n v="466.86"/>
    <m/>
    <n v="11438.07"/>
    <n v="6133.9430000000002"/>
    <n v="13.138999999999999"/>
    <m/>
    <n v="24.5"/>
    <n v="5304.1270000000004"/>
    <x v="0"/>
    <x v="11"/>
    <n v="53"/>
    <x v="0"/>
  </r>
  <r>
    <x v="2"/>
    <x v="4"/>
    <s v="AREP"/>
    <m/>
    <x v="0"/>
    <d v="2019-12-30T00:00:00"/>
    <x v="1"/>
    <s v="Ambriz Ruiz Manolo"/>
    <m/>
    <m/>
    <n v="264.61"/>
    <m/>
    <n v="6482.95"/>
    <n v="3476.6370000000002"/>
    <n v="13.138999999999999"/>
    <m/>
    <n v="24.5"/>
    <n v="3006.3130000000001"/>
    <x v="0"/>
    <x v="11"/>
    <n v="53"/>
    <x v="0"/>
  </r>
  <r>
    <x v="2"/>
    <x v="4"/>
    <s v="AREP"/>
    <m/>
    <x v="0"/>
    <d v="2019-12-30T00:00:00"/>
    <x v="1"/>
    <s v="Panaderia Garcia"/>
    <m/>
    <m/>
    <n v="239.96"/>
    <m/>
    <n v="5879.02"/>
    <n v="3152.7669999999998"/>
    <n v="13.138999999999999"/>
    <m/>
    <n v="24.5"/>
    <n v="2726.2530000000002"/>
    <x v="0"/>
    <x v="11"/>
    <n v="53"/>
    <x v="0"/>
  </r>
  <r>
    <x v="2"/>
    <x v="4"/>
    <s v="AREP"/>
    <m/>
    <x v="0"/>
    <d v="2019-12-30T00:00:00"/>
    <x v="1"/>
    <s v="Alvarez Garcia Octavio "/>
    <m/>
    <m/>
    <n v="176.36"/>
    <m/>
    <n v="4320.82"/>
    <n v="2317.145"/>
    <n v="13.138999999999999"/>
    <m/>
    <n v="24.5"/>
    <n v="2003.675"/>
    <x v="0"/>
    <x v="11"/>
    <n v="53"/>
    <x v="0"/>
  </r>
  <r>
    <x v="2"/>
    <x v="4"/>
    <s v="AREP"/>
    <m/>
    <x v="0"/>
    <d v="2019-12-30T00:00:00"/>
    <x v="1"/>
    <s v="Julio Sanchez"/>
    <m/>
    <m/>
    <n v="3284.24"/>
    <m/>
    <n v="80463.88"/>
    <n v="43150.709000000003"/>
    <n v="13.138999999999999"/>
    <m/>
    <n v="24.5"/>
    <n v="37313.171000000002"/>
    <x v="0"/>
    <x v="11"/>
    <n v="53"/>
    <x v="0"/>
  </r>
  <r>
    <x v="2"/>
    <x v="4"/>
    <s v="AREP"/>
    <m/>
    <x v="0"/>
    <d v="2019-12-30T00:00:00"/>
    <x v="1"/>
    <s v="Huerta Reyes Juan Carlos"/>
    <m/>
    <m/>
    <n v="460.72"/>
    <m/>
    <n v="11287.64"/>
    <n v="6053.2709999999997"/>
    <n v="13.138999999999999"/>
    <m/>
    <n v="24.5"/>
    <n v="5234.3689999999997"/>
    <x v="0"/>
    <x v="11"/>
    <n v="53"/>
    <x v="0"/>
  </r>
  <r>
    <x v="2"/>
    <x v="4"/>
    <s v="AREP"/>
    <m/>
    <x v="0"/>
    <d v="2019-12-30T00:00:00"/>
    <x v="1"/>
    <s v="Jose Zazueta"/>
    <m/>
    <m/>
    <n v="817.14"/>
    <m/>
    <n v="20019.93"/>
    <n v="10736.174000000001"/>
    <n v="13.138999999999999"/>
    <m/>
    <n v="24.5"/>
    <n v="9283.7559999999994"/>
    <x v="0"/>
    <x v="11"/>
    <n v="53"/>
    <x v="0"/>
  </r>
  <r>
    <x v="2"/>
    <x v="4"/>
    <s v="AREP"/>
    <m/>
    <x v="0"/>
    <d v="2019-12-30T00:00:00"/>
    <x v="1"/>
    <s v="Alvarez Garcia Octavio "/>
    <m/>
    <m/>
    <n v="421.1"/>
    <m/>
    <n v="10316.950000000001"/>
    <n v="5532.7150000000001"/>
    <n v="13.138999999999999"/>
    <m/>
    <n v="24.5"/>
    <n v="4784.2349999999997"/>
    <x v="0"/>
    <x v="11"/>
    <n v="53"/>
    <x v="0"/>
  </r>
  <r>
    <x v="2"/>
    <x v="4"/>
    <s v="AREP"/>
    <m/>
    <x v="0"/>
    <d v="2019-12-30T00:00:00"/>
    <x v="1"/>
    <s v="Vargas Perez Maria del Rosario &quot;La Chata&quot;"/>
    <m/>
    <m/>
    <n v="583.6"/>
    <m/>
    <n v="14298.2"/>
    <n v="7667.7569999999996"/>
    <n v="13.138999999999999"/>
    <m/>
    <n v="24.5"/>
    <n v="6630.4430000000002"/>
    <x v="0"/>
    <x v="11"/>
    <n v="53"/>
    <x v="0"/>
  </r>
  <r>
    <x v="2"/>
    <x v="4"/>
    <s v="AREP"/>
    <m/>
    <x v="0"/>
    <d v="2019-12-30T00:00:00"/>
    <x v="1"/>
    <s v="J Jesus Naranjo Ayala"/>
    <m/>
    <m/>
    <n v="166.59"/>
    <m/>
    <n v="4081.46"/>
    <n v="2188.779"/>
    <n v="13.138999999999999"/>
    <m/>
    <n v="24.5"/>
    <n v="1892.681"/>
    <x v="0"/>
    <x v="11"/>
    <n v="53"/>
    <x v="0"/>
  </r>
  <r>
    <x v="2"/>
    <x v="4"/>
    <s v="AREP"/>
    <m/>
    <x v="0"/>
    <d v="2019-12-31T00:00:00"/>
    <x v="1"/>
    <s v="Rosales Guzman Humberto"/>
    <m/>
    <m/>
    <n v="262.64"/>
    <m/>
    <n v="6434.68"/>
    <n v="3346.1419999999998"/>
    <n v="12.74"/>
    <m/>
    <n v="24.5"/>
    <n v="3088.538"/>
    <x v="0"/>
    <x v="11"/>
    <n v="53"/>
    <x v="0"/>
  </r>
  <r>
    <x v="2"/>
    <x v="4"/>
    <s v="AREP"/>
    <m/>
    <x v="0"/>
    <d v="2019-12-31T00:00:00"/>
    <x v="1"/>
    <s v="HUEVO PUBLICO EN GENERAL"/>
    <m/>
    <m/>
    <n v="187.9"/>
    <m/>
    <n v="4603.55"/>
    <n v="2393.924"/>
    <n v="12.74"/>
    <m/>
    <n v="24.5"/>
    <n v="2209.6260000000002"/>
    <x v="0"/>
    <x v="11"/>
    <n v="53"/>
    <x v="0"/>
  </r>
  <r>
    <x v="2"/>
    <x v="4"/>
    <s v="AREP"/>
    <m/>
    <x v="0"/>
    <d v="2019-12-31T00:00:00"/>
    <x v="1"/>
    <s v="HUEVO PUBLICO EN GENERAL"/>
    <m/>
    <m/>
    <n v="108.86"/>
    <m/>
    <n v="2667.07"/>
    <n v="1386.921"/>
    <n v="12.74"/>
    <m/>
    <n v="24.5"/>
    <n v="1280.1489999999999"/>
    <x v="0"/>
    <x v="11"/>
    <n v="53"/>
    <x v="0"/>
  </r>
  <r>
    <x v="2"/>
    <x v="4"/>
    <s v="AREP"/>
    <m/>
    <x v="0"/>
    <d v="2019-12-31T00:00:00"/>
    <x v="1"/>
    <s v="HUEVO PUBLICO EN GENERAL"/>
    <m/>
    <m/>
    <n v="454.4"/>
    <m/>
    <n v="11132.8"/>
    <n v="5789.2439999999997"/>
    <n v="12.74"/>
    <m/>
    <n v="24.5"/>
    <n v="5343.5559999999996"/>
    <x v="0"/>
    <x v="11"/>
    <n v="53"/>
    <x v="0"/>
  </r>
  <r>
    <x v="2"/>
    <x v="4"/>
    <s v="AREP"/>
    <m/>
    <x v="0"/>
    <d v="2019-12-31T00:00:00"/>
    <x v="1"/>
    <s v="Cobian Zamora Marlin"/>
    <m/>
    <m/>
    <n v="1141.4000000000001"/>
    <m/>
    <n v="27964.3"/>
    <n v="14541.907999999999"/>
    <n v="12.74"/>
    <m/>
    <n v="24.5"/>
    <n v="13422.392"/>
    <x v="0"/>
    <x v="11"/>
    <n v="53"/>
    <x v="0"/>
  </r>
  <r>
    <x v="2"/>
    <x v="4"/>
    <s v="AREP"/>
    <m/>
    <x v="0"/>
    <d v="2019-12-31T00:00:00"/>
    <x v="1"/>
    <s v="Imelda fregozo Guzman"/>
    <m/>
    <m/>
    <n v="249.37"/>
    <m/>
    <n v="6109.57"/>
    <n v="3177.0770000000002"/>
    <n v="12.74"/>
    <m/>
    <n v="24.5"/>
    <n v="2932.4929999999999"/>
    <x v="0"/>
    <x v="11"/>
    <n v="53"/>
    <x v="0"/>
  </r>
  <r>
    <x v="2"/>
    <x v="4"/>
    <s v="AREP"/>
    <m/>
    <x v="0"/>
    <d v="2019-12-31T00:00:00"/>
    <x v="1"/>
    <s v="Martin Francisco Cervantes Curiel"/>
    <m/>
    <m/>
    <n v="214.28"/>
    <m/>
    <n v="5249.86"/>
    <n v="2730.0160000000001"/>
    <n v="12.74"/>
    <m/>
    <n v="24.5"/>
    <n v="2519.8440000000001"/>
    <x v="0"/>
    <x v="11"/>
    <n v="53"/>
    <x v="0"/>
  </r>
  <r>
    <x v="2"/>
    <x v="4"/>
    <s v="AREP"/>
    <m/>
    <x v="0"/>
    <d v="2019-12-31T00:00:00"/>
    <x v="1"/>
    <s v="Super Tienda Martinez SA de CV"/>
    <m/>
    <m/>
    <n v="221.91"/>
    <m/>
    <n v="5436.8"/>
    <n v="2827.2249999999999"/>
    <n v="12.74"/>
    <m/>
    <n v="24.5"/>
    <n v="2609.5749999999998"/>
    <x v="0"/>
    <x v="11"/>
    <n v="53"/>
    <x v="0"/>
  </r>
  <r>
    <x v="2"/>
    <x v="4"/>
    <s v="AREP"/>
    <m/>
    <x v="0"/>
    <d v="2019-12-31T00:00:00"/>
    <x v="1"/>
    <s v="Garcia Soto Salvador"/>
    <m/>
    <m/>
    <n v="1321.27"/>
    <m/>
    <n v="33031.75"/>
    <n v="16833.526000000002"/>
    <n v="12.74"/>
    <m/>
    <n v="25"/>
    <n v="16198.224"/>
    <x v="0"/>
    <x v="11"/>
    <n v="53"/>
    <x v="0"/>
  </r>
  <r>
    <x v="2"/>
    <x v="4"/>
    <s v="AREP"/>
    <m/>
    <x v="0"/>
    <d v="2019-12-31T00:00:00"/>
    <x v="1"/>
    <s v="Loera Baltazar Carlos"/>
    <m/>
    <m/>
    <n v="657.42"/>
    <m/>
    <n v="16435.5"/>
    <n v="8375.8029999999999"/>
    <n v="12.74"/>
    <m/>
    <n v="25"/>
    <n v="8059.6970000000001"/>
    <x v="0"/>
    <x v="11"/>
    <n v="53"/>
    <x v="0"/>
  </r>
  <r>
    <x v="2"/>
    <x v="4"/>
    <s v="AREP"/>
    <m/>
    <x v="0"/>
    <d v="2019-12-31T00:00:00"/>
    <x v="1"/>
    <s v="Espinoza Gonzalez Maria Yesenia"/>
    <m/>
    <m/>
    <n v="458.75"/>
    <m/>
    <n v="11239.38"/>
    <n v="5844.665"/>
    <n v="12.74"/>
    <m/>
    <n v="24.5"/>
    <n v="5394.7150000000001"/>
    <x v="0"/>
    <x v="11"/>
    <n v="53"/>
    <x v="0"/>
  </r>
  <r>
    <x v="2"/>
    <x v="4"/>
    <s v="AREP"/>
    <m/>
    <x v="0"/>
    <d v="2019-12-31T00:00:00"/>
    <x v="1"/>
    <s v="Hernandez Rosales Alicia"/>
    <m/>
    <m/>
    <n v="225.71"/>
    <m/>
    <n v="5529.9"/>
    <n v="2875.6390000000001"/>
    <n v="12.74"/>
    <m/>
    <n v="24.5"/>
    <n v="2654.261"/>
    <x v="0"/>
    <x v="11"/>
    <n v="53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7">
  <r>
    <x v="0"/>
    <x v="0"/>
    <x v="0"/>
    <x v="0"/>
    <x v="0"/>
    <x v="0"/>
    <x v="0"/>
    <s v="Carlos Sanchez Camacho"/>
    <x v="0"/>
    <n v="6.0333333333333332"/>
    <n v="457"/>
    <n v="4"/>
    <n v="13481.5"/>
    <n v="8532.3040000000001"/>
    <n v="2133.076"/>
    <n v="114.25"/>
    <n v="29.5"/>
    <n v="4949.1959999999999"/>
    <x v="0"/>
    <x v="0"/>
    <x v="0"/>
    <x v="0"/>
  </r>
  <r>
    <x v="0"/>
    <x v="0"/>
    <x v="0"/>
    <x v="0"/>
    <x v="0"/>
    <x v="0"/>
    <x v="0"/>
    <s v="Casillas Tapia Alfredo"/>
    <x v="0"/>
    <n v="6.0333333333333332"/>
    <n v="1090.5"/>
    <n v="10"/>
    <n v="31406.400000000001"/>
    <n v="21330.758999999998"/>
    <n v="2133.076"/>
    <n v="109.05"/>
    <n v="28.8"/>
    <n v="10075.641"/>
    <x v="0"/>
    <x v="0"/>
    <x v="0"/>
    <x v="0"/>
  </r>
  <r>
    <x v="0"/>
    <x v="0"/>
    <x v="0"/>
    <x v="0"/>
    <x v="0"/>
    <x v="0"/>
    <x v="0"/>
    <s v="Vazquez Zamora Rafael"/>
    <x v="0"/>
    <n v="6.0333333333333332"/>
    <n v="294"/>
    <n v="3"/>
    <n v="8673"/>
    <n v="6399.2280000000001"/>
    <n v="2133.076"/>
    <n v="98"/>
    <n v="29.5"/>
    <n v="2273.7719999999999"/>
    <x v="0"/>
    <x v="0"/>
    <x v="0"/>
    <x v="0"/>
  </r>
  <r>
    <x v="0"/>
    <x v="0"/>
    <x v="0"/>
    <x v="0"/>
    <x v="0"/>
    <x v="0"/>
    <x v="0"/>
    <s v="Vazquez Pelayo Hugo"/>
    <x v="0"/>
    <n v="6.0333333333333332"/>
    <n v="111.5"/>
    <n v="1"/>
    <n v="3289.25"/>
    <n v="2133.076"/>
    <n v="2133.076"/>
    <n v="111.5"/>
    <n v="29.5"/>
    <n v="1156.174"/>
    <x v="0"/>
    <x v="0"/>
    <x v="0"/>
    <x v="0"/>
  </r>
  <r>
    <x v="0"/>
    <x v="0"/>
    <x v="0"/>
    <x v="0"/>
    <x v="0"/>
    <x v="0"/>
    <x v="0"/>
    <s v="Rafael Osorio Zamora"/>
    <x v="0"/>
    <n v="6.0333333333333332"/>
    <n v="698"/>
    <n v="6"/>
    <n v="20591"/>
    <n v="12798.455"/>
    <n v="2133.076"/>
    <n v="116.33333333333333"/>
    <n v="29.5"/>
    <n v="7792.5450000000001"/>
    <x v="0"/>
    <x v="0"/>
    <x v="0"/>
    <x v="0"/>
  </r>
  <r>
    <x v="0"/>
    <x v="0"/>
    <x v="0"/>
    <x v="0"/>
    <x v="0"/>
    <x v="0"/>
    <x v="0"/>
    <s v="Cecilia Robles Perez"/>
    <x v="0"/>
    <n v="6.0333333333333332"/>
    <n v="84.5"/>
    <n v="1"/>
    <n v="2492.75"/>
    <n v="2133.076"/>
    <n v="2133.076"/>
    <n v="84.5"/>
    <n v="29.5"/>
    <n v="359.67399999999998"/>
    <x v="0"/>
    <x v="0"/>
    <x v="0"/>
    <x v="0"/>
  </r>
  <r>
    <x v="0"/>
    <x v="0"/>
    <x v="0"/>
    <x v="0"/>
    <x v="0"/>
    <x v="0"/>
    <x v="0"/>
    <s v="Gutierrez Olivarez Jaime Gibran"/>
    <x v="0"/>
    <n v="6.0333333333333332"/>
    <n v="132"/>
    <n v="1"/>
    <n v="3894"/>
    <n v="2133.076"/>
    <n v="2133.076"/>
    <n v="132"/>
    <n v="29.5"/>
    <n v="1760.924"/>
    <x v="0"/>
    <x v="0"/>
    <x v="0"/>
    <x v="0"/>
  </r>
  <r>
    <x v="0"/>
    <x v="0"/>
    <x v="0"/>
    <x v="0"/>
    <x v="0"/>
    <x v="0"/>
    <x v="0"/>
    <s v="PUBLICO EN GENERAL"/>
    <x v="0"/>
    <n v="6.0333333333333332"/>
    <n v="105"/>
    <n v="1"/>
    <n v="3097.5"/>
    <n v="2133.076"/>
    <n v="2133.076"/>
    <n v="105"/>
    <n v="29.5"/>
    <n v="964.42399999999998"/>
    <x v="0"/>
    <x v="0"/>
    <x v="0"/>
    <x v="0"/>
  </r>
  <r>
    <x v="0"/>
    <x v="0"/>
    <x v="0"/>
    <x v="0"/>
    <x v="0"/>
    <x v="0"/>
    <x v="0"/>
    <s v="Innovacion y Comercio"/>
    <x v="0"/>
    <n v="6.0333333333333332"/>
    <n v="539.5"/>
    <n v="6"/>
    <n v="16724.5"/>
    <n v="12798.455"/>
    <n v="2133.076"/>
    <n v="89.916666666666671"/>
    <n v="31"/>
    <n v="3926.0450000000001"/>
    <x v="0"/>
    <x v="0"/>
    <x v="0"/>
    <x v="0"/>
  </r>
  <r>
    <x v="0"/>
    <x v="0"/>
    <x v="0"/>
    <x v="0"/>
    <x v="0"/>
    <x v="0"/>
    <x v="0"/>
    <s v="Vazquez Zamora Rafael"/>
    <x v="0"/>
    <n v="6.0333333333333332"/>
    <n v="294.5"/>
    <n v="3"/>
    <n v="8687.75"/>
    <n v="6399.2280000000001"/>
    <n v="2133.076"/>
    <n v="98.166666666666671"/>
    <n v="29.5"/>
    <n v="2288.5219999999999"/>
    <x v="0"/>
    <x v="0"/>
    <x v="0"/>
    <x v="0"/>
  </r>
  <r>
    <x v="0"/>
    <x v="0"/>
    <x v="0"/>
    <x v="0"/>
    <x v="0"/>
    <x v="0"/>
    <x v="0"/>
    <s v="Rafael Osorio Zamora"/>
    <x v="0"/>
    <n v="6.0333333333333332"/>
    <n v="404.5"/>
    <n v="4"/>
    <n v="11932.75"/>
    <n v="8532.3040000000001"/>
    <n v="2133.076"/>
    <n v="101.125"/>
    <n v="29.5"/>
    <n v="3400.4459999999999"/>
    <x v="0"/>
    <x v="0"/>
    <x v="0"/>
    <x v="0"/>
  </r>
  <r>
    <x v="0"/>
    <x v="0"/>
    <x v="0"/>
    <x v="0"/>
    <x v="0"/>
    <x v="0"/>
    <x v="0"/>
    <s v="Cecilia Robles Perez"/>
    <x v="0"/>
    <n v="6.0333333333333332"/>
    <n v="110.5"/>
    <n v="1"/>
    <n v="3259.75"/>
    <n v="2133.076"/>
    <n v="2133.076"/>
    <n v="110.5"/>
    <n v="29.5"/>
    <n v="1126.674"/>
    <x v="0"/>
    <x v="0"/>
    <x v="0"/>
    <x v="0"/>
  </r>
  <r>
    <x v="0"/>
    <x v="0"/>
    <x v="0"/>
    <x v="0"/>
    <x v="0"/>
    <x v="0"/>
    <x v="0"/>
    <s v="PUBLICO EN GENERAL"/>
    <x v="0"/>
    <n v="6.0333333333333332"/>
    <n v="96"/>
    <n v="1"/>
    <n v="2832"/>
    <n v="2133.076"/>
    <n v="2133.076"/>
    <n v="96"/>
    <n v="29.5"/>
    <n v="698.92399999999998"/>
    <x v="0"/>
    <x v="0"/>
    <x v="0"/>
    <x v="0"/>
  </r>
  <r>
    <x v="0"/>
    <x v="0"/>
    <x v="0"/>
    <x v="0"/>
    <x v="0"/>
    <x v="0"/>
    <x v="0"/>
    <s v="Arturo Saray"/>
    <x v="0"/>
    <n v="6.0333333333333332"/>
    <n v="114"/>
    <n v="1"/>
    <n v="3363"/>
    <n v="2133.076"/>
    <n v="2133.076"/>
    <n v="114"/>
    <n v="29.5"/>
    <n v="1229.924"/>
    <x v="0"/>
    <x v="0"/>
    <x v="0"/>
    <x v="0"/>
  </r>
  <r>
    <x v="0"/>
    <x v="0"/>
    <x v="0"/>
    <x v="0"/>
    <x v="0"/>
    <x v="0"/>
    <x v="0"/>
    <s v="Ricardo Perez Garcia"/>
    <x v="0"/>
    <n v="6.0333333333333332"/>
    <n v="101.5"/>
    <n v="1"/>
    <n v="2994.25"/>
    <n v="2133.076"/>
    <n v="2133.076"/>
    <n v="101.5"/>
    <n v="29.5"/>
    <n v="861.17399999999998"/>
    <x v="0"/>
    <x v="0"/>
    <x v="0"/>
    <x v="0"/>
  </r>
  <r>
    <x v="0"/>
    <x v="0"/>
    <x v="1"/>
    <x v="1"/>
    <x v="0"/>
    <x v="0"/>
    <x v="0"/>
    <s v="Innovacion y Comercio"/>
    <x v="1"/>
    <n v="5.8"/>
    <n v="439.5"/>
    <n v="4"/>
    <n v="13624.5"/>
    <n v="8992.0730000000003"/>
    <n v="2248.018"/>
    <n v="109.875"/>
    <n v="31"/>
    <n v="4632.4269999999997"/>
    <x v="0"/>
    <x v="0"/>
    <x v="0"/>
    <x v="0"/>
  </r>
  <r>
    <x v="0"/>
    <x v="0"/>
    <x v="1"/>
    <x v="1"/>
    <x v="0"/>
    <x v="0"/>
    <x v="0"/>
    <s v="Innovacion y Comercio"/>
    <x v="1"/>
    <n v="5.8"/>
    <n v="1027"/>
    <n v="10"/>
    <n v="31837"/>
    <n v="22480.183000000001"/>
    <n v="2248.018"/>
    <n v="102.7"/>
    <n v="31"/>
    <n v="9356.8169999999991"/>
    <x v="0"/>
    <x v="0"/>
    <x v="0"/>
    <x v="0"/>
  </r>
  <r>
    <x v="0"/>
    <x v="0"/>
    <x v="1"/>
    <x v="1"/>
    <x v="0"/>
    <x v="0"/>
    <x v="0"/>
    <s v="Casillas Tapia Alfredo"/>
    <x v="1"/>
    <n v="5.8"/>
    <n v="1059"/>
    <n v="10"/>
    <n v="30499.200000000001"/>
    <n v="22480.183000000001"/>
    <n v="2248.018"/>
    <n v="105.9"/>
    <n v="28.8"/>
    <n v="8019.0169999999998"/>
    <x v="0"/>
    <x v="0"/>
    <x v="0"/>
    <x v="0"/>
  </r>
  <r>
    <x v="0"/>
    <x v="0"/>
    <x v="1"/>
    <x v="1"/>
    <x v="0"/>
    <x v="0"/>
    <x v="0"/>
    <s v="Diaz Juan "/>
    <x v="1"/>
    <n v="5.8"/>
    <n v="106"/>
    <n v="1"/>
    <n v="2756"/>
    <n v="2248.018"/>
    <n v="2248.018"/>
    <n v="106"/>
    <n v="26"/>
    <n v="507.98200000000003"/>
    <x v="0"/>
    <x v="0"/>
    <x v="0"/>
    <x v="0"/>
  </r>
  <r>
    <x v="0"/>
    <x v="0"/>
    <x v="1"/>
    <x v="1"/>
    <x v="0"/>
    <x v="0"/>
    <x v="0"/>
    <s v="PUBLICO EN GENERAL"/>
    <x v="1"/>
    <n v="5.8"/>
    <n v="102"/>
    <n v="1"/>
    <n v="2652"/>
    <n v="2248.018"/>
    <n v="2248.018"/>
    <n v="102"/>
    <n v="26"/>
    <n v="403.98200000000003"/>
    <x v="0"/>
    <x v="0"/>
    <x v="0"/>
    <x v="0"/>
  </r>
  <r>
    <x v="0"/>
    <x v="0"/>
    <x v="1"/>
    <x v="1"/>
    <x v="0"/>
    <x v="0"/>
    <x v="0"/>
    <s v="Carlos Sanchez Camacho"/>
    <x v="1"/>
    <n v="5.8"/>
    <n v="473.5"/>
    <n v="4"/>
    <n v="13968.25"/>
    <n v="8992.0730000000003"/>
    <n v="2248.018"/>
    <n v="118.375"/>
    <n v="29.5"/>
    <n v="4976.1769999999997"/>
    <x v="0"/>
    <x v="0"/>
    <x v="0"/>
    <x v="0"/>
  </r>
  <r>
    <x v="0"/>
    <x v="0"/>
    <x v="1"/>
    <x v="1"/>
    <x v="0"/>
    <x v="0"/>
    <x v="0"/>
    <s v="PUBLICO EN GENERAL"/>
    <x v="1"/>
    <n v="5.8"/>
    <n v="107"/>
    <n v="1"/>
    <n v="2782"/>
    <n v="2248.018"/>
    <n v="2248.018"/>
    <n v="107"/>
    <n v="26"/>
    <n v="533.98199999999997"/>
    <x v="0"/>
    <x v="0"/>
    <x v="0"/>
    <x v="0"/>
  </r>
  <r>
    <x v="0"/>
    <x v="1"/>
    <x v="2"/>
    <x v="2"/>
    <x v="0"/>
    <x v="0"/>
    <x v="0"/>
    <s v="PUBLICO EN GENERAL"/>
    <x v="2"/>
    <n v="5.7666666666666666"/>
    <n v="88"/>
    <n v="1"/>
    <n v="2640"/>
    <n v="3031.2289999999998"/>
    <n v="3031.2289999999998"/>
    <n v="88"/>
    <n v="30"/>
    <n v="-391.22899999999998"/>
    <x v="0"/>
    <x v="0"/>
    <x v="0"/>
    <x v="0"/>
  </r>
  <r>
    <x v="0"/>
    <x v="1"/>
    <x v="2"/>
    <x v="2"/>
    <x v="0"/>
    <x v="0"/>
    <x v="0"/>
    <s v="Martinez Valdez Hugo Alberto F"/>
    <x v="2"/>
    <n v="5.7666666666666666"/>
    <n v="312"/>
    <n v="3"/>
    <n v="9360"/>
    <n v="9093.6869999999999"/>
    <n v="3031.2289999999998"/>
    <n v="104"/>
    <n v="30"/>
    <n v="266.31299999999999"/>
    <x v="0"/>
    <x v="0"/>
    <x v="0"/>
    <x v="0"/>
  </r>
  <r>
    <x v="0"/>
    <x v="1"/>
    <x v="2"/>
    <x v="2"/>
    <x v="0"/>
    <x v="0"/>
    <x v="0"/>
    <s v="RODRIGO RODRIGUEZ"/>
    <x v="2"/>
    <n v="5.7666666666666666"/>
    <n v="838"/>
    <n v="8"/>
    <n v="25140"/>
    <n v="24249.832999999999"/>
    <n v="3031.2289999999998"/>
    <n v="104.75"/>
    <n v="30"/>
    <n v="890.16700000000003"/>
    <x v="0"/>
    <x v="0"/>
    <x v="0"/>
    <x v="0"/>
  </r>
  <r>
    <x v="0"/>
    <x v="1"/>
    <x v="2"/>
    <x v="2"/>
    <x v="0"/>
    <x v="0"/>
    <x v="0"/>
    <s v="Edgar Ruiz Lopez"/>
    <x v="2"/>
    <n v="5.7666666666666666"/>
    <n v="276"/>
    <n v="3"/>
    <n v="8280"/>
    <n v="9093.6869999999999"/>
    <n v="3031.2289999999998"/>
    <n v="92"/>
    <n v="30"/>
    <n v="-813.68700000000001"/>
    <x v="0"/>
    <x v="0"/>
    <x v="0"/>
    <x v="0"/>
  </r>
  <r>
    <x v="0"/>
    <x v="1"/>
    <x v="2"/>
    <x v="2"/>
    <x v="0"/>
    <x v="0"/>
    <x v="0"/>
    <s v="Cobian Chavez Rodolfo FG"/>
    <x v="2"/>
    <n v="5.7666666666666666"/>
    <n v="2000"/>
    <n v="18"/>
    <n v="59000"/>
    <n v="54562.124000000003"/>
    <n v="3031.2289999999998"/>
    <n v="111.11111111111111"/>
    <n v="29.5"/>
    <n v="4437.8760000000002"/>
    <x v="0"/>
    <x v="0"/>
    <x v="0"/>
    <x v="0"/>
  </r>
  <r>
    <x v="0"/>
    <x v="1"/>
    <x v="2"/>
    <x v="2"/>
    <x v="0"/>
    <x v="0"/>
    <x v="0"/>
    <s v="Ramos Mejia Juan Diego FG"/>
    <x v="2"/>
    <n v="5.7666666666666666"/>
    <n v="29.5"/>
    <n v="23"/>
    <n v="76936"/>
    <n v="69718.269"/>
    <n v="3031.2289999999998"/>
    <n v="1.2826086956521738"/>
    <n v="2608"/>
    <n v="7217.7309999999998"/>
    <x v="0"/>
    <x v="0"/>
    <x v="0"/>
    <x v="0"/>
  </r>
  <r>
    <x v="0"/>
    <x v="1"/>
    <x v="2"/>
    <x v="2"/>
    <x v="0"/>
    <x v="0"/>
    <x v="0"/>
    <s v="Verdin Vizcarra Irma Lucila F"/>
    <x v="2"/>
    <n v="5.7666666666666666"/>
    <n v="30"/>
    <n v="2"/>
    <n v="6360"/>
    <n v="6062.4579999999996"/>
    <n v="3031.2289999999998"/>
    <n v="15"/>
    <n v="212"/>
    <n v="297.54199999999997"/>
    <x v="0"/>
    <x v="0"/>
    <x v="0"/>
    <x v="0"/>
  </r>
  <r>
    <x v="0"/>
    <x v="1"/>
    <x v="2"/>
    <x v="2"/>
    <x v="0"/>
    <x v="0"/>
    <x v="0"/>
    <s v="Lopez Jorge FG"/>
    <x v="2"/>
    <n v="5.7666666666666666"/>
    <n v="240"/>
    <n v="2"/>
    <n v="7200"/>
    <n v="6062.4579999999996"/>
    <n v="3031.2289999999998"/>
    <n v="120"/>
    <n v="30"/>
    <n v="1137.5419999999999"/>
    <x v="0"/>
    <x v="0"/>
    <x v="0"/>
    <x v="0"/>
  </r>
  <r>
    <x v="0"/>
    <x v="1"/>
    <x v="2"/>
    <x v="2"/>
    <x v="0"/>
    <x v="0"/>
    <x v="0"/>
    <s v="Langurain Juan Pablo NA"/>
    <x v="2"/>
    <n v="5.7666666666666666"/>
    <n v="1140"/>
    <n v="10"/>
    <n v="34200"/>
    <n v="30312.291000000001"/>
    <n v="3031.2289999999998"/>
    <n v="114"/>
    <n v="30"/>
    <n v="3887.7089999999998"/>
    <x v="0"/>
    <x v="0"/>
    <x v="0"/>
    <x v="0"/>
  </r>
  <r>
    <x v="0"/>
    <x v="1"/>
    <x v="2"/>
    <x v="2"/>
    <x v="0"/>
    <x v="0"/>
    <x v="0"/>
    <s v="Leonardo Jimenez Chacon"/>
    <x v="2"/>
    <n v="5.7666666666666666"/>
    <n v="114"/>
    <n v="1"/>
    <n v="3420"/>
    <n v="3031.2289999999998"/>
    <n v="3031.2289999999998"/>
    <n v="114"/>
    <n v="30"/>
    <n v="388.77100000000002"/>
    <x v="0"/>
    <x v="0"/>
    <x v="0"/>
    <x v="0"/>
  </r>
  <r>
    <x v="0"/>
    <x v="1"/>
    <x v="2"/>
    <x v="2"/>
    <x v="0"/>
    <x v="0"/>
    <x v="0"/>
    <s v="Jose Luis Guzman Cornejo"/>
    <x v="2"/>
    <n v="5.7666666666666666"/>
    <n v="347"/>
    <n v="3"/>
    <n v="10410"/>
    <n v="9093.6869999999999"/>
    <n v="3031.2289999999998"/>
    <n v="115.66666666666667"/>
    <n v="30"/>
    <n v="1316.3130000000001"/>
    <x v="0"/>
    <x v="0"/>
    <x v="0"/>
    <x v="0"/>
  </r>
  <r>
    <x v="0"/>
    <x v="1"/>
    <x v="2"/>
    <x v="2"/>
    <x v="0"/>
    <x v="0"/>
    <x v="0"/>
    <s v="Lopez Castro Erica"/>
    <x v="2"/>
    <n v="5.7666666666666666"/>
    <n v="117"/>
    <n v="1"/>
    <n v="3510"/>
    <n v="3031.2289999999998"/>
    <n v="3031.2289999999998"/>
    <n v="117"/>
    <n v="30"/>
    <n v="478.77100000000002"/>
    <x v="0"/>
    <x v="0"/>
    <x v="0"/>
    <x v="0"/>
  </r>
  <r>
    <x v="0"/>
    <x v="1"/>
    <x v="2"/>
    <x v="2"/>
    <x v="0"/>
    <x v="0"/>
    <x v="0"/>
    <s v="Gil Peña Martin FG"/>
    <x v="2"/>
    <n v="5.7666666666666666"/>
    <n v="130"/>
    <n v="1"/>
    <n v="3900"/>
    <n v="3031.2289999999998"/>
    <n v="3031.2289999999998"/>
    <n v="130"/>
    <n v="30"/>
    <n v="868.77099999999996"/>
    <x v="0"/>
    <x v="0"/>
    <x v="0"/>
    <x v="0"/>
  </r>
  <r>
    <x v="0"/>
    <x v="1"/>
    <x v="2"/>
    <x v="2"/>
    <x v="0"/>
    <x v="0"/>
    <x v="0"/>
    <s v="Araiza Chavez Diana Rosiquiel FG"/>
    <x v="2"/>
    <n v="5.7666666666666666"/>
    <n v="330"/>
    <n v="3"/>
    <n v="9735"/>
    <n v="9093.6869999999999"/>
    <n v="3031.2289999999998"/>
    <n v="110"/>
    <n v="29.5"/>
    <n v="641.31299999999999"/>
    <x v="0"/>
    <x v="0"/>
    <x v="0"/>
    <x v="0"/>
  </r>
  <r>
    <x v="0"/>
    <x v="1"/>
    <x v="2"/>
    <x v="2"/>
    <x v="0"/>
    <x v="0"/>
    <x v="0"/>
    <s v="Silva Rodriguez Jorge Armando"/>
    <x v="2"/>
    <n v="5.7666666666666666"/>
    <n v="321"/>
    <n v="3"/>
    <n v="9469.5"/>
    <n v="9093.6869999999999"/>
    <n v="3031.2289999999998"/>
    <n v="107"/>
    <n v="29.5"/>
    <n v="375.81299999999999"/>
    <x v="0"/>
    <x v="0"/>
    <x v="0"/>
    <x v="0"/>
  </r>
  <r>
    <x v="0"/>
    <x v="1"/>
    <x v="2"/>
    <x v="2"/>
    <x v="0"/>
    <x v="0"/>
    <x v="0"/>
    <s v="Juan Manuel Jacobo"/>
    <x v="2"/>
    <n v="5.7666666666666666"/>
    <n v="240"/>
    <n v="2"/>
    <n v="7200"/>
    <n v="6062.4579999999996"/>
    <n v="3031.2289999999998"/>
    <n v="120"/>
    <n v="30"/>
    <n v="1137.5419999999999"/>
    <x v="0"/>
    <x v="0"/>
    <x v="0"/>
    <x v="0"/>
  </r>
  <r>
    <x v="0"/>
    <x v="1"/>
    <x v="2"/>
    <x v="2"/>
    <x v="0"/>
    <x v="0"/>
    <x v="0"/>
    <s v="Victor Alejandro Flores Pelayo"/>
    <x v="2"/>
    <n v="5.7666666666666666"/>
    <n v="102"/>
    <n v="1"/>
    <n v="3060"/>
    <n v="3031.2289999999998"/>
    <n v="3031.2289999999998"/>
    <n v="102"/>
    <n v="30"/>
    <n v="28.771000000000001"/>
    <x v="0"/>
    <x v="0"/>
    <x v="0"/>
    <x v="0"/>
  </r>
  <r>
    <x v="0"/>
    <x v="1"/>
    <x v="2"/>
    <x v="2"/>
    <x v="0"/>
    <x v="0"/>
    <x v="0"/>
    <s v="Gonzalez Araiza Horacio"/>
    <x v="2"/>
    <n v="5.7666666666666666"/>
    <n v="224"/>
    <n v="2"/>
    <n v="6608"/>
    <n v="6062.4579999999996"/>
    <n v="3031.2289999999998"/>
    <n v="112"/>
    <n v="29.5"/>
    <n v="545.54200000000003"/>
    <x v="0"/>
    <x v="0"/>
    <x v="0"/>
    <x v="0"/>
  </r>
  <r>
    <x v="0"/>
    <x v="1"/>
    <x v="2"/>
    <x v="2"/>
    <x v="0"/>
    <x v="0"/>
    <x v="0"/>
    <s v="PUBLICO EN GENERAL"/>
    <x v="2"/>
    <n v="5.7666666666666666"/>
    <n v="223"/>
    <n v="2"/>
    <n v="6690"/>
    <n v="6062.4579999999996"/>
    <n v="3031.2289999999998"/>
    <n v="111.5"/>
    <n v="30"/>
    <n v="627.54200000000003"/>
    <x v="0"/>
    <x v="0"/>
    <x v="0"/>
    <x v="0"/>
  </r>
  <r>
    <x v="0"/>
    <x v="1"/>
    <x v="2"/>
    <x v="2"/>
    <x v="0"/>
    <x v="0"/>
    <x v="0"/>
    <s v="PUBLICO EN GENERAL"/>
    <x v="2"/>
    <n v="5.7666666666666666"/>
    <n v="221"/>
    <n v="2"/>
    <n v="6630"/>
    <n v="6062.4579999999996"/>
    <n v="3031.2289999999998"/>
    <n v="110.5"/>
    <n v="30"/>
    <n v="567.54200000000003"/>
    <x v="0"/>
    <x v="0"/>
    <x v="0"/>
    <x v="0"/>
  </r>
  <r>
    <x v="0"/>
    <x v="1"/>
    <x v="2"/>
    <x v="2"/>
    <x v="0"/>
    <x v="0"/>
    <x v="0"/>
    <s v="De Leon Diaz Salvador FG"/>
    <x v="2"/>
    <n v="5.7666666666666666"/>
    <n v="118"/>
    <n v="1"/>
    <n v="3540"/>
    <n v="3031.2289999999998"/>
    <n v="3031.2289999999998"/>
    <n v="118"/>
    <n v="30"/>
    <n v="508.77100000000002"/>
    <x v="0"/>
    <x v="0"/>
    <x v="0"/>
    <x v="0"/>
  </r>
  <r>
    <x v="0"/>
    <x v="1"/>
    <x v="2"/>
    <x v="2"/>
    <x v="0"/>
    <x v="0"/>
    <x v="0"/>
    <s v="Diaz Araiza Maria Magdalena"/>
    <x v="2"/>
    <n v="5.7666666666666666"/>
    <n v="105"/>
    <n v="1"/>
    <n v="3150"/>
    <n v="3031.2289999999998"/>
    <n v="3031.2289999999998"/>
    <n v="105"/>
    <n v="30"/>
    <n v="118.771"/>
    <x v="0"/>
    <x v="0"/>
    <x v="0"/>
    <x v="0"/>
  </r>
  <r>
    <x v="0"/>
    <x v="2"/>
    <x v="3"/>
    <x v="3"/>
    <x v="0"/>
    <x v="1"/>
    <x v="0"/>
    <s v="Martinez Valdez Hugo Alberto F"/>
    <x v="3"/>
    <n v="5.4666666666666668"/>
    <n v="322"/>
    <n v="3"/>
    <n v="9660"/>
    <n v="9412.3430000000008"/>
    <n v="3137.4479999999999"/>
    <n v="107.33333333333333"/>
    <n v="30"/>
    <n v="247.65700000000001"/>
    <x v="0"/>
    <x v="0"/>
    <x v="0"/>
    <x v="0"/>
  </r>
  <r>
    <x v="0"/>
    <x v="2"/>
    <x v="3"/>
    <x v="3"/>
    <x v="0"/>
    <x v="1"/>
    <x v="0"/>
    <s v="RODRIGO RODRIGUEZ"/>
    <x v="3"/>
    <n v="5.4666666666666668"/>
    <n v="610"/>
    <n v="6"/>
    <n v="18300"/>
    <n v="18824.687000000002"/>
    <n v="3137.4479999999999"/>
    <n v="101.66666666666667"/>
    <n v="30"/>
    <n v="-524.68700000000001"/>
    <x v="0"/>
    <x v="0"/>
    <x v="0"/>
    <x v="0"/>
  </r>
  <r>
    <x v="0"/>
    <x v="2"/>
    <x v="3"/>
    <x v="3"/>
    <x v="0"/>
    <x v="1"/>
    <x v="0"/>
    <s v="Edgar Ruiz Lopez"/>
    <x v="3"/>
    <n v="5.4666666666666668"/>
    <n v="566"/>
    <n v="5"/>
    <n v="16980"/>
    <n v="15687.239"/>
    <n v="3137.4479999999999"/>
    <n v="113.2"/>
    <n v="30"/>
    <n v="1292.761"/>
    <x v="0"/>
    <x v="0"/>
    <x v="0"/>
    <x v="0"/>
  </r>
  <r>
    <x v="0"/>
    <x v="2"/>
    <x v="3"/>
    <x v="3"/>
    <x v="0"/>
    <x v="1"/>
    <x v="0"/>
    <s v="Oregon Rene NA"/>
    <x v="3"/>
    <n v="5.4666666666666668"/>
    <n v="100"/>
    <n v="1"/>
    <n v="3000"/>
    <n v="3137.4479999999999"/>
    <n v="3137.4479999999999"/>
    <n v="100"/>
    <n v="30"/>
    <n v="-137.44800000000001"/>
    <x v="0"/>
    <x v="0"/>
    <x v="0"/>
    <x v="0"/>
  </r>
  <r>
    <x v="0"/>
    <x v="2"/>
    <x v="3"/>
    <x v="3"/>
    <x v="0"/>
    <x v="1"/>
    <x v="0"/>
    <s v="Raul Armando Oregon Herrera"/>
    <x v="3"/>
    <n v="5.4666666666666668"/>
    <n v="220"/>
    <n v="2"/>
    <n v="6600"/>
    <n v="6274.8959999999997"/>
    <n v="3137.4479999999999"/>
    <n v="110"/>
    <n v="30"/>
    <n v="325.10399999999998"/>
    <x v="0"/>
    <x v="0"/>
    <x v="0"/>
    <x v="0"/>
  </r>
  <r>
    <x v="0"/>
    <x v="2"/>
    <x v="3"/>
    <x v="3"/>
    <x v="0"/>
    <x v="1"/>
    <x v="0"/>
    <s v="Becerra Bañuelos Norma Elizabeth F"/>
    <x v="3"/>
    <n v="5.4666666666666668"/>
    <n v="534"/>
    <n v="5"/>
    <n v="16020"/>
    <n v="15687.239"/>
    <n v="3137.4479999999999"/>
    <n v="106.8"/>
    <n v="30"/>
    <n v="332.76100000000002"/>
    <x v="0"/>
    <x v="0"/>
    <x v="0"/>
    <x v="0"/>
  </r>
  <r>
    <x v="0"/>
    <x v="2"/>
    <x v="3"/>
    <x v="3"/>
    <x v="0"/>
    <x v="1"/>
    <x v="0"/>
    <s v="Leonardo Jimenez Chacon"/>
    <x v="3"/>
    <n v="5.4666666666666668"/>
    <n v="182"/>
    <n v="2"/>
    <n v="5460"/>
    <n v="6274.8959999999997"/>
    <n v="3137.4479999999999"/>
    <n v="91"/>
    <n v="30"/>
    <n v="-814.89599999999996"/>
    <x v="0"/>
    <x v="0"/>
    <x v="0"/>
    <x v="0"/>
  </r>
  <r>
    <x v="0"/>
    <x v="2"/>
    <x v="3"/>
    <x v="3"/>
    <x v="0"/>
    <x v="1"/>
    <x v="0"/>
    <s v="Salas Nadia"/>
    <x v="3"/>
    <n v="5.4666666666666668"/>
    <n v="206"/>
    <n v="2"/>
    <n v="6180"/>
    <n v="6274.8959999999997"/>
    <n v="3137.4479999999999"/>
    <n v="103"/>
    <n v="30"/>
    <n v="-94.896000000000001"/>
    <x v="0"/>
    <x v="0"/>
    <x v="0"/>
    <x v="0"/>
  </r>
  <r>
    <x v="0"/>
    <x v="2"/>
    <x v="3"/>
    <x v="3"/>
    <x v="0"/>
    <x v="1"/>
    <x v="0"/>
    <s v="Pelayo Sebastian Rosa Maria G"/>
    <x v="3"/>
    <n v="5.4666666666666668"/>
    <n v="440"/>
    <n v="4"/>
    <n v="13200"/>
    <n v="12549.790999999999"/>
    <n v="3137.4479999999999"/>
    <n v="110"/>
    <n v="30"/>
    <n v="650.20899999999995"/>
    <x v="0"/>
    <x v="0"/>
    <x v="0"/>
    <x v="0"/>
  </r>
  <r>
    <x v="0"/>
    <x v="2"/>
    <x v="3"/>
    <x v="3"/>
    <x v="0"/>
    <x v="1"/>
    <x v="0"/>
    <s v="Juan Manuel Jacobo"/>
    <x v="3"/>
    <n v="5.4666666666666668"/>
    <n v="238"/>
    <n v="2"/>
    <n v="7140"/>
    <n v="6274.8959999999997"/>
    <n v="3137.4479999999999"/>
    <n v="119"/>
    <n v="30"/>
    <n v="865.10400000000004"/>
    <x v="0"/>
    <x v="0"/>
    <x v="0"/>
    <x v="0"/>
  </r>
  <r>
    <x v="0"/>
    <x v="2"/>
    <x v="3"/>
    <x v="3"/>
    <x v="0"/>
    <x v="1"/>
    <x v="0"/>
    <s v="Araiza Chavez Diana Rosiquiel FG"/>
    <x v="3"/>
    <n v="5.4666666666666668"/>
    <n v="370"/>
    <n v="3"/>
    <n v="10915"/>
    <n v="9412.3430000000008"/>
    <n v="3137.4479999999999"/>
    <n v="123.33333333333333"/>
    <n v="29.5"/>
    <n v="1502.6569999999999"/>
    <x v="0"/>
    <x v="0"/>
    <x v="0"/>
    <x v="0"/>
  </r>
  <r>
    <x v="0"/>
    <x v="2"/>
    <x v="3"/>
    <x v="3"/>
    <x v="0"/>
    <x v="1"/>
    <x v="0"/>
    <s v="Verdin Vizcarra Irma Lucila F"/>
    <x v="3"/>
    <n v="5.4666666666666668"/>
    <n v="209"/>
    <n v="2"/>
    <n v="6270"/>
    <n v="6274.8959999999997"/>
    <n v="3137.4479999999999"/>
    <n v="104.5"/>
    <n v="30"/>
    <n v="-4.8959999999999999"/>
    <x v="0"/>
    <x v="0"/>
    <x v="0"/>
    <x v="0"/>
  </r>
  <r>
    <x v="0"/>
    <x v="2"/>
    <x v="3"/>
    <x v="3"/>
    <x v="0"/>
    <x v="1"/>
    <x v="0"/>
    <s v="Lopez Castro Erica"/>
    <x v="3"/>
    <n v="5.4666666666666668"/>
    <n v="216"/>
    <n v="2"/>
    <n v="6480"/>
    <n v="6274.8959999999997"/>
    <n v="3137.4479999999999"/>
    <n v="108"/>
    <n v="30"/>
    <n v="205.10400000000001"/>
    <x v="0"/>
    <x v="0"/>
    <x v="0"/>
    <x v="0"/>
  </r>
  <r>
    <x v="0"/>
    <x v="2"/>
    <x v="3"/>
    <x v="3"/>
    <x v="0"/>
    <x v="1"/>
    <x v="0"/>
    <s v="Gil Peña Martin FG"/>
    <x v="3"/>
    <n v="5.4666666666666668"/>
    <n v="592"/>
    <n v="5"/>
    <n v="17760"/>
    <n v="15687.239"/>
    <n v="3137.4479999999999"/>
    <n v="118.4"/>
    <n v="30"/>
    <n v="2072.761"/>
    <x v="0"/>
    <x v="0"/>
    <x v="0"/>
    <x v="0"/>
  </r>
  <r>
    <x v="0"/>
    <x v="2"/>
    <x v="3"/>
    <x v="3"/>
    <x v="0"/>
    <x v="1"/>
    <x v="0"/>
    <s v="Coronado Rodriguez Alma Lorena FG"/>
    <x v="3"/>
    <n v="5.4666666666666668"/>
    <n v="110"/>
    <n v="1"/>
    <n v="3300"/>
    <n v="3137.4479999999999"/>
    <n v="3137.4479999999999"/>
    <n v="110"/>
    <n v="30"/>
    <n v="162.55199999999999"/>
    <x v="0"/>
    <x v="0"/>
    <x v="0"/>
    <x v="0"/>
  </r>
  <r>
    <x v="0"/>
    <x v="2"/>
    <x v="3"/>
    <x v="3"/>
    <x v="0"/>
    <x v="1"/>
    <x v="0"/>
    <s v="Cobian Chavez Rodolfo FG"/>
    <x v="3"/>
    <n v="5.4666666666666668"/>
    <n v="3499"/>
    <n v="30"/>
    <n v="103220.5"/>
    <n v="94123.433000000005"/>
    <n v="3137.4479999999999"/>
    <n v="116.63333333333334"/>
    <n v="29.5"/>
    <n v="9097.0669999999991"/>
    <x v="0"/>
    <x v="0"/>
    <x v="0"/>
    <x v="0"/>
  </r>
  <r>
    <x v="0"/>
    <x v="2"/>
    <x v="3"/>
    <x v="3"/>
    <x v="0"/>
    <x v="1"/>
    <x v="0"/>
    <s v="Chavez Barajas Contensina NA"/>
    <x v="3"/>
    <n v="5.4666666666666668"/>
    <n v="108"/>
    <n v="1"/>
    <n v="3240"/>
    <n v="3137.4479999999999"/>
    <n v="3137.4479999999999"/>
    <n v="108"/>
    <n v="30"/>
    <n v="102.55200000000001"/>
    <x v="0"/>
    <x v="0"/>
    <x v="0"/>
    <x v="0"/>
  </r>
  <r>
    <x v="0"/>
    <x v="2"/>
    <x v="3"/>
    <x v="3"/>
    <x v="0"/>
    <x v="1"/>
    <x v="0"/>
    <s v="Silva Rodriguez Jorge Armando"/>
    <x v="3"/>
    <n v="5.4666666666666668"/>
    <n v="526"/>
    <n v="5"/>
    <n v="15517"/>
    <n v="15687.239"/>
    <n v="3137.4479999999999"/>
    <n v="105.2"/>
    <n v="29.5"/>
    <n v="-170.239"/>
    <x v="0"/>
    <x v="0"/>
    <x v="0"/>
    <x v="0"/>
  </r>
  <r>
    <x v="0"/>
    <x v="2"/>
    <x v="3"/>
    <x v="3"/>
    <x v="0"/>
    <x v="1"/>
    <x v="0"/>
    <s v="Langurain Juan Pablo NA"/>
    <x v="3"/>
    <n v="5.4666666666666668"/>
    <n v="574"/>
    <n v="5"/>
    <n v="17220"/>
    <n v="15687.239"/>
    <n v="3137.4479999999999"/>
    <n v="114.8"/>
    <n v="30"/>
    <n v="1532.761"/>
    <x v="0"/>
    <x v="0"/>
    <x v="0"/>
    <x v="0"/>
  </r>
  <r>
    <x v="0"/>
    <x v="2"/>
    <x v="3"/>
    <x v="3"/>
    <x v="0"/>
    <x v="1"/>
    <x v="0"/>
    <s v="Diaz Araiza Maria Magdalena"/>
    <x v="3"/>
    <n v="5.4666666666666668"/>
    <n v="218"/>
    <n v="2"/>
    <n v="6540"/>
    <n v="6274.8959999999997"/>
    <n v="3137.4479999999999"/>
    <n v="109"/>
    <n v="30"/>
    <n v="265.10399999999998"/>
    <x v="0"/>
    <x v="0"/>
    <x v="0"/>
    <x v="0"/>
  </r>
  <r>
    <x v="0"/>
    <x v="2"/>
    <x v="3"/>
    <x v="3"/>
    <x v="0"/>
    <x v="1"/>
    <x v="0"/>
    <s v="Avalos Silva Juan"/>
    <x v="3"/>
    <n v="5.4666666666666668"/>
    <n v="230"/>
    <n v="2"/>
    <n v="6900"/>
    <n v="6274.8959999999997"/>
    <n v="3137.4479999999999"/>
    <n v="115"/>
    <n v="30"/>
    <n v="625.10400000000004"/>
    <x v="0"/>
    <x v="0"/>
    <x v="0"/>
    <x v="0"/>
  </r>
  <r>
    <x v="0"/>
    <x v="2"/>
    <x v="3"/>
    <x v="3"/>
    <x v="0"/>
    <x v="1"/>
    <x v="0"/>
    <s v="Gonzalez Araiza Horacio"/>
    <x v="3"/>
    <n v="5.4666666666666668"/>
    <n v="216"/>
    <n v="2"/>
    <n v="6372"/>
    <n v="6274.8959999999997"/>
    <n v="3137.4479999999999"/>
    <n v="108"/>
    <n v="29.5"/>
    <n v="97.103999999999999"/>
    <x v="0"/>
    <x v="0"/>
    <x v="0"/>
    <x v="0"/>
  </r>
  <r>
    <x v="0"/>
    <x v="2"/>
    <x v="3"/>
    <x v="3"/>
    <x v="0"/>
    <x v="1"/>
    <x v="0"/>
    <s v="Carlos Policarpo Contreras Moreno"/>
    <x v="3"/>
    <n v="5.4666666666666668"/>
    <n v="3560"/>
    <n v="30"/>
    <n v="96120"/>
    <n v="94123.433000000005"/>
    <n v="3137.4479999999999"/>
    <n v="118.66666666666667"/>
    <n v="27"/>
    <n v="1996.567"/>
    <x v="0"/>
    <x v="0"/>
    <x v="0"/>
    <x v="0"/>
  </r>
  <r>
    <x v="0"/>
    <x v="2"/>
    <x v="3"/>
    <x v="3"/>
    <x v="1"/>
    <x v="1"/>
    <x v="0"/>
    <s v="Carlos Policarpo Contreras Moreno"/>
    <x v="3"/>
    <n v="5.4666666666666668"/>
    <n v="-3560"/>
    <n v="-30"/>
    <n v="-96120"/>
    <n v="-94123.433000000005"/>
    <n v="-3137.4479999999999"/>
    <n v="118.66666666666667"/>
    <n v="27"/>
    <n v="-1996.567"/>
    <x v="0"/>
    <x v="0"/>
    <x v="0"/>
    <x v="0"/>
  </r>
  <r>
    <x v="0"/>
    <x v="0"/>
    <x v="0"/>
    <x v="0"/>
    <x v="0"/>
    <x v="2"/>
    <x v="0"/>
    <s v="Vazquez Zamora Rafael"/>
    <x v="0"/>
    <n v="6.1333333333333329"/>
    <n v="295"/>
    <n v="3"/>
    <n v="8702.5"/>
    <n v="6399.2280000000001"/>
    <n v="2133.076"/>
    <n v="98.333333333333329"/>
    <n v="29.5"/>
    <n v="2303.2719999999999"/>
    <x v="0"/>
    <x v="0"/>
    <x v="1"/>
    <x v="0"/>
  </r>
  <r>
    <x v="0"/>
    <x v="0"/>
    <x v="0"/>
    <x v="0"/>
    <x v="0"/>
    <x v="2"/>
    <x v="0"/>
    <s v="Cecilia Robles Perez"/>
    <x v="0"/>
    <n v="6.1333333333333329"/>
    <n v="106"/>
    <n v="1"/>
    <n v="3127"/>
    <n v="2133.076"/>
    <n v="2133.076"/>
    <n v="106"/>
    <n v="29.5"/>
    <n v="993.92399999999998"/>
    <x v="0"/>
    <x v="0"/>
    <x v="1"/>
    <x v="0"/>
  </r>
  <r>
    <x v="0"/>
    <x v="0"/>
    <x v="1"/>
    <x v="1"/>
    <x v="0"/>
    <x v="2"/>
    <x v="0"/>
    <s v="Vazquez Pelayo Hugo"/>
    <x v="1"/>
    <n v="5.8999999999999995"/>
    <n v="236.5"/>
    <n v="2"/>
    <n v="6976.75"/>
    <n v="4496.0370000000003"/>
    <n v="2248.018"/>
    <n v="118.25"/>
    <n v="29.5"/>
    <n v="2480.7130000000002"/>
    <x v="0"/>
    <x v="0"/>
    <x v="1"/>
    <x v="0"/>
  </r>
  <r>
    <x v="0"/>
    <x v="0"/>
    <x v="1"/>
    <x v="1"/>
    <x v="0"/>
    <x v="2"/>
    <x v="0"/>
    <s v="Rafael Osorio Zamora"/>
    <x v="1"/>
    <n v="5.8999999999999995"/>
    <n v="1015"/>
    <n v="9"/>
    <n v="29942.5"/>
    <n v="20232.165000000001"/>
    <n v="2248.018"/>
    <n v="112.77777777777777"/>
    <n v="29.5"/>
    <n v="9710.3349999999991"/>
    <x v="0"/>
    <x v="0"/>
    <x v="1"/>
    <x v="0"/>
  </r>
  <r>
    <x v="0"/>
    <x v="0"/>
    <x v="1"/>
    <x v="1"/>
    <x v="0"/>
    <x v="2"/>
    <x v="0"/>
    <s v="Gutierrez Olivarez Jaime Gibran"/>
    <x v="1"/>
    <n v="5.8999999999999995"/>
    <n v="461.5"/>
    <n v="4"/>
    <n v="13614.25"/>
    <n v="8992.0730000000003"/>
    <n v="2248.018"/>
    <n v="115.375"/>
    <n v="29.5"/>
    <n v="4622.1769999999997"/>
    <x v="0"/>
    <x v="0"/>
    <x v="1"/>
    <x v="0"/>
  </r>
  <r>
    <x v="0"/>
    <x v="0"/>
    <x v="1"/>
    <x v="1"/>
    <x v="0"/>
    <x v="2"/>
    <x v="0"/>
    <s v="Innovacion y Comercio"/>
    <x v="1"/>
    <n v="5.8999999999999995"/>
    <n v="1654"/>
    <n v="15"/>
    <n v="51274"/>
    <n v="33720.273999999998"/>
    <n v="2248.018"/>
    <n v="110.26666666666667"/>
    <n v="31"/>
    <n v="17553.725999999999"/>
    <x v="0"/>
    <x v="0"/>
    <x v="1"/>
    <x v="0"/>
  </r>
  <r>
    <x v="0"/>
    <x v="0"/>
    <x v="4"/>
    <x v="4"/>
    <x v="0"/>
    <x v="2"/>
    <x v="0"/>
    <s v="PUBLICO EN GENERAL"/>
    <x v="4"/>
    <n v="2.6333333333333333"/>
    <n v="138.5"/>
    <n v="5"/>
    <n v="6153.5"/>
    <n v="4119.1180000000004"/>
    <n v="823.82399999999996"/>
    <n v="27.7"/>
    <n v="44.429600000000001"/>
    <n v="2034.3820000000001"/>
    <x v="0"/>
    <x v="0"/>
    <x v="1"/>
    <x v="0"/>
  </r>
  <r>
    <x v="0"/>
    <x v="1"/>
    <x v="5"/>
    <x v="5"/>
    <x v="1"/>
    <x v="2"/>
    <x v="0"/>
    <s v="Cecilia Robles Perez"/>
    <x v="5"/>
    <n v="3.1"/>
    <n v="-116.4"/>
    <n v="-1"/>
    <n v="-3433.8"/>
    <n v="-1148.586"/>
    <n v="-1148.586"/>
    <n v="116.4"/>
    <n v="29.5"/>
    <n v="-2285.2139999999999"/>
    <x v="0"/>
    <x v="0"/>
    <x v="1"/>
    <x v="0"/>
  </r>
  <r>
    <x v="0"/>
    <x v="1"/>
    <x v="6"/>
    <x v="6"/>
    <x v="0"/>
    <x v="2"/>
    <x v="0"/>
    <s v="Cecilia Robles Perez"/>
    <x v="6"/>
    <n v="6.1"/>
    <n v="116.4"/>
    <n v="1"/>
    <n v="3433.8"/>
    <n v="2918.9209999999998"/>
    <n v="2918.9209999999998"/>
    <n v="116.4"/>
    <n v="29.5"/>
    <n v="514.87900000000002"/>
    <x v="0"/>
    <x v="0"/>
    <x v="1"/>
    <x v="0"/>
  </r>
  <r>
    <x v="0"/>
    <x v="1"/>
    <x v="2"/>
    <x v="2"/>
    <x v="0"/>
    <x v="2"/>
    <x v="0"/>
    <s v="Martinez Valdez Hugo Alberto F"/>
    <x v="2"/>
    <n v="5.8666666666666663"/>
    <n v="322"/>
    <n v="3"/>
    <n v="9660"/>
    <n v="9093.6869999999999"/>
    <n v="3031.2289999999998"/>
    <n v="107.33333333333333"/>
    <n v="30"/>
    <n v="566.31299999999999"/>
    <x v="0"/>
    <x v="0"/>
    <x v="1"/>
    <x v="0"/>
  </r>
  <r>
    <x v="0"/>
    <x v="1"/>
    <x v="2"/>
    <x v="2"/>
    <x v="0"/>
    <x v="2"/>
    <x v="0"/>
    <s v="RODRIGO RODRIGUEZ"/>
    <x v="2"/>
    <n v="5.8666666666666663"/>
    <n v="610"/>
    <n v="6"/>
    <n v="18300"/>
    <n v="18187.375"/>
    <n v="3031.2289999999998"/>
    <n v="101.66666666666667"/>
    <n v="30"/>
    <n v="112.625"/>
    <x v="0"/>
    <x v="0"/>
    <x v="1"/>
    <x v="0"/>
  </r>
  <r>
    <x v="0"/>
    <x v="1"/>
    <x v="2"/>
    <x v="2"/>
    <x v="0"/>
    <x v="2"/>
    <x v="0"/>
    <s v="Edgar Ruiz Lopez"/>
    <x v="2"/>
    <n v="5.8666666666666663"/>
    <n v="566"/>
    <n v="5"/>
    <n v="16980"/>
    <n v="15156.145"/>
    <n v="3031.2289999999998"/>
    <n v="113.2"/>
    <n v="30"/>
    <n v="1823.855"/>
    <x v="0"/>
    <x v="0"/>
    <x v="1"/>
    <x v="0"/>
  </r>
  <r>
    <x v="0"/>
    <x v="1"/>
    <x v="2"/>
    <x v="2"/>
    <x v="0"/>
    <x v="2"/>
    <x v="0"/>
    <s v="Oregon Rene NA"/>
    <x v="2"/>
    <n v="5.8666666666666663"/>
    <n v="100"/>
    <n v="1"/>
    <n v="3000"/>
    <n v="3031.2289999999998"/>
    <n v="3031.2289999999998"/>
    <n v="100"/>
    <n v="30"/>
    <n v="-31.228999999999999"/>
    <x v="0"/>
    <x v="0"/>
    <x v="1"/>
    <x v="0"/>
  </r>
  <r>
    <x v="0"/>
    <x v="1"/>
    <x v="2"/>
    <x v="2"/>
    <x v="0"/>
    <x v="2"/>
    <x v="0"/>
    <s v="Raul Armando Oregon Herrera"/>
    <x v="2"/>
    <n v="5.8666666666666663"/>
    <n v="220"/>
    <n v="2"/>
    <n v="6600"/>
    <n v="6062.4579999999996"/>
    <n v="3031.2289999999998"/>
    <n v="110"/>
    <n v="30"/>
    <n v="537.54200000000003"/>
    <x v="0"/>
    <x v="0"/>
    <x v="1"/>
    <x v="0"/>
  </r>
  <r>
    <x v="0"/>
    <x v="1"/>
    <x v="2"/>
    <x v="2"/>
    <x v="0"/>
    <x v="2"/>
    <x v="0"/>
    <s v="Becerra Bañuelos Norma Elizabeth F"/>
    <x v="2"/>
    <n v="5.8666666666666663"/>
    <n v="534"/>
    <n v="5"/>
    <n v="16020"/>
    <n v="15156.145"/>
    <n v="3031.2289999999998"/>
    <n v="106.8"/>
    <n v="30"/>
    <n v="863.85500000000002"/>
    <x v="0"/>
    <x v="0"/>
    <x v="1"/>
    <x v="0"/>
  </r>
  <r>
    <x v="0"/>
    <x v="1"/>
    <x v="2"/>
    <x v="2"/>
    <x v="0"/>
    <x v="2"/>
    <x v="0"/>
    <s v="Leonardo Jimenez Chacon"/>
    <x v="2"/>
    <n v="5.8666666666666663"/>
    <n v="182"/>
    <n v="2"/>
    <n v="5460"/>
    <n v="6062.4579999999996"/>
    <n v="3031.2289999999998"/>
    <n v="91"/>
    <n v="30"/>
    <n v="-602.45799999999997"/>
    <x v="0"/>
    <x v="0"/>
    <x v="1"/>
    <x v="0"/>
  </r>
  <r>
    <x v="0"/>
    <x v="1"/>
    <x v="2"/>
    <x v="2"/>
    <x v="0"/>
    <x v="2"/>
    <x v="0"/>
    <s v="Salas Nadia"/>
    <x v="2"/>
    <n v="5.8666666666666663"/>
    <n v="206"/>
    <n v="2"/>
    <n v="6180"/>
    <n v="6062.4579999999996"/>
    <n v="3031.2289999999998"/>
    <n v="103"/>
    <n v="30"/>
    <n v="117.542"/>
    <x v="0"/>
    <x v="0"/>
    <x v="1"/>
    <x v="0"/>
  </r>
  <r>
    <x v="0"/>
    <x v="1"/>
    <x v="2"/>
    <x v="2"/>
    <x v="0"/>
    <x v="2"/>
    <x v="0"/>
    <s v="Pelayo Sebastian Rosa Maria G"/>
    <x v="2"/>
    <n v="5.8666666666666663"/>
    <n v="440"/>
    <n v="4"/>
    <n v="13200"/>
    <n v="12124.915999999999"/>
    <n v="3031.2289999999998"/>
    <n v="110"/>
    <n v="30"/>
    <n v="1075.0840000000001"/>
    <x v="0"/>
    <x v="0"/>
    <x v="1"/>
    <x v="0"/>
  </r>
  <r>
    <x v="0"/>
    <x v="1"/>
    <x v="2"/>
    <x v="2"/>
    <x v="0"/>
    <x v="2"/>
    <x v="0"/>
    <s v="Juan Manuel Jacobo"/>
    <x v="2"/>
    <n v="5.8666666666666663"/>
    <n v="238"/>
    <n v="2"/>
    <n v="7140"/>
    <n v="6062.4579999999996"/>
    <n v="3031.2289999999998"/>
    <n v="119"/>
    <n v="30"/>
    <n v="1077.5419999999999"/>
    <x v="0"/>
    <x v="0"/>
    <x v="1"/>
    <x v="0"/>
  </r>
  <r>
    <x v="0"/>
    <x v="1"/>
    <x v="2"/>
    <x v="2"/>
    <x v="0"/>
    <x v="2"/>
    <x v="0"/>
    <s v="Araiza Chavez Diana Rosiquiel FG"/>
    <x v="2"/>
    <n v="5.8666666666666663"/>
    <n v="370"/>
    <n v="3"/>
    <n v="10915"/>
    <n v="9093.6869999999999"/>
    <n v="3031.2289999999998"/>
    <n v="123.33333333333333"/>
    <n v="29.5"/>
    <n v="1821.3130000000001"/>
    <x v="0"/>
    <x v="0"/>
    <x v="1"/>
    <x v="0"/>
  </r>
  <r>
    <x v="0"/>
    <x v="1"/>
    <x v="2"/>
    <x v="2"/>
    <x v="0"/>
    <x v="2"/>
    <x v="0"/>
    <s v="Lopez Castro Erica"/>
    <x v="2"/>
    <n v="5.8666666666666663"/>
    <n v="216"/>
    <n v="2"/>
    <n v="6480"/>
    <n v="6062.4579999999996"/>
    <n v="3031.2289999999998"/>
    <n v="108"/>
    <n v="30"/>
    <n v="417.54199999999997"/>
    <x v="0"/>
    <x v="0"/>
    <x v="1"/>
    <x v="0"/>
  </r>
  <r>
    <x v="0"/>
    <x v="1"/>
    <x v="2"/>
    <x v="2"/>
    <x v="0"/>
    <x v="2"/>
    <x v="0"/>
    <s v="Gil Peña Martin FG"/>
    <x v="2"/>
    <n v="5.8666666666666663"/>
    <n v="592"/>
    <n v="5"/>
    <n v="17760"/>
    <n v="15156.145"/>
    <n v="3031.2289999999998"/>
    <n v="118.4"/>
    <n v="30"/>
    <n v="2603.855"/>
    <x v="0"/>
    <x v="0"/>
    <x v="1"/>
    <x v="0"/>
  </r>
  <r>
    <x v="0"/>
    <x v="1"/>
    <x v="2"/>
    <x v="2"/>
    <x v="0"/>
    <x v="2"/>
    <x v="0"/>
    <s v="Coronado Rodriguez Alma Lorena FG"/>
    <x v="2"/>
    <n v="5.8666666666666663"/>
    <n v="110"/>
    <n v="1"/>
    <n v="3300"/>
    <n v="3031.2289999999998"/>
    <n v="3031.2289999999998"/>
    <n v="110"/>
    <n v="30"/>
    <n v="268.77100000000002"/>
    <x v="0"/>
    <x v="0"/>
    <x v="1"/>
    <x v="0"/>
  </r>
  <r>
    <x v="0"/>
    <x v="1"/>
    <x v="2"/>
    <x v="2"/>
    <x v="0"/>
    <x v="2"/>
    <x v="0"/>
    <s v="Silva Rodriguez Jorge Armando"/>
    <x v="2"/>
    <n v="5.8666666666666663"/>
    <n v="526"/>
    <n v="5"/>
    <n v="15517"/>
    <n v="15156.145"/>
    <n v="3031.2289999999998"/>
    <n v="105.2"/>
    <n v="29.5"/>
    <n v="360.85500000000002"/>
    <x v="0"/>
    <x v="0"/>
    <x v="1"/>
    <x v="0"/>
  </r>
  <r>
    <x v="0"/>
    <x v="1"/>
    <x v="2"/>
    <x v="2"/>
    <x v="0"/>
    <x v="2"/>
    <x v="0"/>
    <s v="Avalos Silva Juan"/>
    <x v="2"/>
    <n v="5.8666666666666663"/>
    <n v="230"/>
    <n v="2"/>
    <n v="6900"/>
    <n v="6062.4579999999996"/>
    <n v="3031.2289999999998"/>
    <n v="115"/>
    <n v="30"/>
    <n v="837.54200000000003"/>
    <x v="0"/>
    <x v="0"/>
    <x v="1"/>
    <x v="0"/>
  </r>
  <r>
    <x v="0"/>
    <x v="1"/>
    <x v="2"/>
    <x v="2"/>
    <x v="0"/>
    <x v="2"/>
    <x v="0"/>
    <s v="Chavez Barajas Contensina NA"/>
    <x v="2"/>
    <n v="5.8666666666666663"/>
    <n v="108"/>
    <n v="1"/>
    <n v="3240"/>
    <n v="3031.2289999999998"/>
    <n v="3031.2289999999998"/>
    <n v="108"/>
    <n v="30"/>
    <n v="208.77099999999999"/>
    <x v="0"/>
    <x v="0"/>
    <x v="1"/>
    <x v="0"/>
  </r>
  <r>
    <x v="0"/>
    <x v="1"/>
    <x v="7"/>
    <x v="7"/>
    <x v="0"/>
    <x v="2"/>
    <x v="0"/>
    <s v="Cobian Chavez Rodolfo FG"/>
    <x v="7"/>
    <n v="5.6333333333333329"/>
    <n v="3499"/>
    <n v="30"/>
    <n v="103220.5"/>
    <n v="75895.56"/>
    <n v="2529.8519999999999"/>
    <n v="116.63333333333334"/>
    <n v="29.5"/>
    <n v="27324.94"/>
    <x v="0"/>
    <x v="0"/>
    <x v="1"/>
    <x v="0"/>
  </r>
  <r>
    <x v="0"/>
    <x v="1"/>
    <x v="7"/>
    <x v="7"/>
    <x v="0"/>
    <x v="2"/>
    <x v="0"/>
    <s v="Langurain Juan Pablo NA"/>
    <x v="7"/>
    <n v="5.6333333333333329"/>
    <n v="574"/>
    <n v="5"/>
    <n v="17220"/>
    <n v="12649.26"/>
    <n v="2529.8519999999999"/>
    <n v="114.8"/>
    <n v="30"/>
    <n v="4570.74"/>
    <x v="0"/>
    <x v="0"/>
    <x v="1"/>
    <x v="0"/>
  </r>
  <r>
    <x v="0"/>
    <x v="1"/>
    <x v="7"/>
    <x v="7"/>
    <x v="0"/>
    <x v="2"/>
    <x v="0"/>
    <s v="Verdin Vizcarra Irma Lucila F"/>
    <x v="7"/>
    <n v="5.6333333333333329"/>
    <n v="209"/>
    <n v="2"/>
    <n v="6270"/>
    <n v="5059.7039999999997"/>
    <n v="2529.8519999999999"/>
    <n v="104.5"/>
    <n v="30"/>
    <n v="1210.296"/>
    <x v="0"/>
    <x v="0"/>
    <x v="1"/>
    <x v="0"/>
  </r>
  <r>
    <x v="0"/>
    <x v="1"/>
    <x v="7"/>
    <x v="7"/>
    <x v="0"/>
    <x v="2"/>
    <x v="0"/>
    <s v="Diaz Araiza Maria Magdalena"/>
    <x v="7"/>
    <n v="5.6333333333333329"/>
    <n v="218"/>
    <n v="2"/>
    <n v="6540"/>
    <n v="5059.7039999999997"/>
    <n v="2529.8519999999999"/>
    <n v="109"/>
    <n v="30"/>
    <n v="1480.296"/>
    <x v="0"/>
    <x v="0"/>
    <x v="1"/>
    <x v="0"/>
  </r>
  <r>
    <x v="0"/>
    <x v="1"/>
    <x v="7"/>
    <x v="7"/>
    <x v="0"/>
    <x v="2"/>
    <x v="0"/>
    <s v="Gonzalez Araiza Horacio"/>
    <x v="7"/>
    <n v="5.6333333333333329"/>
    <n v="216"/>
    <n v="2"/>
    <n v="6372"/>
    <n v="5059.7039999999997"/>
    <n v="2529.8519999999999"/>
    <n v="108"/>
    <n v="29.5"/>
    <n v="1312.296"/>
    <x v="0"/>
    <x v="0"/>
    <x v="1"/>
    <x v="0"/>
  </r>
  <r>
    <x v="0"/>
    <x v="1"/>
    <x v="7"/>
    <x v="7"/>
    <x v="0"/>
    <x v="2"/>
    <x v="0"/>
    <s v="Carlos Sanchez Camacho"/>
    <x v="7"/>
    <n v="5.6333333333333329"/>
    <n v="134.4"/>
    <n v="1"/>
    <n v="3964.8"/>
    <n v="2529.8519999999999"/>
    <n v="2529.8519999999999"/>
    <n v="134.4"/>
    <n v="29.5"/>
    <n v="1434.9480000000001"/>
    <x v="0"/>
    <x v="0"/>
    <x v="1"/>
    <x v="0"/>
  </r>
  <r>
    <x v="0"/>
    <x v="1"/>
    <x v="7"/>
    <x v="7"/>
    <x v="0"/>
    <x v="2"/>
    <x v="0"/>
    <s v="PUBLICO EN GENERAL"/>
    <x v="7"/>
    <n v="5.6333333333333329"/>
    <n v="633"/>
    <n v="6"/>
    <n v="18673.5"/>
    <n v="15179.111999999999"/>
    <n v="2529.8519999999999"/>
    <n v="105.5"/>
    <n v="29.5"/>
    <n v="3494.3879999999999"/>
    <x v="0"/>
    <x v="0"/>
    <x v="1"/>
    <x v="0"/>
  </r>
  <r>
    <x v="0"/>
    <x v="1"/>
    <x v="7"/>
    <x v="7"/>
    <x v="0"/>
    <x v="2"/>
    <x v="0"/>
    <s v="Camacho Monroy Agustin"/>
    <x v="7"/>
    <n v="5.6333333333333329"/>
    <n v="770"/>
    <n v="7"/>
    <n v="22715"/>
    <n v="17708.964"/>
    <n v="2529.8519999999999"/>
    <n v="110"/>
    <n v="29.5"/>
    <n v="5006.0360000000001"/>
    <x v="0"/>
    <x v="0"/>
    <x v="1"/>
    <x v="0"/>
  </r>
  <r>
    <x v="0"/>
    <x v="1"/>
    <x v="7"/>
    <x v="7"/>
    <x v="0"/>
    <x v="2"/>
    <x v="0"/>
    <s v="Camacho Gomez Maria del Rosario "/>
    <x v="7"/>
    <n v="5.6333333333333329"/>
    <n v="316"/>
    <n v="3"/>
    <n v="9322"/>
    <n v="7589.5559999999996"/>
    <n v="2529.8519999999999"/>
    <n v="105.33333333333333"/>
    <n v="29.5"/>
    <n v="1732.444"/>
    <x v="0"/>
    <x v="0"/>
    <x v="1"/>
    <x v="0"/>
  </r>
  <r>
    <x v="0"/>
    <x v="1"/>
    <x v="7"/>
    <x v="7"/>
    <x v="0"/>
    <x v="2"/>
    <x v="0"/>
    <s v="PUBLICO EN GENERAL"/>
    <x v="7"/>
    <n v="5.6333333333333329"/>
    <n v="213"/>
    <n v="2"/>
    <n v="6283.5"/>
    <n v="5059.7039999999997"/>
    <n v="2529.8519999999999"/>
    <n v="106.5"/>
    <n v="29.5"/>
    <n v="1223.796"/>
    <x v="0"/>
    <x v="0"/>
    <x v="1"/>
    <x v="0"/>
  </r>
  <r>
    <x v="0"/>
    <x v="1"/>
    <x v="7"/>
    <x v="7"/>
    <x v="0"/>
    <x v="2"/>
    <x v="0"/>
    <s v="Camacho Santana Gabriel"/>
    <x v="7"/>
    <n v="5.6333333333333329"/>
    <n v="851"/>
    <n v="8"/>
    <n v="25104.5"/>
    <n v="20238.815999999999"/>
    <n v="2529.8519999999999"/>
    <n v="106.375"/>
    <n v="29.5"/>
    <n v="4865.6840000000002"/>
    <x v="0"/>
    <x v="0"/>
    <x v="1"/>
    <x v="0"/>
  </r>
  <r>
    <x v="0"/>
    <x v="1"/>
    <x v="7"/>
    <x v="7"/>
    <x v="0"/>
    <x v="2"/>
    <x v="0"/>
    <s v="Alvarez Lopez Salvador (Padre)"/>
    <x v="7"/>
    <n v="5.6333333333333329"/>
    <n v="1681"/>
    <n v="15"/>
    <n v="48749"/>
    <n v="37947.78"/>
    <n v="2529.8519999999999"/>
    <n v="112.06666666666666"/>
    <n v="29"/>
    <n v="10801.22"/>
    <x v="0"/>
    <x v="0"/>
    <x v="1"/>
    <x v="0"/>
  </r>
  <r>
    <x v="0"/>
    <x v="2"/>
    <x v="3"/>
    <x v="3"/>
    <x v="1"/>
    <x v="2"/>
    <x v="0"/>
    <s v="Martinez Valdez Hugo Alberto F"/>
    <x v="3"/>
    <n v="5.5333333333333332"/>
    <n v="-322"/>
    <n v="-3"/>
    <n v="-9660"/>
    <n v="-9412.3430000000008"/>
    <n v="-3137.4479999999999"/>
    <n v="107.33333333333333"/>
    <n v="30"/>
    <n v="-247.65700000000001"/>
    <x v="0"/>
    <x v="0"/>
    <x v="1"/>
    <x v="0"/>
  </r>
  <r>
    <x v="0"/>
    <x v="2"/>
    <x v="3"/>
    <x v="3"/>
    <x v="1"/>
    <x v="2"/>
    <x v="0"/>
    <s v="RODRIGO RODRIGUEZ"/>
    <x v="3"/>
    <n v="5.5333333333333332"/>
    <n v="-610"/>
    <n v="-6"/>
    <n v="-18300"/>
    <n v="-18824.687000000002"/>
    <n v="-3137.4479999999999"/>
    <n v="101.66666666666667"/>
    <n v="30"/>
    <n v="524.68700000000001"/>
    <x v="0"/>
    <x v="0"/>
    <x v="1"/>
    <x v="0"/>
  </r>
  <r>
    <x v="0"/>
    <x v="2"/>
    <x v="3"/>
    <x v="3"/>
    <x v="1"/>
    <x v="2"/>
    <x v="0"/>
    <s v="Edgar Ruiz Lopez"/>
    <x v="3"/>
    <n v="5.5333333333333332"/>
    <n v="-566"/>
    <n v="-5"/>
    <n v="-16980"/>
    <n v="-15687.239"/>
    <n v="-3137.4479999999999"/>
    <n v="113.2"/>
    <n v="30"/>
    <n v="-1292.761"/>
    <x v="0"/>
    <x v="0"/>
    <x v="1"/>
    <x v="0"/>
  </r>
  <r>
    <x v="0"/>
    <x v="2"/>
    <x v="3"/>
    <x v="3"/>
    <x v="1"/>
    <x v="2"/>
    <x v="0"/>
    <s v="Oregon Rene NA"/>
    <x v="3"/>
    <n v="5.5333333333333332"/>
    <n v="-100"/>
    <n v="-1"/>
    <n v="-3000"/>
    <n v="-3137.4479999999999"/>
    <n v="-3137.4479999999999"/>
    <n v="100"/>
    <n v="30"/>
    <n v="137.44800000000001"/>
    <x v="0"/>
    <x v="0"/>
    <x v="1"/>
    <x v="0"/>
  </r>
  <r>
    <x v="0"/>
    <x v="2"/>
    <x v="3"/>
    <x v="3"/>
    <x v="1"/>
    <x v="2"/>
    <x v="0"/>
    <s v="Raul Armando Oregon Herrera"/>
    <x v="3"/>
    <n v="5.5333333333333332"/>
    <n v="-220"/>
    <n v="-2"/>
    <n v="-6600"/>
    <n v="-6274.8959999999997"/>
    <n v="-3137.4479999999999"/>
    <n v="110"/>
    <n v="30"/>
    <n v="-325.10399999999998"/>
    <x v="0"/>
    <x v="0"/>
    <x v="1"/>
    <x v="0"/>
  </r>
  <r>
    <x v="0"/>
    <x v="2"/>
    <x v="3"/>
    <x v="3"/>
    <x v="1"/>
    <x v="2"/>
    <x v="0"/>
    <s v="Becerra Bañuelos Norma Elizabeth F"/>
    <x v="3"/>
    <n v="5.5333333333333332"/>
    <n v="-534"/>
    <n v="-5"/>
    <n v="-16020"/>
    <n v="-15687.239"/>
    <n v="-3137.4479999999999"/>
    <n v="106.8"/>
    <n v="30"/>
    <n v="-332.76100000000002"/>
    <x v="0"/>
    <x v="0"/>
    <x v="1"/>
    <x v="0"/>
  </r>
  <r>
    <x v="0"/>
    <x v="2"/>
    <x v="3"/>
    <x v="3"/>
    <x v="1"/>
    <x v="2"/>
    <x v="0"/>
    <s v="Leonardo Jimenez Chacon"/>
    <x v="3"/>
    <n v="5.5333333333333332"/>
    <n v="-182"/>
    <n v="-2"/>
    <n v="-5460"/>
    <n v="-6274.8959999999997"/>
    <n v="-3137.4479999999999"/>
    <n v="91"/>
    <n v="30"/>
    <n v="814.89599999999996"/>
    <x v="0"/>
    <x v="0"/>
    <x v="1"/>
    <x v="0"/>
  </r>
  <r>
    <x v="0"/>
    <x v="2"/>
    <x v="3"/>
    <x v="3"/>
    <x v="1"/>
    <x v="2"/>
    <x v="0"/>
    <s v="Salas Nadia"/>
    <x v="3"/>
    <n v="5.5333333333333332"/>
    <n v="-206"/>
    <n v="-2"/>
    <n v="-6180"/>
    <n v="-6274.8959999999997"/>
    <n v="-3137.4479999999999"/>
    <n v="103"/>
    <n v="30"/>
    <n v="94.896000000000001"/>
    <x v="0"/>
    <x v="0"/>
    <x v="1"/>
    <x v="0"/>
  </r>
  <r>
    <x v="0"/>
    <x v="2"/>
    <x v="3"/>
    <x v="3"/>
    <x v="1"/>
    <x v="2"/>
    <x v="0"/>
    <s v="Pelayo Sebastian Rosa Maria G"/>
    <x v="3"/>
    <n v="5.5333333333333332"/>
    <n v="-440"/>
    <n v="-4"/>
    <n v="-13200"/>
    <n v="-12549.790999999999"/>
    <n v="-3137.4479999999999"/>
    <n v="110"/>
    <n v="30"/>
    <n v="-650.20899999999995"/>
    <x v="0"/>
    <x v="0"/>
    <x v="1"/>
    <x v="0"/>
  </r>
  <r>
    <x v="0"/>
    <x v="2"/>
    <x v="3"/>
    <x v="3"/>
    <x v="1"/>
    <x v="2"/>
    <x v="0"/>
    <s v="Juan Manuel Jacobo"/>
    <x v="3"/>
    <n v="5.5333333333333332"/>
    <n v="-238"/>
    <n v="-2"/>
    <n v="-7140"/>
    <n v="-6274.8959999999997"/>
    <n v="-3137.4479999999999"/>
    <n v="119"/>
    <n v="30"/>
    <n v="-865.10400000000004"/>
    <x v="0"/>
    <x v="0"/>
    <x v="1"/>
    <x v="0"/>
  </r>
  <r>
    <x v="0"/>
    <x v="2"/>
    <x v="3"/>
    <x v="3"/>
    <x v="1"/>
    <x v="2"/>
    <x v="0"/>
    <s v="Araiza Chavez Diana Rosiquiel FG"/>
    <x v="3"/>
    <n v="5.5333333333333332"/>
    <n v="-370"/>
    <n v="-3"/>
    <n v="-10915"/>
    <n v="-9412.3430000000008"/>
    <n v="-3137.4479999999999"/>
    <n v="123.33333333333333"/>
    <n v="29.5"/>
    <n v="-1502.6569999999999"/>
    <x v="0"/>
    <x v="0"/>
    <x v="1"/>
    <x v="0"/>
  </r>
  <r>
    <x v="0"/>
    <x v="2"/>
    <x v="3"/>
    <x v="3"/>
    <x v="1"/>
    <x v="2"/>
    <x v="0"/>
    <s v="Lopez Castro Erica"/>
    <x v="3"/>
    <n v="5.5333333333333332"/>
    <n v="-216"/>
    <n v="-2"/>
    <n v="-6480"/>
    <n v="-6274.8959999999997"/>
    <n v="-3137.4479999999999"/>
    <n v="108"/>
    <n v="30"/>
    <n v="-205.10400000000001"/>
    <x v="0"/>
    <x v="0"/>
    <x v="1"/>
    <x v="0"/>
  </r>
  <r>
    <x v="0"/>
    <x v="2"/>
    <x v="3"/>
    <x v="3"/>
    <x v="1"/>
    <x v="2"/>
    <x v="0"/>
    <s v="Gil Peña Martin FG"/>
    <x v="3"/>
    <n v="5.5333333333333332"/>
    <n v="-592"/>
    <n v="-5"/>
    <n v="-17760"/>
    <n v="-15687.239"/>
    <n v="-3137.4479999999999"/>
    <n v="118.4"/>
    <n v="30"/>
    <n v="-2072.761"/>
    <x v="0"/>
    <x v="0"/>
    <x v="1"/>
    <x v="0"/>
  </r>
  <r>
    <x v="0"/>
    <x v="2"/>
    <x v="3"/>
    <x v="3"/>
    <x v="1"/>
    <x v="2"/>
    <x v="0"/>
    <s v="Coronado Rodriguez Alma Lorena FG"/>
    <x v="3"/>
    <n v="5.5333333333333332"/>
    <n v="-110"/>
    <n v="-1"/>
    <n v="-3300"/>
    <n v="-3137.4479999999999"/>
    <n v="-3137.4479999999999"/>
    <n v="110"/>
    <n v="30"/>
    <n v="-162.55199999999999"/>
    <x v="0"/>
    <x v="0"/>
    <x v="1"/>
    <x v="0"/>
  </r>
  <r>
    <x v="0"/>
    <x v="2"/>
    <x v="3"/>
    <x v="3"/>
    <x v="1"/>
    <x v="2"/>
    <x v="0"/>
    <s v="Cobian Chavez Rodolfo FG"/>
    <x v="3"/>
    <n v="5.5333333333333332"/>
    <n v="-3499"/>
    <n v="-30"/>
    <n v="-103220.5"/>
    <n v="-94123.433000000005"/>
    <n v="-3137.4479999999999"/>
    <n v="116.63333333333334"/>
    <n v="29.5"/>
    <n v="-9097.0669999999991"/>
    <x v="0"/>
    <x v="0"/>
    <x v="1"/>
    <x v="0"/>
  </r>
  <r>
    <x v="0"/>
    <x v="2"/>
    <x v="3"/>
    <x v="3"/>
    <x v="1"/>
    <x v="2"/>
    <x v="0"/>
    <s v="Silva Rodriguez Jorge Armando"/>
    <x v="3"/>
    <n v="5.5333333333333332"/>
    <n v="-526"/>
    <n v="-5"/>
    <n v="-15517"/>
    <n v="-15687.239"/>
    <n v="-3137.4479999999999"/>
    <n v="105.2"/>
    <n v="29.5"/>
    <n v="170.239"/>
    <x v="0"/>
    <x v="0"/>
    <x v="1"/>
    <x v="0"/>
  </r>
  <r>
    <x v="0"/>
    <x v="2"/>
    <x v="3"/>
    <x v="3"/>
    <x v="1"/>
    <x v="2"/>
    <x v="0"/>
    <s v="Langurain Juan Pablo NA"/>
    <x v="3"/>
    <n v="5.5333333333333332"/>
    <n v="-574"/>
    <n v="-5"/>
    <n v="-17220"/>
    <n v="-15687.239"/>
    <n v="-3137.4479999999999"/>
    <n v="114.8"/>
    <n v="30"/>
    <n v="-1532.761"/>
    <x v="0"/>
    <x v="0"/>
    <x v="1"/>
    <x v="0"/>
  </r>
  <r>
    <x v="0"/>
    <x v="2"/>
    <x v="3"/>
    <x v="3"/>
    <x v="1"/>
    <x v="2"/>
    <x v="0"/>
    <s v="Avalos Silva Juan"/>
    <x v="3"/>
    <n v="5.5333333333333332"/>
    <n v="-230"/>
    <n v="-2"/>
    <n v="-6900"/>
    <n v="-6274.8959999999997"/>
    <n v="-3137.4479999999999"/>
    <n v="115"/>
    <n v="30"/>
    <n v="-625.10400000000004"/>
    <x v="0"/>
    <x v="0"/>
    <x v="1"/>
    <x v="0"/>
  </r>
  <r>
    <x v="0"/>
    <x v="2"/>
    <x v="3"/>
    <x v="3"/>
    <x v="1"/>
    <x v="2"/>
    <x v="0"/>
    <s v="Gonzalez Araiza Horacio"/>
    <x v="3"/>
    <n v="5.5333333333333332"/>
    <n v="-216"/>
    <n v="-2"/>
    <n v="-6372"/>
    <n v="-6274.8959999999997"/>
    <n v="-3137.4479999999999"/>
    <n v="108"/>
    <n v="29.5"/>
    <n v="-97.103999999999999"/>
    <x v="0"/>
    <x v="0"/>
    <x v="1"/>
    <x v="0"/>
  </r>
  <r>
    <x v="0"/>
    <x v="2"/>
    <x v="3"/>
    <x v="3"/>
    <x v="1"/>
    <x v="2"/>
    <x v="0"/>
    <s v="Chavez Barajas Contensina NA"/>
    <x v="3"/>
    <n v="5.5333333333333332"/>
    <n v="-108"/>
    <n v="-1"/>
    <n v="-3240"/>
    <n v="-3137.4479999999999"/>
    <n v="-3137.4479999999999"/>
    <n v="108"/>
    <n v="30"/>
    <n v="-102.55200000000001"/>
    <x v="0"/>
    <x v="0"/>
    <x v="1"/>
    <x v="0"/>
  </r>
  <r>
    <x v="0"/>
    <x v="2"/>
    <x v="3"/>
    <x v="3"/>
    <x v="1"/>
    <x v="2"/>
    <x v="0"/>
    <s v="Verdin Vizcarra Irma Lucila F"/>
    <x v="3"/>
    <n v="5.5333333333333332"/>
    <n v="-209"/>
    <n v="-2"/>
    <n v="-6270"/>
    <n v="-6274.8959999999997"/>
    <n v="-3137.4479999999999"/>
    <n v="104.5"/>
    <n v="30"/>
    <n v="4.8959999999999999"/>
    <x v="0"/>
    <x v="0"/>
    <x v="1"/>
    <x v="0"/>
  </r>
  <r>
    <x v="0"/>
    <x v="2"/>
    <x v="3"/>
    <x v="3"/>
    <x v="1"/>
    <x v="2"/>
    <x v="0"/>
    <s v="Diaz Araiza Maria Magdalena"/>
    <x v="3"/>
    <n v="5.5333333333333332"/>
    <n v="-218"/>
    <n v="-2"/>
    <n v="-6540"/>
    <n v="-6274.8959999999997"/>
    <n v="-3137.4479999999999"/>
    <n v="109"/>
    <n v="30"/>
    <n v="-265.10399999999998"/>
    <x v="0"/>
    <x v="0"/>
    <x v="1"/>
    <x v="0"/>
  </r>
  <r>
    <x v="0"/>
    <x v="2"/>
    <x v="3"/>
    <x v="3"/>
    <x v="0"/>
    <x v="2"/>
    <x v="0"/>
    <s v="Gutierrez Olivarez Jaime Gibran"/>
    <x v="3"/>
    <n v="5.5333333333333332"/>
    <n v="243"/>
    <n v="2"/>
    <n v="7168.5"/>
    <n v="6274.8959999999997"/>
    <n v="3137.4479999999999"/>
    <n v="121.5"/>
    <n v="29.5"/>
    <n v="893.60400000000004"/>
    <x v="0"/>
    <x v="0"/>
    <x v="1"/>
    <x v="0"/>
  </r>
  <r>
    <x v="0"/>
    <x v="2"/>
    <x v="3"/>
    <x v="3"/>
    <x v="0"/>
    <x v="2"/>
    <x v="0"/>
    <s v="Carlos Policarpo Contreras Moreno"/>
    <x v="3"/>
    <n v="5.5333333333333332"/>
    <n v="3560"/>
    <n v="30"/>
    <n v="96120"/>
    <n v="94123.433000000005"/>
    <n v="3137.4479999999999"/>
    <n v="118.66666666666667"/>
    <n v="27"/>
    <n v="1996.567"/>
    <x v="0"/>
    <x v="0"/>
    <x v="1"/>
    <x v="0"/>
  </r>
  <r>
    <x v="0"/>
    <x v="2"/>
    <x v="3"/>
    <x v="3"/>
    <x v="0"/>
    <x v="2"/>
    <x v="0"/>
    <s v="Camolinga Maldonado Pedro"/>
    <x v="3"/>
    <n v="5.5333333333333332"/>
    <n v="9695"/>
    <n v="80"/>
    <n v="261765"/>
    <n v="250995.82"/>
    <n v="3137.4479999999999"/>
    <n v="121.1875"/>
    <n v="27"/>
    <n v="10769.18"/>
    <x v="0"/>
    <x v="0"/>
    <x v="1"/>
    <x v="0"/>
  </r>
  <r>
    <x v="0"/>
    <x v="0"/>
    <x v="1"/>
    <x v="1"/>
    <x v="0"/>
    <x v="3"/>
    <x v="0"/>
    <s v="Arturo Saray"/>
    <x v="1"/>
    <n v="5.9333333333333327"/>
    <n v="113"/>
    <n v="1"/>
    <n v="3333.5"/>
    <n v="2274.4659999999999"/>
    <n v="2274.4659999999999"/>
    <n v="113"/>
    <n v="29.5"/>
    <n v="1059.0340000000001"/>
    <x v="0"/>
    <x v="0"/>
    <x v="1"/>
    <x v="0"/>
  </r>
  <r>
    <x v="0"/>
    <x v="0"/>
    <x v="1"/>
    <x v="1"/>
    <x v="0"/>
    <x v="3"/>
    <x v="0"/>
    <s v="Diaz Juan "/>
    <x v="1"/>
    <n v="5.9333333333333327"/>
    <n v="113.5"/>
    <n v="1"/>
    <n v="2951"/>
    <n v="2274.4659999999999"/>
    <n v="2274.4659999999999"/>
    <n v="113.5"/>
    <n v="26"/>
    <n v="676.53399999999999"/>
    <x v="0"/>
    <x v="0"/>
    <x v="1"/>
    <x v="0"/>
  </r>
  <r>
    <x v="0"/>
    <x v="2"/>
    <x v="3"/>
    <x v="3"/>
    <x v="1"/>
    <x v="4"/>
    <x v="0"/>
    <s v="Carlos Policarpo Contreras Moreno"/>
    <x v="3"/>
    <n v="5.6"/>
    <n v="-3560"/>
    <n v="-30"/>
    <n v="-96120"/>
    <n v="-94123.433000000005"/>
    <n v="-3137.4479999999999"/>
    <n v="118.66666666666667"/>
    <n v="27"/>
    <n v="-1996.567"/>
    <x v="0"/>
    <x v="0"/>
    <x v="1"/>
    <x v="0"/>
  </r>
  <r>
    <x v="0"/>
    <x v="2"/>
    <x v="3"/>
    <x v="3"/>
    <x v="0"/>
    <x v="4"/>
    <x v="0"/>
    <s v="PUBLICO EN GENERAL"/>
    <x v="3"/>
    <n v="5.6"/>
    <n v="3560"/>
    <n v="30"/>
    <n v="96120"/>
    <n v="94123.433000000005"/>
    <n v="3137.4479999999999"/>
    <n v="118.66666666666667"/>
    <n v="27"/>
    <n v="1996.567"/>
    <x v="0"/>
    <x v="0"/>
    <x v="1"/>
    <x v="0"/>
  </r>
  <r>
    <x v="0"/>
    <x v="1"/>
    <x v="7"/>
    <x v="7"/>
    <x v="0"/>
    <x v="5"/>
    <x v="0"/>
    <s v="Martinez Valdez Hugo Alberto F"/>
    <x v="7"/>
    <n v="5.7333333333333334"/>
    <n v="448"/>
    <n v="4"/>
    <n v="13440"/>
    <n v="10184.288"/>
    <n v="2546.0720000000001"/>
    <n v="112"/>
    <n v="30"/>
    <n v="3255.712"/>
    <x v="0"/>
    <x v="0"/>
    <x v="1"/>
    <x v="0"/>
  </r>
  <r>
    <x v="0"/>
    <x v="1"/>
    <x v="7"/>
    <x v="7"/>
    <x v="0"/>
    <x v="5"/>
    <x v="0"/>
    <s v="RODRIGO RODRIGUEZ"/>
    <x v="7"/>
    <n v="5.7333333333333334"/>
    <n v="945"/>
    <n v="10"/>
    <n v="28350"/>
    <n v="25460.719000000001"/>
    <n v="2546.0720000000001"/>
    <n v="94.5"/>
    <n v="30"/>
    <n v="2889.2809999999999"/>
    <x v="0"/>
    <x v="0"/>
    <x v="1"/>
    <x v="0"/>
  </r>
  <r>
    <x v="0"/>
    <x v="1"/>
    <x v="7"/>
    <x v="7"/>
    <x v="0"/>
    <x v="5"/>
    <x v="0"/>
    <s v="Edgar Ruiz Lopez"/>
    <x v="7"/>
    <n v="5.7333333333333334"/>
    <n v="304"/>
    <n v="3"/>
    <n v="9120"/>
    <n v="7638.2160000000003"/>
    <n v="2546.0720000000001"/>
    <n v="101.33333333333333"/>
    <n v="30"/>
    <n v="1481.7840000000001"/>
    <x v="0"/>
    <x v="0"/>
    <x v="1"/>
    <x v="0"/>
  </r>
  <r>
    <x v="0"/>
    <x v="1"/>
    <x v="7"/>
    <x v="7"/>
    <x v="0"/>
    <x v="5"/>
    <x v="0"/>
    <s v="Ramos Mejia Juan Diego FG"/>
    <x v="7"/>
    <n v="5.7333333333333334"/>
    <n v="2787"/>
    <n v="25"/>
    <n v="82216.5"/>
    <n v="63651.798000000003"/>
    <n v="2546.0720000000001"/>
    <n v="111.48"/>
    <n v="29.5"/>
    <n v="18564.702000000001"/>
    <x v="0"/>
    <x v="0"/>
    <x v="1"/>
    <x v="0"/>
  </r>
  <r>
    <x v="0"/>
    <x v="1"/>
    <x v="7"/>
    <x v="7"/>
    <x v="0"/>
    <x v="5"/>
    <x v="0"/>
    <s v="Leonardo Jimenez Chacon"/>
    <x v="7"/>
    <n v="5.7333333333333334"/>
    <n v="250"/>
    <n v="2"/>
    <n v="7500"/>
    <n v="5092.1440000000002"/>
    <n v="2546.0720000000001"/>
    <n v="125"/>
    <n v="30"/>
    <n v="2407.8560000000002"/>
    <x v="0"/>
    <x v="0"/>
    <x v="1"/>
    <x v="0"/>
  </r>
  <r>
    <x v="0"/>
    <x v="1"/>
    <x v="7"/>
    <x v="7"/>
    <x v="0"/>
    <x v="5"/>
    <x v="0"/>
    <s v="Verdin Vizcarra Irma Lucila F"/>
    <x v="7"/>
    <n v="5.7333333333333334"/>
    <n v="210"/>
    <n v="2"/>
    <n v="6300"/>
    <n v="5092.1440000000002"/>
    <n v="2546.0720000000001"/>
    <n v="105"/>
    <n v="30"/>
    <n v="1207.856"/>
    <x v="0"/>
    <x v="0"/>
    <x v="1"/>
    <x v="0"/>
  </r>
  <r>
    <x v="0"/>
    <x v="1"/>
    <x v="7"/>
    <x v="7"/>
    <x v="0"/>
    <x v="5"/>
    <x v="0"/>
    <s v="PUBLICO EN GENERAL"/>
    <x v="7"/>
    <n v="5.7333333333333334"/>
    <n v="102"/>
    <n v="1"/>
    <n v="3060"/>
    <n v="2546.0720000000001"/>
    <n v="2546.0720000000001"/>
    <n v="102"/>
    <n v="30"/>
    <n v="513.928"/>
    <x v="0"/>
    <x v="0"/>
    <x v="1"/>
    <x v="0"/>
  </r>
  <r>
    <x v="0"/>
    <x v="1"/>
    <x v="7"/>
    <x v="7"/>
    <x v="0"/>
    <x v="5"/>
    <x v="0"/>
    <s v="Prado Barajas Aureliano FG"/>
    <x v="7"/>
    <n v="5.7333333333333334"/>
    <n v="205"/>
    <n v="2"/>
    <n v="6150"/>
    <n v="5092.1440000000002"/>
    <n v="2546.0720000000001"/>
    <n v="102.5"/>
    <n v="30"/>
    <n v="1057.856"/>
    <x v="0"/>
    <x v="0"/>
    <x v="1"/>
    <x v="0"/>
  </r>
  <r>
    <x v="0"/>
    <x v="1"/>
    <x v="7"/>
    <x v="7"/>
    <x v="0"/>
    <x v="5"/>
    <x v="0"/>
    <s v="Lopez Jorge FG"/>
    <x v="7"/>
    <n v="5.7333333333333334"/>
    <n v="190"/>
    <n v="2"/>
    <n v="5700"/>
    <n v="5092.1440000000002"/>
    <n v="2546.0720000000001"/>
    <n v="95"/>
    <n v="30"/>
    <n v="607.85599999999999"/>
    <x v="0"/>
    <x v="0"/>
    <x v="1"/>
    <x v="0"/>
  </r>
  <r>
    <x v="0"/>
    <x v="1"/>
    <x v="7"/>
    <x v="7"/>
    <x v="0"/>
    <x v="5"/>
    <x v="0"/>
    <s v="Lopez Garcia Martin FG"/>
    <x v="7"/>
    <n v="5.7333333333333334"/>
    <n v="100"/>
    <n v="1"/>
    <n v="3000"/>
    <n v="2546.0720000000001"/>
    <n v="2546.0720000000001"/>
    <n v="100"/>
    <n v="30"/>
    <n v="453.928"/>
    <x v="0"/>
    <x v="0"/>
    <x v="1"/>
    <x v="0"/>
  </r>
  <r>
    <x v="0"/>
    <x v="1"/>
    <x v="7"/>
    <x v="7"/>
    <x v="0"/>
    <x v="5"/>
    <x v="0"/>
    <s v="Jose Luis Guzman Cornejo"/>
    <x v="7"/>
    <n v="5.7333333333333334"/>
    <n v="226"/>
    <n v="2"/>
    <n v="6780"/>
    <n v="5092.1440000000002"/>
    <n v="2546.0720000000001"/>
    <n v="113"/>
    <n v="30"/>
    <n v="1687.856"/>
    <x v="0"/>
    <x v="0"/>
    <x v="1"/>
    <x v="0"/>
  </r>
  <r>
    <x v="0"/>
    <x v="1"/>
    <x v="7"/>
    <x v="7"/>
    <x v="0"/>
    <x v="5"/>
    <x v="0"/>
    <s v="Lopez Castro Erica"/>
    <x v="7"/>
    <n v="5.7333333333333334"/>
    <n v="100"/>
    <n v="1"/>
    <n v="3000"/>
    <n v="2546.0720000000001"/>
    <n v="2546.0720000000001"/>
    <n v="100"/>
    <n v="30"/>
    <n v="453.928"/>
    <x v="0"/>
    <x v="0"/>
    <x v="1"/>
    <x v="0"/>
  </r>
  <r>
    <x v="0"/>
    <x v="1"/>
    <x v="7"/>
    <x v="7"/>
    <x v="0"/>
    <x v="5"/>
    <x v="0"/>
    <s v="Coronado Rodriguez Alma Lorena FG"/>
    <x v="7"/>
    <n v="5.7333333333333334"/>
    <n v="228"/>
    <n v="2"/>
    <n v="6840"/>
    <n v="5092.1440000000002"/>
    <n v="2546.0720000000001"/>
    <n v="114"/>
    <n v="30"/>
    <n v="1747.856"/>
    <x v="0"/>
    <x v="0"/>
    <x v="1"/>
    <x v="0"/>
  </r>
  <r>
    <x v="0"/>
    <x v="1"/>
    <x v="7"/>
    <x v="7"/>
    <x v="0"/>
    <x v="5"/>
    <x v="0"/>
    <s v="Cobian Chavez Rodolfo FG"/>
    <x v="7"/>
    <n v="5.7333333333333334"/>
    <n v="2050"/>
    <n v="18"/>
    <n v="60475"/>
    <n v="45829.294999999998"/>
    <n v="2546.0720000000001"/>
    <n v="113.88888888888889"/>
    <n v="29.5"/>
    <n v="14645.705"/>
    <x v="0"/>
    <x v="0"/>
    <x v="1"/>
    <x v="0"/>
  </r>
  <r>
    <x v="0"/>
    <x v="1"/>
    <x v="7"/>
    <x v="7"/>
    <x v="0"/>
    <x v="5"/>
    <x v="0"/>
    <s v="Silva Rodriguez Jorge Armando"/>
    <x v="7"/>
    <n v="5.7333333333333334"/>
    <n v="500"/>
    <n v="5"/>
    <n v="14750"/>
    <n v="12730.36"/>
    <n v="2546.0720000000001"/>
    <n v="100"/>
    <n v="29.5"/>
    <n v="2019.64"/>
    <x v="0"/>
    <x v="0"/>
    <x v="1"/>
    <x v="0"/>
  </r>
  <r>
    <x v="0"/>
    <x v="1"/>
    <x v="7"/>
    <x v="7"/>
    <x v="0"/>
    <x v="5"/>
    <x v="0"/>
    <s v="Anaya Chavarin Oscar FG"/>
    <x v="7"/>
    <n v="5.7333333333333334"/>
    <n v="430"/>
    <n v="4"/>
    <n v="12900"/>
    <n v="10184.288"/>
    <n v="2546.0720000000001"/>
    <n v="107.5"/>
    <n v="30"/>
    <n v="2715.712"/>
    <x v="0"/>
    <x v="0"/>
    <x v="1"/>
    <x v="0"/>
  </r>
  <r>
    <x v="0"/>
    <x v="1"/>
    <x v="7"/>
    <x v="7"/>
    <x v="0"/>
    <x v="5"/>
    <x v="0"/>
    <s v="Juan Manuel Jacobo"/>
    <x v="7"/>
    <n v="5.7333333333333334"/>
    <n v="350"/>
    <n v="3"/>
    <n v="10500"/>
    <n v="7638.2160000000003"/>
    <n v="2546.0720000000001"/>
    <n v="116.66666666666667"/>
    <n v="30"/>
    <n v="2861.7840000000001"/>
    <x v="0"/>
    <x v="0"/>
    <x v="1"/>
    <x v="0"/>
  </r>
  <r>
    <x v="0"/>
    <x v="1"/>
    <x v="7"/>
    <x v="7"/>
    <x v="0"/>
    <x v="5"/>
    <x v="0"/>
    <s v="Avalos Silva Juan"/>
    <x v="7"/>
    <n v="5.7333333333333334"/>
    <n v="353"/>
    <n v="3"/>
    <n v="10590"/>
    <n v="7638.2160000000003"/>
    <n v="2546.0720000000001"/>
    <n v="117.66666666666667"/>
    <n v="30"/>
    <n v="2951.7840000000001"/>
    <x v="0"/>
    <x v="0"/>
    <x v="1"/>
    <x v="0"/>
  </r>
  <r>
    <x v="0"/>
    <x v="1"/>
    <x v="7"/>
    <x v="7"/>
    <x v="0"/>
    <x v="5"/>
    <x v="0"/>
    <s v="Diaz Araiza Maria Magdalena"/>
    <x v="7"/>
    <n v="5.7333333333333334"/>
    <n v="110"/>
    <n v="1"/>
    <n v="3300"/>
    <n v="2546.0720000000001"/>
    <n v="2546.0720000000001"/>
    <n v="110"/>
    <n v="30"/>
    <n v="753.928"/>
    <x v="0"/>
    <x v="0"/>
    <x v="1"/>
    <x v="0"/>
  </r>
  <r>
    <x v="0"/>
    <x v="1"/>
    <x v="7"/>
    <x v="7"/>
    <x v="0"/>
    <x v="5"/>
    <x v="0"/>
    <s v="Gonzalez Araiza Horacio"/>
    <x v="7"/>
    <n v="5.7333333333333334"/>
    <n v="220"/>
    <n v="2"/>
    <n v="6490"/>
    <n v="5092.1440000000002"/>
    <n v="2546.0720000000001"/>
    <n v="110"/>
    <n v="29.5"/>
    <n v="1397.856"/>
    <x v="0"/>
    <x v="0"/>
    <x v="1"/>
    <x v="0"/>
  </r>
  <r>
    <x v="0"/>
    <x v="1"/>
    <x v="7"/>
    <x v="7"/>
    <x v="0"/>
    <x v="5"/>
    <x v="0"/>
    <s v="PUBLICO EN GENERAL"/>
    <x v="7"/>
    <n v="5.7333333333333334"/>
    <n v="206"/>
    <n v="2"/>
    <n v="6180"/>
    <n v="5092.1440000000002"/>
    <n v="2546.0720000000001"/>
    <n v="103"/>
    <n v="30"/>
    <n v="1087.856"/>
    <x v="0"/>
    <x v="0"/>
    <x v="1"/>
    <x v="0"/>
  </r>
  <r>
    <x v="0"/>
    <x v="1"/>
    <x v="7"/>
    <x v="7"/>
    <x v="0"/>
    <x v="5"/>
    <x v="0"/>
    <s v="Langurain Juan Pablo NA"/>
    <x v="7"/>
    <n v="5.7333333333333334"/>
    <n v="600"/>
    <n v="5"/>
    <n v="18000"/>
    <n v="12730.36"/>
    <n v="2546.0720000000001"/>
    <n v="120"/>
    <n v="30"/>
    <n v="5269.64"/>
    <x v="0"/>
    <x v="0"/>
    <x v="1"/>
    <x v="0"/>
  </r>
  <r>
    <x v="0"/>
    <x v="1"/>
    <x v="7"/>
    <x v="7"/>
    <x v="0"/>
    <x v="5"/>
    <x v="0"/>
    <s v="Rafael Osorio Zamora"/>
    <x v="7"/>
    <n v="5.7333333333333334"/>
    <n v="217.4"/>
    <n v="2"/>
    <n v="6413.3"/>
    <n v="5092.1440000000002"/>
    <n v="2546.0720000000001"/>
    <n v="108.7"/>
    <n v="29.5"/>
    <n v="1321.1559999999999"/>
    <x v="0"/>
    <x v="0"/>
    <x v="1"/>
    <x v="0"/>
  </r>
  <r>
    <x v="0"/>
    <x v="1"/>
    <x v="7"/>
    <x v="7"/>
    <x v="0"/>
    <x v="5"/>
    <x v="0"/>
    <s v="Cecilia Robles Perez"/>
    <x v="7"/>
    <n v="5.7333333333333334"/>
    <n v="121.4"/>
    <n v="1"/>
    <n v="3581.3"/>
    <n v="2546.0720000000001"/>
    <n v="2546.0720000000001"/>
    <n v="121.4"/>
    <n v="29.5"/>
    <n v="1035.2280000000001"/>
    <x v="0"/>
    <x v="0"/>
    <x v="1"/>
    <x v="0"/>
  </r>
  <r>
    <x v="0"/>
    <x v="3"/>
    <x v="8"/>
    <x v="8"/>
    <x v="0"/>
    <x v="5"/>
    <x v="0"/>
    <s v="Innovacion y Comercio"/>
    <x v="8"/>
    <n v="7.1666666666666661"/>
    <n v="605.5"/>
    <n v="4"/>
    <n v="18770.5"/>
    <n v="10211.325000000001"/>
    <n v="2552.8310000000001"/>
    <n v="151.375"/>
    <n v="31"/>
    <n v="8559.1749999999993"/>
    <x v="0"/>
    <x v="0"/>
    <x v="1"/>
    <x v="0"/>
  </r>
  <r>
    <x v="0"/>
    <x v="3"/>
    <x v="8"/>
    <x v="0"/>
    <x v="0"/>
    <x v="5"/>
    <x v="0"/>
    <s v="Cecilia Robles Perez"/>
    <x v="0"/>
    <n v="6.2333333333333334"/>
    <n v="101.5"/>
    <n v="1"/>
    <n v="2994.25"/>
    <n v="2133.076"/>
    <n v="2133.076"/>
    <n v="101.5"/>
    <n v="29.5"/>
    <n v="861.17399999999998"/>
    <x v="0"/>
    <x v="0"/>
    <x v="1"/>
    <x v="0"/>
  </r>
  <r>
    <x v="0"/>
    <x v="0"/>
    <x v="1"/>
    <x v="1"/>
    <x v="0"/>
    <x v="5"/>
    <x v="0"/>
    <s v="Vazquez Zamora Rafael"/>
    <x v="1"/>
    <n v="6"/>
    <n v="184"/>
    <n v="2"/>
    <n v="5428"/>
    <n v="4882.973"/>
    <n v="2441.4859999999999"/>
    <n v="92"/>
    <n v="29.5"/>
    <n v="545.02700000000004"/>
    <x v="0"/>
    <x v="0"/>
    <x v="1"/>
    <x v="0"/>
  </r>
  <r>
    <x v="0"/>
    <x v="0"/>
    <x v="1"/>
    <x v="1"/>
    <x v="0"/>
    <x v="5"/>
    <x v="0"/>
    <s v="Vazquez Pelayo Hugo"/>
    <x v="1"/>
    <n v="6"/>
    <n v="107"/>
    <n v="1"/>
    <n v="3156.5"/>
    <n v="2441.4859999999999"/>
    <n v="2441.4859999999999"/>
    <n v="107"/>
    <n v="29.5"/>
    <n v="715.01400000000001"/>
    <x v="0"/>
    <x v="0"/>
    <x v="1"/>
    <x v="0"/>
  </r>
  <r>
    <x v="0"/>
    <x v="0"/>
    <x v="1"/>
    <x v="1"/>
    <x v="0"/>
    <x v="5"/>
    <x v="0"/>
    <s v="Rafael Osorio Zamora"/>
    <x v="1"/>
    <n v="6"/>
    <n v="312"/>
    <n v="3"/>
    <n v="9204"/>
    <n v="7324.4589999999998"/>
    <n v="2441.4859999999999"/>
    <n v="104"/>
    <n v="29.5"/>
    <n v="1879.5409999999999"/>
    <x v="0"/>
    <x v="0"/>
    <x v="1"/>
    <x v="0"/>
  </r>
  <r>
    <x v="0"/>
    <x v="0"/>
    <x v="1"/>
    <x v="1"/>
    <x v="0"/>
    <x v="5"/>
    <x v="0"/>
    <s v="Gutierrez Olivarez Jaime Gibran"/>
    <x v="1"/>
    <n v="6"/>
    <n v="242.5"/>
    <n v="2"/>
    <n v="7153.75"/>
    <n v="4882.973"/>
    <n v="2441.4859999999999"/>
    <n v="121.25"/>
    <n v="29.5"/>
    <n v="2270.777"/>
    <x v="0"/>
    <x v="0"/>
    <x v="1"/>
    <x v="0"/>
  </r>
  <r>
    <x v="0"/>
    <x v="0"/>
    <x v="1"/>
    <x v="1"/>
    <x v="0"/>
    <x v="5"/>
    <x v="0"/>
    <s v="Innovacion y Comercio"/>
    <x v="1"/>
    <n v="6"/>
    <n v="750"/>
    <n v="6"/>
    <n v="23250"/>
    <n v="14648.919"/>
    <n v="2441.4859999999999"/>
    <n v="125"/>
    <n v="31"/>
    <n v="8601.0810000000001"/>
    <x v="0"/>
    <x v="0"/>
    <x v="1"/>
    <x v="0"/>
  </r>
  <r>
    <x v="0"/>
    <x v="0"/>
    <x v="1"/>
    <x v="1"/>
    <x v="0"/>
    <x v="5"/>
    <x v="0"/>
    <s v="PUBLICO EN GENERAL"/>
    <x v="1"/>
    <n v="6"/>
    <n v="105"/>
    <n v="1"/>
    <n v="3097.5"/>
    <n v="2441.4859999999999"/>
    <n v="2441.4859999999999"/>
    <n v="105"/>
    <n v="29.5"/>
    <n v="656.01400000000001"/>
    <x v="0"/>
    <x v="0"/>
    <x v="1"/>
    <x v="0"/>
  </r>
  <r>
    <x v="0"/>
    <x v="0"/>
    <x v="1"/>
    <x v="1"/>
    <x v="0"/>
    <x v="5"/>
    <x v="0"/>
    <s v="Casillas Tapia Alfredo"/>
    <x v="1"/>
    <n v="6"/>
    <n v="1115.5"/>
    <n v="10"/>
    <n v="32349.5"/>
    <n v="24414.865000000002"/>
    <n v="2441.4859999999999"/>
    <n v="111.55"/>
    <n v="29"/>
    <n v="7934.6350000000002"/>
    <x v="0"/>
    <x v="0"/>
    <x v="1"/>
    <x v="0"/>
  </r>
  <r>
    <x v="0"/>
    <x v="0"/>
    <x v="1"/>
    <x v="1"/>
    <x v="0"/>
    <x v="5"/>
    <x v="0"/>
    <s v="Casillas Tapia Alfredo"/>
    <x v="1"/>
    <n v="6"/>
    <n v="1133"/>
    <n v="10"/>
    <n v="32630.400000000001"/>
    <n v="24414.865000000002"/>
    <n v="2441.4859999999999"/>
    <n v="113.3"/>
    <n v="28.8"/>
    <n v="8215.5349999999999"/>
    <x v="0"/>
    <x v="0"/>
    <x v="1"/>
    <x v="0"/>
  </r>
  <r>
    <x v="0"/>
    <x v="1"/>
    <x v="9"/>
    <x v="9"/>
    <x v="0"/>
    <x v="5"/>
    <x v="0"/>
    <s v="Innovacion y Comercio"/>
    <x v="9"/>
    <n v="3.6999999999999997"/>
    <n v="535.20000000000005"/>
    <n v="9"/>
    <n v="16591.2"/>
    <n v="14295.817999999999"/>
    <n v="1588.424"/>
    <n v="59.466666666666669"/>
    <n v="31"/>
    <n v="2295.3820000000001"/>
    <x v="0"/>
    <x v="0"/>
    <x v="1"/>
    <x v="0"/>
  </r>
  <r>
    <x v="0"/>
    <x v="1"/>
    <x v="10"/>
    <x v="10"/>
    <x v="0"/>
    <x v="5"/>
    <x v="0"/>
    <s v="Innovacion y Comercio"/>
    <x v="10"/>
    <n v="4.1666666666666661"/>
    <n v="158"/>
    <n v="2"/>
    <n v="4898"/>
    <n v="3904.2429999999999"/>
    <n v="1952.1220000000001"/>
    <n v="79"/>
    <n v="31"/>
    <n v="993.75699999999995"/>
    <x v="0"/>
    <x v="0"/>
    <x v="1"/>
    <x v="0"/>
  </r>
  <r>
    <x v="0"/>
    <x v="1"/>
    <x v="11"/>
    <x v="11"/>
    <x v="0"/>
    <x v="5"/>
    <x v="0"/>
    <s v="Innovacion y Comercio"/>
    <x v="11"/>
    <n v="3.9333333333333331"/>
    <n v="69.8"/>
    <n v="1"/>
    <n v="2163.8000000000002"/>
    <n v="1872.7260000000001"/>
    <n v="1872.7260000000001"/>
    <n v="69.8"/>
    <n v="31"/>
    <n v="291.07400000000001"/>
    <x v="0"/>
    <x v="0"/>
    <x v="1"/>
    <x v="0"/>
  </r>
  <r>
    <x v="0"/>
    <x v="1"/>
    <x v="7"/>
    <x v="7"/>
    <x v="0"/>
    <x v="5"/>
    <x v="0"/>
    <s v="PUBLICO EN GENERAL"/>
    <x v="7"/>
    <n v="5.7333333333333334"/>
    <n v="90.8"/>
    <n v="1"/>
    <n v="2678.6"/>
    <n v="2546.0720000000001"/>
    <n v="2546.0720000000001"/>
    <n v="90.8"/>
    <n v="29.5"/>
    <n v="132.52799999999999"/>
    <x v="0"/>
    <x v="0"/>
    <x v="1"/>
    <x v="0"/>
  </r>
  <r>
    <x v="0"/>
    <x v="1"/>
    <x v="7"/>
    <x v="7"/>
    <x v="0"/>
    <x v="5"/>
    <x v="0"/>
    <s v="Vazquez Zamora Rafael"/>
    <x v="7"/>
    <n v="5.7333333333333334"/>
    <n v="223.4"/>
    <n v="2"/>
    <n v="6590.3"/>
    <n v="5092.1440000000002"/>
    <n v="2546.0720000000001"/>
    <n v="111.7"/>
    <n v="29.5"/>
    <n v="1498.1559999999999"/>
    <x v="0"/>
    <x v="0"/>
    <x v="1"/>
    <x v="0"/>
  </r>
  <r>
    <x v="0"/>
    <x v="1"/>
    <x v="7"/>
    <x v="7"/>
    <x v="0"/>
    <x v="5"/>
    <x v="0"/>
    <s v="Vazquez Pelayo Hugo"/>
    <x v="7"/>
    <n v="5.7333333333333334"/>
    <n v="125.6"/>
    <n v="1"/>
    <n v="3705.2"/>
    <n v="2546.0720000000001"/>
    <n v="2546.0720000000001"/>
    <n v="125.6"/>
    <n v="29.5"/>
    <n v="1159.1279999999999"/>
    <x v="0"/>
    <x v="0"/>
    <x v="1"/>
    <x v="0"/>
  </r>
  <r>
    <x v="0"/>
    <x v="0"/>
    <x v="12"/>
    <x v="12"/>
    <x v="0"/>
    <x v="6"/>
    <x v="0"/>
    <s v="Alvarez Lopez Salvador (Padre)"/>
    <x v="12"/>
    <n v="5.8999999999999995"/>
    <n v="1906"/>
    <n v="17"/>
    <n v="55274"/>
    <n v="42896.830999999998"/>
    <n v="2523.3429999999998"/>
    <n v="112.11764705882354"/>
    <n v="29"/>
    <n v="12377.169"/>
    <x v="0"/>
    <x v="0"/>
    <x v="2"/>
    <x v="0"/>
  </r>
  <r>
    <x v="0"/>
    <x v="1"/>
    <x v="13"/>
    <x v="13"/>
    <x v="0"/>
    <x v="6"/>
    <x v="0"/>
    <s v="Muñoz Gomez Rosalba"/>
    <x v="13"/>
    <n v="5.6333333333333329"/>
    <n v="110"/>
    <n v="1"/>
    <n v="3245"/>
    <n v="2532.1750000000002"/>
    <n v="2532.1750000000002"/>
    <n v="110"/>
    <n v="29.5"/>
    <n v="712.82500000000005"/>
    <x v="0"/>
    <x v="0"/>
    <x v="2"/>
    <x v="0"/>
  </r>
  <r>
    <x v="0"/>
    <x v="1"/>
    <x v="13"/>
    <x v="13"/>
    <x v="0"/>
    <x v="6"/>
    <x v="0"/>
    <s v="Camacho Monroy Agustin"/>
    <x v="13"/>
    <n v="5.6333333333333329"/>
    <n v="844"/>
    <n v="8"/>
    <n v="24898"/>
    <n v="20257.396000000001"/>
    <n v="2532.1750000000002"/>
    <n v="105.5"/>
    <n v="29.5"/>
    <n v="4640.6040000000003"/>
    <x v="0"/>
    <x v="0"/>
    <x v="2"/>
    <x v="0"/>
  </r>
  <r>
    <x v="0"/>
    <x v="1"/>
    <x v="13"/>
    <x v="13"/>
    <x v="0"/>
    <x v="6"/>
    <x v="0"/>
    <s v="Camacho Gomez Maria del Rosario "/>
    <x v="13"/>
    <n v="5.6333333333333329"/>
    <n v="200"/>
    <n v="2"/>
    <n v="5900"/>
    <n v="5064.3490000000002"/>
    <n v="2532.1750000000002"/>
    <n v="100"/>
    <n v="29.5"/>
    <n v="835.65099999999995"/>
    <x v="0"/>
    <x v="0"/>
    <x v="2"/>
    <x v="0"/>
  </r>
  <r>
    <x v="0"/>
    <x v="1"/>
    <x v="13"/>
    <x v="13"/>
    <x v="0"/>
    <x v="6"/>
    <x v="0"/>
    <s v="Robles Santana Jorge"/>
    <x v="13"/>
    <n v="5.6333333333333329"/>
    <n v="629"/>
    <n v="6"/>
    <n v="18555.5"/>
    <n v="15193.047"/>
    <n v="2532.1750000000002"/>
    <n v="104.83333333333333"/>
    <n v="29.5"/>
    <n v="3362.453"/>
    <x v="0"/>
    <x v="0"/>
    <x v="2"/>
    <x v="0"/>
  </r>
  <r>
    <x v="0"/>
    <x v="1"/>
    <x v="13"/>
    <x v="13"/>
    <x v="0"/>
    <x v="6"/>
    <x v="0"/>
    <s v="Noe Ramirez Brambila"/>
    <x v="13"/>
    <n v="5.6333333333333329"/>
    <n v="400"/>
    <n v="4"/>
    <n v="11800"/>
    <n v="10128.698"/>
    <n v="2532.1750000000002"/>
    <n v="100"/>
    <n v="29.5"/>
    <n v="1671.3019999999999"/>
    <x v="0"/>
    <x v="0"/>
    <x v="2"/>
    <x v="0"/>
  </r>
  <r>
    <x v="0"/>
    <x v="1"/>
    <x v="13"/>
    <x v="13"/>
    <x v="0"/>
    <x v="6"/>
    <x v="0"/>
    <s v="Camacho Santana Gabriel"/>
    <x v="13"/>
    <n v="5.6333333333333329"/>
    <n v="841"/>
    <n v="8"/>
    <n v="24809.5"/>
    <n v="20257.396000000001"/>
    <n v="2532.1750000000002"/>
    <n v="105.125"/>
    <n v="29.5"/>
    <n v="4552.1040000000003"/>
    <x v="0"/>
    <x v="0"/>
    <x v="2"/>
    <x v="0"/>
  </r>
  <r>
    <x v="0"/>
    <x v="3"/>
    <x v="8"/>
    <x v="14"/>
    <x v="0"/>
    <x v="7"/>
    <x v="0"/>
    <s v="Carlos Sanchez Camacho"/>
    <x v="14"/>
    <n v="8.0333333333333332"/>
    <n v="152.5"/>
    <n v="1"/>
    <n v="4498.75"/>
    <n v="2582.8470000000002"/>
    <n v="2582.8470000000002"/>
    <n v="152.5"/>
    <n v="29.5"/>
    <n v="1915.903"/>
    <x v="0"/>
    <x v="0"/>
    <x v="2"/>
    <x v="0"/>
  </r>
  <r>
    <x v="0"/>
    <x v="3"/>
    <x v="8"/>
    <x v="15"/>
    <x v="0"/>
    <x v="7"/>
    <x v="0"/>
    <s v="Carlos Sanchez Camacho"/>
    <x v="15"/>
    <n v="7.1"/>
    <n v="130"/>
    <n v="1"/>
    <n v="3835"/>
    <n v="2829.5590000000002"/>
    <n v="2829.5590000000002"/>
    <n v="130"/>
    <n v="29.5"/>
    <n v="1005.441"/>
    <x v="0"/>
    <x v="0"/>
    <x v="2"/>
    <x v="0"/>
  </r>
  <r>
    <x v="0"/>
    <x v="3"/>
    <x v="8"/>
    <x v="16"/>
    <x v="0"/>
    <x v="7"/>
    <x v="0"/>
    <s v="Innovacion y Comercio"/>
    <x v="16"/>
    <n v="9.2333333333333325"/>
    <n v="100"/>
    <n v="1"/>
    <n v="3100"/>
    <n v="3295.0920000000001"/>
    <n v="3295.0920000000001"/>
    <n v="100"/>
    <n v="31"/>
    <n v="-195.09200000000001"/>
    <x v="0"/>
    <x v="0"/>
    <x v="2"/>
    <x v="0"/>
  </r>
  <r>
    <x v="0"/>
    <x v="3"/>
    <x v="8"/>
    <x v="3"/>
    <x v="0"/>
    <x v="7"/>
    <x v="0"/>
    <s v="Cobian Chavez Rodolfo FG"/>
    <x v="3"/>
    <n v="5.8"/>
    <n v="2919"/>
    <n v="20"/>
    <n v="71758.75"/>
    <n v="62748.955000000002"/>
    <n v="3137.4479999999999"/>
    <n v="145.94999999999999"/>
    <n v="24.583300000000001"/>
    <n v="9009.7950000000001"/>
    <x v="0"/>
    <x v="0"/>
    <x v="2"/>
    <x v="0"/>
  </r>
  <r>
    <x v="0"/>
    <x v="3"/>
    <x v="8"/>
    <x v="17"/>
    <x v="0"/>
    <x v="7"/>
    <x v="0"/>
    <s v="Cobian Chavez Rodolfo FG"/>
    <x v="17"/>
    <n v="5.5666666666666664"/>
    <n v="2919"/>
    <n v="4"/>
    <n v="14351.75"/>
    <n v="11454.878000000001"/>
    <n v="2863.7190000000001"/>
    <n v="729.75"/>
    <n v="4.9166999999999996"/>
    <n v="2896.8719999999998"/>
    <x v="0"/>
    <x v="0"/>
    <x v="2"/>
    <x v="0"/>
  </r>
  <r>
    <x v="0"/>
    <x v="0"/>
    <x v="14"/>
    <x v="18"/>
    <x v="0"/>
    <x v="7"/>
    <x v="0"/>
    <s v="Michel Jose Cruz "/>
    <x v="18"/>
    <n v="3.333333333333333"/>
    <n v="39.5"/>
    <n v="1"/>
    <n v="1224.5"/>
    <n v="1064.55"/>
    <n v="1064.55"/>
    <n v="39.5"/>
    <n v="31"/>
    <n v="159.94999999999999"/>
    <x v="0"/>
    <x v="0"/>
    <x v="2"/>
    <x v="0"/>
  </r>
  <r>
    <x v="0"/>
    <x v="0"/>
    <x v="1"/>
    <x v="1"/>
    <x v="0"/>
    <x v="7"/>
    <x v="0"/>
    <s v="PUBLICO EN GENERAL"/>
    <x v="1"/>
    <n v="6.1666666666666661"/>
    <n v="103"/>
    <n v="1"/>
    <n v="2678"/>
    <n v="2441.4859999999999"/>
    <n v="2441.4859999999999"/>
    <n v="103"/>
    <n v="26"/>
    <n v="236.51400000000001"/>
    <x v="0"/>
    <x v="0"/>
    <x v="2"/>
    <x v="0"/>
  </r>
  <r>
    <x v="0"/>
    <x v="0"/>
    <x v="1"/>
    <x v="1"/>
    <x v="0"/>
    <x v="7"/>
    <x v="0"/>
    <s v="Ricardo Perez Garcia"/>
    <x v="1"/>
    <n v="6.1666666666666661"/>
    <n v="108"/>
    <n v="1"/>
    <n v="3186"/>
    <n v="2441.4859999999999"/>
    <n v="2441.4859999999999"/>
    <n v="108"/>
    <n v="29.5"/>
    <n v="744.51400000000001"/>
    <x v="0"/>
    <x v="0"/>
    <x v="2"/>
    <x v="0"/>
  </r>
  <r>
    <x v="0"/>
    <x v="0"/>
    <x v="1"/>
    <x v="1"/>
    <x v="0"/>
    <x v="7"/>
    <x v="0"/>
    <s v="Arturo Saray"/>
    <x v="1"/>
    <n v="6.1666666666666661"/>
    <n v="97"/>
    <n v="1"/>
    <n v="2861.5"/>
    <n v="2441.4859999999999"/>
    <n v="2441.4859999999999"/>
    <n v="97"/>
    <n v="29.5"/>
    <n v="420.01400000000001"/>
    <x v="0"/>
    <x v="0"/>
    <x v="2"/>
    <x v="0"/>
  </r>
  <r>
    <x v="0"/>
    <x v="0"/>
    <x v="1"/>
    <x v="1"/>
    <x v="0"/>
    <x v="7"/>
    <x v="0"/>
    <s v="Carlos Sanchez Camacho"/>
    <x v="1"/>
    <n v="6.1666666666666661"/>
    <n v="359"/>
    <n v="3"/>
    <n v="10590.5"/>
    <n v="7324.4589999999998"/>
    <n v="2441.4859999999999"/>
    <n v="119.66666666666667"/>
    <n v="29.5"/>
    <n v="3266.0410000000002"/>
    <x v="0"/>
    <x v="0"/>
    <x v="2"/>
    <x v="0"/>
  </r>
  <r>
    <x v="0"/>
    <x v="0"/>
    <x v="1"/>
    <x v="1"/>
    <x v="0"/>
    <x v="7"/>
    <x v="0"/>
    <s v="PUBLICO EN GENERAL"/>
    <x v="1"/>
    <n v="6.1666666666666661"/>
    <n v="116.5"/>
    <n v="1"/>
    <n v="3029"/>
    <n v="2441.4859999999999"/>
    <n v="2441.4859999999999"/>
    <n v="116.5"/>
    <n v="26"/>
    <n v="587.51400000000001"/>
    <x v="0"/>
    <x v="0"/>
    <x v="2"/>
    <x v="0"/>
  </r>
  <r>
    <x v="0"/>
    <x v="0"/>
    <x v="1"/>
    <x v="1"/>
    <x v="0"/>
    <x v="7"/>
    <x v="0"/>
    <s v="Carlos Sanchez Camacho"/>
    <x v="1"/>
    <n v="6.1666666666666661"/>
    <n v="463"/>
    <n v="4"/>
    <n v="13658.5"/>
    <n v="9765.9459999999999"/>
    <n v="2441.4859999999999"/>
    <n v="115.75"/>
    <n v="29.5"/>
    <n v="3892.5540000000001"/>
    <x v="0"/>
    <x v="0"/>
    <x v="2"/>
    <x v="0"/>
  </r>
  <r>
    <x v="0"/>
    <x v="0"/>
    <x v="12"/>
    <x v="12"/>
    <x v="0"/>
    <x v="7"/>
    <x v="0"/>
    <s v="Diaz Juan "/>
    <x v="12"/>
    <n v="5.9333333333333327"/>
    <n v="123"/>
    <n v="1"/>
    <n v="3198"/>
    <n v="2523.3429999999998"/>
    <n v="2523.3429999999998"/>
    <n v="123"/>
    <n v="26"/>
    <n v="674.65700000000004"/>
    <x v="0"/>
    <x v="0"/>
    <x v="2"/>
    <x v="0"/>
  </r>
  <r>
    <x v="0"/>
    <x v="1"/>
    <x v="2"/>
    <x v="2"/>
    <x v="0"/>
    <x v="7"/>
    <x v="0"/>
    <s v="Innovacion y Comercio"/>
    <x v="2"/>
    <n v="6.1333333333333329"/>
    <n v="1620.4"/>
    <n v="13"/>
    <n v="50232.4"/>
    <n v="45468.436000000002"/>
    <n v="3497.5720000000001"/>
    <n v="124.64615384615385"/>
    <n v="31"/>
    <n v="4763.9639999999999"/>
    <x v="0"/>
    <x v="0"/>
    <x v="2"/>
    <x v="0"/>
  </r>
  <r>
    <x v="0"/>
    <x v="1"/>
    <x v="7"/>
    <x v="7"/>
    <x v="0"/>
    <x v="7"/>
    <x v="0"/>
    <s v="Diaz Govea Pablo"/>
    <x v="7"/>
    <n v="5.8999999999999995"/>
    <n v="4315"/>
    <n v="40"/>
    <n v="120820"/>
    <n v="101842.87699999999"/>
    <n v="2546.0720000000001"/>
    <n v="107.875"/>
    <n v="28"/>
    <n v="18977.123"/>
    <x v="0"/>
    <x v="0"/>
    <x v="2"/>
    <x v="0"/>
  </r>
  <r>
    <x v="0"/>
    <x v="1"/>
    <x v="7"/>
    <x v="7"/>
    <x v="0"/>
    <x v="7"/>
    <x v="0"/>
    <s v="Becerra Bañuelos Norma Elizabeth F"/>
    <x v="7"/>
    <n v="5.8999999999999995"/>
    <n v="402"/>
    <n v="4"/>
    <n v="12060"/>
    <n v="10184.288"/>
    <n v="2546.0720000000001"/>
    <n v="100.5"/>
    <n v="30"/>
    <n v="1875.712"/>
    <x v="0"/>
    <x v="0"/>
    <x v="2"/>
    <x v="0"/>
  </r>
  <r>
    <x v="0"/>
    <x v="1"/>
    <x v="7"/>
    <x v="7"/>
    <x v="0"/>
    <x v="7"/>
    <x v="0"/>
    <s v="Martinez Valdez Hugo Alberto F"/>
    <x v="7"/>
    <n v="5.8999999999999995"/>
    <n v="317"/>
    <n v="3"/>
    <n v="9510"/>
    <n v="7638.2160000000003"/>
    <n v="2546.0720000000001"/>
    <n v="105.66666666666667"/>
    <n v="30"/>
    <n v="1871.7840000000001"/>
    <x v="0"/>
    <x v="0"/>
    <x v="2"/>
    <x v="0"/>
  </r>
  <r>
    <x v="0"/>
    <x v="1"/>
    <x v="7"/>
    <x v="7"/>
    <x v="0"/>
    <x v="7"/>
    <x v="0"/>
    <s v="Edgar Ruiz Lopez"/>
    <x v="7"/>
    <n v="5.8999999999999995"/>
    <n v="510"/>
    <n v="5"/>
    <n v="15300"/>
    <n v="12730.36"/>
    <n v="2546.0720000000001"/>
    <n v="102"/>
    <n v="30"/>
    <n v="2569.64"/>
    <x v="0"/>
    <x v="0"/>
    <x v="2"/>
    <x v="0"/>
  </r>
  <r>
    <x v="0"/>
    <x v="1"/>
    <x v="7"/>
    <x v="7"/>
    <x v="0"/>
    <x v="7"/>
    <x v="0"/>
    <s v="RODRIGO RODRIGUEZ"/>
    <x v="7"/>
    <n v="5.8999999999999995"/>
    <n v="731"/>
    <n v="7"/>
    <n v="21930"/>
    <n v="17822.504000000001"/>
    <n v="2546.0720000000001"/>
    <n v="104.42857142857143"/>
    <n v="30"/>
    <n v="4107.4960000000001"/>
    <x v="0"/>
    <x v="0"/>
    <x v="2"/>
    <x v="0"/>
  </r>
  <r>
    <x v="0"/>
    <x v="1"/>
    <x v="7"/>
    <x v="7"/>
    <x v="0"/>
    <x v="7"/>
    <x v="0"/>
    <s v="Lopez Jorge FG"/>
    <x v="7"/>
    <n v="5.8999999999999995"/>
    <n v="100"/>
    <n v="1"/>
    <n v="3000"/>
    <n v="2546.0720000000001"/>
    <n v="2546.0720000000001"/>
    <n v="100"/>
    <n v="30"/>
    <n v="453.928"/>
    <x v="0"/>
    <x v="0"/>
    <x v="2"/>
    <x v="0"/>
  </r>
  <r>
    <x v="0"/>
    <x v="1"/>
    <x v="7"/>
    <x v="7"/>
    <x v="0"/>
    <x v="7"/>
    <x v="0"/>
    <s v="Langurain Juan Pablo NA"/>
    <x v="7"/>
    <n v="5.8999999999999995"/>
    <n v="1097"/>
    <n v="10"/>
    <n v="32910"/>
    <n v="25460.719000000001"/>
    <n v="2546.0720000000001"/>
    <n v="109.7"/>
    <n v="30"/>
    <n v="7449.2809999999999"/>
    <x v="0"/>
    <x v="0"/>
    <x v="2"/>
    <x v="0"/>
  </r>
  <r>
    <x v="0"/>
    <x v="1"/>
    <x v="7"/>
    <x v="7"/>
    <x v="0"/>
    <x v="7"/>
    <x v="0"/>
    <s v="Ricardo Perez Garcia"/>
    <x v="7"/>
    <n v="5.8999999999999995"/>
    <n v="110"/>
    <n v="1"/>
    <n v="3245"/>
    <n v="2546.0720000000001"/>
    <n v="2546.0720000000001"/>
    <n v="110"/>
    <n v="29.5"/>
    <n v="698.928"/>
    <x v="0"/>
    <x v="0"/>
    <x v="2"/>
    <x v="0"/>
  </r>
  <r>
    <x v="0"/>
    <x v="1"/>
    <x v="13"/>
    <x v="13"/>
    <x v="0"/>
    <x v="7"/>
    <x v="0"/>
    <s v="Verdin Vizcarra Irma Lucila F"/>
    <x v="13"/>
    <n v="5.6666666666666661"/>
    <n v="204"/>
    <n v="2"/>
    <n v="6120"/>
    <n v="5064.3490000000002"/>
    <n v="2532.1750000000002"/>
    <n v="102"/>
    <n v="30"/>
    <n v="1055.6510000000001"/>
    <x v="0"/>
    <x v="0"/>
    <x v="2"/>
    <x v="0"/>
  </r>
  <r>
    <x v="0"/>
    <x v="1"/>
    <x v="13"/>
    <x v="13"/>
    <x v="0"/>
    <x v="7"/>
    <x v="0"/>
    <s v="Lopez Garcia Martin FG"/>
    <x v="13"/>
    <n v="5.6666666666666661"/>
    <n v="120"/>
    <n v="1"/>
    <n v="3600"/>
    <n v="2532.1750000000002"/>
    <n v="2532.1750000000002"/>
    <n v="120"/>
    <n v="30"/>
    <n v="1067.825"/>
    <x v="0"/>
    <x v="0"/>
    <x v="2"/>
    <x v="0"/>
  </r>
  <r>
    <x v="0"/>
    <x v="1"/>
    <x v="13"/>
    <x v="13"/>
    <x v="0"/>
    <x v="7"/>
    <x v="0"/>
    <s v="Lopez Castro Erica"/>
    <x v="13"/>
    <n v="5.6666666666666661"/>
    <n v="216"/>
    <n v="2"/>
    <n v="6480"/>
    <n v="5064.3490000000002"/>
    <n v="2532.1750000000002"/>
    <n v="108"/>
    <n v="30"/>
    <n v="1415.6510000000001"/>
    <x v="0"/>
    <x v="0"/>
    <x v="2"/>
    <x v="0"/>
  </r>
  <r>
    <x v="0"/>
    <x v="1"/>
    <x v="13"/>
    <x v="13"/>
    <x v="0"/>
    <x v="7"/>
    <x v="0"/>
    <s v="Chavez Barajas Contensina NA"/>
    <x v="13"/>
    <n v="5.6666666666666661"/>
    <n v="110"/>
    <n v="1"/>
    <n v="3300"/>
    <n v="2532.1750000000002"/>
    <n v="2532.1750000000002"/>
    <n v="110"/>
    <n v="30"/>
    <n v="767.82500000000005"/>
    <x v="0"/>
    <x v="0"/>
    <x v="2"/>
    <x v="0"/>
  </r>
  <r>
    <x v="0"/>
    <x v="1"/>
    <x v="13"/>
    <x v="13"/>
    <x v="0"/>
    <x v="7"/>
    <x v="0"/>
    <s v="Anaya Chavarin Oscar FG"/>
    <x v="13"/>
    <n v="5.6666666666666661"/>
    <n v="239"/>
    <n v="2"/>
    <n v="7170"/>
    <n v="5064.3490000000002"/>
    <n v="2532.1750000000002"/>
    <n v="119.5"/>
    <n v="30"/>
    <n v="2105.6509999999998"/>
    <x v="0"/>
    <x v="0"/>
    <x v="2"/>
    <x v="0"/>
  </r>
  <r>
    <x v="0"/>
    <x v="1"/>
    <x v="13"/>
    <x v="13"/>
    <x v="0"/>
    <x v="7"/>
    <x v="0"/>
    <s v="Avalos Silva Juan"/>
    <x v="13"/>
    <n v="5.6666666666666661"/>
    <n v="246"/>
    <n v="2"/>
    <n v="7380"/>
    <n v="5064.3490000000002"/>
    <n v="2532.1750000000002"/>
    <n v="123"/>
    <n v="30"/>
    <n v="2315.6509999999998"/>
    <x v="0"/>
    <x v="0"/>
    <x v="2"/>
    <x v="0"/>
  </r>
  <r>
    <x v="0"/>
    <x v="1"/>
    <x v="13"/>
    <x v="13"/>
    <x v="0"/>
    <x v="7"/>
    <x v="0"/>
    <s v="Diaz Araiza Maria Magdalena"/>
    <x v="13"/>
    <n v="5.6666666666666661"/>
    <n v="202"/>
    <n v="2"/>
    <n v="6060"/>
    <n v="5064.3490000000002"/>
    <n v="2532.1750000000002"/>
    <n v="101"/>
    <n v="30"/>
    <n v="995.65099999999995"/>
    <x v="0"/>
    <x v="0"/>
    <x v="2"/>
    <x v="0"/>
  </r>
  <r>
    <x v="0"/>
    <x v="1"/>
    <x v="13"/>
    <x v="13"/>
    <x v="0"/>
    <x v="7"/>
    <x v="0"/>
    <s v="Gonzalez Araiza Horacio"/>
    <x v="13"/>
    <n v="5.6666666666666661"/>
    <n v="238"/>
    <n v="2"/>
    <n v="7140"/>
    <n v="5064.3490000000002"/>
    <n v="2532.1750000000002"/>
    <n v="119"/>
    <n v="30"/>
    <n v="2075.6509999999998"/>
    <x v="0"/>
    <x v="0"/>
    <x v="2"/>
    <x v="0"/>
  </r>
  <r>
    <x v="0"/>
    <x v="1"/>
    <x v="13"/>
    <x v="13"/>
    <x v="0"/>
    <x v="7"/>
    <x v="0"/>
    <s v="Salas Nadia"/>
    <x v="13"/>
    <n v="5.6666666666666661"/>
    <n v="215"/>
    <n v="2"/>
    <n v="6450"/>
    <n v="5064.3490000000002"/>
    <n v="2532.1750000000002"/>
    <n v="107.5"/>
    <n v="30"/>
    <n v="1385.6510000000001"/>
    <x v="0"/>
    <x v="0"/>
    <x v="2"/>
    <x v="0"/>
  </r>
  <r>
    <x v="0"/>
    <x v="1"/>
    <x v="13"/>
    <x v="13"/>
    <x v="0"/>
    <x v="7"/>
    <x v="0"/>
    <s v="Pelayo Sebastian Rosa Maria G"/>
    <x v="13"/>
    <n v="5.6666666666666661"/>
    <n v="452"/>
    <n v="4"/>
    <n v="13560"/>
    <n v="10128.698"/>
    <n v="2532.1750000000002"/>
    <n v="113"/>
    <n v="30"/>
    <n v="3431.3020000000001"/>
    <x v="0"/>
    <x v="0"/>
    <x v="2"/>
    <x v="0"/>
  </r>
  <r>
    <x v="0"/>
    <x v="1"/>
    <x v="13"/>
    <x v="13"/>
    <x v="0"/>
    <x v="7"/>
    <x v="0"/>
    <s v="Juan Manuel Jacobo"/>
    <x v="13"/>
    <n v="5.6666666666666661"/>
    <n v="338"/>
    <n v="3"/>
    <n v="10140"/>
    <n v="7596.5240000000003"/>
    <n v="2532.1750000000002"/>
    <n v="112.66666666666667"/>
    <n v="30"/>
    <n v="2543.4760000000001"/>
    <x v="0"/>
    <x v="0"/>
    <x v="2"/>
    <x v="0"/>
  </r>
  <r>
    <x v="0"/>
    <x v="1"/>
    <x v="13"/>
    <x v="13"/>
    <x v="0"/>
    <x v="7"/>
    <x v="0"/>
    <s v="Araiza Chavez Diana Rosiquiel FG"/>
    <x v="13"/>
    <n v="5.6666666666666661"/>
    <n v="442"/>
    <n v="4"/>
    <n v="13039"/>
    <n v="10128.698"/>
    <n v="2532.1750000000002"/>
    <n v="110.5"/>
    <n v="29.5"/>
    <n v="2910.3020000000001"/>
    <x v="0"/>
    <x v="0"/>
    <x v="2"/>
    <x v="0"/>
  </r>
  <r>
    <x v="0"/>
    <x v="1"/>
    <x v="13"/>
    <x v="13"/>
    <x v="0"/>
    <x v="7"/>
    <x v="0"/>
    <s v="Leonardo Jimenez Chacon"/>
    <x v="13"/>
    <n v="5.6666666666666661"/>
    <n v="250"/>
    <n v="2"/>
    <n v="7500"/>
    <n v="5064.3490000000002"/>
    <n v="2532.1750000000002"/>
    <n v="125"/>
    <n v="30"/>
    <n v="2435.6509999999998"/>
    <x v="0"/>
    <x v="0"/>
    <x v="2"/>
    <x v="0"/>
  </r>
  <r>
    <x v="0"/>
    <x v="1"/>
    <x v="13"/>
    <x v="13"/>
    <x v="0"/>
    <x v="7"/>
    <x v="0"/>
    <s v="Gil Peña Martin FG"/>
    <x v="13"/>
    <n v="5.6666666666666661"/>
    <n v="415"/>
    <n v="4"/>
    <n v="12450"/>
    <n v="10128.698"/>
    <n v="2532.1750000000002"/>
    <n v="103.75"/>
    <n v="30"/>
    <n v="2321.3020000000001"/>
    <x v="0"/>
    <x v="0"/>
    <x v="2"/>
    <x v="0"/>
  </r>
  <r>
    <x v="0"/>
    <x v="1"/>
    <x v="13"/>
    <x v="13"/>
    <x v="0"/>
    <x v="7"/>
    <x v="0"/>
    <s v="PUBLICO EN GENERAL"/>
    <x v="13"/>
    <n v="5.6666666666666661"/>
    <n v="108"/>
    <n v="1"/>
    <n v="3240"/>
    <n v="2532.1750000000002"/>
    <n v="2532.1750000000002"/>
    <n v="108"/>
    <n v="30"/>
    <n v="707.82500000000005"/>
    <x v="0"/>
    <x v="0"/>
    <x v="2"/>
    <x v="0"/>
  </r>
  <r>
    <x v="0"/>
    <x v="1"/>
    <x v="13"/>
    <x v="13"/>
    <x v="0"/>
    <x v="7"/>
    <x v="0"/>
    <s v="Fernando de Jesus Marquez Tejeda"/>
    <x v="13"/>
    <n v="5.6666666666666661"/>
    <n v="224"/>
    <n v="2"/>
    <n v="6720"/>
    <n v="5064.3490000000002"/>
    <n v="2532.1750000000002"/>
    <n v="112"/>
    <n v="30"/>
    <n v="1655.6510000000001"/>
    <x v="0"/>
    <x v="0"/>
    <x v="2"/>
    <x v="0"/>
  </r>
  <r>
    <x v="0"/>
    <x v="1"/>
    <x v="13"/>
    <x v="13"/>
    <x v="0"/>
    <x v="7"/>
    <x v="0"/>
    <s v="PUBLICO EN GENERAL"/>
    <x v="13"/>
    <n v="5.6666666666666661"/>
    <n v="409"/>
    <n v="4"/>
    <n v="12270"/>
    <n v="10128.698"/>
    <n v="2532.1750000000002"/>
    <n v="102.25"/>
    <n v="30"/>
    <n v="2141.3020000000001"/>
    <x v="0"/>
    <x v="0"/>
    <x v="2"/>
    <x v="0"/>
  </r>
  <r>
    <x v="0"/>
    <x v="1"/>
    <x v="13"/>
    <x v="13"/>
    <x v="0"/>
    <x v="7"/>
    <x v="0"/>
    <s v="Silva Rodriguez Jorge Armando"/>
    <x v="13"/>
    <n v="5.6666666666666661"/>
    <n v="700"/>
    <n v="7"/>
    <n v="20650"/>
    <n v="17725.222000000002"/>
    <n v="2532.1750000000002"/>
    <n v="100"/>
    <n v="29.5"/>
    <n v="2924.7779999999998"/>
    <x v="0"/>
    <x v="0"/>
    <x v="2"/>
    <x v="0"/>
  </r>
  <r>
    <x v="0"/>
    <x v="1"/>
    <x v="13"/>
    <x v="13"/>
    <x v="0"/>
    <x v="7"/>
    <x v="0"/>
    <s v="PUBLICO EN GENERAL"/>
    <x v="13"/>
    <n v="5.6666666666666661"/>
    <n v="188"/>
    <n v="2"/>
    <n v="5640"/>
    <n v="5064.3490000000002"/>
    <n v="2532.1750000000002"/>
    <n v="94"/>
    <n v="30"/>
    <n v="575.65099999999995"/>
    <x v="0"/>
    <x v="0"/>
    <x v="2"/>
    <x v="0"/>
  </r>
  <r>
    <x v="0"/>
    <x v="1"/>
    <x v="13"/>
    <x v="13"/>
    <x v="0"/>
    <x v="7"/>
    <x v="0"/>
    <s v="PUBLICO EN GENERAL"/>
    <x v="13"/>
    <n v="5.6666666666666661"/>
    <n v="100"/>
    <n v="1"/>
    <n v="2950"/>
    <n v="2532.1750000000002"/>
    <n v="2532.1750000000002"/>
    <n v="100"/>
    <n v="29.5"/>
    <n v="417.82499999999999"/>
    <x v="0"/>
    <x v="0"/>
    <x v="2"/>
    <x v="0"/>
  </r>
  <r>
    <x v="0"/>
    <x v="1"/>
    <x v="13"/>
    <x v="13"/>
    <x v="0"/>
    <x v="7"/>
    <x v="0"/>
    <s v="Vazquez Zamora Rafael"/>
    <x v="13"/>
    <n v="5.6666666666666661"/>
    <n v="320.60000000000002"/>
    <n v="3"/>
    <n v="9457.7000000000007"/>
    <n v="7596.5240000000003"/>
    <n v="2532.1750000000002"/>
    <n v="106.86666666666667"/>
    <n v="29.5"/>
    <n v="1861.1759999999999"/>
    <x v="0"/>
    <x v="0"/>
    <x v="2"/>
    <x v="0"/>
  </r>
  <r>
    <x v="0"/>
    <x v="1"/>
    <x v="13"/>
    <x v="13"/>
    <x v="0"/>
    <x v="7"/>
    <x v="0"/>
    <s v="Vazquez Pelayo Hugo"/>
    <x v="13"/>
    <n v="5.6666666666666661"/>
    <n v="121"/>
    <n v="1"/>
    <n v="3569.5"/>
    <n v="2532.1750000000002"/>
    <n v="2532.1750000000002"/>
    <n v="121"/>
    <n v="29.5"/>
    <n v="1037.325"/>
    <x v="0"/>
    <x v="0"/>
    <x v="2"/>
    <x v="0"/>
  </r>
  <r>
    <x v="0"/>
    <x v="1"/>
    <x v="13"/>
    <x v="13"/>
    <x v="0"/>
    <x v="7"/>
    <x v="0"/>
    <s v="Rafael Osorio Zamora"/>
    <x v="13"/>
    <n v="5.6666666666666661"/>
    <n v="858.8"/>
    <n v="8"/>
    <n v="25334.6"/>
    <n v="20257.396000000001"/>
    <n v="2532.1750000000002"/>
    <n v="107.35"/>
    <n v="29.5"/>
    <n v="5077.2039999999997"/>
    <x v="0"/>
    <x v="0"/>
    <x v="2"/>
    <x v="0"/>
  </r>
  <r>
    <x v="0"/>
    <x v="1"/>
    <x v="13"/>
    <x v="13"/>
    <x v="0"/>
    <x v="7"/>
    <x v="0"/>
    <s v="Cecilia Robles Perez"/>
    <x v="13"/>
    <n v="5.6666666666666661"/>
    <n v="95.4"/>
    <n v="1"/>
    <n v="2814.3"/>
    <n v="2532.1750000000002"/>
    <n v="2532.1750000000002"/>
    <n v="95.4"/>
    <n v="29.5"/>
    <n v="282.125"/>
    <x v="0"/>
    <x v="0"/>
    <x v="2"/>
    <x v="0"/>
  </r>
  <r>
    <x v="0"/>
    <x v="1"/>
    <x v="13"/>
    <x v="13"/>
    <x v="0"/>
    <x v="7"/>
    <x v="0"/>
    <s v="Gutierrez Olivarez Jaime Gibran"/>
    <x v="13"/>
    <n v="5.6666666666666661"/>
    <n v="396.8"/>
    <n v="4"/>
    <n v="11705.6"/>
    <n v="10128.698"/>
    <n v="2532.1750000000002"/>
    <n v="99.2"/>
    <n v="29.5"/>
    <n v="1576.902"/>
    <x v="0"/>
    <x v="0"/>
    <x v="2"/>
    <x v="0"/>
  </r>
  <r>
    <x v="0"/>
    <x v="2"/>
    <x v="15"/>
    <x v="17"/>
    <x v="0"/>
    <x v="7"/>
    <x v="0"/>
    <s v="Camolinga Maldonado Pedro"/>
    <x v="17"/>
    <n v="5.5666666666666664"/>
    <n v="12155"/>
    <n v="100"/>
    <n v="328185"/>
    <n v="286371.94500000001"/>
    <n v="2863.7190000000001"/>
    <n v="121.55"/>
    <n v="27"/>
    <n v="41813.055"/>
    <x v="0"/>
    <x v="0"/>
    <x v="2"/>
    <x v="0"/>
  </r>
  <r>
    <x v="0"/>
    <x v="2"/>
    <x v="15"/>
    <x v="17"/>
    <x v="0"/>
    <x v="7"/>
    <x v="0"/>
    <s v="Camolinga Maldonado Pedro"/>
    <x v="17"/>
    <n v="5.5666666666666664"/>
    <n v="121.5"/>
    <n v="1"/>
    <n v="0"/>
    <n v="2863.7190000000001"/>
    <n v="2863.7190000000001"/>
    <n v="121.5"/>
    <n v="0"/>
    <n v="-2863.7190000000001"/>
    <x v="0"/>
    <x v="0"/>
    <x v="2"/>
    <x v="0"/>
  </r>
  <r>
    <x v="0"/>
    <x v="3"/>
    <x v="8"/>
    <x v="6"/>
    <x v="0"/>
    <x v="8"/>
    <x v="0"/>
    <s v="Gutierrez Olivarez Jaime Gibran"/>
    <x v="6"/>
    <n v="6.4333333333333327"/>
    <n v="236.2"/>
    <n v="2"/>
    <n v="7086"/>
    <n v="5837.8429999999998"/>
    <n v="2918.9209999999998"/>
    <n v="118.1"/>
    <n v="30"/>
    <n v="1248.1569999999999"/>
    <x v="0"/>
    <x v="0"/>
    <x v="2"/>
    <x v="0"/>
  </r>
  <r>
    <x v="0"/>
    <x v="3"/>
    <x v="8"/>
    <x v="6"/>
    <x v="0"/>
    <x v="8"/>
    <x v="0"/>
    <s v="Innovacion y Comercio"/>
    <x v="6"/>
    <n v="6.4333333333333327"/>
    <n v="176"/>
    <n v="2"/>
    <n v="5456"/>
    <n v="5837.8429999999998"/>
    <n v="2918.9209999999998"/>
    <n v="88"/>
    <n v="31"/>
    <n v="-381.84300000000002"/>
    <x v="0"/>
    <x v="0"/>
    <x v="2"/>
    <x v="0"/>
  </r>
  <r>
    <x v="0"/>
    <x v="0"/>
    <x v="1"/>
    <x v="1"/>
    <x v="0"/>
    <x v="8"/>
    <x v="0"/>
    <s v="Vazquez Zamora Rafael"/>
    <x v="1"/>
    <n v="6.2333333333333334"/>
    <n v="226.5"/>
    <n v="2"/>
    <n v="6795"/>
    <n v="4914.3010000000004"/>
    <n v="2457.1509999999998"/>
    <n v="113.25"/>
    <n v="30"/>
    <n v="1880.6990000000001"/>
    <x v="0"/>
    <x v="0"/>
    <x v="2"/>
    <x v="0"/>
  </r>
  <r>
    <x v="0"/>
    <x v="0"/>
    <x v="1"/>
    <x v="1"/>
    <x v="0"/>
    <x v="8"/>
    <x v="0"/>
    <s v="Vazquez Pelayo Hugo"/>
    <x v="1"/>
    <n v="6.2333333333333334"/>
    <n v="121"/>
    <n v="1"/>
    <n v="3630"/>
    <n v="2457.1509999999998"/>
    <n v="2457.1509999999998"/>
    <n v="121"/>
    <n v="30"/>
    <n v="1172.8489999999999"/>
    <x v="0"/>
    <x v="0"/>
    <x v="2"/>
    <x v="0"/>
  </r>
  <r>
    <x v="0"/>
    <x v="0"/>
    <x v="1"/>
    <x v="1"/>
    <x v="0"/>
    <x v="8"/>
    <x v="0"/>
    <s v="Rafael Osorio Zamora"/>
    <x v="1"/>
    <n v="6.2333333333333334"/>
    <n v="351.5"/>
    <n v="3"/>
    <n v="10545"/>
    <n v="7371.4520000000002"/>
    <n v="2457.1509999999998"/>
    <n v="117.16666666666667"/>
    <n v="30"/>
    <n v="3173.5479999999998"/>
    <x v="0"/>
    <x v="0"/>
    <x v="2"/>
    <x v="0"/>
  </r>
  <r>
    <x v="0"/>
    <x v="0"/>
    <x v="1"/>
    <x v="1"/>
    <x v="0"/>
    <x v="8"/>
    <x v="0"/>
    <s v="Gutierrez Olivarez Jaime Gibran"/>
    <x v="1"/>
    <n v="6.2333333333333334"/>
    <n v="117"/>
    <n v="1"/>
    <n v="3510"/>
    <n v="2457.1509999999998"/>
    <n v="2457.1509999999998"/>
    <n v="117"/>
    <n v="30"/>
    <n v="1052.8489999999999"/>
    <x v="0"/>
    <x v="0"/>
    <x v="2"/>
    <x v="0"/>
  </r>
  <r>
    <x v="0"/>
    <x v="0"/>
    <x v="1"/>
    <x v="1"/>
    <x v="0"/>
    <x v="8"/>
    <x v="0"/>
    <s v="PUBLICO EN GENERAL"/>
    <x v="1"/>
    <n v="6.2333333333333334"/>
    <n v="91.5"/>
    <n v="1"/>
    <n v="2745"/>
    <n v="2457.1509999999998"/>
    <n v="2457.1509999999998"/>
    <n v="91.5"/>
    <n v="30"/>
    <n v="287.84899999999999"/>
    <x v="0"/>
    <x v="0"/>
    <x v="2"/>
    <x v="0"/>
  </r>
  <r>
    <x v="0"/>
    <x v="0"/>
    <x v="1"/>
    <x v="1"/>
    <x v="0"/>
    <x v="8"/>
    <x v="0"/>
    <s v="Innovacion y Comercio"/>
    <x v="1"/>
    <n v="6.2333333333333334"/>
    <n v="841.5"/>
    <n v="7"/>
    <n v="26086.5"/>
    <n v="17200.054"/>
    <n v="2457.1509999999998"/>
    <n v="120.21428571428571"/>
    <n v="31"/>
    <n v="8886.4459999999999"/>
    <x v="0"/>
    <x v="0"/>
    <x v="2"/>
    <x v="0"/>
  </r>
  <r>
    <x v="0"/>
    <x v="0"/>
    <x v="12"/>
    <x v="12"/>
    <x v="0"/>
    <x v="8"/>
    <x v="0"/>
    <s v="Lopez Mendoza Librado F"/>
    <x v="12"/>
    <n v="6"/>
    <n v="220"/>
    <n v="2"/>
    <n v="6710"/>
    <n v="5234.3389999999999"/>
    <n v="2617.1689999999999"/>
    <n v="110"/>
    <n v="30.5"/>
    <n v="1475.6610000000001"/>
    <x v="0"/>
    <x v="0"/>
    <x v="2"/>
    <x v="0"/>
  </r>
  <r>
    <x v="0"/>
    <x v="0"/>
    <x v="12"/>
    <x v="12"/>
    <x v="0"/>
    <x v="8"/>
    <x v="0"/>
    <s v="RODRIGO RODRIGUEZ"/>
    <x v="12"/>
    <n v="6"/>
    <n v="1140"/>
    <n v="11"/>
    <n v="34770"/>
    <n v="28788.863000000001"/>
    <n v="2617.1689999999999"/>
    <n v="103.63636363636364"/>
    <n v="30.5"/>
    <n v="5981.1369999999997"/>
    <x v="0"/>
    <x v="0"/>
    <x v="2"/>
    <x v="0"/>
  </r>
  <r>
    <x v="0"/>
    <x v="0"/>
    <x v="12"/>
    <x v="12"/>
    <x v="0"/>
    <x v="8"/>
    <x v="0"/>
    <s v="Edgar Ruiz Lopez"/>
    <x v="12"/>
    <n v="6"/>
    <n v="220"/>
    <n v="2"/>
    <n v="6710"/>
    <n v="5234.3389999999999"/>
    <n v="2617.1689999999999"/>
    <n v="110"/>
    <n v="30.5"/>
    <n v="1475.6610000000001"/>
    <x v="0"/>
    <x v="0"/>
    <x v="2"/>
    <x v="0"/>
  </r>
  <r>
    <x v="0"/>
    <x v="0"/>
    <x v="12"/>
    <x v="12"/>
    <x v="0"/>
    <x v="8"/>
    <x v="0"/>
    <s v="Martinez Valdez Hugo Alberto F"/>
    <x v="12"/>
    <n v="6"/>
    <n v="210"/>
    <n v="2"/>
    <n v="6405"/>
    <n v="5234.3389999999999"/>
    <n v="2617.1689999999999"/>
    <n v="105"/>
    <n v="30.5"/>
    <n v="1170.6610000000001"/>
    <x v="0"/>
    <x v="0"/>
    <x v="2"/>
    <x v="0"/>
  </r>
  <r>
    <x v="0"/>
    <x v="0"/>
    <x v="12"/>
    <x v="12"/>
    <x v="0"/>
    <x v="8"/>
    <x v="0"/>
    <s v="Lopez Jorge FG"/>
    <x v="12"/>
    <n v="6"/>
    <n v="218"/>
    <n v="2"/>
    <n v="6649"/>
    <n v="5234.3389999999999"/>
    <n v="2617.1689999999999"/>
    <n v="109"/>
    <n v="30.5"/>
    <n v="1414.6610000000001"/>
    <x v="0"/>
    <x v="0"/>
    <x v="2"/>
    <x v="0"/>
  </r>
  <r>
    <x v="0"/>
    <x v="0"/>
    <x v="12"/>
    <x v="12"/>
    <x v="0"/>
    <x v="8"/>
    <x v="0"/>
    <s v="Cobian Chavez Rodolfo FG"/>
    <x v="12"/>
    <n v="6"/>
    <n v="1172"/>
    <n v="10"/>
    <n v="35160"/>
    <n v="26171.694"/>
    <n v="2617.1689999999999"/>
    <n v="117.2"/>
    <n v="30"/>
    <n v="8988.3060000000005"/>
    <x v="0"/>
    <x v="0"/>
    <x v="2"/>
    <x v="0"/>
  </r>
  <r>
    <x v="0"/>
    <x v="0"/>
    <x v="12"/>
    <x v="12"/>
    <x v="0"/>
    <x v="8"/>
    <x v="0"/>
    <s v="Ramos Mejia Juan Diego FG"/>
    <x v="12"/>
    <n v="6"/>
    <n v="3194"/>
    <n v="27"/>
    <n v="95820"/>
    <n v="70663.573000000004"/>
    <n v="2617.1689999999999"/>
    <n v="118.29629629629629"/>
    <n v="30"/>
    <n v="25156.427"/>
    <x v="0"/>
    <x v="0"/>
    <x v="2"/>
    <x v="0"/>
  </r>
  <r>
    <x v="0"/>
    <x v="0"/>
    <x v="12"/>
    <x v="12"/>
    <x v="0"/>
    <x v="8"/>
    <x v="0"/>
    <s v="Verdin Vizcarra Irma Lucila F"/>
    <x v="12"/>
    <n v="6"/>
    <n v="208"/>
    <n v="2"/>
    <n v="6344"/>
    <n v="5234.3389999999999"/>
    <n v="2617.1689999999999"/>
    <n v="104"/>
    <n v="30.5"/>
    <n v="1109.6610000000001"/>
    <x v="0"/>
    <x v="0"/>
    <x v="2"/>
    <x v="0"/>
  </r>
  <r>
    <x v="0"/>
    <x v="0"/>
    <x v="12"/>
    <x v="12"/>
    <x v="0"/>
    <x v="8"/>
    <x v="0"/>
    <s v="Prado Barajas Aureliano FG"/>
    <x v="12"/>
    <n v="6"/>
    <n v="182"/>
    <n v="2"/>
    <n v="5551"/>
    <n v="5234.3389999999999"/>
    <n v="2617.1689999999999"/>
    <n v="91"/>
    <n v="30.5"/>
    <n v="316.661"/>
    <x v="0"/>
    <x v="0"/>
    <x v="2"/>
    <x v="0"/>
  </r>
  <r>
    <x v="0"/>
    <x v="0"/>
    <x v="12"/>
    <x v="12"/>
    <x v="0"/>
    <x v="8"/>
    <x v="0"/>
    <s v="Lopez Garcia Martin FG"/>
    <x v="12"/>
    <n v="6"/>
    <n v="100"/>
    <n v="1"/>
    <n v="3050"/>
    <n v="2617.1689999999999"/>
    <n v="2617.1689999999999"/>
    <n v="100"/>
    <n v="30.5"/>
    <n v="432.83100000000002"/>
    <x v="0"/>
    <x v="0"/>
    <x v="2"/>
    <x v="0"/>
  </r>
  <r>
    <x v="0"/>
    <x v="0"/>
    <x v="12"/>
    <x v="12"/>
    <x v="0"/>
    <x v="8"/>
    <x v="0"/>
    <s v="Leonardo Jimenez Chacon"/>
    <x v="12"/>
    <n v="6"/>
    <n v="212"/>
    <n v="2"/>
    <n v="6466"/>
    <n v="5234.3389999999999"/>
    <n v="2617.1689999999999"/>
    <n v="106"/>
    <n v="30.5"/>
    <n v="1231.6610000000001"/>
    <x v="0"/>
    <x v="0"/>
    <x v="2"/>
    <x v="0"/>
  </r>
  <r>
    <x v="0"/>
    <x v="0"/>
    <x v="12"/>
    <x v="12"/>
    <x v="0"/>
    <x v="8"/>
    <x v="0"/>
    <s v="Jose Luis Guzman Cornejo"/>
    <x v="12"/>
    <n v="6"/>
    <n v="318"/>
    <n v="3"/>
    <n v="9699"/>
    <n v="7851.5079999999998"/>
    <n v="2617.1689999999999"/>
    <n v="106"/>
    <n v="30.5"/>
    <n v="1847.492"/>
    <x v="0"/>
    <x v="0"/>
    <x v="2"/>
    <x v="0"/>
  </r>
  <r>
    <x v="0"/>
    <x v="0"/>
    <x v="12"/>
    <x v="12"/>
    <x v="0"/>
    <x v="8"/>
    <x v="0"/>
    <s v="Gil Peña Martin FG"/>
    <x v="12"/>
    <n v="6"/>
    <n v="110"/>
    <n v="1"/>
    <n v="3355"/>
    <n v="2617.1689999999999"/>
    <n v="2617.1689999999999"/>
    <n v="110"/>
    <n v="30.5"/>
    <n v="737.83100000000002"/>
    <x v="0"/>
    <x v="0"/>
    <x v="2"/>
    <x v="0"/>
  </r>
  <r>
    <x v="0"/>
    <x v="0"/>
    <x v="12"/>
    <x v="12"/>
    <x v="0"/>
    <x v="8"/>
    <x v="0"/>
    <s v="Araiza Chavez Diana Rosiquiel FG"/>
    <x v="12"/>
    <n v="6"/>
    <n v="330"/>
    <n v="3"/>
    <n v="9900"/>
    <n v="7851.5079999999998"/>
    <n v="2617.1689999999999"/>
    <n v="110"/>
    <n v="30"/>
    <n v="2048.4920000000002"/>
    <x v="0"/>
    <x v="0"/>
    <x v="2"/>
    <x v="0"/>
  </r>
  <r>
    <x v="0"/>
    <x v="0"/>
    <x v="12"/>
    <x v="12"/>
    <x v="0"/>
    <x v="8"/>
    <x v="0"/>
    <s v="Anaya Chavarin Oscar FG"/>
    <x v="12"/>
    <n v="6"/>
    <n v="450"/>
    <n v="4"/>
    <n v="13725"/>
    <n v="10468.677"/>
    <n v="2617.1689999999999"/>
    <n v="112.5"/>
    <n v="30.5"/>
    <n v="3256.3229999999999"/>
    <x v="0"/>
    <x v="0"/>
    <x v="2"/>
    <x v="0"/>
  </r>
  <r>
    <x v="0"/>
    <x v="0"/>
    <x v="12"/>
    <x v="12"/>
    <x v="0"/>
    <x v="8"/>
    <x v="0"/>
    <s v="Juan Manuel Jacobo"/>
    <x v="12"/>
    <n v="6"/>
    <n v="244"/>
    <n v="2"/>
    <n v="7442"/>
    <n v="5234.3389999999999"/>
    <n v="2617.1689999999999"/>
    <n v="122"/>
    <n v="30.5"/>
    <n v="2207.6610000000001"/>
    <x v="0"/>
    <x v="0"/>
    <x v="2"/>
    <x v="0"/>
  </r>
  <r>
    <x v="0"/>
    <x v="0"/>
    <x v="12"/>
    <x v="12"/>
    <x v="0"/>
    <x v="8"/>
    <x v="0"/>
    <s v="Avalos Silva Juan"/>
    <x v="12"/>
    <n v="6"/>
    <n v="248"/>
    <n v="2"/>
    <n v="7564"/>
    <n v="5234.3389999999999"/>
    <n v="2617.1689999999999"/>
    <n v="124"/>
    <n v="30.5"/>
    <n v="2329.6610000000001"/>
    <x v="0"/>
    <x v="0"/>
    <x v="2"/>
    <x v="0"/>
  </r>
  <r>
    <x v="0"/>
    <x v="0"/>
    <x v="12"/>
    <x v="12"/>
    <x v="0"/>
    <x v="8"/>
    <x v="0"/>
    <s v="Gonzalez Araiza Horacio"/>
    <x v="12"/>
    <n v="6"/>
    <n v="212"/>
    <n v="2"/>
    <n v="6360"/>
    <n v="5234.3389999999999"/>
    <n v="2617.1689999999999"/>
    <n v="106"/>
    <n v="30"/>
    <n v="1125.6610000000001"/>
    <x v="0"/>
    <x v="0"/>
    <x v="2"/>
    <x v="0"/>
  </r>
  <r>
    <x v="0"/>
    <x v="0"/>
    <x v="12"/>
    <x v="12"/>
    <x v="0"/>
    <x v="8"/>
    <x v="0"/>
    <s v="PUBLICO EN GENERAL"/>
    <x v="12"/>
    <n v="6"/>
    <n v="310"/>
    <n v="3"/>
    <n v="9455"/>
    <n v="7851.5079999999998"/>
    <n v="2617.1689999999999"/>
    <n v="103.33333333333333"/>
    <n v="30.5"/>
    <n v="1603.492"/>
    <x v="0"/>
    <x v="0"/>
    <x v="2"/>
    <x v="0"/>
  </r>
  <r>
    <x v="0"/>
    <x v="0"/>
    <x v="12"/>
    <x v="12"/>
    <x v="0"/>
    <x v="8"/>
    <x v="0"/>
    <s v="Fernando de Jesus Marquez Tejeda"/>
    <x v="12"/>
    <n v="6"/>
    <n v="130"/>
    <n v="1"/>
    <n v="3965"/>
    <n v="2617.1689999999999"/>
    <n v="2617.1689999999999"/>
    <n v="130"/>
    <n v="30.5"/>
    <n v="1347.8309999999999"/>
    <x v="0"/>
    <x v="0"/>
    <x v="2"/>
    <x v="0"/>
  </r>
  <r>
    <x v="0"/>
    <x v="0"/>
    <x v="12"/>
    <x v="12"/>
    <x v="0"/>
    <x v="8"/>
    <x v="0"/>
    <s v="PUBLICO EN GENERAL"/>
    <x v="12"/>
    <n v="6"/>
    <n v="626"/>
    <n v="6"/>
    <n v="19093"/>
    <n v="15703.016"/>
    <n v="2617.1689999999999"/>
    <n v="104.33333333333333"/>
    <n v="30.5"/>
    <n v="3389.9839999999999"/>
    <x v="0"/>
    <x v="0"/>
    <x v="2"/>
    <x v="0"/>
  </r>
  <r>
    <x v="0"/>
    <x v="0"/>
    <x v="12"/>
    <x v="12"/>
    <x v="0"/>
    <x v="8"/>
    <x v="0"/>
    <s v="PUBLICO EN GENERAL"/>
    <x v="12"/>
    <n v="6"/>
    <n v="110"/>
    <n v="1"/>
    <n v="3355"/>
    <n v="2617.1689999999999"/>
    <n v="2617.1689999999999"/>
    <n v="110"/>
    <n v="30.5"/>
    <n v="737.83100000000002"/>
    <x v="0"/>
    <x v="0"/>
    <x v="2"/>
    <x v="0"/>
  </r>
  <r>
    <x v="0"/>
    <x v="0"/>
    <x v="12"/>
    <x v="12"/>
    <x v="0"/>
    <x v="8"/>
    <x v="0"/>
    <s v="Cecilia Robles Perez"/>
    <x v="12"/>
    <n v="6"/>
    <n v="123.5"/>
    <n v="1"/>
    <n v="3705"/>
    <n v="2617.1689999999999"/>
    <n v="2617.1689999999999"/>
    <n v="123.5"/>
    <n v="30"/>
    <n v="1087.8309999999999"/>
    <x v="0"/>
    <x v="0"/>
    <x v="2"/>
    <x v="0"/>
  </r>
  <r>
    <x v="0"/>
    <x v="0"/>
    <x v="12"/>
    <x v="12"/>
    <x v="0"/>
    <x v="8"/>
    <x v="0"/>
    <s v="Innovacion y Comercio"/>
    <x v="12"/>
    <n v="6"/>
    <n v="131.5"/>
    <n v="1"/>
    <n v="4076.5"/>
    <n v="2617.1689999999999"/>
    <n v="2617.1689999999999"/>
    <n v="131.5"/>
    <n v="31"/>
    <n v="1459.3309999999999"/>
    <x v="0"/>
    <x v="0"/>
    <x v="2"/>
    <x v="0"/>
  </r>
  <r>
    <x v="0"/>
    <x v="1"/>
    <x v="16"/>
    <x v="19"/>
    <x v="0"/>
    <x v="8"/>
    <x v="0"/>
    <s v="Innovacion y Comercio"/>
    <x v="19"/>
    <n v="4.5999999999999996"/>
    <n v="426.6"/>
    <n v="5"/>
    <n v="13224.6"/>
    <n v="10730.275"/>
    <n v="2146.0549999999998"/>
    <n v="85.320000000000007"/>
    <n v="31"/>
    <n v="2494.3249999999998"/>
    <x v="0"/>
    <x v="0"/>
    <x v="2"/>
    <x v="0"/>
  </r>
  <r>
    <x v="0"/>
    <x v="1"/>
    <x v="17"/>
    <x v="20"/>
    <x v="0"/>
    <x v="8"/>
    <x v="0"/>
    <s v="Casillas Tapia Alfredo"/>
    <x v="20"/>
    <n v="5.5"/>
    <n v="1182.5999999999999"/>
    <n v="10"/>
    <n v="34650.18"/>
    <n v="29172.205999999998"/>
    <n v="2917.221"/>
    <n v="118.25999999999999"/>
    <n v="29.3"/>
    <n v="5477.9740000000002"/>
    <x v="0"/>
    <x v="0"/>
    <x v="2"/>
    <x v="0"/>
  </r>
  <r>
    <x v="0"/>
    <x v="1"/>
    <x v="13"/>
    <x v="13"/>
    <x v="0"/>
    <x v="8"/>
    <x v="0"/>
    <s v="Vazquez Zamora Rafael"/>
    <x v="13"/>
    <n v="5.7333333333333334"/>
    <n v="294.39999999999998"/>
    <n v="3"/>
    <n v="8832"/>
    <n v="7698.857"/>
    <n v="2566.2860000000001"/>
    <n v="98.133333333333326"/>
    <n v="30"/>
    <n v="1133.143"/>
    <x v="0"/>
    <x v="0"/>
    <x v="2"/>
    <x v="0"/>
  </r>
  <r>
    <x v="0"/>
    <x v="1"/>
    <x v="13"/>
    <x v="13"/>
    <x v="0"/>
    <x v="8"/>
    <x v="0"/>
    <s v="Vazquez Pelayo Hugo"/>
    <x v="13"/>
    <n v="5.7333333333333334"/>
    <n v="125.6"/>
    <n v="1"/>
    <n v="3768"/>
    <n v="2566.2860000000001"/>
    <n v="2566.2860000000001"/>
    <n v="125.6"/>
    <n v="30"/>
    <n v="1201.7139999999999"/>
    <x v="0"/>
    <x v="0"/>
    <x v="2"/>
    <x v="0"/>
  </r>
  <r>
    <x v="0"/>
    <x v="1"/>
    <x v="13"/>
    <x v="13"/>
    <x v="0"/>
    <x v="8"/>
    <x v="0"/>
    <s v="Rafael Osorio Zamora"/>
    <x v="13"/>
    <n v="5.7333333333333334"/>
    <n v="495.4"/>
    <n v="4"/>
    <n v="14862"/>
    <n v="10265.142"/>
    <n v="2566.2860000000001"/>
    <n v="123.85"/>
    <n v="30"/>
    <n v="4596.8580000000002"/>
    <x v="0"/>
    <x v="0"/>
    <x v="2"/>
    <x v="0"/>
  </r>
  <r>
    <x v="0"/>
    <x v="1"/>
    <x v="13"/>
    <x v="13"/>
    <x v="0"/>
    <x v="8"/>
    <x v="0"/>
    <s v="Cecilia Robles Perez"/>
    <x v="13"/>
    <n v="5.7333333333333334"/>
    <n v="113.8"/>
    <n v="1"/>
    <n v="3414"/>
    <n v="2566.2860000000001"/>
    <n v="2566.2860000000001"/>
    <n v="113.8"/>
    <n v="30"/>
    <n v="847.71400000000006"/>
    <x v="0"/>
    <x v="0"/>
    <x v="2"/>
    <x v="0"/>
  </r>
  <r>
    <x v="0"/>
    <x v="1"/>
    <x v="13"/>
    <x v="13"/>
    <x v="0"/>
    <x v="8"/>
    <x v="0"/>
    <s v="PUBLICO EN GENERAL"/>
    <x v="13"/>
    <n v="5.7333333333333334"/>
    <n v="126.6"/>
    <n v="1"/>
    <n v="3798"/>
    <n v="2566.2860000000001"/>
    <n v="2566.2860000000001"/>
    <n v="126.6"/>
    <n v="30"/>
    <n v="1231.7139999999999"/>
    <x v="0"/>
    <x v="0"/>
    <x v="2"/>
    <x v="0"/>
  </r>
  <r>
    <x v="0"/>
    <x v="1"/>
    <x v="17"/>
    <x v="20"/>
    <x v="0"/>
    <x v="9"/>
    <x v="0"/>
    <s v="Martinez Valdez Hugo Alberto F"/>
    <x v="20"/>
    <n v="5.6333333333333329"/>
    <n v="420"/>
    <n v="4"/>
    <n v="12810"/>
    <n v="11668.882"/>
    <n v="2917.221"/>
    <n v="105"/>
    <n v="30.5"/>
    <n v="1141.1179999999999"/>
    <x v="0"/>
    <x v="0"/>
    <x v="3"/>
    <x v="0"/>
  </r>
  <r>
    <x v="0"/>
    <x v="1"/>
    <x v="17"/>
    <x v="20"/>
    <x v="0"/>
    <x v="9"/>
    <x v="0"/>
    <s v="RODRIGO RODRIGUEZ"/>
    <x v="20"/>
    <n v="5.6333333333333329"/>
    <n v="978"/>
    <n v="9"/>
    <n v="29829"/>
    <n v="26254.986000000001"/>
    <n v="2917.221"/>
    <n v="108.66666666666667"/>
    <n v="30.5"/>
    <n v="3574.0140000000001"/>
    <x v="0"/>
    <x v="0"/>
    <x v="3"/>
    <x v="0"/>
  </r>
  <r>
    <x v="0"/>
    <x v="1"/>
    <x v="17"/>
    <x v="20"/>
    <x v="0"/>
    <x v="9"/>
    <x v="0"/>
    <s v="Edgar Ruiz Lopez"/>
    <x v="20"/>
    <n v="5.6333333333333329"/>
    <n v="690"/>
    <n v="6"/>
    <n v="21045"/>
    <n v="17503.324000000001"/>
    <n v="2917.221"/>
    <n v="115"/>
    <n v="30.5"/>
    <n v="3541.6759999999999"/>
    <x v="0"/>
    <x v="0"/>
    <x v="3"/>
    <x v="0"/>
  </r>
  <r>
    <x v="0"/>
    <x v="1"/>
    <x v="13"/>
    <x v="13"/>
    <x v="0"/>
    <x v="9"/>
    <x v="0"/>
    <s v="Becerra Bañuelos Norma Elizabeth F"/>
    <x v="13"/>
    <n v="5.8666666666666663"/>
    <n v="336"/>
    <n v="3"/>
    <n v="10248"/>
    <n v="7698.857"/>
    <n v="2566.2860000000001"/>
    <n v="112"/>
    <n v="30.5"/>
    <n v="2549.143"/>
    <x v="0"/>
    <x v="0"/>
    <x v="3"/>
    <x v="0"/>
  </r>
  <r>
    <x v="0"/>
    <x v="1"/>
    <x v="13"/>
    <x v="13"/>
    <x v="0"/>
    <x v="9"/>
    <x v="0"/>
    <s v="PUBLICO EN GENERAL"/>
    <x v="13"/>
    <n v="5.8666666666666663"/>
    <n v="120"/>
    <n v="1"/>
    <n v="3660"/>
    <n v="2566.2860000000001"/>
    <n v="2566.2860000000001"/>
    <n v="120"/>
    <n v="30.5"/>
    <n v="1093.7139999999999"/>
    <x v="0"/>
    <x v="0"/>
    <x v="3"/>
    <x v="0"/>
  </r>
  <r>
    <x v="0"/>
    <x v="1"/>
    <x v="13"/>
    <x v="13"/>
    <x v="0"/>
    <x v="9"/>
    <x v="0"/>
    <s v="De Leon Diaz Salvador FG"/>
    <x v="13"/>
    <n v="5.8666666666666663"/>
    <n v="104"/>
    <n v="1"/>
    <n v="3172"/>
    <n v="2566.2860000000001"/>
    <n v="2566.2860000000001"/>
    <n v="104"/>
    <n v="30.5"/>
    <n v="605.71400000000006"/>
    <x v="0"/>
    <x v="0"/>
    <x v="3"/>
    <x v="0"/>
  </r>
  <r>
    <x v="0"/>
    <x v="1"/>
    <x v="13"/>
    <x v="13"/>
    <x v="0"/>
    <x v="9"/>
    <x v="0"/>
    <s v="Chavez Barajas Contensina NA"/>
    <x v="13"/>
    <n v="5.8666666666666663"/>
    <n v="113"/>
    <n v="1"/>
    <n v="3446.5"/>
    <n v="2566.2860000000001"/>
    <n v="2566.2860000000001"/>
    <n v="113"/>
    <n v="30.5"/>
    <n v="880.21400000000006"/>
    <x v="0"/>
    <x v="0"/>
    <x v="3"/>
    <x v="0"/>
  </r>
  <r>
    <x v="0"/>
    <x v="1"/>
    <x v="13"/>
    <x v="13"/>
    <x v="0"/>
    <x v="9"/>
    <x v="0"/>
    <s v="Verdin Vizcarra Irma Lucila F"/>
    <x v="13"/>
    <n v="5.8666666666666663"/>
    <n v="210"/>
    <n v="2"/>
    <n v="6405"/>
    <n v="5132.5709999999999"/>
    <n v="2566.2860000000001"/>
    <n v="105"/>
    <n v="30.5"/>
    <n v="1272.4290000000001"/>
    <x v="0"/>
    <x v="0"/>
    <x v="3"/>
    <x v="0"/>
  </r>
  <r>
    <x v="0"/>
    <x v="1"/>
    <x v="13"/>
    <x v="13"/>
    <x v="0"/>
    <x v="9"/>
    <x v="0"/>
    <s v="Diaz Araiza Maria Magdalena"/>
    <x v="13"/>
    <n v="5.8666666666666663"/>
    <n v="204"/>
    <n v="2"/>
    <n v="6222"/>
    <n v="5132.5709999999999"/>
    <n v="2566.2860000000001"/>
    <n v="102"/>
    <n v="30.5"/>
    <n v="1089.4290000000001"/>
    <x v="0"/>
    <x v="0"/>
    <x v="3"/>
    <x v="0"/>
  </r>
  <r>
    <x v="0"/>
    <x v="1"/>
    <x v="13"/>
    <x v="13"/>
    <x v="0"/>
    <x v="9"/>
    <x v="0"/>
    <s v="Fernando de Jesus Marquez Tejeda"/>
    <x v="13"/>
    <n v="5.8666666666666663"/>
    <n v="250"/>
    <n v="2"/>
    <n v="7625"/>
    <n v="5132.5709999999999"/>
    <n v="2566.2860000000001"/>
    <n v="125"/>
    <n v="30.5"/>
    <n v="2492.4290000000001"/>
    <x v="0"/>
    <x v="0"/>
    <x v="3"/>
    <x v="0"/>
  </r>
  <r>
    <x v="0"/>
    <x v="1"/>
    <x v="13"/>
    <x v="13"/>
    <x v="0"/>
    <x v="9"/>
    <x v="0"/>
    <s v="Langurain Juan Pablo NA"/>
    <x v="13"/>
    <n v="5.8666666666666663"/>
    <n v="630"/>
    <n v="6"/>
    <n v="19215"/>
    <n v="15397.714"/>
    <n v="2566.2860000000001"/>
    <n v="105"/>
    <n v="30.5"/>
    <n v="3817.2860000000001"/>
    <x v="0"/>
    <x v="0"/>
    <x v="3"/>
    <x v="0"/>
  </r>
  <r>
    <x v="0"/>
    <x v="1"/>
    <x v="13"/>
    <x v="13"/>
    <x v="0"/>
    <x v="9"/>
    <x v="0"/>
    <s v="Salas Nadia"/>
    <x v="13"/>
    <n v="5.8666666666666663"/>
    <n v="234"/>
    <n v="2"/>
    <n v="7137"/>
    <n v="5132.5709999999999"/>
    <n v="2566.2860000000001"/>
    <n v="117"/>
    <n v="30.5"/>
    <n v="2004.4290000000001"/>
    <x v="0"/>
    <x v="0"/>
    <x v="3"/>
    <x v="0"/>
  </r>
  <r>
    <x v="0"/>
    <x v="1"/>
    <x v="13"/>
    <x v="13"/>
    <x v="0"/>
    <x v="9"/>
    <x v="0"/>
    <s v="Pelayo Sebastian Rosa Maria G"/>
    <x v="13"/>
    <n v="5.8666666666666663"/>
    <n v="500"/>
    <n v="4"/>
    <n v="15250"/>
    <n v="10265.142"/>
    <n v="2566.2860000000001"/>
    <n v="125"/>
    <n v="30.5"/>
    <n v="4984.8580000000002"/>
    <x v="0"/>
    <x v="0"/>
    <x v="3"/>
    <x v="0"/>
  </r>
  <r>
    <x v="0"/>
    <x v="1"/>
    <x v="13"/>
    <x v="13"/>
    <x v="0"/>
    <x v="9"/>
    <x v="0"/>
    <s v="Araiza Chavez Diana Rosiquiel FG"/>
    <x v="13"/>
    <n v="5.8666666666666663"/>
    <n v="340"/>
    <n v="3"/>
    <n v="10200"/>
    <n v="7698.857"/>
    <n v="2566.2860000000001"/>
    <n v="113.33333333333333"/>
    <n v="30"/>
    <n v="2501.143"/>
    <x v="0"/>
    <x v="0"/>
    <x v="3"/>
    <x v="0"/>
  </r>
  <r>
    <x v="0"/>
    <x v="1"/>
    <x v="13"/>
    <x v="13"/>
    <x v="0"/>
    <x v="9"/>
    <x v="0"/>
    <s v="Lopez Jorge FG"/>
    <x v="13"/>
    <n v="5.8666666666666663"/>
    <n v="102"/>
    <n v="1"/>
    <n v="3111"/>
    <n v="2566.2860000000001"/>
    <n v="2566.2860000000001"/>
    <n v="102"/>
    <n v="30.5"/>
    <n v="544.71400000000006"/>
    <x v="0"/>
    <x v="0"/>
    <x v="3"/>
    <x v="0"/>
  </r>
  <r>
    <x v="0"/>
    <x v="1"/>
    <x v="13"/>
    <x v="13"/>
    <x v="0"/>
    <x v="9"/>
    <x v="0"/>
    <s v="Lopez Garcia Martin FG"/>
    <x v="13"/>
    <n v="5.8666666666666663"/>
    <n v="128"/>
    <n v="1"/>
    <n v="3904"/>
    <n v="2566.2860000000001"/>
    <n v="2566.2860000000001"/>
    <n v="128"/>
    <n v="30.5"/>
    <n v="1337.7139999999999"/>
    <x v="0"/>
    <x v="0"/>
    <x v="3"/>
    <x v="0"/>
  </r>
  <r>
    <x v="0"/>
    <x v="1"/>
    <x v="13"/>
    <x v="13"/>
    <x v="0"/>
    <x v="9"/>
    <x v="0"/>
    <s v="Jose Luis Guzman Cornejo"/>
    <x v="13"/>
    <n v="5.8666666666666663"/>
    <n v="350"/>
    <n v="3"/>
    <n v="10675"/>
    <n v="7698.857"/>
    <n v="2566.2860000000001"/>
    <n v="116.66666666666667"/>
    <n v="30.5"/>
    <n v="2976.143"/>
    <x v="0"/>
    <x v="0"/>
    <x v="3"/>
    <x v="0"/>
  </r>
  <r>
    <x v="0"/>
    <x v="1"/>
    <x v="13"/>
    <x v="13"/>
    <x v="0"/>
    <x v="9"/>
    <x v="0"/>
    <s v="Gil Peña Martin FG"/>
    <x v="13"/>
    <n v="5.8666666666666663"/>
    <n v="450"/>
    <n v="4"/>
    <n v="13725"/>
    <n v="10265.142"/>
    <n v="2566.2860000000001"/>
    <n v="112.5"/>
    <n v="30.5"/>
    <n v="3459.8580000000002"/>
    <x v="0"/>
    <x v="0"/>
    <x v="3"/>
    <x v="0"/>
  </r>
  <r>
    <x v="0"/>
    <x v="1"/>
    <x v="13"/>
    <x v="13"/>
    <x v="0"/>
    <x v="9"/>
    <x v="0"/>
    <s v="Cobian Chavez Rodolfo FG"/>
    <x v="13"/>
    <n v="5.8666666666666663"/>
    <n v="3562"/>
    <n v="30"/>
    <n v="106860"/>
    <n v="76988.567999999999"/>
    <n v="2566.2860000000001"/>
    <n v="118.73333333333333"/>
    <n v="30"/>
    <n v="29871.432000000001"/>
    <x v="0"/>
    <x v="0"/>
    <x v="3"/>
    <x v="0"/>
  </r>
  <r>
    <x v="0"/>
    <x v="1"/>
    <x v="13"/>
    <x v="13"/>
    <x v="0"/>
    <x v="9"/>
    <x v="0"/>
    <s v="Silva Rodriguez Jorge Armando"/>
    <x v="13"/>
    <n v="5.8666666666666663"/>
    <n v="1366"/>
    <n v="12"/>
    <n v="40980"/>
    <n v="30795.427"/>
    <n v="2566.2860000000001"/>
    <n v="113.83333333333333"/>
    <n v="30"/>
    <n v="10184.573"/>
    <x v="0"/>
    <x v="0"/>
    <x v="3"/>
    <x v="0"/>
  </r>
  <r>
    <x v="0"/>
    <x v="1"/>
    <x v="13"/>
    <x v="13"/>
    <x v="0"/>
    <x v="9"/>
    <x v="0"/>
    <s v="Avalos Silva Juan"/>
    <x v="13"/>
    <n v="5.8666666666666663"/>
    <n v="392"/>
    <n v="3"/>
    <n v="11956"/>
    <n v="7698.857"/>
    <n v="2566.2860000000001"/>
    <n v="130.66666666666666"/>
    <n v="30.5"/>
    <n v="4257.143"/>
    <x v="0"/>
    <x v="0"/>
    <x v="3"/>
    <x v="0"/>
  </r>
  <r>
    <x v="0"/>
    <x v="1"/>
    <x v="13"/>
    <x v="13"/>
    <x v="0"/>
    <x v="9"/>
    <x v="0"/>
    <s v="Gonzalez Araiza Horacio"/>
    <x v="13"/>
    <n v="5.8666666666666663"/>
    <n v="126"/>
    <n v="1"/>
    <n v="3780"/>
    <n v="2566.2860000000001"/>
    <n v="2566.2860000000001"/>
    <n v="126"/>
    <n v="30"/>
    <n v="1213.7139999999999"/>
    <x v="0"/>
    <x v="0"/>
    <x v="3"/>
    <x v="0"/>
  </r>
  <r>
    <x v="0"/>
    <x v="1"/>
    <x v="13"/>
    <x v="13"/>
    <x v="0"/>
    <x v="9"/>
    <x v="0"/>
    <s v="Juan Manuel Jacobo"/>
    <x v="13"/>
    <n v="5.8666666666666663"/>
    <n v="234"/>
    <n v="2"/>
    <n v="7137"/>
    <n v="5132.5709999999999"/>
    <n v="2566.2860000000001"/>
    <n v="117"/>
    <n v="30.5"/>
    <n v="2004.4290000000001"/>
    <x v="0"/>
    <x v="0"/>
    <x v="3"/>
    <x v="0"/>
  </r>
  <r>
    <x v="0"/>
    <x v="0"/>
    <x v="1"/>
    <x v="1"/>
    <x v="0"/>
    <x v="10"/>
    <x v="0"/>
    <s v="Carlos Sanchez Camacho"/>
    <x v="1"/>
    <n v="6.3999999999999995"/>
    <n v="438"/>
    <n v="4"/>
    <n v="13140"/>
    <n v="9828.6020000000008"/>
    <n v="2457.1509999999998"/>
    <n v="109.5"/>
    <n v="30"/>
    <n v="3311.3980000000001"/>
    <x v="0"/>
    <x v="0"/>
    <x v="3"/>
    <x v="0"/>
  </r>
  <r>
    <x v="0"/>
    <x v="0"/>
    <x v="1"/>
    <x v="1"/>
    <x v="0"/>
    <x v="10"/>
    <x v="0"/>
    <s v="Casillas Tapia Alfredo"/>
    <x v="1"/>
    <n v="6.3999999999999995"/>
    <n v="1010.5"/>
    <n v="10"/>
    <n v="29304.5"/>
    <n v="24571.506000000001"/>
    <n v="2457.1509999999998"/>
    <n v="101.05"/>
    <n v="29"/>
    <n v="4732.9939999999997"/>
    <x v="0"/>
    <x v="0"/>
    <x v="3"/>
    <x v="0"/>
  </r>
  <r>
    <x v="0"/>
    <x v="0"/>
    <x v="1"/>
    <x v="1"/>
    <x v="0"/>
    <x v="10"/>
    <x v="0"/>
    <s v="Arturo Saray"/>
    <x v="1"/>
    <n v="6.3999999999999995"/>
    <n v="103.5"/>
    <n v="1"/>
    <n v="3105"/>
    <n v="2457.1509999999998"/>
    <n v="2457.1509999999998"/>
    <n v="103.5"/>
    <n v="30"/>
    <n v="647.84900000000005"/>
    <x v="0"/>
    <x v="0"/>
    <x v="3"/>
    <x v="0"/>
  </r>
  <r>
    <x v="0"/>
    <x v="0"/>
    <x v="12"/>
    <x v="12"/>
    <x v="0"/>
    <x v="10"/>
    <x v="0"/>
    <s v="Silva Rodriguez Jorge Armando"/>
    <x v="12"/>
    <n v="6.1666666666666661"/>
    <n v="190"/>
    <n v="2"/>
    <n v="5700"/>
    <n v="5234.3389999999999"/>
    <n v="2617.1689999999999"/>
    <n v="95"/>
    <n v="30"/>
    <n v="465.661"/>
    <x v="0"/>
    <x v="0"/>
    <x v="3"/>
    <x v="0"/>
  </r>
  <r>
    <x v="0"/>
    <x v="0"/>
    <x v="12"/>
    <x v="12"/>
    <x v="0"/>
    <x v="10"/>
    <x v="0"/>
    <s v="Ricardo Perez Garcia"/>
    <x v="12"/>
    <n v="6.1666666666666661"/>
    <n v="113"/>
    <n v="1"/>
    <n v="3390"/>
    <n v="2617.1689999999999"/>
    <n v="2617.1689999999999"/>
    <n v="113"/>
    <n v="30"/>
    <n v="772.83100000000002"/>
    <x v="0"/>
    <x v="0"/>
    <x v="3"/>
    <x v="0"/>
  </r>
  <r>
    <x v="0"/>
    <x v="0"/>
    <x v="12"/>
    <x v="12"/>
    <x v="0"/>
    <x v="10"/>
    <x v="0"/>
    <s v="PUBLICO EN GENERAL"/>
    <x v="12"/>
    <n v="6.1666666666666661"/>
    <n v="112"/>
    <n v="1"/>
    <n v="2912"/>
    <n v="2617.1689999999999"/>
    <n v="2617.1689999999999"/>
    <n v="112"/>
    <n v="26"/>
    <n v="294.83100000000002"/>
    <x v="0"/>
    <x v="0"/>
    <x v="3"/>
    <x v="0"/>
  </r>
  <r>
    <x v="0"/>
    <x v="0"/>
    <x v="12"/>
    <x v="12"/>
    <x v="0"/>
    <x v="10"/>
    <x v="0"/>
    <s v="PUBLICO EN GENERAL"/>
    <x v="12"/>
    <n v="6.1666666666666661"/>
    <n v="119"/>
    <n v="1"/>
    <n v="3094"/>
    <n v="2617.1689999999999"/>
    <n v="2617.1689999999999"/>
    <n v="119"/>
    <n v="26"/>
    <n v="476.83100000000002"/>
    <x v="0"/>
    <x v="0"/>
    <x v="3"/>
    <x v="0"/>
  </r>
  <r>
    <x v="0"/>
    <x v="0"/>
    <x v="18"/>
    <x v="21"/>
    <x v="0"/>
    <x v="10"/>
    <x v="0"/>
    <s v="Alvarez Garcia Salvador"/>
    <x v="21"/>
    <n v="5.4666666666666668"/>
    <n v="796.5"/>
    <n v="7"/>
    <n v="23496.75"/>
    <n v="14277.933000000001"/>
    <n v="2039.7049999999999"/>
    <n v="113.78571428571429"/>
    <n v="29.5"/>
    <n v="9218.8169999999991"/>
    <x v="0"/>
    <x v="0"/>
    <x v="3"/>
    <x v="0"/>
  </r>
  <r>
    <x v="0"/>
    <x v="1"/>
    <x v="17"/>
    <x v="20"/>
    <x v="0"/>
    <x v="10"/>
    <x v="0"/>
    <s v="Carlos Sanchez Camacho"/>
    <x v="20"/>
    <n v="5.6666666666666661"/>
    <n v="610"/>
    <n v="5"/>
    <n v="18300"/>
    <n v="14586.102999999999"/>
    <n v="2917.221"/>
    <n v="122"/>
    <n v="30"/>
    <n v="3713.8969999999999"/>
    <x v="0"/>
    <x v="0"/>
    <x v="3"/>
    <x v="0"/>
  </r>
  <r>
    <x v="0"/>
    <x v="1"/>
    <x v="17"/>
    <x v="20"/>
    <x v="0"/>
    <x v="10"/>
    <x v="0"/>
    <s v="Rafael Osorio Zamora"/>
    <x v="20"/>
    <n v="5.6666666666666661"/>
    <n v="920.8"/>
    <n v="8"/>
    <n v="27624"/>
    <n v="23337.764999999999"/>
    <n v="2917.221"/>
    <n v="115.1"/>
    <n v="30"/>
    <n v="4286.2349999999997"/>
    <x v="0"/>
    <x v="0"/>
    <x v="3"/>
    <x v="0"/>
  </r>
  <r>
    <x v="0"/>
    <x v="1"/>
    <x v="17"/>
    <x v="20"/>
    <x v="0"/>
    <x v="10"/>
    <x v="0"/>
    <s v="Carlos Sanchez Camacho"/>
    <x v="20"/>
    <n v="5.6666666666666661"/>
    <n v="146.80000000000001"/>
    <n v="1"/>
    <n v="4404"/>
    <n v="2917.221"/>
    <n v="2917.221"/>
    <n v="146.80000000000001"/>
    <n v="30"/>
    <n v="1486.779"/>
    <x v="0"/>
    <x v="0"/>
    <x v="3"/>
    <x v="0"/>
  </r>
  <r>
    <x v="0"/>
    <x v="1"/>
    <x v="17"/>
    <x v="20"/>
    <x v="0"/>
    <x v="10"/>
    <x v="0"/>
    <s v="Alvarez Lopez Salvador (Padre)"/>
    <x v="20"/>
    <n v="5.6666666666666661"/>
    <n v="1990"/>
    <n v="17"/>
    <n v="58705"/>
    <n v="49592.75"/>
    <n v="2917.221"/>
    <n v="117.05882352941177"/>
    <n v="29.5"/>
    <n v="9112.25"/>
    <x v="0"/>
    <x v="0"/>
    <x v="3"/>
    <x v="0"/>
  </r>
  <r>
    <x v="0"/>
    <x v="1"/>
    <x v="17"/>
    <x v="20"/>
    <x v="0"/>
    <x v="10"/>
    <x v="0"/>
    <s v="Innovacion y Comercio"/>
    <x v="20"/>
    <n v="5.6666666666666661"/>
    <n v="120"/>
    <n v="1"/>
    <n v="3720"/>
    <n v="2917.221"/>
    <n v="2917.221"/>
    <n v="120"/>
    <n v="31"/>
    <n v="802.779"/>
    <x v="0"/>
    <x v="0"/>
    <x v="3"/>
    <x v="0"/>
  </r>
  <r>
    <x v="0"/>
    <x v="1"/>
    <x v="7"/>
    <x v="7"/>
    <x v="0"/>
    <x v="10"/>
    <x v="0"/>
    <s v="Diaz Juan "/>
    <x v="7"/>
    <n v="6.1333333333333329"/>
    <n v="123.2"/>
    <n v="1"/>
    <n v="3203.2"/>
    <n v="2546.0720000000001"/>
    <n v="2546.0720000000001"/>
    <n v="123.2"/>
    <n v="26"/>
    <n v="657.12800000000004"/>
    <x v="0"/>
    <x v="0"/>
    <x v="3"/>
    <x v="0"/>
  </r>
  <r>
    <x v="0"/>
    <x v="1"/>
    <x v="13"/>
    <x v="13"/>
    <x v="0"/>
    <x v="10"/>
    <x v="0"/>
    <s v="Ricardo Perez Garcia"/>
    <x v="13"/>
    <n v="5.8999999999999995"/>
    <n v="95.4"/>
    <n v="1"/>
    <n v="2814.3"/>
    <n v="2566.2860000000001"/>
    <n v="2566.2860000000001"/>
    <n v="95.4"/>
    <n v="29.5"/>
    <n v="248.01400000000001"/>
    <x v="0"/>
    <x v="0"/>
    <x v="3"/>
    <x v="0"/>
  </r>
  <r>
    <x v="0"/>
    <x v="1"/>
    <x v="13"/>
    <x v="13"/>
    <x v="0"/>
    <x v="10"/>
    <x v="0"/>
    <s v="Ricardo Perez Garcia"/>
    <x v="13"/>
    <n v="5.8999999999999995"/>
    <n v="98"/>
    <n v="1"/>
    <n v="2940"/>
    <n v="2566.2860000000001"/>
    <n v="2566.2860000000001"/>
    <n v="98"/>
    <n v="30"/>
    <n v="373.714"/>
    <x v="0"/>
    <x v="0"/>
    <x v="3"/>
    <x v="0"/>
  </r>
  <r>
    <x v="0"/>
    <x v="1"/>
    <x v="13"/>
    <x v="13"/>
    <x v="0"/>
    <x v="10"/>
    <x v="0"/>
    <s v="Vazquez Zamora Rafael"/>
    <x v="13"/>
    <n v="5.8999999999999995"/>
    <n v="294.2"/>
    <n v="3"/>
    <n v="8826"/>
    <n v="7698.857"/>
    <n v="2566.2860000000001"/>
    <n v="98.066666666666663"/>
    <n v="30"/>
    <n v="1127.143"/>
    <x v="0"/>
    <x v="0"/>
    <x v="3"/>
    <x v="0"/>
  </r>
  <r>
    <x v="0"/>
    <x v="1"/>
    <x v="13"/>
    <x v="13"/>
    <x v="0"/>
    <x v="10"/>
    <x v="0"/>
    <s v="Vazquez Pelayo Hugo"/>
    <x v="13"/>
    <n v="5.8999999999999995"/>
    <n v="131"/>
    <n v="1"/>
    <n v="3930"/>
    <n v="2566.2860000000001"/>
    <n v="2566.2860000000001"/>
    <n v="131"/>
    <n v="30"/>
    <n v="1363.7139999999999"/>
    <x v="0"/>
    <x v="0"/>
    <x v="3"/>
    <x v="0"/>
  </r>
  <r>
    <x v="0"/>
    <x v="1"/>
    <x v="13"/>
    <x v="13"/>
    <x v="0"/>
    <x v="10"/>
    <x v="0"/>
    <s v="Rafael Osorio Zamora"/>
    <x v="13"/>
    <n v="5.8999999999999995"/>
    <n v="237.4"/>
    <n v="2"/>
    <n v="7122"/>
    <n v="5132.5709999999999"/>
    <n v="2566.2860000000001"/>
    <n v="118.7"/>
    <n v="30"/>
    <n v="1989.4290000000001"/>
    <x v="0"/>
    <x v="0"/>
    <x v="3"/>
    <x v="0"/>
  </r>
  <r>
    <x v="0"/>
    <x v="1"/>
    <x v="13"/>
    <x v="13"/>
    <x v="0"/>
    <x v="10"/>
    <x v="0"/>
    <s v="Cecilia Robles Perez"/>
    <x v="13"/>
    <n v="5.8999999999999995"/>
    <n v="128.19999999999999"/>
    <n v="1"/>
    <n v="3846"/>
    <n v="2566.2860000000001"/>
    <n v="2566.2860000000001"/>
    <n v="128.19999999999999"/>
    <n v="30"/>
    <n v="1279.7139999999999"/>
    <x v="0"/>
    <x v="0"/>
    <x v="3"/>
    <x v="0"/>
  </r>
  <r>
    <x v="0"/>
    <x v="1"/>
    <x v="13"/>
    <x v="13"/>
    <x v="0"/>
    <x v="10"/>
    <x v="0"/>
    <s v="Gutierrez Olivarez Jaime Gibran"/>
    <x v="13"/>
    <n v="5.8999999999999995"/>
    <n v="408.6"/>
    <n v="4"/>
    <n v="12258"/>
    <n v="10265.142"/>
    <n v="2566.2860000000001"/>
    <n v="102.15"/>
    <n v="30"/>
    <n v="1992.8579999999999"/>
    <x v="0"/>
    <x v="0"/>
    <x v="3"/>
    <x v="0"/>
  </r>
  <r>
    <x v="0"/>
    <x v="1"/>
    <x v="13"/>
    <x v="13"/>
    <x v="0"/>
    <x v="10"/>
    <x v="0"/>
    <s v="Innovacion y Comercio"/>
    <x v="13"/>
    <n v="5.8999999999999995"/>
    <n v="1296.8"/>
    <n v="12"/>
    <n v="40200.800000000003"/>
    <n v="30795.427"/>
    <n v="2566.2860000000001"/>
    <n v="108.06666666666666"/>
    <n v="31"/>
    <n v="9405.3729999999996"/>
    <x v="0"/>
    <x v="0"/>
    <x v="3"/>
    <x v="0"/>
  </r>
  <r>
    <x v="0"/>
    <x v="1"/>
    <x v="13"/>
    <x v="13"/>
    <x v="0"/>
    <x v="10"/>
    <x v="0"/>
    <s v="Camacho Monroy Agustin"/>
    <x v="13"/>
    <n v="5.8999999999999995"/>
    <n v="931"/>
    <n v="5"/>
    <n v="27930"/>
    <n v="12831.428"/>
    <n v="2566.2860000000001"/>
    <n v="186.2"/>
    <n v="30"/>
    <n v="15098.572"/>
    <x v="0"/>
    <x v="0"/>
    <x v="3"/>
    <x v="0"/>
  </r>
  <r>
    <x v="0"/>
    <x v="1"/>
    <x v="13"/>
    <x v="13"/>
    <x v="0"/>
    <x v="10"/>
    <x v="0"/>
    <s v="Robles Santana Jorge"/>
    <x v="13"/>
    <n v="5.8999999999999995"/>
    <n v="693"/>
    <n v="6"/>
    <n v="20790"/>
    <n v="15397.714"/>
    <n v="2566.2860000000001"/>
    <n v="115.5"/>
    <n v="30"/>
    <n v="5392.2860000000001"/>
    <x v="0"/>
    <x v="0"/>
    <x v="3"/>
    <x v="0"/>
  </r>
  <r>
    <x v="0"/>
    <x v="1"/>
    <x v="13"/>
    <x v="13"/>
    <x v="0"/>
    <x v="10"/>
    <x v="0"/>
    <s v="PUBLICO EN GENERAL"/>
    <x v="13"/>
    <n v="5.8999999999999995"/>
    <n v="234"/>
    <n v="2"/>
    <n v="7020"/>
    <n v="5132.5709999999999"/>
    <n v="2566.2860000000001"/>
    <n v="117"/>
    <n v="30"/>
    <n v="1887.4290000000001"/>
    <x v="0"/>
    <x v="0"/>
    <x v="3"/>
    <x v="0"/>
  </r>
  <r>
    <x v="0"/>
    <x v="1"/>
    <x v="13"/>
    <x v="13"/>
    <x v="0"/>
    <x v="10"/>
    <x v="0"/>
    <s v="Noe Ramirez Brambila"/>
    <x v="13"/>
    <n v="5.8999999999999995"/>
    <n v="549"/>
    <n v="5"/>
    <n v="16470"/>
    <n v="12831.428"/>
    <n v="2566.2860000000001"/>
    <n v="109.8"/>
    <n v="30"/>
    <n v="3638.5720000000001"/>
    <x v="0"/>
    <x v="0"/>
    <x v="3"/>
    <x v="0"/>
  </r>
  <r>
    <x v="0"/>
    <x v="1"/>
    <x v="13"/>
    <x v="13"/>
    <x v="0"/>
    <x v="10"/>
    <x v="0"/>
    <s v="Camacho Santana Gabriel"/>
    <x v="13"/>
    <n v="5.8999999999999995"/>
    <n v="897"/>
    <n v="8"/>
    <n v="26910"/>
    <n v="20530.285"/>
    <n v="2566.2860000000001"/>
    <n v="112.125"/>
    <n v="30"/>
    <n v="6379.7150000000001"/>
    <x v="0"/>
    <x v="0"/>
    <x v="3"/>
    <x v="0"/>
  </r>
  <r>
    <x v="0"/>
    <x v="0"/>
    <x v="18"/>
    <x v="21"/>
    <x v="0"/>
    <x v="11"/>
    <x v="0"/>
    <s v="Lopez Mendoza Librado F"/>
    <x v="21"/>
    <n v="5.5"/>
    <n v="206"/>
    <n v="2"/>
    <n v="6283"/>
    <n v="4354.0060000000003"/>
    <n v="2177.0030000000002"/>
    <n v="103"/>
    <n v="30.5"/>
    <n v="1928.9939999999999"/>
    <x v="0"/>
    <x v="0"/>
    <x v="3"/>
    <x v="0"/>
  </r>
  <r>
    <x v="0"/>
    <x v="0"/>
    <x v="18"/>
    <x v="21"/>
    <x v="0"/>
    <x v="11"/>
    <x v="0"/>
    <s v="RODRIGO RODRIGUEZ"/>
    <x v="21"/>
    <n v="5.5"/>
    <n v="1046"/>
    <n v="10"/>
    <n v="31903"/>
    <n v="21770.028999999999"/>
    <n v="2177.0030000000002"/>
    <n v="104.6"/>
    <n v="30.5"/>
    <n v="10132.971"/>
    <x v="0"/>
    <x v="0"/>
    <x v="3"/>
    <x v="0"/>
  </r>
  <r>
    <x v="0"/>
    <x v="0"/>
    <x v="18"/>
    <x v="21"/>
    <x v="0"/>
    <x v="11"/>
    <x v="0"/>
    <s v="Edgar Ruiz Lopez"/>
    <x v="21"/>
    <n v="5.5"/>
    <n v="203"/>
    <n v="2"/>
    <n v="6191.5"/>
    <n v="4354.0060000000003"/>
    <n v="2177.0030000000002"/>
    <n v="101.5"/>
    <n v="30.5"/>
    <n v="1837.4939999999999"/>
    <x v="0"/>
    <x v="0"/>
    <x v="3"/>
    <x v="0"/>
  </r>
  <r>
    <x v="0"/>
    <x v="0"/>
    <x v="18"/>
    <x v="21"/>
    <x v="0"/>
    <x v="11"/>
    <x v="0"/>
    <s v="Martinez Valdez Hugo Alberto F"/>
    <x v="21"/>
    <n v="5.5"/>
    <n v="205"/>
    <n v="2"/>
    <n v="6252.5"/>
    <n v="4354.0060000000003"/>
    <n v="2177.0030000000002"/>
    <n v="102.5"/>
    <n v="30.5"/>
    <n v="1898.4939999999999"/>
    <x v="0"/>
    <x v="0"/>
    <x v="3"/>
    <x v="0"/>
  </r>
  <r>
    <x v="0"/>
    <x v="0"/>
    <x v="18"/>
    <x v="21"/>
    <x v="0"/>
    <x v="11"/>
    <x v="0"/>
    <s v="Lopez Jorge FG"/>
    <x v="21"/>
    <n v="5.5"/>
    <n v="102"/>
    <n v="1"/>
    <n v="3111"/>
    <n v="2177.0030000000002"/>
    <n v="2177.0030000000002"/>
    <n v="102"/>
    <n v="30.5"/>
    <n v="933.99699999999996"/>
    <x v="0"/>
    <x v="0"/>
    <x v="3"/>
    <x v="0"/>
  </r>
  <r>
    <x v="0"/>
    <x v="0"/>
    <x v="18"/>
    <x v="21"/>
    <x v="0"/>
    <x v="11"/>
    <x v="0"/>
    <s v="PUBLICO EN GENERAL"/>
    <x v="21"/>
    <n v="5.5"/>
    <n v="232"/>
    <n v="2"/>
    <n v="7076"/>
    <n v="4354.0060000000003"/>
    <n v="2177.0030000000002"/>
    <n v="116"/>
    <n v="30.5"/>
    <n v="2721.9940000000001"/>
    <x v="0"/>
    <x v="0"/>
    <x v="3"/>
    <x v="0"/>
  </r>
  <r>
    <x v="0"/>
    <x v="0"/>
    <x v="18"/>
    <x v="21"/>
    <x v="0"/>
    <x v="11"/>
    <x v="0"/>
    <s v="Verdin Vizcarra Irma Lucila F"/>
    <x v="21"/>
    <n v="5.5"/>
    <n v="210"/>
    <n v="2"/>
    <n v="6405"/>
    <n v="4354.0060000000003"/>
    <n v="2177.0030000000002"/>
    <n v="105"/>
    <n v="30.5"/>
    <n v="2050.9940000000001"/>
    <x v="0"/>
    <x v="0"/>
    <x v="3"/>
    <x v="0"/>
  </r>
  <r>
    <x v="0"/>
    <x v="0"/>
    <x v="18"/>
    <x v="21"/>
    <x v="0"/>
    <x v="11"/>
    <x v="0"/>
    <s v="Ramos Mejia Juan Diego FG"/>
    <x v="21"/>
    <n v="5.5"/>
    <n v="1180"/>
    <n v="10"/>
    <n v="35400"/>
    <n v="21770.028999999999"/>
    <n v="2177.0030000000002"/>
    <n v="118"/>
    <n v="30"/>
    <n v="13629.971"/>
    <x v="0"/>
    <x v="0"/>
    <x v="3"/>
    <x v="0"/>
  </r>
  <r>
    <x v="0"/>
    <x v="0"/>
    <x v="18"/>
    <x v="21"/>
    <x v="0"/>
    <x v="11"/>
    <x v="0"/>
    <s v="Prado Barajas Aureliano FG"/>
    <x v="21"/>
    <n v="5.5"/>
    <n v="212"/>
    <n v="2"/>
    <n v="6466"/>
    <n v="4354.0060000000003"/>
    <n v="2177.0030000000002"/>
    <n v="106"/>
    <n v="30.5"/>
    <n v="2111.9940000000001"/>
    <x v="0"/>
    <x v="0"/>
    <x v="3"/>
    <x v="0"/>
  </r>
  <r>
    <x v="0"/>
    <x v="0"/>
    <x v="18"/>
    <x v="21"/>
    <x v="0"/>
    <x v="11"/>
    <x v="0"/>
    <s v="Langurain Juan Pablo NA"/>
    <x v="21"/>
    <n v="5.5"/>
    <n v="1045"/>
    <n v="10"/>
    <n v="31872.5"/>
    <n v="21770.028999999999"/>
    <n v="2177.0030000000002"/>
    <n v="104.5"/>
    <n v="30.5"/>
    <n v="10102.471"/>
    <x v="0"/>
    <x v="0"/>
    <x v="3"/>
    <x v="0"/>
  </r>
  <r>
    <x v="0"/>
    <x v="0"/>
    <x v="18"/>
    <x v="21"/>
    <x v="0"/>
    <x v="11"/>
    <x v="0"/>
    <s v="Leonardo Jimenez Chacon"/>
    <x v="21"/>
    <n v="5.5"/>
    <n v="262"/>
    <n v="2"/>
    <n v="7991"/>
    <n v="4354.0060000000003"/>
    <n v="2177.0030000000002"/>
    <n v="131"/>
    <n v="30.5"/>
    <n v="3636.9940000000001"/>
    <x v="0"/>
    <x v="0"/>
    <x v="3"/>
    <x v="0"/>
  </r>
  <r>
    <x v="0"/>
    <x v="0"/>
    <x v="18"/>
    <x v="21"/>
    <x v="0"/>
    <x v="11"/>
    <x v="0"/>
    <s v="Gil Peña Martin FG"/>
    <x v="21"/>
    <n v="5.5"/>
    <n v="106"/>
    <n v="1"/>
    <n v="3233"/>
    <n v="2177.0030000000002"/>
    <n v="2177.0030000000002"/>
    <n v="106"/>
    <n v="30.5"/>
    <n v="1055.9970000000001"/>
    <x v="0"/>
    <x v="0"/>
    <x v="3"/>
    <x v="0"/>
  </r>
  <r>
    <x v="0"/>
    <x v="0"/>
    <x v="18"/>
    <x v="21"/>
    <x v="0"/>
    <x v="11"/>
    <x v="0"/>
    <s v="Cobian Chavez Rodolfo FG"/>
    <x v="21"/>
    <n v="5.5"/>
    <n v="2384"/>
    <n v="21"/>
    <n v="71520"/>
    <n v="45717.06"/>
    <n v="2177.0030000000002"/>
    <n v="113.52380952380952"/>
    <n v="30"/>
    <n v="25802.94"/>
    <x v="0"/>
    <x v="0"/>
    <x v="3"/>
    <x v="0"/>
  </r>
  <r>
    <x v="0"/>
    <x v="0"/>
    <x v="18"/>
    <x v="21"/>
    <x v="0"/>
    <x v="11"/>
    <x v="0"/>
    <s v="Juan Manuel Jacobo"/>
    <x v="21"/>
    <n v="5.5"/>
    <n v="232"/>
    <n v="2"/>
    <n v="7076"/>
    <n v="4354.0060000000003"/>
    <n v="2177.0030000000002"/>
    <n v="116"/>
    <n v="30.5"/>
    <n v="2721.9940000000001"/>
    <x v="0"/>
    <x v="0"/>
    <x v="3"/>
    <x v="0"/>
  </r>
  <r>
    <x v="0"/>
    <x v="0"/>
    <x v="18"/>
    <x v="21"/>
    <x v="0"/>
    <x v="11"/>
    <x v="0"/>
    <s v="Avalos Silva Juan"/>
    <x v="21"/>
    <n v="5.5"/>
    <n v="250"/>
    <n v="2"/>
    <n v="7625"/>
    <n v="4354.0060000000003"/>
    <n v="2177.0030000000002"/>
    <n v="125"/>
    <n v="30.5"/>
    <n v="3270.9940000000001"/>
    <x v="0"/>
    <x v="0"/>
    <x v="3"/>
    <x v="0"/>
  </r>
  <r>
    <x v="0"/>
    <x v="0"/>
    <x v="18"/>
    <x v="21"/>
    <x v="0"/>
    <x v="11"/>
    <x v="0"/>
    <s v="Diaz Araiza Maria Magdalena"/>
    <x v="21"/>
    <n v="5.5"/>
    <n v="214"/>
    <n v="2"/>
    <n v="6527"/>
    <n v="4354.0060000000003"/>
    <n v="2177.0030000000002"/>
    <n v="107"/>
    <n v="30.5"/>
    <n v="2172.9940000000001"/>
    <x v="0"/>
    <x v="0"/>
    <x v="3"/>
    <x v="0"/>
  </r>
  <r>
    <x v="0"/>
    <x v="0"/>
    <x v="18"/>
    <x v="21"/>
    <x v="0"/>
    <x v="11"/>
    <x v="0"/>
    <s v="Victor Alejandro Flores Pelayo"/>
    <x v="21"/>
    <n v="5.5"/>
    <n v="109"/>
    <n v="1"/>
    <n v="3324.5"/>
    <n v="2177.0030000000002"/>
    <n v="2177.0030000000002"/>
    <n v="109"/>
    <n v="30.5"/>
    <n v="1147.4970000000001"/>
    <x v="0"/>
    <x v="0"/>
    <x v="3"/>
    <x v="0"/>
  </r>
  <r>
    <x v="0"/>
    <x v="0"/>
    <x v="18"/>
    <x v="21"/>
    <x v="0"/>
    <x v="11"/>
    <x v="0"/>
    <s v="Gonzalez Araiza Horacio"/>
    <x v="21"/>
    <n v="5.5"/>
    <n v="454"/>
    <n v="4"/>
    <n v="13620"/>
    <n v="8708.0110000000004"/>
    <n v="2177.0030000000002"/>
    <n v="113.5"/>
    <n v="30"/>
    <n v="4911.9889999999996"/>
    <x v="0"/>
    <x v="0"/>
    <x v="3"/>
    <x v="0"/>
  </r>
  <r>
    <x v="0"/>
    <x v="0"/>
    <x v="18"/>
    <x v="21"/>
    <x v="0"/>
    <x v="11"/>
    <x v="0"/>
    <s v="Fernando de Jesus Marquez Tejeda"/>
    <x v="21"/>
    <n v="5.5"/>
    <n v="208"/>
    <n v="2"/>
    <n v="6344"/>
    <n v="4354.0060000000003"/>
    <n v="2177.0030000000002"/>
    <n v="104"/>
    <n v="30.5"/>
    <n v="1989.9939999999999"/>
    <x v="0"/>
    <x v="0"/>
    <x v="3"/>
    <x v="0"/>
  </r>
  <r>
    <x v="0"/>
    <x v="1"/>
    <x v="17"/>
    <x v="20"/>
    <x v="0"/>
    <x v="11"/>
    <x v="0"/>
    <s v="Casillas Tapia Alfredo"/>
    <x v="20"/>
    <n v="5.7"/>
    <n v="1208.5999999999999"/>
    <n v="10"/>
    <n v="35653.699999999997"/>
    <n v="30548.792000000001"/>
    <n v="3054.8789999999999"/>
    <n v="120.85999999999999"/>
    <n v="29.5"/>
    <n v="5104.9080000000004"/>
    <x v="0"/>
    <x v="0"/>
    <x v="3"/>
    <x v="0"/>
  </r>
  <r>
    <x v="0"/>
    <x v="3"/>
    <x v="8"/>
    <x v="17"/>
    <x v="0"/>
    <x v="12"/>
    <x v="0"/>
    <s v="Camolinga Maldonado Pedro"/>
    <x v="17"/>
    <n v="5.8666666666666663"/>
    <n v="12785"/>
    <n v="39"/>
    <n v="131578.95800000001"/>
    <n v="121954.356"/>
    <n v="3127.0349999999999"/>
    <n v="327.82051282051282"/>
    <n v="10.291700000000001"/>
    <n v="9624.6020000000008"/>
    <x v="0"/>
    <x v="0"/>
    <x v="3"/>
    <x v="0"/>
  </r>
  <r>
    <x v="0"/>
    <x v="3"/>
    <x v="8"/>
    <x v="22"/>
    <x v="0"/>
    <x v="12"/>
    <x v="0"/>
    <s v="Camolinga Maldonado Pedro"/>
    <x v="22"/>
    <n v="5.6333333333333329"/>
    <n v="12785"/>
    <n v="69"/>
    <n v="232793.54199999999"/>
    <n v="165173.011"/>
    <n v="2393.8119999999999"/>
    <n v="185.28985507246378"/>
    <n v="18.208300000000001"/>
    <n v="67620.531000000003"/>
    <x v="0"/>
    <x v="0"/>
    <x v="3"/>
    <x v="0"/>
  </r>
  <r>
    <x v="0"/>
    <x v="0"/>
    <x v="12"/>
    <x v="12"/>
    <x v="0"/>
    <x v="12"/>
    <x v="0"/>
    <s v="Gutierrez Olivarez Jaime Gibran"/>
    <x v="12"/>
    <n v="6.2333333333333334"/>
    <n v="244"/>
    <n v="2"/>
    <n v="7320"/>
    <n v="5313.3280000000004"/>
    <n v="2656.6640000000002"/>
    <n v="122"/>
    <n v="30"/>
    <n v="2006.672"/>
    <x v="0"/>
    <x v="0"/>
    <x v="3"/>
    <x v="0"/>
  </r>
  <r>
    <x v="0"/>
    <x v="0"/>
    <x v="12"/>
    <x v="12"/>
    <x v="0"/>
    <x v="12"/>
    <x v="0"/>
    <s v="Innovacion y Comercio"/>
    <x v="12"/>
    <n v="6.2333333333333334"/>
    <n v="1146"/>
    <n v="10"/>
    <n v="35526"/>
    <n v="26566.639999999999"/>
    <n v="2656.6640000000002"/>
    <n v="114.6"/>
    <n v="31"/>
    <n v="8959.36"/>
    <x v="0"/>
    <x v="0"/>
    <x v="3"/>
    <x v="0"/>
  </r>
  <r>
    <x v="0"/>
    <x v="0"/>
    <x v="18"/>
    <x v="21"/>
    <x v="0"/>
    <x v="12"/>
    <x v="0"/>
    <s v="Vazquez Zamora Rafael"/>
    <x v="21"/>
    <n v="5.5333333333333332"/>
    <n v="325"/>
    <n v="3"/>
    <n v="9912.5"/>
    <n v="6531.009"/>
    <n v="2177.0030000000002"/>
    <n v="108.33333333333333"/>
    <n v="30.5"/>
    <n v="3381.491"/>
    <x v="0"/>
    <x v="0"/>
    <x v="3"/>
    <x v="0"/>
  </r>
  <r>
    <x v="0"/>
    <x v="0"/>
    <x v="18"/>
    <x v="21"/>
    <x v="0"/>
    <x v="12"/>
    <x v="0"/>
    <s v="Vazquez Pelayo Hugo"/>
    <x v="21"/>
    <n v="5.5333333333333332"/>
    <n v="129"/>
    <n v="1"/>
    <n v="3934.5"/>
    <n v="2177.0030000000002"/>
    <n v="2177.0030000000002"/>
    <n v="129"/>
    <n v="30.5"/>
    <n v="1757.4970000000001"/>
    <x v="0"/>
    <x v="0"/>
    <x v="3"/>
    <x v="0"/>
  </r>
  <r>
    <x v="0"/>
    <x v="0"/>
    <x v="18"/>
    <x v="21"/>
    <x v="0"/>
    <x v="12"/>
    <x v="0"/>
    <s v="Rafael Osorio Zamora"/>
    <x v="21"/>
    <n v="5.5333333333333332"/>
    <n v="806"/>
    <n v="7"/>
    <n v="24583"/>
    <n v="15239.02"/>
    <n v="2177.0030000000002"/>
    <n v="115.14285714285714"/>
    <n v="30.5"/>
    <n v="9343.98"/>
    <x v="0"/>
    <x v="0"/>
    <x v="3"/>
    <x v="0"/>
  </r>
  <r>
    <x v="0"/>
    <x v="0"/>
    <x v="18"/>
    <x v="21"/>
    <x v="0"/>
    <x v="12"/>
    <x v="0"/>
    <s v="Cecilia Robles Perez"/>
    <x v="21"/>
    <n v="5.5333333333333332"/>
    <n v="102"/>
    <n v="1"/>
    <n v="3111"/>
    <n v="2177.0030000000002"/>
    <n v="2177.0030000000002"/>
    <n v="102"/>
    <n v="30.5"/>
    <n v="933.99699999999996"/>
    <x v="0"/>
    <x v="0"/>
    <x v="3"/>
    <x v="0"/>
  </r>
  <r>
    <x v="0"/>
    <x v="0"/>
    <x v="18"/>
    <x v="21"/>
    <x v="0"/>
    <x v="12"/>
    <x v="0"/>
    <s v="PUBLICO EN GENERAL"/>
    <x v="21"/>
    <n v="5.5333333333333332"/>
    <n v="103"/>
    <n v="1"/>
    <n v="3090"/>
    <n v="2177.0030000000002"/>
    <n v="2177.0030000000002"/>
    <n v="103"/>
    <n v="30"/>
    <n v="912.99699999999996"/>
    <x v="0"/>
    <x v="0"/>
    <x v="3"/>
    <x v="0"/>
  </r>
  <r>
    <x v="0"/>
    <x v="0"/>
    <x v="18"/>
    <x v="21"/>
    <x v="0"/>
    <x v="12"/>
    <x v="0"/>
    <s v="Innovacion y Comercio"/>
    <x v="21"/>
    <n v="5.5333333333333332"/>
    <n v="446.5"/>
    <n v="4"/>
    <n v="13841.5"/>
    <n v="8708.0110000000004"/>
    <n v="2177.0030000000002"/>
    <n v="111.625"/>
    <n v="31"/>
    <n v="5133.4889999999996"/>
    <x v="0"/>
    <x v="0"/>
    <x v="3"/>
    <x v="0"/>
  </r>
  <r>
    <x v="0"/>
    <x v="1"/>
    <x v="17"/>
    <x v="20"/>
    <x v="0"/>
    <x v="12"/>
    <x v="0"/>
    <s v="Vazquez Zamora Rafael"/>
    <x v="20"/>
    <n v="5.7333333333333334"/>
    <n v="233.4"/>
    <n v="2"/>
    <n v="7002"/>
    <n v="6109.7579999999998"/>
    <n v="3054.8789999999999"/>
    <n v="116.7"/>
    <n v="30"/>
    <n v="892.24199999999996"/>
    <x v="0"/>
    <x v="0"/>
    <x v="3"/>
    <x v="0"/>
  </r>
  <r>
    <x v="0"/>
    <x v="1"/>
    <x v="17"/>
    <x v="20"/>
    <x v="0"/>
    <x v="12"/>
    <x v="0"/>
    <s v="Vazquez Pelayo Hugo"/>
    <x v="20"/>
    <n v="5.7333333333333334"/>
    <n v="231.4"/>
    <n v="2"/>
    <n v="6942"/>
    <n v="6109.7579999999998"/>
    <n v="3054.8789999999999"/>
    <n v="115.7"/>
    <n v="30"/>
    <n v="832.24199999999996"/>
    <x v="0"/>
    <x v="0"/>
    <x v="3"/>
    <x v="0"/>
  </r>
  <r>
    <x v="0"/>
    <x v="1"/>
    <x v="17"/>
    <x v="20"/>
    <x v="0"/>
    <x v="12"/>
    <x v="0"/>
    <s v="Rafael Osorio Zamora"/>
    <x v="20"/>
    <n v="5.7333333333333334"/>
    <n v="809.2"/>
    <n v="7"/>
    <n v="24276"/>
    <n v="21384.153999999999"/>
    <n v="3054.8789999999999"/>
    <n v="115.60000000000001"/>
    <n v="30"/>
    <n v="2891.846"/>
    <x v="0"/>
    <x v="0"/>
    <x v="3"/>
    <x v="0"/>
  </r>
  <r>
    <x v="0"/>
    <x v="1"/>
    <x v="17"/>
    <x v="20"/>
    <x v="0"/>
    <x v="12"/>
    <x v="0"/>
    <s v="Cecilia Robles Perez"/>
    <x v="20"/>
    <n v="5.7333333333333334"/>
    <n v="125.6"/>
    <n v="1"/>
    <n v="3768"/>
    <n v="3054.8789999999999"/>
    <n v="3054.8789999999999"/>
    <n v="125.6"/>
    <n v="30"/>
    <n v="713.12099999999998"/>
    <x v="0"/>
    <x v="0"/>
    <x v="3"/>
    <x v="0"/>
  </r>
  <r>
    <x v="0"/>
    <x v="1"/>
    <x v="17"/>
    <x v="20"/>
    <x v="0"/>
    <x v="12"/>
    <x v="0"/>
    <s v="Gutierrez Olivarez Jaime Gibran"/>
    <x v="20"/>
    <n v="5.7333333333333334"/>
    <n v="123.4"/>
    <n v="1"/>
    <n v="3702"/>
    <n v="3054.8789999999999"/>
    <n v="3054.8789999999999"/>
    <n v="123.4"/>
    <n v="30"/>
    <n v="647.12099999999998"/>
    <x v="0"/>
    <x v="0"/>
    <x v="3"/>
    <x v="0"/>
  </r>
  <r>
    <x v="0"/>
    <x v="1"/>
    <x v="17"/>
    <x v="20"/>
    <x v="0"/>
    <x v="12"/>
    <x v="0"/>
    <s v="PUBLICO EN GENERAL"/>
    <x v="20"/>
    <n v="5.7333333333333334"/>
    <n v="108.8"/>
    <n v="1"/>
    <n v="3264"/>
    <n v="3054.8789999999999"/>
    <n v="3054.8789999999999"/>
    <n v="108.8"/>
    <n v="30"/>
    <n v="209.12100000000001"/>
    <x v="0"/>
    <x v="0"/>
    <x v="3"/>
    <x v="0"/>
  </r>
  <r>
    <x v="0"/>
    <x v="1"/>
    <x v="19"/>
    <x v="23"/>
    <x v="0"/>
    <x v="12"/>
    <x v="0"/>
    <s v="Casillas Tapia Alfredo"/>
    <x v="23"/>
    <n v="5.5"/>
    <n v="1190.2"/>
    <n v="10"/>
    <n v="35586.980000000003"/>
    <n v="27187.121999999999"/>
    <n v="2718.712"/>
    <n v="119.02000000000001"/>
    <n v="29.9"/>
    <n v="8399.8580000000002"/>
    <x v="0"/>
    <x v="0"/>
    <x v="3"/>
    <x v="0"/>
  </r>
  <r>
    <x v="0"/>
    <x v="0"/>
    <x v="18"/>
    <x v="21"/>
    <x v="1"/>
    <x v="13"/>
    <x v="0"/>
    <s v="PUBLICO EN GENERAL"/>
    <x v="21"/>
    <n v="5.6"/>
    <n v="-103"/>
    <n v="-1"/>
    <n v="-3090"/>
    <n v="-2177.0030000000002"/>
    <n v="-2177.0030000000002"/>
    <n v="103"/>
    <n v="30"/>
    <n v="-912.99699999999996"/>
    <x v="0"/>
    <x v="0"/>
    <x v="3"/>
    <x v="0"/>
  </r>
  <r>
    <x v="0"/>
    <x v="0"/>
    <x v="18"/>
    <x v="21"/>
    <x v="0"/>
    <x v="13"/>
    <x v="0"/>
    <s v="PUBLICO EN GENERAL"/>
    <x v="21"/>
    <n v="5.6"/>
    <n v="103"/>
    <n v="1"/>
    <n v="3141.5"/>
    <n v="2177.0030000000002"/>
    <n v="2177.0030000000002"/>
    <n v="103"/>
    <n v="30.5"/>
    <n v="964.49699999999996"/>
    <x v="0"/>
    <x v="0"/>
    <x v="3"/>
    <x v="0"/>
  </r>
  <r>
    <x v="0"/>
    <x v="1"/>
    <x v="17"/>
    <x v="20"/>
    <x v="0"/>
    <x v="13"/>
    <x v="0"/>
    <s v="Puebla Hector"/>
    <x v="20"/>
    <n v="5.8"/>
    <n v="229.6"/>
    <n v="2"/>
    <n v="7232.4"/>
    <n v="6109.7579999999998"/>
    <n v="3054.8789999999999"/>
    <n v="114.8"/>
    <n v="31.5"/>
    <n v="1122.6420000000001"/>
    <x v="0"/>
    <x v="0"/>
    <x v="3"/>
    <x v="0"/>
  </r>
  <r>
    <x v="0"/>
    <x v="1"/>
    <x v="17"/>
    <x v="20"/>
    <x v="0"/>
    <x v="14"/>
    <x v="0"/>
    <s v="Becerra Bañuelos Norma Elizabeth F"/>
    <x v="20"/>
    <n v="5.8666666666666663"/>
    <n v="454"/>
    <n v="4"/>
    <n v="14074"/>
    <n v="12219.517"/>
    <n v="3054.8789999999999"/>
    <n v="113.5"/>
    <n v="31"/>
    <n v="1854.4829999999999"/>
    <x v="0"/>
    <x v="0"/>
    <x v="4"/>
    <x v="0"/>
  </r>
  <r>
    <x v="0"/>
    <x v="1"/>
    <x v="17"/>
    <x v="20"/>
    <x v="0"/>
    <x v="14"/>
    <x v="0"/>
    <s v="Martinez Valdez Hugo Alberto F"/>
    <x v="20"/>
    <n v="5.8666666666666663"/>
    <n v="550"/>
    <n v="5"/>
    <n v="17050"/>
    <n v="15274.396000000001"/>
    <n v="3054.8789999999999"/>
    <n v="110"/>
    <n v="31"/>
    <n v="1775.604"/>
    <x v="0"/>
    <x v="0"/>
    <x v="4"/>
    <x v="0"/>
  </r>
  <r>
    <x v="0"/>
    <x v="1"/>
    <x v="17"/>
    <x v="20"/>
    <x v="0"/>
    <x v="14"/>
    <x v="0"/>
    <s v="PUBLICO EN GENERAL"/>
    <x v="20"/>
    <n v="5.8666666666666663"/>
    <n v="202"/>
    <n v="2"/>
    <n v="6262"/>
    <n v="6109.7579999999998"/>
    <n v="3054.8789999999999"/>
    <n v="101"/>
    <n v="31"/>
    <n v="152.24199999999999"/>
    <x v="0"/>
    <x v="0"/>
    <x v="4"/>
    <x v="0"/>
  </r>
  <r>
    <x v="0"/>
    <x v="1"/>
    <x v="17"/>
    <x v="20"/>
    <x v="0"/>
    <x v="14"/>
    <x v="0"/>
    <s v="RODRIGO RODRIGUEZ"/>
    <x v="20"/>
    <n v="5.8666666666666663"/>
    <n v="654"/>
    <n v="6"/>
    <n v="20274"/>
    <n v="18329.275000000001"/>
    <n v="3054.8789999999999"/>
    <n v="109"/>
    <n v="31"/>
    <n v="1944.7249999999999"/>
    <x v="0"/>
    <x v="0"/>
    <x v="4"/>
    <x v="0"/>
  </r>
  <r>
    <x v="0"/>
    <x v="1"/>
    <x v="17"/>
    <x v="20"/>
    <x v="0"/>
    <x v="14"/>
    <x v="0"/>
    <s v="Edgar Ruiz Lopez"/>
    <x v="20"/>
    <n v="5.8666666666666663"/>
    <n v="696"/>
    <n v="6"/>
    <n v="21576"/>
    <n v="18329.275000000001"/>
    <n v="3054.8789999999999"/>
    <n v="116"/>
    <n v="31"/>
    <n v="3246.7249999999999"/>
    <x v="0"/>
    <x v="0"/>
    <x v="4"/>
    <x v="0"/>
  </r>
  <r>
    <x v="0"/>
    <x v="1"/>
    <x v="17"/>
    <x v="20"/>
    <x v="0"/>
    <x v="14"/>
    <x v="0"/>
    <s v="PUBLICO EN GENERAL"/>
    <x v="20"/>
    <n v="5.8666666666666663"/>
    <n v="110"/>
    <n v="1"/>
    <n v="3410"/>
    <n v="3054.8789999999999"/>
    <n v="3054.8789999999999"/>
    <n v="110"/>
    <n v="31"/>
    <n v="355.12099999999998"/>
    <x v="0"/>
    <x v="0"/>
    <x v="4"/>
    <x v="0"/>
  </r>
  <r>
    <x v="0"/>
    <x v="1"/>
    <x v="17"/>
    <x v="20"/>
    <x v="0"/>
    <x v="14"/>
    <x v="0"/>
    <s v="De Leon Diaz Salvador FG"/>
    <x v="20"/>
    <n v="5.8666666666666663"/>
    <n v="114"/>
    <n v="1"/>
    <n v="3534"/>
    <n v="3054.8789999999999"/>
    <n v="3054.8789999999999"/>
    <n v="114"/>
    <n v="31"/>
    <n v="479.12099999999998"/>
    <x v="0"/>
    <x v="0"/>
    <x v="4"/>
    <x v="0"/>
  </r>
  <r>
    <x v="0"/>
    <x v="1"/>
    <x v="17"/>
    <x v="20"/>
    <x v="0"/>
    <x v="14"/>
    <x v="0"/>
    <s v="Lopez Jorge FG"/>
    <x v="20"/>
    <n v="5.8666666666666663"/>
    <n v="105"/>
    <n v="1"/>
    <n v="3255"/>
    <n v="3054.8789999999999"/>
    <n v="3054.8789999999999"/>
    <n v="105"/>
    <n v="31"/>
    <n v="200.12100000000001"/>
    <x v="0"/>
    <x v="0"/>
    <x v="4"/>
    <x v="0"/>
  </r>
  <r>
    <x v="0"/>
    <x v="1"/>
    <x v="17"/>
    <x v="20"/>
    <x v="0"/>
    <x v="14"/>
    <x v="0"/>
    <s v="Verdin Vizcarra Irma Lucila F"/>
    <x v="20"/>
    <n v="5.8666666666666663"/>
    <n v="202"/>
    <n v="2"/>
    <n v="6262"/>
    <n v="6109.7579999999998"/>
    <n v="3054.8789999999999"/>
    <n v="101"/>
    <n v="31"/>
    <n v="152.24199999999999"/>
    <x v="0"/>
    <x v="0"/>
    <x v="4"/>
    <x v="0"/>
  </r>
  <r>
    <x v="0"/>
    <x v="1"/>
    <x v="17"/>
    <x v="20"/>
    <x v="0"/>
    <x v="14"/>
    <x v="0"/>
    <s v="Diaz Araiza Maria Magdalena"/>
    <x v="20"/>
    <n v="5.8666666666666663"/>
    <n v="110"/>
    <n v="1"/>
    <n v="3410"/>
    <n v="3054.8789999999999"/>
    <n v="3054.8789999999999"/>
    <n v="110"/>
    <n v="31"/>
    <n v="355.12099999999998"/>
    <x v="0"/>
    <x v="0"/>
    <x v="4"/>
    <x v="0"/>
  </r>
  <r>
    <x v="0"/>
    <x v="1"/>
    <x v="17"/>
    <x v="20"/>
    <x v="0"/>
    <x v="14"/>
    <x v="0"/>
    <s v="Langurain Juan Pablo NA"/>
    <x v="20"/>
    <n v="5.8666666666666663"/>
    <n v="630"/>
    <n v="5"/>
    <n v="19530"/>
    <n v="15274.396000000001"/>
    <n v="3054.8789999999999"/>
    <n v="126"/>
    <n v="31"/>
    <n v="4255.6040000000003"/>
    <x v="0"/>
    <x v="0"/>
    <x v="4"/>
    <x v="0"/>
  </r>
  <r>
    <x v="0"/>
    <x v="1"/>
    <x v="17"/>
    <x v="20"/>
    <x v="0"/>
    <x v="14"/>
    <x v="0"/>
    <s v="Avalos Silva Juan"/>
    <x v="20"/>
    <n v="5.8666666666666663"/>
    <n v="245"/>
    <n v="2"/>
    <n v="7595"/>
    <n v="6109.7579999999998"/>
    <n v="3054.8789999999999"/>
    <n v="122.5"/>
    <n v="31"/>
    <n v="1485.242"/>
    <x v="0"/>
    <x v="0"/>
    <x v="4"/>
    <x v="0"/>
  </r>
  <r>
    <x v="0"/>
    <x v="1"/>
    <x v="17"/>
    <x v="20"/>
    <x v="0"/>
    <x v="14"/>
    <x v="0"/>
    <s v="Gil Peña Martin FG"/>
    <x v="20"/>
    <n v="5.8666666666666663"/>
    <n v="458"/>
    <n v="4"/>
    <n v="14198"/>
    <n v="12219.517"/>
    <n v="3054.8789999999999"/>
    <n v="114.5"/>
    <n v="31"/>
    <n v="1978.4829999999999"/>
    <x v="0"/>
    <x v="0"/>
    <x v="4"/>
    <x v="0"/>
  </r>
  <r>
    <x v="0"/>
    <x v="1"/>
    <x v="17"/>
    <x v="20"/>
    <x v="0"/>
    <x v="14"/>
    <x v="0"/>
    <s v="Juan Manuel Jacobo"/>
    <x v="20"/>
    <n v="5.8666666666666663"/>
    <n v="259"/>
    <n v="2"/>
    <n v="8029"/>
    <n v="6109.7579999999998"/>
    <n v="3054.8789999999999"/>
    <n v="129.5"/>
    <n v="31"/>
    <n v="1919.242"/>
    <x v="0"/>
    <x v="0"/>
    <x v="4"/>
    <x v="0"/>
  </r>
  <r>
    <x v="0"/>
    <x v="1"/>
    <x v="17"/>
    <x v="20"/>
    <x v="0"/>
    <x v="14"/>
    <x v="0"/>
    <s v="Silva Rodriguez Jorge Armando"/>
    <x v="20"/>
    <n v="5.8666666666666663"/>
    <n v="1290"/>
    <n v="13"/>
    <n v="39345"/>
    <n v="39713.428999999996"/>
    <n v="3054.8789999999999"/>
    <n v="99.230769230769226"/>
    <n v="30.5"/>
    <n v="-368.42899999999997"/>
    <x v="0"/>
    <x v="0"/>
    <x v="4"/>
    <x v="0"/>
  </r>
  <r>
    <x v="0"/>
    <x v="1"/>
    <x v="17"/>
    <x v="20"/>
    <x v="0"/>
    <x v="14"/>
    <x v="0"/>
    <s v="Ramos Mejia Juan Diego FG"/>
    <x v="20"/>
    <n v="5.8666666666666663"/>
    <n v="1794"/>
    <n v="15"/>
    <n v="54717"/>
    <n v="45823.188000000002"/>
    <n v="3054.8789999999999"/>
    <n v="119.6"/>
    <n v="30.5"/>
    <n v="8893.8119999999999"/>
    <x v="0"/>
    <x v="0"/>
    <x v="4"/>
    <x v="0"/>
  </r>
  <r>
    <x v="0"/>
    <x v="1"/>
    <x v="17"/>
    <x v="20"/>
    <x v="0"/>
    <x v="14"/>
    <x v="0"/>
    <s v="Lopez Garcia Martin FG"/>
    <x v="20"/>
    <n v="5.8666666666666663"/>
    <n v="90"/>
    <n v="1"/>
    <n v="2790"/>
    <n v="3054.8789999999999"/>
    <n v="3054.8789999999999"/>
    <n v="90"/>
    <n v="31"/>
    <n v="-264.87900000000002"/>
    <x v="0"/>
    <x v="0"/>
    <x v="4"/>
    <x v="0"/>
  </r>
  <r>
    <x v="0"/>
    <x v="1"/>
    <x v="17"/>
    <x v="20"/>
    <x v="0"/>
    <x v="14"/>
    <x v="0"/>
    <s v="Coronado Rodriguez Alma Lorena FG"/>
    <x v="20"/>
    <n v="5.8666666666666663"/>
    <n v="240"/>
    <n v="2"/>
    <n v="7440"/>
    <n v="6109.7579999999998"/>
    <n v="3054.8789999999999"/>
    <n v="120"/>
    <n v="31"/>
    <n v="1330.242"/>
    <x v="0"/>
    <x v="0"/>
    <x v="4"/>
    <x v="0"/>
  </r>
  <r>
    <x v="0"/>
    <x v="1"/>
    <x v="17"/>
    <x v="20"/>
    <x v="0"/>
    <x v="14"/>
    <x v="0"/>
    <s v="Cobian Chavez Rodolfo FG"/>
    <x v="20"/>
    <n v="5.8666666666666663"/>
    <n v="3588"/>
    <n v="30"/>
    <n v="109434"/>
    <n v="91646.375"/>
    <n v="3054.8789999999999"/>
    <n v="119.6"/>
    <n v="30.5"/>
    <n v="17787.625"/>
    <x v="0"/>
    <x v="0"/>
    <x v="4"/>
    <x v="0"/>
  </r>
  <r>
    <x v="0"/>
    <x v="1"/>
    <x v="17"/>
    <x v="20"/>
    <x v="0"/>
    <x v="14"/>
    <x v="0"/>
    <s v="Anaya Chavarin Oscar FG"/>
    <x v="20"/>
    <n v="5.8666666666666663"/>
    <n v="263"/>
    <n v="2"/>
    <n v="8153"/>
    <n v="6109.7579999999998"/>
    <n v="3054.8789999999999"/>
    <n v="131.5"/>
    <n v="31"/>
    <n v="2043.242"/>
    <x v="0"/>
    <x v="0"/>
    <x v="4"/>
    <x v="0"/>
  </r>
  <r>
    <x v="0"/>
    <x v="1"/>
    <x v="17"/>
    <x v="20"/>
    <x v="0"/>
    <x v="14"/>
    <x v="0"/>
    <s v="Gonzalez Araiza Horacio"/>
    <x v="20"/>
    <n v="5.8666666666666663"/>
    <n v="238"/>
    <n v="2"/>
    <n v="7259"/>
    <n v="6109.7579999999998"/>
    <n v="3054.8789999999999"/>
    <n v="119"/>
    <n v="30.5"/>
    <n v="1149.242"/>
    <x v="0"/>
    <x v="0"/>
    <x v="4"/>
    <x v="0"/>
  </r>
  <r>
    <x v="0"/>
    <x v="1"/>
    <x v="17"/>
    <x v="20"/>
    <x v="0"/>
    <x v="14"/>
    <x v="0"/>
    <s v="Leonardo Jimenez Chacon"/>
    <x v="20"/>
    <n v="5.8666666666666663"/>
    <n v="322"/>
    <n v="3"/>
    <n v="9982"/>
    <n v="9164.6380000000008"/>
    <n v="3054.8789999999999"/>
    <n v="107.33333333333333"/>
    <n v="31"/>
    <n v="817.36199999999997"/>
    <x v="0"/>
    <x v="0"/>
    <x v="4"/>
    <x v="0"/>
  </r>
  <r>
    <x v="0"/>
    <x v="1"/>
    <x v="17"/>
    <x v="20"/>
    <x v="0"/>
    <x v="14"/>
    <x v="0"/>
    <s v="Robles Santana Jorge"/>
    <x v="20"/>
    <n v="5.8666666666666663"/>
    <n v="472"/>
    <n v="4"/>
    <n v="14396"/>
    <n v="12219.517"/>
    <n v="3054.8789999999999"/>
    <n v="118"/>
    <n v="30.5"/>
    <n v="2176.4830000000002"/>
    <x v="0"/>
    <x v="0"/>
    <x v="4"/>
    <x v="0"/>
  </r>
  <r>
    <x v="0"/>
    <x v="1"/>
    <x v="17"/>
    <x v="20"/>
    <x v="1"/>
    <x v="14"/>
    <x v="0"/>
    <s v="Robles Santana Jorge"/>
    <x v="20"/>
    <n v="5.8666666666666663"/>
    <n v="-472"/>
    <n v="-4"/>
    <n v="-14396"/>
    <n v="-12219.517"/>
    <n v="-3054.8789999999999"/>
    <n v="118"/>
    <n v="30.5"/>
    <n v="-2176.4830000000002"/>
    <x v="0"/>
    <x v="0"/>
    <x v="4"/>
    <x v="0"/>
  </r>
  <r>
    <x v="0"/>
    <x v="1"/>
    <x v="17"/>
    <x v="20"/>
    <x v="0"/>
    <x v="14"/>
    <x v="0"/>
    <s v="Robles Santana Jorge"/>
    <x v="20"/>
    <n v="5.8666666666666663"/>
    <n v="472"/>
    <n v="4"/>
    <n v="14396"/>
    <n v="12219.517"/>
    <n v="3054.8789999999999"/>
    <n v="118"/>
    <n v="30.5"/>
    <n v="2176.4830000000002"/>
    <x v="0"/>
    <x v="0"/>
    <x v="4"/>
    <x v="0"/>
  </r>
  <r>
    <x v="0"/>
    <x v="1"/>
    <x v="17"/>
    <x v="20"/>
    <x v="0"/>
    <x v="14"/>
    <x v="0"/>
    <s v="Camacho Monroy Agustin"/>
    <x v="20"/>
    <n v="5.8666666666666663"/>
    <n v="739"/>
    <n v="6"/>
    <n v="22539.5"/>
    <n v="18329.275000000001"/>
    <n v="3054.8789999999999"/>
    <n v="123.16666666666667"/>
    <n v="30.5"/>
    <n v="4210.2250000000004"/>
    <x v="0"/>
    <x v="0"/>
    <x v="4"/>
    <x v="0"/>
  </r>
  <r>
    <x v="0"/>
    <x v="1"/>
    <x v="17"/>
    <x v="20"/>
    <x v="0"/>
    <x v="14"/>
    <x v="0"/>
    <s v="Noe Ramirez Brambila"/>
    <x v="20"/>
    <n v="5.8666666666666663"/>
    <n v="375"/>
    <n v="3"/>
    <n v="11437.5"/>
    <n v="9164.6380000000008"/>
    <n v="3054.8789999999999"/>
    <n v="125"/>
    <n v="30.5"/>
    <n v="2272.8620000000001"/>
    <x v="0"/>
    <x v="0"/>
    <x v="4"/>
    <x v="0"/>
  </r>
  <r>
    <x v="0"/>
    <x v="1"/>
    <x v="17"/>
    <x v="20"/>
    <x v="0"/>
    <x v="14"/>
    <x v="0"/>
    <s v="Camacho Santana Gabriel"/>
    <x v="20"/>
    <n v="5.8666666666666663"/>
    <n v="969"/>
    <n v="8"/>
    <n v="29554.5"/>
    <n v="24439.032999999999"/>
    <n v="3054.8789999999999"/>
    <n v="121.125"/>
    <n v="30.5"/>
    <n v="5115.4669999999996"/>
    <x v="0"/>
    <x v="0"/>
    <x v="4"/>
    <x v="0"/>
  </r>
  <r>
    <x v="0"/>
    <x v="1"/>
    <x v="19"/>
    <x v="23"/>
    <x v="0"/>
    <x v="14"/>
    <x v="0"/>
    <s v="Jose Luis Guzman Cornejo"/>
    <x v="23"/>
    <n v="5.6333333333333329"/>
    <n v="358"/>
    <n v="3"/>
    <n v="11098"/>
    <n v="8156.1369999999997"/>
    <n v="2718.712"/>
    <n v="119.33333333333333"/>
    <n v="31"/>
    <n v="2941.8629999999998"/>
    <x v="0"/>
    <x v="0"/>
    <x v="4"/>
    <x v="0"/>
  </r>
  <r>
    <x v="0"/>
    <x v="1"/>
    <x v="19"/>
    <x v="23"/>
    <x v="0"/>
    <x v="14"/>
    <x v="0"/>
    <s v="Chavez Barajas Contensina NA"/>
    <x v="23"/>
    <n v="5.6333333333333329"/>
    <n v="102"/>
    <n v="1"/>
    <n v="3162"/>
    <n v="2718.712"/>
    <n v="2718.712"/>
    <n v="102"/>
    <n v="31"/>
    <n v="443.28800000000001"/>
    <x v="0"/>
    <x v="0"/>
    <x v="4"/>
    <x v="0"/>
  </r>
  <r>
    <x v="0"/>
    <x v="1"/>
    <x v="19"/>
    <x v="23"/>
    <x v="0"/>
    <x v="14"/>
    <x v="0"/>
    <s v="Pelayo Sebastian Rosa Maria G"/>
    <x v="23"/>
    <n v="5.6333333333333329"/>
    <n v="514"/>
    <n v="4"/>
    <n v="15934"/>
    <n v="10874.849"/>
    <n v="2718.712"/>
    <n v="128.5"/>
    <n v="31"/>
    <n v="5059.1509999999998"/>
    <x v="0"/>
    <x v="0"/>
    <x v="4"/>
    <x v="0"/>
  </r>
  <r>
    <x v="0"/>
    <x v="1"/>
    <x v="19"/>
    <x v="23"/>
    <x v="0"/>
    <x v="14"/>
    <x v="0"/>
    <s v="Araiza Chavez Diana Rosiquiel FG"/>
    <x v="23"/>
    <n v="5.6333333333333329"/>
    <n v="592"/>
    <n v="5"/>
    <n v="18056"/>
    <n v="13593.561"/>
    <n v="2718.712"/>
    <n v="118.4"/>
    <n v="30.5"/>
    <n v="4462.4390000000003"/>
    <x v="0"/>
    <x v="0"/>
    <x v="4"/>
    <x v="0"/>
  </r>
  <r>
    <x v="0"/>
    <x v="1"/>
    <x v="19"/>
    <x v="23"/>
    <x v="0"/>
    <x v="14"/>
    <x v="0"/>
    <s v="Salas Nadia"/>
    <x v="23"/>
    <n v="5.6333333333333329"/>
    <n v="320"/>
    <n v="3"/>
    <n v="9920"/>
    <n v="8156.1369999999997"/>
    <n v="2718.712"/>
    <n v="106.66666666666667"/>
    <n v="31"/>
    <n v="1763.8630000000001"/>
    <x v="0"/>
    <x v="0"/>
    <x v="4"/>
    <x v="0"/>
  </r>
  <r>
    <x v="0"/>
    <x v="1"/>
    <x v="20"/>
    <x v="24"/>
    <x v="0"/>
    <x v="14"/>
    <x v="0"/>
    <s v="Alvarez Lopez Salvador (Padre)"/>
    <x v="24"/>
    <n v="5.8999999999999995"/>
    <n v="1625"/>
    <n v="15"/>
    <n v="48750"/>
    <n v="68756.111000000004"/>
    <n v="4583.741"/>
    <n v="108.33333333333333"/>
    <n v="30"/>
    <n v="-20006.111000000001"/>
    <x v="0"/>
    <x v="0"/>
    <x v="4"/>
    <x v="0"/>
  </r>
  <r>
    <x v="0"/>
    <x v="1"/>
    <x v="13"/>
    <x v="13"/>
    <x v="0"/>
    <x v="14"/>
    <x v="0"/>
    <s v="Camacho Monroy Agustin"/>
    <x v="13"/>
    <n v="6.1"/>
    <n v="1"/>
    <n v="3"/>
    <n v="0"/>
    <n v="8340.4279999999999"/>
    <n v="2780.143"/>
    <n v="0.33333333333333331"/>
    <n v="0"/>
    <n v="-8340.4279999999999"/>
    <x v="0"/>
    <x v="0"/>
    <x v="4"/>
    <x v="0"/>
  </r>
  <r>
    <x v="0"/>
    <x v="3"/>
    <x v="8"/>
    <x v="24"/>
    <x v="0"/>
    <x v="15"/>
    <x v="0"/>
    <s v="Camolinga Maldonado Pedro"/>
    <x v="24"/>
    <n v="5.9333333333333327"/>
    <n v="12770"/>
    <n v="12"/>
    <n v="43276.110999999997"/>
    <n v="55004.889000000003"/>
    <n v="4583.741"/>
    <n v="1064.1666666666667"/>
    <n v="3.3889"/>
    <n v="-11728.778"/>
    <x v="0"/>
    <x v="0"/>
    <x v="4"/>
    <x v="0"/>
  </r>
  <r>
    <x v="0"/>
    <x v="3"/>
    <x v="8"/>
    <x v="25"/>
    <x v="0"/>
    <x v="15"/>
    <x v="0"/>
    <s v="Arturo Saray"/>
    <x v="25"/>
    <n v="10.133333333333333"/>
    <n v="106.8"/>
    <n v="1"/>
    <n v="3204"/>
    <n v="3761.7779999999998"/>
    <n v="3761.7779999999998"/>
    <n v="106.8"/>
    <n v="30"/>
    <n v="-557.77800000000002"/>
    <x v="0"/>
    <x v="0"/>
    <x v="4"/>
    <x v="0"/>
  </r>
  <r>
    <x v="0"/>
    <x v="3"/>
    <x v="8"/>
    <x v="25"/>
    <x v="0"/>
    <x v="15"/>
    <x v="0"/>
    <s v="Carlos Sanchez Camacho"/>
    <x v="25"/>
    <n v="10.133333333333333"/>
    <n v="510.2"/>
    <n v="1"/>
    <n v="3826.5"/>
    <n v="3761.7779999999998"/>
    <n v="3761.7779999999998"/>
    <n v="510.2"/>
    <n v="7.5"/>
    <n v="64.721999999999994"/>
    <x v="0"/>
    <x v="0"/>
    <x v="4"/>
    <x v="0"/>
  </r>
  <r>
    <x v="0"/>
    <x v="3"/>
    <x v="8"/>
    <x v="6"/>
    <x v="0"/>
    <x v="15"/>
    <x v="0"/>
    <s v="Innovacion y Comercio"/>
    <x v="6"/>
    <n v="6.833333333333333"/>
    <n v="140"/>
    <n v="2"/>
    <n v="4340"/>
    <n v="5837.8429999999998"/>
    <n v="2918.9209999999998"/>
    <n v="70"/>
    <n v="31"/>
    <n v="-1497.8430000000001"/>
    <x v="0"/>
    <x v="0"/>
    <x v="4"/>
    <x v="0"/>
  </r>
  <r>
    <x v="0"/>
    <x v="3"/>
    <x v="8"/>
    <x v="20"/>
    <x v="0"/>
    <x v="15"/>
    <x v="0"/>
    <s v="Carlos Sanchez Camacho"/>
    <x v="20"/>
    <n v="5.8999999999999995"/>
    <n v="510.2"/>
    <n v="3"/>
    <n v="11479.5"/>
    <n v="12219.517"/>
    <n v="4073.172"/>
    <n v="170.06666666666666"/>
    <n v="22.5"/>
    <n v="-740.01700000000005"/>
    <x v="0"/>
    <x v="0"/>
    <x v="4"/>
    <x v="0"/>
  </r>
  <r>
    <x v="0"/>
    <x v="3"/>
    <x v="8"/>
    <x v="23"/>
    <x v="0"/>
    <x v="15"/>
    <x v="0"/>
    <s v="Camolinga Maldonado Pedro"/>
    <x v="23"/>
    <n v="5.6666666666666661"/>
    <n v="12770"/>
    <n v="96"/>
    <n v="346208.88900000002"/>
    <n v="269707.71299999999"/>
    <n v="2809.4549999999999"/>
    <n v="133.02083333333334"/>
    <n v="27.1111"/>
    <n v="76501.176000000007"/>
    <x v="0"/>
    <x v="0"/>
    <x v="4"/>
    <x v="0"/>
  </r>
  <r>
    <x v="0"/>
    <x v="0"/>
    <x v="0"/>
    <x v="26"/>
    <x v="0"/>
    <x v="15"/>
    <x v="0"/>
    <s v="PUBLICO EN GENERAL"/>
    <x v="26"/>
    <n v="5.4666666666666668"/>
    <n v="127.5"/>
    <n v="1"/>
    <n v="3315"/>
    <n v="2046.895"/>
    <n v="2046.895"/>
    <n v="127.5"/>
    <n v="26"/>
    <n v="1268.105"/>
    <x v="0"/>
    <x v="0"/>
    <x v="4"/>
    <x v="0"/>
  </r>
  <r>
    <x v="0"/>
    <x v="0"/>
    <x v="0"/>
    <x v="26"/>
    <x v="0"/>
    <x v="15"/>
    <x v="0"/>
    <s v="Cecilia Robles Perez"/>
    <x v="26"/>
    <n v="5.4666666666666668"/>
    <n v="107"/>
    <n v="1"/>
    <n v="3263.5"/>
    <n v="2046.895"/>
    <n v="2046.895"/>
    <n v="107"/>
    <n v="30.5"/>
    <n v="1216.605"/>
    <x v="0"/>
    <x v="0"/>
    <x v="4"/>
    <x v="0"/>
  </r>
  <r>
    <x v="0"/>
    <x v="0"/>
    <x v="0"/>
    <x v="26"/>
    <x v="0"/>
    <x v="15"/>
    <x v="0"/>
    <s v="Innovacion y Comercio"/>
    <x v="26"/>
    <n v="5.4666666666666668"/>
    <n v="839.5"/>
    <n v="8"/>
    <n v="26024.5"/>
    <n v="16375.163"/>
    <n v="2046.895"/>
    <n v="104.9375"/>
    <n v="31"/>
    <n v="9649.3369999999995"/>
    <x v="0"/>
    <x v="0"/>
    <x v="4"/>
    <x v="0"/>
  </r>
  <r>
    <x v="0"/>
    <x v="0"/>
    <x v="0"/>
    <x v="26"/>
    <x v="0"/>
    <x v="15"/>
    <x v="0"/>
    <s v="Diaz Juan "/>
    <x v="26"/>
    <n v="5.4666666666666668"/>
    <n v="104.5"/>
    <n v="1"/>
    <n v="2717"/>
    <n v="2046.895"/>
    <n v="2046.895"/>
    <n v="104.5"/>
    <n v="26"/>
    <n v="670.10500000000002"/>
    <x v="0"/>
    <x v="0"/>
    <x v="4"/>
    <x v="0"/>
  </r>
  <r>
    <x v="0"/>
    <x v="0"/>
    <x v="12"/>
    <x v="12"/>
    <x v="0"/>
    <x v="15"/>
    <x v="0"/>
    <s v="PUBLICO EN GENERAL"/>
    <x v="12"/>
    <n v="6.3999999999999995"/>
    <n v="125.5"/>
    <n v="1"/>
    <n v="3263"/>
    <n v="2656.6640000000002"/>
    <n v="2656.6640000000002"/>
    <n v="125.5"/>
    <n v="26"/>
    <n v="606.33600000000001"/>
    <x v="0"/>
    <x v="0"/>
    <x v="4"/>
    <x v="0"/>
  </r>
  <r>
    <x v="0"/>
    <x v="0"/>
    <x v="18"/>
    <x v="21"/>
    <x v="0"/>
    <x v="15"/>
    <x v="0"/>
    <s v="Carlos Sanchez Camacho"/>
    <x v="21"/>
    <n v="5.7"/>
    <n v="507"/>
    <n v="4"/>
    <n v="15463.5"/>
    <n v="8708.0110000000004"/>
    <n v="2177.0030000000002"/>
    <n v="126.75"/>
    <n v="30.5"/>
    <n v="6755.4889999999996"/>
    <x v="0"/>
    <x v="0"/>
    <x v="4"/>
    <x v="0"/>
  </r>
  <r>
    <x v="0"/>
    <x v="0"/>
    <x v="18"/>
    <x v="21"/>
    <x v="0"/>
    <x v="15"/>
    <x v="0"/>
    <s v="Diaz Juan "/>
    <x v="21"/>
    <n v="5.7"/>
    <n v="122"/>
    <n v="1"/>
    <n v="3172"/>
    <n v="2177.0030000000002"/>
    <n v="2177.0030000000002"/>
    <n v="122"/>
    <n v="26"/>
    <n v="994.99699999999996"/>
    <x v="0"/>
    <x v="0"/>
    <x v="4"/>
    <x v="0"/>
  </r>
  <r>
    <x v="0"/>
    <x v="0"/>
    <x v="18"/>
    <x v="21"/>
    <x v="0"/>
    <x v="15"/>
    <x v="0"/>
    <s v="Ricardo Perez Garcia"/>
    <x v="21"/>
    <n v="5.7"/>
    <n v="115.5"/>
    <n v="1"/>
    <n v="3522.75"/>
    <n v="2177.0030000000002"/>
    <n v="2177.0030000000002"/>
    <n v="115.5"/>
    <n v="30.5"/>
    <n v="1345.7470000000001"/>
    <x v="0"/>
    <x v="0"/>
    <x v="4"/>
    <x v="0"/>
  </r>
  <r>
    <x v="0"/>
    <x v="0"/>
    <x v="18"/>
    <x v="21"/>
    <x v="0"/>
    <x v="15"/>
    <x v="0"/>
    <s v="Innovacion y Comercio"/>
    <x v="21"/>
    <n v="5.7"/>
    <n v="90"/>
    <n v="1"/>
    <n v="2790"/>
    <n v="2177.0030000000002"/>
    <n v="2177.0030000000002"/>
    <n v="90"/>
    <n v="31"/>
    <n v="612.99699999999996"/>
    <x v="0"/>
    <x v="0"/>
    <x v="4"/>
    <x v="0"/>
  </r>
  <r>
    <x v="0"/>
    <x v="0"/>
    <x v="18"/>
    <x v="21"/>
    <x v="0"/>
    <x v="15"/>
    <x v="0"/>
    <s v="Vazquez Pelayo Hugo"/>
    <x v="21"/>
    <n v="5.7"/>
    <n v="128"/>
    <n v="1"/>
    <n v="3904"/>
    <n v="2177.0030000000002"/>
    <n v="2177.0030000000002"/>
    <n v="128"/>
    <n v="30.5"/>
    <n v="1726.9970000000001"/>
    <x v="0"/>
    <x v="0"/>
    <x v="4"/>
    <x v="0"/>
  </r>
  <r>
    <x v="0"/>
    <x v="0"/>
    <x v="18"/>
    <x v="21"/>
    <x v="0"/>
    <x v="15"/>
    <x v="0"/>
    <s v="Rafael Osorio Zamora"/>
    <x v="21"/>
    <n v="5.7"/>
    <n v="1256"/>
    <n v="11"/>
    <n v="38308"/>
    <n v="23947.030999999999"/>
    <n v="2177.0030000000002"/>
    <n v="114.18181818181819"/>
    <n v="30.5"/>
    <n v="14360.968999999999"/>
    <x v="0"/>
    <x v="0"/>
    <x v="4"/>
    <x v="0"/>
  </r>
  <r>
    <x v="0"/>
    <x v="0"/>
    <x v="18"/>
    <x v="21"/>
    <x v="0"/>
    <x v="15"/>
    <x v="0"/>
    <s v="Ricardo Perez Garcia"/>
    <x v="21"/>
    <n v="5.7"/>
    <n v="101"/>
    <n v="1"/>
    <n v="3080.5"/>
    <n v="2177.0030000000002"/>
    <n v="2177.0030000000002"/>
    <n v="101"/>
    <n v="30.5"/>
    <n v="903.49699999999996"/>
    <x v="0"/>
    <x v="0"/>
    <x v="4"/>
    <x v="0"/>
  </r>
  <r>
    <x v="0"/>
    <x v="0"/>
    <x v="18"/>
    <x v="21"/>
    <x v="0"/>
    <x v="15"/>
    <x v="0"/>
    <s v="Gutierrez Olivarez Jaime Gibran"/>
    <x v="21"/>
    <n v="5.7"/>
    <n v="409"/>
    <n v="4"/>
    <n v="12270"/>
    <n v="8708.0110000000004"/>
    <n v="2177.0030000000002"/>
    <n v="102.25"/>
    <n v="30"/>
    <n v="3561.989"/>
    <x v="0"/>
    <x v="0"/>
    <x v="4"/>
    <x v="0"/>
  </r>
  <r>
    <x v="0"/>
    <x v="0"/>
    <x v="18"/>
    <x v="21"/>
    <x v="0"/>
    <x v="15"/>
    <x v="0"/>
    <s v="Vazquez Zamora Rafael"/>
    <x v="21"/>
    <n v="5.7"/>
    <n v="321.5"/>
    <n v="3"/>
    <n v="9805.75"/>
    <n v="6531.009"/>
    <n v="2177.0030000000002"/>
    <n v="107.16666666666667"/>
    <n v="30.5"/>
    <n v="3274.741"/>
    <x v="0"/>
    <x v="0"/>
    <x v="4"/>
    <x v="0"/>
  </r>
  <r>
    <x v="0"/>
    <x v="0"/>
    <x v="21"/>
    <x v="27"/>
    <x v="0"/>
    <x v="15"/>
    <x v="0"/>
    <s v="Innovacion y Comercio"/>
    <x v="27"/>
    <n v="4.5"/>
    <n v="80"/>
    <n v="1"/>
    <n v="2480"/>
    <n v="2008.7360000000001"/>
    <n v="2008.7360000000001"/>
    <n v="80"/>
    <n v="31"/>
    <n v="471.26400000000001"/>
    <x v="0"/>
    <x v="0"/>
    <x v="4"/>
    <x v="0"/>
  </r>
  <r>
    <x v="0"/>
    <x v="1"/>
    <x v="19"/>
    <x v="23"/>
    <x v="0"/>
    <x v="15"/>
    <x v="0"/>
    <s v="Alvarez Garcia Salvador"/>
    <x v="23"/>
    <n v="5.6666666666666661"/>
    <n v="892"/>
    <n v="8"/>
    <n v="27206"/>
    <n v="22475.643"/>
    <n v="2809.4549999999999"/>
    <n v="111.5"/>
    <n v="30.5"/>
    <n v="4730.357"/>
    <x v="0"/>
    <x v="0"/>
    <x v="4"/>
    <x v="0"/>
  </r>
  <r>
    <x v="0"/>
    <x v="1"/>
    <x v="19"/>
    <x v="23"/>
    <x v="0"/>
    <x v="15"/>
    <x v="0"/>
    <s v="Becerra Bañuelos Norma Elizabeth F"/>
    <x v="23"/>
    <n v="5.6666666666666661"/>
    <n v="644"/>
    <n v="6"/>
    <n v="21252"/>
    <n v="16946.919999999998"/>
    <n v="2824.4870000000001"/>
    <n v="107.33333333333333"/>
    <n v="33"/>
    <n v="4305.08"/>
    <x v="0"/>
    <x v="0"/>
    <x v="4"/>
    <x v="0"/>
  </r>
  <r>
    <x v="0"/>
    <x v="1"/>
    <x v="19"/>
    <x v="23"/>
    <x v="0"/>
    <x v="15"/>
    <x v="0"/>
    <s v="Martinez Valdez Hugo Alberto F"/>
    <x v="23"/>
    <n v="5.6666666666666661"/>
    <n v="320"/>
    <n v="3"/>
    <n v="10560"/>
    <n v="8473.4599999999991"/>
    <n v="2824.4870000000001"/>
    <n v="106.66666666666667"/>
    <n v="33"/>
    <n v="2086.54"/>
    <x v="0"/>
    <x v="0"/>
    <x v="4"/>
    <x v="0"/>
  </r>
  <r>
    <x v="0"/>
    <x v="1"/>
    <x v="19"/>
    <x v="23"/>
    <x v="0"/>
    <x v="15"/>
    <x v="0"/>
    <s v="Fernando de Jesus Marquez Tejeda"/>
    <x v="23"/>
    <n v="5.6666666666666661"/>
    <n v="212"/>
    <n v="2"/>
    <n v="6996"/>
    <n v="5648.973"/>
    <n v="2824.4870000000001"/>
    <n v="106"/>
    <n v="33"/>
    <n v="1347.027"/>
    <x v="0"/>
    <x v="0"/>
    <x v="4"/>
    <x v="0"/>
  </r>
  <r>
    <x v="0"/>
    <x v="1"/>
    <x v="19"/>
    <x v="23"/>
    <x v="0"/>
    <x v="15"/>
    <x v="0"/>
    <s v="Edgar Ruiz Lopez"/>
    <x v="23"/>
    <n v="5.6666666666666661"/>
    <n v="424"/>
    <n v="4"/>
    <n v="13992"/>
    <n v="11297.947"/>
    <n v="2824.4870000000001"/>
    <n v="106"/>
    <n v="33"/>
    <n v="2694.0529999999999"/>
    <x v="0"/>
    <x v="0"/>
    <x v="4"/>
    <x v="0"/>
  </r>
  <r>
    <x v="0"/>
    <x v="1"/>
    <x v="19"/>
    <x v="23"/>
    <x v="0"/>
    <x v="15"/>
    <x v="0"/>
    <s v="RODRIGO RODRIGUEZ"/>
    <x v="23"/>
    <n v="5.6666666666666661"/>
    <n v="700"/>
    <n v="7"/>
    <n v="23100"/>
    <n v="19771.406999999999"/>
    <n v="2824.4870000000001"/>
    <n v="100"/>
    <n v="33"/>
    <n v="3328.5929999999998"/>
    <x v="0"/>
    <x v="0"/>
    <x v="4"/>
    <x v="0"/>
  </r>
  <r>
    <x v="0"/>
    <x v="1"/>
    <x v="19"/>
    <x v="23"/>
    <x v="0"/>
    <x v="15"/>
    <x v="0"/>
    <s v="Lopez Mendoza Librado F"/>
    <x v="23"/>
    <n v="5.6666666666666661"/>
    <n v="220"/>
    <n v="2"/>
    <n v="7260"/>
    <n v="5648.973"/>
    <n v="2824.4870000000001"/>
    <n v="110"/>
    <n v="33"/>
    <n v="1611.027"/>
    <x v="0"/>
    <x v="0"/>
    <x v="4"/>
    <x v="0"/>
  </r>
  <r>
    <x v="0"/>
    <x v="1"/>
    <x v="19"/>
    <x v="23"/>
    <x v="0"/>
    <x v="15"/>
    <x v="0"/>
    <s v="Lopez Jorge FG"/>
    <x v="23"/>
    <n v="5.6666666666666661"/>
    <n v="205"/>
    <n v="2"/>
    <n v="6765"/>
    <n v="5648.973"/>
    <n v="2824.4870000000001"/>
    <n v="102.5"/>
    <n v="33"/>
    <n v="1116.027"/>
    <x v="0"/>
    <x v="0"/>
    <x v="4"/>
    <x v="0"/>
  </r>
  <r>
    <x v="0"/>
    <x v="1"/>
    <x v="19"/>
    <x v="23"/>
    <x v="0"/>
    <x v="15"/>
    <x v="0"/>
    <s v="Cobian Chavez Rodolfo FG"/>
    <x v="23"/>
    <n v="5.6666666666666661"/>
    <n v="1738"/>
    <n v="15"/>
    <n v="56485"/>
    <n v="42367.3"/>
    <n v="2824.4870000000001"/>
    <n v="115.86666666666666"/>
    <n v="32.5"/>
    <n v="14117.7"/>
    <x v="0"/>
    <x v="0"/>
    <x v="4"/>
    <x v="0"/>
  </r>
  <r>
    <x v="0"/>
    <x v="1"/>
    <x v="19"/>
    <x v="23"/>
    <x v="0"/>
    <x v="15"/>
    <x v="0"/>
    <s v="Verdin Vizcarra Irma Lucila F"/>
    <x v="23"/>
    <n v="5.6666666666666661"/>
    <n v="206"/>
    <n v="2"/>
    <n v="6798"/>
    <n v="5648.973"/>
    <n v="2824.4870000000001"/>
    <n v="103"/>
    <n v="33"/>
    <n v="1149.027"/>
    <x v="0"/>
    <x v="0"/>
    <x v="4"/>
    <x v="0"/>
  </r>
  <r>
    <x v="0"/>
    <x v="1"/>
    <x v="19"/>
    <x v="23"/>
    <x v="0"/>
    <x v="15"/>
    <x v="0"/>
    <s v="Ramos Mejia Juan Diego FG"/>
    <x v="23"/>
    <n v="5.6666666666666661"/>
    <n v="1324"/>
    <n v="12"/>
    <n v="43030"/>
    <n v="33893.839999999997"/>
    <n v="2824.4870000000001"/>
    <n v="110.33333333333333"/>
    <n v="32.5"/>
    <n v="9136.16"/>
    <x v="0"/>
    <x v="0"/>
    <x v="4"/>
    <x v="0"/>
  </r>
  <r>
    <x v="0"/>
    <x v="1"/>
    <x v="19"/>
    <x v="23"/>
    <x v="0"/>
    <x v="15"/>
    <x v="0"/>
    <s v="Prado Barajas Aureliano FG"/>
    <x v="23"/>
    <n v="5.6666666666666661"/>
    <n v="200"/>
    <n v="2"/>
    <n v="6600"/>
    <n v="5648.973"/>
    <n v="2824.4870000000001"/>
    <n v="100"/>
    <n v="33"/>
    <n v="951.02700000000004"/>
    <x v="0"/>
    <x v="0"/>
    <x v="4"/>
    <x v="0"/>
  </r>
  <r>
    <x v="0"/>
    <x v="1"/>
    <x v="19"/>
    <x v="23"/>
    <x v="0"/>
    <x v="15"/>
    <x v="0"/>
    <s v="Lopez Garcia Martin FG"/>
    <x v="23"/>
    <n v="5.6666666666666661"/>
    <n v="115"/>
    <n v="1"/>
    <n v="3795"/>
    <n v="2824.4870000000001"/>
    <n v="2824.4870000000001"/>
    <n v="115"/>
    <n v="33"/>
    <n v="970.51300000000003"/>
    <x v="0"/>
    <x v="0"/>
    <x v="4"/>
    <x v="0"/>
  </r>
  <r>
    <x v="0"/>
    <x v="1"/>
    <x v="19"/>
    <x v="23"/>
    <x v="0"/>
    <x v="15"/>
    <x v="0"/>
    <s v="Leonardo Jimenez Chacon"/>
    <x v="23"/>
    <n v="5.6666666666666661"/>
    <n v="200"/>
    <n v="2"/>
    <n v="6600"/>
    <n v="5648.973"/>
    <n v="2824.4870000000001"/>
    <n v="100"/>
    <n v="33"/>
    <n v="951.02700000000004"/>
    <x v="0"/>
    <x v="0"/>
    <x v="4"/>
    <x v="0"/>
  </r>
  <r>
    <x v="0"/>
    <x v="1"/>
    <x v="19"/>
    <x v="23"/>
    <x v="0"/>
    <x v="15"/>
    <x v="0"/>
    <s v="Araiza Chavez Diana Rosiquiel FG"/>
    <x v="23"/>
    <n v="5.6666666666666661"/>
    <n v="120"/>
    <n v="1"/>
    <n v="3900"/>
    <n v="2824.4870000000001"/>
    <n v="2824.4870000000001"/>
    <n v="120"/>
    <n v="32.5"/>
    <n v="1075.5129999999999"/>
    <x v="0"/>
    <x v="0"/>
    <x v="4"/>
    <x v="0"/>
  </r>
  <r>
    <x v="0"/>
    <x v="1"/>
    <x v="20"/>
    <x v="24"/>
    <x v="0"/>
    <x v="15"/>
    <x v="0"/>
    <s v="Carlos Sanchez Camacho"/>
    <x v="24"/>
    <n v="5.9333333333333327"/>
    <n v="253.8"/>
    <n v="2"/>
    <n v="7740.9"/>
    <n v="9167.482"/>
    <n v="4583.741"/>
    <n v="126.9"/>
    <n v="30.5"/>
    <n v="-1426.5820000000001"/>
    <x v="0"/>
    <x v="0"/>
    <x v="4"/>
    <x v="0"/>
  </r>
  <r>
    <x v="0"/>
    <x v="1"/>
    <x v="20"/>
    <x v="24"/>
    <x v="0"/>
    <x v="15"/>
    <x v="0"/>
    <s v="Juan Manuel Jacobo"/>
    <x v="24"/>
    <n v="5.9333333333333327"/>
    <n v="210"/>
    <n v="2"/>
    <n v="6930"/>
    <n v="9206.5540000000001"/>
    <n v="4603.277"/>
    <n v="105"/>
    <n v="33"/>
    <n v="-2276.5540000000001"/>
    <x v="0"/>
    <x v="0"/>
    <x v="4"/>
    <x v="0"/>
  </r>
  <r>
    <x v="0"/>
    <x v="1"/>
    <x v="20"/>
    <x v="24"/>
    <x v="0"/>
    <x v="15"/>
    <x v="0"/>
    <s v="Diaz Araiza Maria Magdalena"/>
    <x v="24"/>
    <n v="5.9333333333333327"/>
    <n v="114"/>
    <n v="1"/>
    <n v="3762"/>
    <n v="4603.277"/>
    <n v="4603.277"/>
    <n v="114"/>
    <n v="33"/>
    <n v="-841.27700000000004"/>
    <x v="0"/>
    <x v="0"/>
    <x v="4"/>
    <x v="0"/>
  </r>
  <r>
    <x v="0"/>
    <x v="1"/>
    <x v="20"/>
    <x v="24"/>
    <x v="0"/>
    <x v="15"/>
    <x v="0"/>
    <s v="Gonzalez Araiza Horacio"/>
    <x v="24"/>
    <n v="5.9333333333333327"/>
    <n v="120"/>
    <n v="1"/>
    <n v="3900"/>
    <n v="4603.277"/>
    <n v="4603.277"/>
    <n v="120"/>
    <n v="32.5"/>
    <n v="-703.27700000000004"/>
    <x v="0"/>
    <x v="0"/>
    <x v="4"/>
    <x v="0"/>
  </r>
  <r>
    <x v="0"/>
    <x v="1"/>
    <x v="20"/>
    <x v="24"/>
    <x v="0"/>
    <x v="15"/>
    <x v="0"/>
    <s v="PUBLICO EN GENERAL"/>
    <x v="24"/>
    <n v="5.9333333333333327"/>
    <n v="110"/>
    <n v="1"/>
    <n v="1500"/>
    <n v="4603.277"/>
    <n v="4603.277"/>
    <n v="110"/>
    <n v="13.6364"/>
    <n v="-3103.277"/>
    <x v="0"/>
    <x v="0"/>
    <x v="4"/>
    <x v="0"/>
  </r>
  <r>
    <x v="0"/>
    <x v="1"/>
    <x v="20"/>
    <x v="24"/>
    <x v="0"/>
    <x v="15"/>
    <x v="0"/>
    <s v="PUBLICO EN GENERAL"/>
    <x v="24"/>
    <n v="5.9333333333333327"/>
    <n v="210"/>
    <n v="2"/>
    <n v="6930"/>
    <n v="9206.5540000000001"/>
    <n v="4603.277"/>
    <n v="105"/>
    <n v="33"/>
    <n v="-2276.5540000000001"/>
    <x v="0"/>
    <x v="0"/>
    <x v="4"/>
    <x v="0"/>
  </r>
  <r>
    <x v="0"/>
    <x v="1"/>
    <x v="20"/>
    <x v="24"/>
    <x v="0"/>
    <x v="15"/>
    <x v="0"/>
    <s v="PUBLICO EN GENERAL"/>
    <x v="24"/>
    <n v="5.9333333333333327"/>
    <n v="305"/>
    <n v="3"/>
    <n v="10065"/>
    <n v="13809.832"/>
    <n v="4603.277"/>
    <n v="101.66666666666667"/>
    <n v="33"/>
    <n v="-3744.8319999999999"/>
    <x v="0"/>
    <x v="0"/>
    <x v="4"/>
    <x v="0"/>
  </r>
  <r>
    <x v="0"/>
    <x v="1"/>
    <x v="20"/>
    <x v="24"/>
    <x v="0"/>
    <x v="15"/>
    <x v="0"/>
    <s v="PUBLICO EN GENERAL"/>
    <x v="24"/>
    <n v="5.9333333333333327"/>
    <n v="100"/>
    <n v="1"/>
    <n v="3300"/>
    <n v="4603.277"/>
    <n v="4603.277"/>
    <n v="100"/>
    <n v="33"/>
    <n v="-1303.277"/>
    <x v="0"/>
    <x v="0"/>
    <x v="4"/>
    <x v="0"/>
  </r>
  <r>
    <x v="0"/>
    <x v="1"/>
    <x v="20"/>
    <x v="24"/>
    <x v="0"/>
    <x v="15"/>
    <x v="0"/>
    <s v="Victor Alejandro Flores Pelayo"/>
    <x v="24"/>
    <n v="5.9333333333333327"/>
    <n v="109"/>
    <n v="1"/>
    <n v="3597"/>
    <n v="4603.277"/>
    <n v="4603.277"/>
    <n v="109"/>
    <n v="33"/>
    <n v="-1006.277"/>
    <x v="0"/>
    <x v="0"/>
    <x v="4"/>
    <x v="0"/>
  </r>
  <r>
    <x v="0"/>
    <x v="1"/>
    <x v="13"/>
    <x v="13"/>
    <x v="0"/>
    <x v="15"/>
    <x v="0"/>
    <s v="Innovacion y Comercio"/>
    <x v="13"/>
    <n v="6.1333333333333329"/>
    <n v="70"/>
    <n v="1"/>
    <n v="2170"/>
    <n v="2780.143"/>
    <n v="2780.143"/>
    <n v="70"/>
    <n v="31"/>
    <n v="-610.14300000000003"/>
    <x v="0"/>
    <x v="0"/>
    <x v="4"/>
    <x v="0"/>
  </r>
  <r>
    <x v="0"/>
    <x v="1"/>
    <x v="13"/>
    <x v="13"/>
    <x v="0"/>
    <x v="15"/>
    <x v="0"/>
    <s v="Ricardo Perez Garcia"/>
    <x v="13"/>
    <n v="6.1333333333333329"/>
    <n v="112.2"/>
    <n v="1"/>
    <n v="3366"/>
    <n v="2780.143"/>
    <n v="2780.143"/>
    <n v="112.2"/>
    <n v="30"/>
    <n v="585.85699999999997"/>
    <x v="0"/>
    <x v="0"/>
    <x v="4"/>
    <x v="0"/>
  </r>
  <r>
    <x v="0"/>
    <x v="1"/>
    <x v="13"/>
    <x v="13"/>
    <x v="0"/>
    <x v="15"/>
    <x v="0"/>
    <s v="Arturo Saray"/>
    <x v="13"/>
    <n v="6.1333333333333329"/>
    <n v="103.4"/>
    <n v="1"/>
    <n v="3102"/>
    <n v="2780.143"/>
    <n v="2780.143"/>
    <n v="103.4"/>
    <n v="30"/>
    <n v="321.85700000000003"/>
    <x v="0"/>
    <x v="0"/>
    <x v="4"/>
    <x v="0"/>
  </r>
  <r>
    <x v="0"/>
    <x v="1"/>
    <x v="13"/>
    <x v="13"/>
    <x v="0"/>
    <x v="15"/>
    <x v="0"/>
    <s v="Diaz Juan "/>
    <x v="13"/>
    <n v="6.1333333333333329"/>
    <n v="122"/>
    <n v="1"/>
    <n v="3172"/>
    <n v="2780.143"/>
    <n v="2780.143"/>
    <n v="122"/>
    <n v="26"/>
    <n v="391.85700000000003"/>
    <x v="0"/>
    <x v="0"/>
    <x v="4"/>
    <x v="0"/>
  </r>
  <r>
    <x v="0"/>
    <x v="0"/>
    <x v="22"/>
    <x v="28"/>
    <x v="0"/>
    <x v="16"/>
    <x v="0"/>
    <s v="Pelayo Sebastian Rosa Maria G"/>
    <x v="28"/>
    <n v="5.3"/>
    <n v="429"/>
    <n v="4"/>
    <n v="13942.5"/>
    <n v="10109.478999999999"/>
    <n v="2527.37"/>
    <n v="107.25"/>
    <n v="32.5"/>
    <n v="3833.0210000000002"/>
    <x v="0"/>
    <x v="0"/>
    <x v="4"/>
    <x v="0"/>
  </r>
  <r>
    <x v="0"/>
    <x v="0"/>
    <x v="22"/>
    <x v="28"/>
    <x v="0"/>
    <x v="16"/>
    <x v="0"/>
    <s v="Araiza Chavez Diana Rosiquiel FG"/>
    <x v="28"/>
    <n v="5.3"/>
    <n v="474"/>
    <n v="4"/>
    <n v="15168"/>
    <n v="10109.478999999999"/>
    <n v="2527.37"/>
    <n v="118.5"/>
    <n v="32"/>
    <n v="5058.5209999999997"/>
    <x v="0"/>
    <x v="0"/>
    <x v="4"/>
    <x v="0"/>
  </r>
  <r>
    <x v="0"/>
    <x v="0"/>
    <x v="22"/>
    <x v="28"/>
    <x v="0"/>
    <x v="16"/>
    <x v="0"/>
    <s v="Leonardo Jimenez Chacon"/>
    <x v="28"/>
    <n v="5.3"/>
    <n v="116"/>
    <n v="1"/>
    <n v="3770"/>
    <n v="2527.37"/>
    <n v="2527.37"/>
    <n v="116"/>
    <n v="32.5"/>
    <n v="1242.6300000000001"/>
    <x v="0"/>
    <x v="0"/>
    <x v="4"/>
    <x v="0"/>
  </r>
  <r>
    <x v="0"/>
    <x v="0"/>
    <x v="22"/>
    <x v="28"/>
    <x v="0"/>
    <x v="16"/>
    <x v="0"/>
    <s v="Jose Luis Guzman Cornejo"/>
    <x v="28"/>
    <n v="5.3"/>
    <n v="320"/>
    <n v="3"/>
    <n v="10400"/>
    <n v="7582.1090000000004"/>
    <n v="2527.37"/>
    <n v="106.66666666666667"/>
    <n v="32.5"/>
    <n v="2817.8910000000001"/>
    <x v="0"/>
    <x v="0"/>
    <x v="4"/>
    <x v="0"/>
  </r>
  <r>
    <x v="0"/>
    <x v="0"/>
    <x v="22"/>
    <x v="28"/>
    <x v="0"/>
    <x v="16"/>
    <x v="0"/>
    <s v="Gil Peña Martin FG"/>
    <x v="28"/>
    <n v="5.3"/>
    <n v="550"/>
    <n v="5"/>
    <n v="17875"/>
    <n v="12636.849"/>
    <n v="2527.37"/>
    <n v="110"/>
    <n v="32.5"/>
    <n v="5238.1509999999998"/>
    <x v="0"/>
    <x v="0"/>
    <x v="4"/>
    <x v="0"/>
  </r>
  <r>
    <x v="0"/>
    <x v="0"/>
    <x v="22"/>
    <x v="28"/>
    <x v="0"/>
    <x v="16"/>
    <x v="0"/>
    <s v="Silva Rodriguez Jorge Armando"/>
    <x v="28"/>
    <n v="5.3"/>
    <n v="1420"/>
    <n v="13"/>
    <n v="45440"/>
    <n v="32855.807999999997"/>
    <n v="2527.37"/>
    <n v="109.23076923076923"/>
    <n v="32"/>
    <n v="12584.191999999999"/>
    <x v="0"/>
    <x v="0"/>
    <x v="4"/>
    <x v="0"/>
  </r>
  <r>
    <x v="0"/>
    <x v="0"/>
    <x v="22"/>
    <x v="28"/>
    <x v="0"/>
    <x v="16"/>
    <x v="0"/>
    <s v="Ramos Mejia Juan Diego FG"/>
    <x v="28"/>
    <n v="5.3"/>
    <n v="1314"/>
    <n v="12"/>
    <n v="42048"/>
    <n v="30328.437999999998"/>
    <n v="2527.37"/>
    <n v="109.5"/>
    <n v="32"/>
    <n v="11719.562"/>
    <x v="0"/>
    <x v="0"/>
    <x v="4"/>
    <x v="0"/>
  </r>
  <r>
    <x v="0"/>
    <x v="0"/>
    <x v="22"/>
    <x v="28"/>
    <x v="0"/>
    <x v="16"/>
    <x v="0"/>
    <s v="PUBLICO EN GENERAL"/>
    <x v="28"/>
    <n v="5.3"/>
    <n v="108"/>
    <n v="1"/>
    <n v="3510"/>
    <n v="2527.37"/>
    <n v="2527.37"/>
    <n v="108"/>
    <n v="32.5"/>
    <n v="982.63"/>
    <x v="0"/>
    <x v="0"/>
    <x v="4"/>
    <x v="0"/>
  </r>
  <r>
    <x v="0"/>
    <x v="0"/>
    <x v="0"/>
    <x v="26"/>
    <x v="0"/>
    <x v="16"/>
    <x v="0"/>
    <s v="Fernando de Jesus Marquez Tejeda"/>
    <x v="26"/>
    <n v="5.5333333333333332"/>
    <n v="203"/>
    <n v="2"/>
    <n v="6597.5"/>
    <n v="4553.7290000000003"/>
    <n v="2276.8649999999998"/>
    <n v="101.5"/>
    <n v="32.5"/>
    <n v="2043.771"/>
    <x v="0"/>
    <x v="0"/>
    <x v="4"/>
    <x v="0"/>
  </r>
  <r>
    <x v="0"/>
    <x v="0"/>
    <x v="0"/>
    <x v="26"/>
    <x v="0"/>
    <x v="16"/>
    <x v="0"/>
    <s v="RODRIGO RODRIGUEZ"/>
    <x v="26"/>
    <n v="5.5333333333333332"/>
    <n v="997"/>
    <n v="10"/>
    <n v="32402.5"/>
    <n v="22768.646000000001"/>
    <n v="2276.8649999999998"/>
    <n v="99.7"/>
    <n v="32.5"/>
    <n v="9633.8539999999994"/>
    <x v="0"/>
    <x v="0"/>
    <x v="4"/>
    <x v="0"/>
  </r>
  <r>
    <x v="0"/>
    <x v="0"/>
    <x v="0"/>
    <x v="26"/>
    <x v="0"/>
    <x v="16"/>
    <x v="0"/>
    <s v="Edgar Ruiz Lopez"/>
    <x v="26"/>
    <n v="5.5333333333333332"/>
    <n v="428"/>
    <n v="4"/>
    <n v="13910"/>
    <n v="9107.4580000000005"/>
    <n v="2276.8649999999998"/>
    <n v="107"/>
    <n v="32.5"/>
    <n v="4802.5420000000004"/>
    <x v="0"/>
    <x v="0"/>
    <x v="4"/>
    <x v="0"/>
  </r>
  <r>
    <x v="0"/>
    <x v="0"/>
    <x v="0"/>
    <x v="26"/>
    <x v="0"/>
    <x v="16"/>
    <x v="0"/>
    <s v="Langurain Juan Pablo NA"/>
    <x v="26"/>
    <n v="5.5333333333333332"/>
    <n v="948"/>
    <n v="9"/>
    <n v="30810"/>
    <n v="20491.781999999999"/>
    <n v="2276.8649999999998"/>
    <n v="105.33333333333333"/>
    <n v="32.5"/>
    <n v="10318.218000000001"/>
    <x v="0"/>
    <x v="0"/>
    <x v="4"/>
    <x v="0"/>
  </r>
  <r>
    <x v="0"/>
    <x v="0"/>
    <x v="0"/>
    <x v="26"/>
    <x v="0"/>
    <x v="16"/>
    <x v="0"/>
    <s v="Verdin Vizcarra Irma Lucila F"/>
    <x v="26"/>
    <n v="5.5333333333333332"/>
    <n v="209"/>
    <n v="2"/>
    <n v="6792.5"/>
    <n v="4553.7290000000003"/>
    <n v="2276.8649999999998"/>
    <n v="104.5"/>
    <n v="32.5"/>
    <n v="2238.7710000000002"/>
    <x v="0"/>
    <x v="0"/>
    <x v="4"/>
    <x v="0"/>
  </r>
  <r>
    <x v="0"/>
    <x v="0"/>
    <x v="0"/>
    <x v="26"/>
    <x v="0"/>
    <x v="16"/>
    <x v="0"/>
    <s v="Diaz Araiza Maria Magdalena"/>
    <x v="26"/>
    <n v="5.5333333333333332"/>
    <n v="107"/>
    <n v="1"/>
    <n v="3477.5"/>
    <n v="2276.8649999999998"/>
    <n v="2276.8649999999998"/>
    <n v="107"/>
    <n v="32.5"/>
    <n v="1200.635"/>
    <x v="0"/>
    <x v="0"/>
    <x v="4"/>
    <x v="0"/>
  </r>
  <r>
    <x v="0"/>
    <x v="0"/>
    <x v="0"/>
    <x v="26"/>
    <x v="0"/>
    <x v="16"/>
    <x v="0"/>
    <s v="PUBLICO EN GENERAL"/>
    <x v="26"/>
    <n v="5.5333333333333332"/>
    <n v="105"/>
    <n v="1"/>
    <n v="1500"/>
    <n v="2276.8649999999998"/>
    <n v="2276.8649999999998"/>
    <n v="105"/>
    <n v="14.2857"/>
    <n v="-776.86500000000001"/>
    <x v="0"/>
    <x v="0"/>
    <x v="4"/>
    <x v="0"/>
  </r>
  <r>
    <x v="0"/>
    <x v="0"/>
    <x v="0"/>
    <x v="26"/>
    <x v="1"/>
    <x v="16"/>
    <x v="0"/>
    <s v="PUBLICO EN GENERAL"/>
    <x v="26"/>
    <n v="5.5333333333333332"/>
    <n v="-105"/>
    <n v="-1"/>
    <n v="-1500"/>
    <n v="-2276.8649999999998"/>
    <n v="-2276.8649999999998"/>
    <n v="105"/>
    <n v="14.2857"/>
    <n v="776.86500000000001"/>
    <x v="0"/>
    <x v="0"/>
    <x v="4"/>
    <x v="0"/>
  </r>
  <r>
    <x v="0"/>
    <x v="0"/>
    <x v="0"/>
    <x v="26"/>
    <x v="0"/>
    <x v="16"/>
    <x v="0"/>
    <s v="PUBLICO EN GENERAL"/>
    <x v="26"/>
    <n v="5.5333333333333332"/>
    <n v="105"/>
    <n v="1"/>
    <n v="1500"/>
    <n v="2276.8649999999998"/>
    <n v="2276.8649999999998"/>
    <n v="105"/>
    <n v="14.2857"/>
    <n v="-776.86500000000001"/>
    <x v="0"/>
    <x v="0"/>
    <x v="4"/>
    <x v="0"/>
  </r>
  <r>
    <x v="0"/>
    <x v="0"/>
    <x v="0"/>
    <x v="26"/>
    <x v="0"/>
    <x v="16"/>
    <x v="0"/>
    <s v="Prado Barajas Aureliano FG"/>
    <x v="26"/>
    <n v="5.5333333333333332"/>
    <n v="100"/>
    <n v="1"/>
    <n v="3250"/>
    <n v="2276.8649999999998"/>
    <n v="2276.8649999999998"/>
    <n v="100"/>
    <n v="32.5"/>
    <n v="973.13499999999999"/>
    <x v="0"/>
    <x v="0"/>
    <x v="4"/>
    <x v="0"/>
  </r>
  <r>
    <x v="0"/>
    <x v="0"/>
    <x v="0"/>
    <x v="26"/>
    <x v="0"/>
    <x v="16"/>
    <x v="0"/>
    <s v="Lopez Garcia Martin FG"/>
    <x v="26"/>
    <n v="5.5333333333333332"/>
    <n v="116"/>
    <n v="1"/>
    <n v="3770"/>
    <n v="2276.8649999999998"/>
    <n v="2276.8649999999998"/>
    <n v="116"/>
    <n v="32.5"/>
    <n v="1493.135"/>
    <x v="0"/>
    <x v="0"/>
    <x v="4"/>
    <x v="0"/>
  </r>
  <r>
    <x v="0"/>
    <x v="0"/>
    <x v="0"/>
    <x v="26"/>
    <x v="0"/>
    <x v="16"/>
    <x v="0"/>
    <s v="Cobian Chavez Rodolfo FG"/>
    <x v="26"/>
    <n v="5.5333333333333332"/>
    <n v="2824"/>
    <n v="25"/>
    <n v="90368"/>
    <n v="56921.616000000002"/>
    <n v="2276.8649999999998"/>
    <n v="112.96"/>
    <n v="32"/>
    <n v="33446.383999999998"/>
    <x v="0"/>
    <x v="0"/>
    <x v="4"/>
    <x v="0"/>
  </r>
  <r>
    <x v="0"/>
    <x v="0"/>
    <x v="0"/>
    <x v="26"/>
    <x v="0"/>
    <x v="16"/>
    <x v="0"/>
    <s v="Chavez Barajas Contensina NA"/>
    <x v="26"/>
    <n v="5.5333333333333332"/>
    <n v="102"/>
    <n v="1"/>
    <n v="3315"/>
    <n v="2276.8649999999998"/>
    <n v="2276.8649999999998"/>
    <n v="102"/>
    <n v="32.5"/>
    <n v="1038.135"/>
    <x v="0"/>
    <x v="0"/>
    <x v="4"/>
    <x v="0"/>
  </r>
  <r>
    <x v="0"/>
    <x v="0"/>
    <x v="0"/>
    <x v="26"/>
    <x v="0"/>
    <x v="16"/>
    <x v="0"/>
    <s v="De Leon Diaz Salvador FG"/>
    <x v="26"/>
    <n v="5.5333333333333332"/>
    <n v="100"/>
    <n v="1"/>
    <n v="3250"/>
    <n v="2276.8649999999998"/>
    <n v="2276.8649999999998"/>
    <n v="100"/>
    <n v="32.5"/>
    <n v="973.13499999999999"/>
    <x v="0"/>
    <x v="0"/>
    <x v="4"/>
    <x v="0"/>
  </r>
  <r>
    <x v="0"/>
    <x v="0"/>
    <x v="0"/>
    <x v="26"/>
    <x v="0"/>
    <x v="16"/>
    <x v="0"/>
    <s v="Avalos Silva Juan"/>
    <x v="26"/>
    <n v="5.5333333333333332"/>
    <n v="310"/>
    <n v="3"/>
    <n v="10075"/>
    <n v="6830.5940000000001"/>
    <n v="2276.8649999999998"/>
    <n v="103.33333333333333"/>
    <n v="32.5"/>
    <n v="3244.4059999999999"/>
    <x v="0"/>
    <x v="0"/>
    <x v="4"/>
    <x v="0"/>
  </r>
  <r>
    <x v="0"/>
    <x v="0"/>
    <x v="0"/>
    <x v="26"/>
    <x v="0"/>
    <x v="16"/>
    <x v="0"/>
    <s v="Gonzalez Araiza Horacio"/>
    <x v="26"/>
    <n v="5.5333333333333332"/>
    <n v="190"/>
    <n v="2"/>
    <n v="6080"/>
    <n v="4553.7290000000003"/>
    <n v="2276.8649999999998"/>
    <n v="95"/>
    <n v="32"/>
    <n v="1526.271"/>
    <x v="0"/>
    <x v="0"/>
    <x v="4"/>
    <x v="0"/>
  </r>
  <r>
    <x v="0"/>
    <x v="0"/>
    <x v="0"/>
    <x v="26"/>
    <x v="0"/>
    <x v="16"/>
    <x v="0"/>
    <s v="Salas Nadia"/>
    <x v="26"/>
    <n v="5.5333333333333332"/>
    <n v="312"/>
    <n v="3"/>
    <n v="10140"/>
    <n v="6830.5940000000001"/>
    <n v="2276.8649999999998"/>
    <n v="104"/>
    <n v="32.5"/>
    <n v="3309.4059999999999"/>
    <x v="0"/>
    <x v="0"/>
    <x v="4"/>
    <x v="0"/>
  </r>
  <r>
    <x v="0"/>
    <x v="0"/>
    <x v="0"/>
    <x v="26"/>
    <x v="0"/>
    <x v="16"/>
    <x v="0"/>
    <s v="Juan Manuel Jacobo"/>
    <x v="26"/>
    <n v="5.5333333333333332"/>
    <n v="336"/>
    <n v="3"/>
    <n v="10920"/>
    <n v="6830.5940000000001"/>
    <n v="2276.8649999999998"/>
    <n v="112"/>
    <n v="32.5"/>
    <n v="4089.4059999999999"/>
    <x v="0"/>
    <x v="0"/>
    <x v="4"/>
    <x v="0"/>
  </r>
  <r>
    <x v="0"/>
    <x v="0"/>
    <x v="0"/>
    <x v="26"/>
    <x v="0"/>
    <x v="16"/>
    <x v="0"/>
    <s v="Martinez Valdez Hugo Alberto F"/>
    <x v="26"/>
    <n v="5.5333333333333332"/>
    <n v="500"/>
    <n v="5"/>
    <n v="16250"/>
    <n v="11384.323"/>
    <n v="2276.8649999999998"/>
    <n v="100"/>
    <n v="32.5"/>
    <n v="4865.6769999999997"/>
    <x v="0"/>
    <x v="0"/>
    <x v="4"/>
    <x v="0"/>
  </r>
  <r>
    <x v="0"/>
    <x v="1"/>
    <x v="19"/>
    <x v="23"/>
    <x v="0"/>
    <x v="16"/>
    <x v="0"/>
    <s v="Camacho Santana Gabriel"/>
    <x v="23"/>
    <n v="5.7333333333333334"/>
    <n v="630"/>
    <n v="6"/>
    <n v="20475"/>
    <n v="16946.919999999998"/>
    <n v="2824.4870000000001"/>
    <n v="105"/>
    <n v="32.5"/>
    <n v="3528.08"/>
    <x v="0"/>
    <x v="0"/>
    <x v="4"/>
    <x v="0"/>
  </r>
  <r>
    <x v="0"/>
    <x v="1"/>
    <x v="19"/>
    <x v="23"/>
    <x v="0"/>
    <x v="16"/>
    <x v="0"/>
    <s v="Robles Santana Jorge"/>
    <x v="23"/>
    <n v="5.7333333333333334"/>
    <n v="700"/>
    <n v="6"/>
    <n v="22750"/>
    <n v="16946.919999999998"/>
    <n v="2824.4870000000001"/>
    <n v="116.66666666666667"/>
    <n v="32.5"/>
    <n v="5803.08"/>
    <x v="0"/>
    <x v="0"/>
    <x v="4"/>
    <x v="0"/>
  </r>
  <r>
    <x v="0"/>
    <x v="1"/>
    <x v="20"/>
    <x v="24"/>
    <x v="0"/>
    <x v="16"/>
    <x v="0"/>
    <s v="Camacho Monroy Agustin"/>
    <x v="24"/>
    <n v="6"/>
    <n v="750"/>
    <n v="7"/>
    <n v="24375"/>
    <n v="32222.94"/>
    <n v="4603.277"/>
    <n v="107.14285714285714"/>
    <n v="32.5"/>
    <n v="-7847.94"/>
    <x v="0"/>
    <x v="0"/>
    <x v="4"/>
    <x v="0"/>
  </r>
  <r>
    <x v="0"/>
    <x v="1"/>
    <x v="20"/>
    <x v="24"/>
    <x v="0"/>
    <x v="16"/>
    <x v="0"/>
    <s v="Fletes Castillo Hortencia"/>
    <x v="24"/>
    <n v="6"/>
    <n v="334"/>
    <n v="3"/>
    <n v="10855"/>
    <n v="13809.832"/>
    <n v="4603.277"/>
    <n v="111.33333333333333"/>
    <n v="32.5"/>
    <n v="-2954.8319999999999"/>
    <x v="0"/>
    <x v="0"/>
    <x v="4"/>
    <x v="0"/>
  </r>
  <r>
    <x v="0"/>
    <x v="1"/>
    <x v="20"/>
    <x v="24"/>
    <x v="0"/>
    <x v="16"/>
    <x v="0"/>
    <s v="Noe Ramirez Brambila"/>
    <x v="24"/>
    <n v="6"/>
    <n v="400"/>
    <n v="4"/>
    <n v="13000"/>
    <n v="18413.109"/>
    <n v="4603.277"/>
    <n v="100"/>
    <n v="32.5"/>
    <n v="-5413.1090000000004"/>
    <x v="0"/>
    <x v="0"/>
    <x v="4"/>
    <x v="0"/>
  </r>
  <r>
    <x v="0"/>
    <x v="0"/>
    <x v="0"/>
    <x v="26"/>
    <x v="1"/>
    <x v="17"/>
    <x v="0"/>
    <s v="Salas Nadia"/>
    <x v="26"/>
    <n v="5.5666666666666664"/>
    <n v="-312"/>
    <n v="-3"/>
    <n v="-10140"/>
    <n v="-6830.5940000000001"/>
    <n v="-2276.8649999999998"/>
    <n v="104"/>
    <n v="32.5"/>
    <n v="-3309.4059999999999"/>
    <x v="0"/>
    <x v="0"/>
    <x v="4"/>
    <x v="0"/>
  </r>
  <r>
    <x v="0"/>
    <x v="0"/>
    <x v="0"/>
    <x v="26"/>
    <x v="1"/>
    <x v="17"/>
    <x v="0"/>
    <s v="Gonzalez Araiza Horacio"/>
    <x v="26"/>
    <n v="5.5666666666666664"/>
    <n v="-190"/>
    <n v="-2"/>
    <n v="-6080"/>
    <n v="-4553.7290000000003"/>
    <n v="-2276.8649999999998"/>
    <n v="95"/>
    <n v="32"/>
    <n v="-1526.271"/>
    <x v="0"/>
    <x v="0"/>
    <x v="4"/>
    <x v="0"/>
  </r>
  <r>
    <x v="0"/>
    <x v="0"/>
    <x v="0"/>
    <x v="26"/>
    <x v="0"/>
    <x v="17"/>
    <x v="0"/>
    <s v="Salas Nadia"/>
    <x v="26"/>
    <n v="5.5666666666666664"/>
    <n v="312"/>
    <n v="3"/>
    <n v="10296"/>
    <n v="6830.5940000000001"/>
    <n v="2276.8649999999998"/>
    <n v="104"/>
    <n v="33"/>
    <n v="3465.4059999999999"/>
    <x v="0"/>
    <x v="0"/>
    <x v="4"/>
    <x v="0"/>
  </r>
  <r>
    <x v="0"/>
    <x v="0"/>
    <x v="0"/>
    <x v="26"/>
    <x v="0"/>
    <x v="17"/>
    <x v="0"/>
    <s v="Gonzalez Araiza Horacio"/>
    <x v="26"/>
    <n v="5.5666666666666664"/>
    <n v="190"/>
    <n v="2"/>
    <n v="6175"/>
    <n v="4553.7290000000003"/>
    <n v="2276.8649999999998"/>
    <n v="95"/>
    <n v="32.5"/>
    <n v="1621.271"/>
    <x v="0"/>
    <x v="0"/>
    <x v="4"/>
    <x v="0"/>
  </r>
  <r>
    <x v="0"/>
    <x v="1"/>
    <x v="19"/>
    <x v="23"/>
    <x v="0"/>
    <x v="18"/>
    <x v="0"/>
    <s v="Casillas Tapia Alfredo"/>
    <x v="23"/>
    <n v="5.8"/>
    <n v="1219.8"/>
    <n v="10"/>
    <n v="39033.599999999999"/>
    <n v="28244.866999999998"/>
    <n v="2824.4870000000001"/>
    <n v="121.97999999999999"/>
    <n v="32"/>
    <n v="10788.733"/>
    <x v="0"/>
    <x v="0"/>
    <x v="4"/>
    <x v="0"/>
  </r>
  <r>
    <x v="0"/>
    <x v="1"/>
    <x v="19"/>
    <x v="23"/>
    <x v="0"/>
    <x v="18"/>
    <x v="0"/>
    <s v="Vazquez Zamora Rafael"/>
    <x v="23"/>
    <n v="5.8"/>
    <n v="111.8"/>
    <n v="1"/>
    <n v="3633.5"/>
    <n v="2824.4870000000001"/>
    <n v="2824.4870000000001"/>
    <n v="111.8"/>
    <n v="32.5"/>
    <n v="809.01300000000003"/>
    <x v="0"/>
    <x v="0"/>
    <x v="4"/>
    <x v="0"/>
  </r>
  <r>
    <x v="0"/>
    <x v="1"/>
    <x v="19"/>
    <x v="23"/>
    <x v="0"/>
    <x v="18"/>
    <x v="0"/>
    <s v="Vazquez Pelayo Hugo"/>
    <x v="23"/>
    <n v="5.8"/>
    <n v="123.4"/>
    <n v="1"/>
    <n v="4010.5"/>
    <n v="2824.4870000000001"/>
    <n v="2824.4870000000001"/>
    <n v="123.4"/>
    <n v="32.5"/>
    <n v="1186.0129999999999"/>
    <x v="0"/>
    <x v="0"/>
    <x v="4"/>
    <x v="0"/>
  </r>
  <r>
    <x v="0"/>
    <x v="1"/>
    <x v="19"/>
    <x v="23"/>
    <x v="0"/>
    <x v="18"/>
    <x v="0"/>
    <s v="Rafael Osorio Zamora"/>
    <x v="23"/>
    <n v="5.8"/>
    <n v="614.6"/>
    <n v="5"/>
    <n v="19974.5"/>
    <n v="14122.433000000001"/>
    <n v="2824.4870000000001"/>
    <n v="122.92"/>
    <n v="32.5"/>
    <n v="5852.067"/>
    <x v="0"/>
    <x v="0"/>
    <x v="4"/>
    <x v="0"/>
  </r>
  <r>
    <x v="0"/>
    <x v="1"/>
    <x v="19"/>
    <x v="23"/>
    <x v="0"/>
    <x v="18"/>
    <x v="0"/>
    <s v="Cecilia Robles Perez"/>
    <x v="23"/>
    <n v="5.8"/>
    <n v="124.6"/>
    <n v="1"/>
    <n v="4049.5"/>
    <n v="2824.4870000000001"/>
    <n v="2824.4870000000001"/>
    <n v="124.6"/>
    <n v="32.5"/>
    <n v="1225.0129999999999"/>
    <x v="0"/>
    <x v="0"/>
    <x v="4"/>
    <x v="0"/>
  </r>
  <r>
    <x v="0"/>
    <x v="1"/>
    <x v="19"/>
    <x v="23"/>
    <x v="0"/>
    <x v="18"/>
    <x v="0"/>
    <s v="Gutierrez Olivarez Jaime Gibran"/>
    <x v="23"/>
    <n v="5.8"/>
    <n v="118.8"/>
    <n v="1"/>
    <n v="3861"/>
    <n v="2824.4870000000001"/>
    <n v="2824.4870000000001"/>
    <n v="118.8"/>
    <n v="32.5"/>
    <n v="1036.5129999999999"/>
    <x v="0"/>
    <x v="0"/>
    <x v="4"/>
    <x v="0"/>
  </r>
  <r>
    <x v="0"/>
    <x v="1"/>
    <x v="19"/>
    <x v="23"/>
    <x v="0"/>
    <x v="18"/>
    <x v="0"/>
    <s v="PUBLICO EN GENERAL"/>
    <x v="23"/>
    <n v="5.8"/>
    <n v="92"/>
    <n v="1"/>
    <n v="2990"/>
    <n v="2824.4870000000001"/>
    <n v="2824.4870000000001"/>
    <n v="92"/>
    <n v="32.5"/>
    <n v="165.51300000000001"/>
    <x v="0"/>
    <x v="0"/>
    <x v="4"/>
    <x v="0"/>
  </r>
  <r>
    <x v="0"/>
    <x v="1"/>
    <x v="19"/>
    <x v="23"/>
    <x v="0"/>
    <x v="18"/>
    <x v="0"/>
    <s v="Vazquez Zamora Rafael"/>
    <x v="23"/>
    <n v="5.8"/>
    <n v="32.5"/>
    <n v="3"/>
    <n v="10042.5"/>
    <n v="8473.4599999999991"/>
    <n v="2824.4870000000001"/>
    <n v="10.833333333333334"/>
    <n v="309"/>
    <n v="1569.04"/>
    <x v="0"/>
    <x v="0"/>
    <x v="4"/>
    <x v="0"/>
  </r>
  <r>
    <x v="0"/>
    <x v="1"/>
    <x v="19"/>
    <x v="23"/>
    <x v="0"/>
    <x v="18"/>
    <x v="0"/>
    <s v="Cecilia Robles Perez"/>
    <x v="23"/>
    <n v="5.8"/>
    <n v="110.2"/>
    <n v="1"/>
    <n v="3581.5"/>
    <n v="2824.4870000000001"/>
    <n v="2824.4870000000001"/>
    <n v="110.2"/>
    <n v="32.5"/>
    <n v="757.01300000000003"/>
    <x v="0"/>
    <x v="0"/>
    <x v="4"/>
    <x v="0"/>
  </r>
  <r>
    <x v="0"/>
    <x v="1"/>
    <x v="19"/>
    <x v="23"/>
    <x v="0"/>
    <x v="18"/>
    <x v="0"/>
    <s v="Gutierrez Olivarez Jaime Gibran"/>
    <x v="23"/>
    <n v="5.8"/>
    <n v="209.6"/>
    <n v="2"/>
    <n v="6812"/>
    <n v="5648.973"/>
    <n v="2824.4870000000001"/>
    <n v="104.8"/>
    <n v="32.5"/>
    <n v="1163.027"/>
    <x v="0"/>
    <x v="0"/>
    <x v="4"/>
    <x v="0"/>
  </r>
  <r>
    <x v="0"/>
    <x v="1"/>
    <x v="19"/>
    <x v="23"/>
    <x v="0"/>
    <x v="18"/>
    <x v="0"/>
    <s v="Innovacion y Comercio"/>
    <x v="23"/>
    <n v="5.8"/>
    <n v="1088"/>
    <n v="12"/>
    <n v="38080"/>
    <n v="33893.839999999997"/>
    <n v="2824.4870000000001"/>
    <n v="90.666666666666671"/>
    <n v="35"/>
    <n v="4186.16"/>
    <x v="0"/>
    <x v="0"/>
    <x v="4"/>
    <x v="0"/>
  </r>
  <r>
    <x v="0"/>
    <x v="1"/>
    <x v="20"/>
    <x v="24"/>
    <x v="0"/>
    <x v="18"/>
    <x v="0"/>
    <s v="Carlos Sanchez Camacho"/>
    <x v="24"/>
    <n v="6.0666666666666664"/>
    <n v="430.2"/>
    <n v="4"/>
    <n v="13981.5"/>
    <n v="18413.109"/>
    <n v="4603.277"/>
    <n v="107.55"/>
    <n v="32.5"/>
    <n v="-4431.6090000000004"/>
    <x v="0"/>
    <x v="0"/>
    <x v="4"/>
    <x v="0"/>
  </r>
  <r>
    <x v="0"/>
    <x v="1"/>
    <x v="20"/>
    <x v="24"/>
    <x v="0"/>
    <x v="18"/>
    <x v="0"/>
    <s v="Rafael Osorio Zamora"/>
    <x v="24"/>
    <n v="6.0666666666666664"/>
    <n v="261.39999999999998"/>
    <n v="2"/>
    <n v="8495.5"/>
    <n v="9206.5540000000001"/>
    <n v="4603.277"/>
    <n v="130.69999999999999"/>
    <n v="32.5"/>
    <n v="-711.05399999999997"/>
    <x v="0"/>
    <x v="0"/>
    <x v="4"/>
    <x v="0"/>
  </r>
  <r>
    <x v="0"/>
    <x v="1"/>
    <x v="20"/>
    <x v="24"/>
    <x v="0"/>
    <x v="18"/>
    <x v="0"/>
    <s v="PUBLICO EN GENERAL"/>
    <x v="24"/>
    <n v="6.0666666666666664"/>
    <n v="119"/>
    <n v="1"/>
    <n v="3867.5"/>
    <n v="4603.277"/>
    <n v="4603.277"/>
    <n v="119"/>
    <n v="32.5"/>
    <n v="-735.77700000000004"/>
    <x v="0"/>
    <x v="0"/>
    <x v="4"/>
    <x v="0"/>
  </r>
  <r>
    <x v="0"/>
    <x v="1"/>
    <x v="20"/>
    <x v="24"/>
    <x v="0"/>
    <x v="18"/>
    <x v="0"/>
    <s v="Casillas Tapia Alfredo"/>
    <x v="24"/>
    <n v="6.0666666666666664"/>
    <n v="1135.2"/>
    <n v="10"/>
    <n v="36326.400000000001"/>
    <n v="46032.771999999997"/>
    <n v="4603.277"/>
    <n v="113.52000000000001"/>
    <n v="32"/>
    <n v="-9706.3719999999994"/>
    <x v="0"/>
    <x v="0"/>
    <x v="4"/>
    <x v="0"/>
  </r>
  <r>
    <x v="0"/>
    <x v="1"/>
    <x v="20"/>
    <x v="24"/>
    <x v="0"/>
    <x v="18"/>
    <x v="0"/>
    <s v="Vazquez Zamora Rafael"/>
    <x v="24"/>
    <n v="6.0666666666666664"/>
    <n v="323.60000000000002"/>
    <n v="3"/>
    <n v="10517"/>
    <n v="13809.832"/>
    <n v="4603.277"/>
    <n v="107.86666666666667"/>
    <n v="32.5"/>
    <n v="-3292.8319999999999"/>
    <x v="0"/>
    <x v="0"/>
    <x v="4"/>
    <x v="0"/>
  </r>
  <r>
    <x v="0"/>
    <x v="1"/>
    <x v="20"/>
    <x v="24"/>
    <x v="0"/>
    <x v="18"/>
    <x v="0"/>
    <s v="Vazquez Pelayo Hugo"/>
    <x v="24"/>
    <n v="6.0666666666666664"/>
    <n v="218.6"/>
    <n v="2"/>
    <n v="7104.5"/>
    <n v="9206.5540000000001"/>
    <n v="4603.277"/>
    <n v="109.3"/>
    <n v="32.5"/>
    <n v="-2102.0540000000001"/>
    <x v="0"/>
    <x v="0"/>
    <x v="4"/>
    <x v="0"/>
  </r>
  <r>
    <x v="0"/>
    <x v="1"/>
    <x v="20"/>
    <x v="24"/>
    <x v="0"/>
    <x v="18"/>
    <x v="0"/>
    <s v="Rafael Osorio Zamora"/>
    <x v="24"/>
    <n v="6.0666666666666664"/>
    <n v="1363.6"/>
    <n v="12"/>
    <n v="44317"/>
    <n v="55239.326000000001"/>
    <n v="4603.277"/>
    <n v="113.63333333333333"/>
    <n v="32.5"/>
    <n v="-10922.325999999999"/>
    <x v="0"/>
    <x v="0"/>
    <x v="4"/>
    <x v="0"/>
  </r>
  <r>
    <x v="0"/>
    <x v="1"/>
    <x v="20"/>
    <x v="24"/>
    <x v="0"/>
    <x v="18"/>
    <x v="0"/>
    <s v="Cecilia Robles Perez"/>
    <x v="24"/>
    <n v="6.0666666666666664"/>
    <n v="115.8"/>
    <n v="1"/>
    <n v="3763.5"/>
    <n v="4603.277"/>
    <n v="4603.277"/>
    <n v="115.8"/>
    <n v="32.5"/>
    <n v="-839.77700000000004"/>
    <x v="0"/>
    <x v="0"/>
    <x v="4"/>
    <x v="0"/>
  </r>
  <r>
    <x v="0"/>
    <x v="1"/>
    <x v="20"/>
    <x v="24"/>
    <x v="0"/>
    <x v="18"/>
    <x v="0"/>
    <s v="Innovacion y Comercio"/>
    <x v="24"/>
    <n v="6.0666666666666664"/>
    <n v="1796.4"/>
    <n v="14"/>
    <n v="62874"/>
    <n v="64445.881000000001"/>
    <n v="4603.277"/>
    <n v="128.31428571428572"/>
    <n v="35"/>
    <n v="-1571.8810000000001"/>
    <x v="0"/>
    <x v="0"/>
    <x v="4"/>
    <x v="0"/>
  </r>
  <r>
    <x v="0"/>
    <x v="1"/>
    <x v="20"/>
    <x v="24"/>
    <x v="0"/>
    <x v="18"/>
    <x v="0"/>
    <s v="Gutierrez Olivarez Jaime Gibran"/>
    <x v="24"/>
    <n v="6.0666666666666664"/>
    <n v="456"/>
    <n v="4"/>
    <n v="14820"/>
    <n v="18413.109"/>
    <n v="4603.277"/>
    <n v="114"/>
    <n v="32.5"/>
    <n v="-3593.1089999999999"/>
    <x v="0"/>
    <x v="0"/>
    <x v="4"/>
    <x v="0"/>
  </r>
  <r>
    <x v="1"/>
    <x v="4"/>
    <x v="23"/>
    <x v="29"/>
    <x v="0"/>
    <x v="12"/>
    <x v="0"/>
    <s v="Javier Olivarez Bernal"/>
    <x v="29"/>
    <m/>
    <n v="126"/>
    <n v="3"/>
    <n v="6540"/>
    <n v="8626.0159999999996"/>
    <n v="2875.3389999999999"/>
    <n v="42"/>
    <n v="51.904800000000002"/>
    <n v="-2086.0160000000001"/>
    <x v="0"/>
    <x v="0"/>
    <x v="3"/>
    <x v="1"/>
  </r>
  <r>
    <x v="1"/>
    <x v="4"/>
    <x v="23"/>
    <x v="29"/>
    <x v="0"/>
    <x v="12"/>
    <x v="0"/>
    <s v="Javier Olivarez Bernal"/>
    <x v="29"/>
    <m/>
    <n v="126"/>
    <n v="123"/>
    <n v="181004"/>
    <n v="353666.63900000002"/>
    <n v="2875.3389999999999"/>
    <n v="1.024390243902439"/>
    <n v="1436.5397"/>
    <n v="-172662.639"/>
    <x v="0"/>
    <x v="0"/>
    <x v="3"/>
    <x v="1"/>
  </r>
  <r>
    <x v="2"/>
    <x v="4"/>
    <x v="24"/>
    <x v="29"/>
    <x v="0"/>
    <x v="0"/>
    <x v="1"/>
    <s v="Cobian Zamora Marlin"/>
    <x v="29"/>
    <m/>
    <n v="583.79999999999995"/>
    <m/>
    <n v="16638.3"/>
    <n v="10416.231"/>
    <n v="17.841999999999999"/>
    <m/>
    <n v="28.5"/>
    <n v="6222.0690000000004"/>
    <x v="0"/>
    <x v="0"/>
    <x v="0"/>
    <x v="0"/>
  </r>
  <r>
    <x v="2"/>
    <x v="4"/>
    <x v="24"/>
    <x v="29"/>
    <x v="0"/>
    <x v="0"/>
    <x v="1"/>
    <s v="Cobian Hector"/>
    <x v="29"/>
    <m/>
    <n v="150.91999999999999"/>
    <m/>
    <n v="4301.22"/>
    <n v="2697.37"/>
    <n v="17.873000000000001"/>
    <m/>
    <n v="28.5"/>
    <n v="1603.85"/>
    <x v="0"/>
    <x v="0"/>
    <x v="0"/>
    <x v="0"/>
  </r>
  <r>
    <x v="2"/>
    <x v="4"/>
    <x v="24"/>
    <x v="29"/>
    <x v="0"/>
    <x v="0"/>
    <x v="1"/>
    <s v="HUEVO PUBLICO EN GENERAL"/>
    <x v="29"/>
    <m/>
    <n v="18.510000000000002"/>
    <m/>
    <n v="490.52"/>
    <n v="330.82600000000002"/>
    <n v="17.873000000000001"/>
    <m/>
    <n v="26.500299999999999"/>
    <n v="159.69399999999999"/>
    <x v="0"/>
    <x v="0"/>
    <x v="0"/>
    <x v="0"/>
  </r>
  <r>
    <x v="2"/>
    <x v="4"/>
    <x v="24"/>
    <x v="29"/>
    <x v="0"/>
    <x v="0"/>
    <x v="1"/>
    <s v="Ambriz Ruiz Manolo"/>
    <x v="29"/>
    <m/>
    <n v="573.24"/>
    <m/>
    <n v="16337.34"/>
    <n v="10245.43"/>
    <n v="17.873000000000001"/>
    <m/>
    <n v="28.5"/>
    <n v="6091.91"/>
    <x v="0"/>
    <x v="0"/>
    <x v="0"/>
    <x v="0"/>
  </r>
  <r>
    <x v="2"/>
    <x v="4"/>
    <x v="24"/>
    <x v="29"/>
    <x v="0"/>
    <x v="0"/>
    <x v="1"/>
    <s v="Ambriz Ruiz Manolo"/>
    <x v="29"/>
    <m/>
    <n v="55.05"/>
    <m/>
    <n v="1458.83"/>
    <n v="983.9"/>
    <n v="17.873000000000001"/>
    <m/>
    <n v="26.5001"/>
    <n v="474.93"/>
    <x v="0"/>
    <x v="0"/>
    <x v="0"/>
    <x v="0"/>
  </r>
  <r>
    <x v="2"/>
    <x v="4"/>
    <x v="24"/>
    <x v="29"/>
    <x v="0"/>
    <x v="0"/>
    <x v="1"/>
    <s v="Gonzalez Dominguez Fabiola"/>
    <x v="29"/>
    <m/>
    <n v="182.9"/>
    <m/>
    <n v="5212.6499999999996"/>
    <n v="3268.944"/>
    <n v="17.873000000000001"/>
    <m/>
    <n v="28.5"/>
    <n v="1943.7059999999999"/>
    <x v="0"/>
    <x v="0"/>
    <x v="0"/>
    <x v="0"/>
  </r>
  <r>
    <x v="2"/>
    <x v="4"/>
    <x v="24"/>
    <x v="29"/>
    <x v="0"/>
    <x v="0"/>
    <x v="1"/>
    <s v="Gonzalez Dominguez Fabiola"/>
    <x v="29"/>
    <m/>
    <n v="275.23"/>
    <m/>
    <n v="7293.6"/>
    <n v="4919.143"/>
    <n v="17.873000000000001"/>
    <m/>
    <n v="26.5"/>
    <n v="2374.4569999999999"/>
    <x v="0"/>
    <x v="0"/>
    <x v="0"/>
    <x v="0"/>
  </r>
  <r>
    <x v="2"/>
    <x v="4"/>
    <x v="24"/>
    <x v="29"/>
    <x v="0"/>
    <x v="0"/>
    <x v="1"/>
    <s v="HUEVO PUBLICO EN GENERAL"/>
    <x v="29"/>
    <m/>
    <n v="232.88"/>
    <m/>
    <n v="6637.08"/>
    <n v="4162.2280000000001"/>
    <n v="17.873000000000001"/>
    <m/>
    <n v="28.5"/>
    <n v="2474.8519999999999"/>
    <x v="0"/>
    <x v="0"/>
    <x v="0"/>
    <x v="0"/>
  </r>
  <r>
    <x v="2"/>
    <x v="4"/>
    <x v="24"/>
    <x v="29"/>
    <x v="0"/>
    <x v="0"/>
    <x v="1"/>
    <s v="HUEVO PUBLICO EN GENERAL"/>
    <x v="29"/>
    <m/>
    <n v="73.040000000000006"/>
    <m/>
    <n v="1935.56"/>
    <n v="1305.433"/>
    <n v="17.873000000000001"/>
    <m/>
    <n v="26.5"/>
    <n v="630.12699999999995"/>
    <x v="0"/>
    <x v="0"/>
    <x v="0"/>
    <x v="0"/>
  </r>
  <r>
    <x v="2"/>
    <x v="4"/>
    <x v="24"/>
    <x v="29"/>
    <x v="0"/>
    <x v="0"/>
    <x v="1"/>
    <s v="Laura Livier Castro Mejia"/>
    <x v="29"/>
    <m/>
    <n v="278.81"/>
    <m/>
    <n v="7946.09"/>
    <n v="4983.1279999999997"/>
    <n v="17.873000000000001"/>
    <m/>
    <n v="28.5"/>
    <n v="2962.962"/>
    <x v="0"/>
    <x v="0"/>
    <x v="0"/>
    <x v="0"/>
  </r>
  <r>
    <x v="2"/>
    <x v="4"/>
    <x v="24"/>
    <x v="29"/>
    <x v="0"/>
    <x v="0"/>
    <x v="1"/>
    <s v="Martin Francisco Cervantes Curiel"/>
    <x v="29"/>
    <m/>
    <n v="230.12"/>
    <m/>
    <n v="6558.42"/>
    <n v="4112.8990000000003"/>
    <n v="17.873000000000001"/>
    <m/>
    <n v="28.5"/>
    <n v="2445.5210000000002"/>
    <x v="0"/>
    <x v="0"/>
    <x v="0"/>
    <x v="0"/>
  </r>
  <r>
    <x v="2"/>
    <x v="4"/>
    <x v="24"/>
    <x v="29"/>
    <x v="0"/>
    <x v="0"/>
    <x v="1"/>
    <s v="Imelda fregozo Guzman"/>
    <x v="29"/>
    <m/>
    <n v="238.74"/>
    <m/>
    <n v="6804.09"/>
    <n v="4266.9629999999997"/>
    <n v="17.873000000000001"/>
    <m/>
    <n v="28.5"/>
    <n v="2537.127"/>
    <x v="0"/>
    <x v="0"/>
    <x v="0"/>
    <x v="0"/>
  </r>
  <r>
    <x v="2"/>
    <x v="4"/>
    <x v="24"/>
    <x v="29"/>
    <x v="0"/>
    <x v="0"/>
    <x v="1"/>
    <s v="Huerta Reyes Juan Carlos"/>
    <x v="29"/>
    <m/>
    <n v="449.32"/>
    <m/>
    <n v="12805.62"/>
    <n v="8030.6270000000004"/>
    <n v="17.873000000000001"/>
    <m/>
    <n v="28.5"/>
    <n v="4774.9930000000004"/>
    <x v="0"/>
    <x v="0"/>
    <x v="0"/>
    <x v="0"/>
  </r>
  <r>
    <x v="2"/>
    <x v="4"/>
    <x v="24"/>
    <x v="29"/>
    <x v="0"/>
    <x v="0"/>
    <x v="1"/>
    <s v="Eloy Madera"/>
    <x v="29"/>
    <m/>
    <n v="195.99"/>
    <m/>
    <n v="5585.72"/>
    <n v="3502.8989999999999"/>
    <n v="17.873000000000001"/>
    <m/>
    <n v="28.5"/>
    <n v="2082.8209999999999"/>
    <x v="0"/>
    <x v="0"/>
    <x v="0"/>
    <x v="0"/>
  </r>
  <r>
    <x v="2"/>
    <x v="4"/>
    <x v="24"/>
    <x v="29"/>
    <x v="0"/>
    <x v="0"/>
    <x v="1"/>
    <s v="Espinoza Gonzalez Maria Yesenia"/>
    <x v="29"/>
    <m/>
    <n v="569.01"/>
    <m/>
    <n v="16216.79"/>
    <n v="10169.828"/>
    <n v="17.873000000000001"/>
    <m/>
    <n v="28.5"/>
    <n v="6046.9620000000004"/>
    <x v="0"/>
    <x v="0"/>
    <x v="0"/>
    <x v="0"/>
  </r>
  <r>
    <x v="2"/>
    <x v="4"/>
    <x v="24"/>
    <x v="29"/>
    <x v="0"/>
    <x v="0"/>
    <x v="1"/>
    <s v="Rosales Guzman Humberto"/>
    <x v="29"/>
    <m/>
    <n v="210.97"/>
    <m/>
    <n v="6012.65"/>
    <n v="3770.634"/>
    <n v="17.873000000000001"/>
    <m/>
    <n v="28.5"/>
    <n v="2242.0160000000001"/>
    <x v="0"/>
    <x v="0"/>
    <x v="0"/>
    <x v="0"/>
  </r>
  <r>
    <x v="2"/>
    <x v="4"/>
    <x v="24"/>
    <x v="29"/>
    <x v="0"/>
    <x v="0"/>
    <x v="1"/>
    <s v="Rosales Guzman Humberto"/>
    <x v="29"/>
    <m/>
    <n v="126.55"/>
    <m/>
    <n v="3353.58"/>
    <n v="2261.8090000000002"/>
    <n v="17.873000000000001"/>
    <m/>
    <n v="26.5"/>
    <n v="1091.771"/>
    <x v="0"/>
    <x v="0"/>
    <x v="0"/>
    <x v="0"/>
  </r>
  <r>
    <x v="2"/>
    <x v="4"/>
    <x v="24"/>
    <x v="29"/>
    <x v="0"/>
    <x v="0"/>
    <x v="1"/>
    <s v="Panaderia Garcia"/>
    <x v="29"/>
    <m/>
    <n v="117.32"/>
    <m/>
    <n v="1759.8"/>
    <n v="2096.8420000000001"/>
    <n v="17.873000000000001"/>
    <m/>
    <n v="15"/>
    <n v="-337.04199999999997"/>
    <x v="0"/>
    <x v="0"/>
    <x v="0"/>
    <x v="0"/>
  </r>
  <r>
    <x v="2"/>
    <x v="4"/>
    <x v="24"/>
    <x v="29"/>
    <x v="0"/>
    <x v="0"/>
    <x v="1"/>
    <s v="Alvarez Garcia Octavio "/>
    <x v="29"/>
    <m/>
    <n v="139.71"/>
    <m/>
    <n v="3981.74"/>
    <n v="2497.0149999999999"/>
    <n v="17.873000000000001"/>
    <m/>
    <n v="28.5"/>
    <n v="1484.7249999999999"/>
    <x v="0"/>
    <x v="0"/>
    <x v="0"/>
    <x v="0"/>
  </r>
  <r>
    <x v="2"/>
    <x v="4"/>
    <x v="24"/>
    <x v="29"/>
    <x v="0"/>
    <x v="0"/>
    <x v="1"/>
    <s v="Julio Sanchez"/>
    <x v="29"/>
    <m/>
    <n v="2738.49"/>
    <m/>
    <n v="78046.97"/>
    <n v="48944.61"/>
    <n v="17.873000000000001"/>
    <m/>
    <n v="28.5"/>
    <n v="29102.36"/>
    <x v="0"/>
    <x v="0"/>
    <x v="0"/>
    <x v="0"/>
  </r>
  <r>
    <x v="2"/>
    <x v="4"/>
    <x v="24"/>
    <x v="29"/>
    <x v="0"/>
    <x v="0"/>
    <x v="1"/>
    <s v="Cobian Zamora Marlin"/>
    <x v="29"/>
    <m/>
    <n v="346.4"/>
    <m/>
    <n v="9872.4"/>
    <n v="6191.1540000000005"/>
    <n v="17.873000000000001"/>
    <m/>
    <n v="28.5"/>
    <n v="3681.2460000000001"/>
    <x v="0"/>
    <x v="0"/>
    <x v="0"/>
    <x v="0"/>
  </r>
  <r>
    <x v="2"/>
    <x v="4"/>
    <x v="24"/>
    <x v="29"/>
    <x v="0"/>
    <x v="0"/>
    <x v="1"/>
    <s v="Cobian Zamora Marlin"/>
    <x v="29"/>
    <m/>
    <n v="191.3"/>
    <m/>
    <n v="4686.8500000000004"/>
    <n v="3419.0749999999998"/>
    <n v="17.873000000000001"/>
    <m/>
    <n v="24.5"/>
    <n v="1267.7750000000001"/>
    <x v="0"/>
    <x v="0"/>
    <x v="0"/>
    <x v="0"/>
  </r>
  <r>
    <x v="2"/>
    <x v="4"/>
    <x v="24"/>
    <x v="29"/>
    <x v="0"/>
    <x v="0"/>
    <x v="1"/>
    <s v="Cobian Hector"/>
    <x v="29"/>
    <m/>
    <n v="129.72"/>
    <m/>
    <n v="3697.02"/>
    <n v="2318.4659999999999"/>
    <n v="17.873000000000001"/>
    <m/>
    <n v="28.5"/>
    <n v="1378.5540000000001"/>
    <x v="0"/>
    <x v="0"/>
    <x v="0"/>
    <x v="0"/>
  </r>
  <r>
    <x v="2"/>
    <x v="4"/>
    <x v="24"/>
    <x v="29"/>
    <x v="0"/>
    <x v="0"/>
    <x v="1"/>
    <s v="Soc Coop Rural de Compra y Venta en C y C El Grullo SCL"/>
    <x v="29"/>
    <m/>
    <n v="263"/>
    <m/>
    <n v="7495.5"/>
    <n v="4700.5590000000002"/>
    <n v="17.873000000000001"/>
    <m/>
    <n v="28.5"/>
    <n v="2794.9409999999998"/>
    <x v="0"/>
    <x v="0"/>
    <x v="0"/>
    <x v="0"/>
  </r>
  <r>
    <x v="2"/>
    <x v="4"/>
    <x v="24"/>
    <x v="29"/>
    <x v="0"/>
    <x v="0"/>
    <x v="1"/>
    <s v="Soc Coop Rural de Compra y Venta en C y C El Grullo SCL"/>
    <x v="29"/>
    <m/>
    <n v="304.95"/>
    <m/>
    <n v="8691.08"/>
    <n v="5450.3239999999996"/>
    <n v="17.873000000000001"/>
    <m/>
    <n v="28.5"/>
    <n v="3240.7559999999999"/>
    <x v="0"/>
    <x v="0"/>
    <x v="0"/>
    <x v="0"/>
  </r>
  <r>
    <x v="2"/>
    <x v="4"/>
    <x v="24"/>
    <x v="29"/>
    <x v="0"/>
    <x v="0"/>
    <x v="1"/>
    <s v="HUEVO PUBLICO EN GENERAL"/>
    <x v="29"/>
    <m/>
    <n v="170.19"/>
    <m/>
    <n v="4850.42"/>
    <n v="3041.78"/>
    <n v="17.873000000000001"/>
    <m/>
    <n v="28.5"/>
    <n v="1808.64"/>
    <x v="0"/>
    <x v="0"/>
    <x v="0"/>
    <x v="0"/>
  </r>
  <r>
    <x v="2"/>
    <x v="4"/>
    <x v="24"/>
    <x v="29"/>
    <x v="0"/>
    <x v="0"/>
    <x v="1"/>
    <s v="Alvarez Garcia Octavio "/>
    <x v="29"/>
    <m/>
    <n v="703.72"/>
    <m/>
    <n v="20056.02"/>
    <n v="12577.478999999999"/>
    <n v="17.873000000000001"/>
    <m/>
    <n v="28.5"/>
    <n v="7478.5410000000002"/>
    <x v="0"/>
    <x v="0"/>
    <x v="0"/>
    <x v="0"/>
  </r>
  <r>
    <x v="2"/>
    <x v="4"/>
    <x v="24"/>
    <x v="29"/>
    <x v="0"/>
    <x v="0"/>
    <x v="1"/>
    <s v="Vargas Perez Maria del Rosario &quot;La Chata&quot;"/>
    <x v="29"/>
    <m/>
    <n v="584.29999999999995"/>
    <m/>
    <n v="16652.55"/>
    <n v="10443.103999999999"/>
    <n v="17.873000000000001"/>
    <m/>
    <n v="28.5"/>
    <n v="6209.4459999999999"/>
    <x v="0"/>
    <x v="0"/>
    <x v="0"/>
    <x v="0"/>
  </r>
  <r>
    <x v="2"/>
    <x v="4"/>
    <x v="24"/>
    <x v="29"/>
    <x v="0"/>
    <x v="0"/>
    <x v="1"/>
    <s v="J Jesus Naranjo Ayala"/>
    <x v="29"/>
    <m/>
    <n v="183.78"/>
    <m/>
    <n v="5237.7299999999996"/>
    <n v="3284.672"/>
    <n v="17.873000000000001"/>
    <m/>
    <n v="28.5"/>
    <n v="1953.058"/>
    <x v="0"/>
    <x v="0"/>
    <x v="0"/>
    <x v="0"/>
  </r>
  <r>
    <x v="2"/>
    <x v="4"/>
    <x v="25"/>
    <x v="29"/>
    <x v="0"/>
    <x v="2"/>
    <x v="1"/>
    <s v="Jose Zazueta"/>
    <x v="29"/>
    <m/>
    <n v="240.73"/>
    <m/>
    <n v="5416.43"/>
    <n v="4294.9260000000004"/>
    <n v="17.841000000000001"/>
    <m/>
    <n v="22.5"/>
    <n v="1121.5039999999999"/>
    <x v="0"/>
    <x v="0"/>
    <x v="1"/>
    <x v="0"/>
  </r>
  <r>
    <x v="2"/>
    <x v="4"/>
    <x v="25"/>
    <x v="29"/>
    <x v="0"/>
    <x v="2"/>
    <x v="1"/>
    <s v="Jose Zazueta"/>
    <x v="29"/>
    <m/>
    <n v="174.56"/>
    <m/>
    <n v="4974.96"/>
    <n v="3114.37"/>
    <n v="17.841000000000001"/>
    <m/>
    <n v="28.5"/>
    <n v="1860.59"/>
    <x v="0"/>
    <x v="0"/>
    <x v="1"/>
    <x v="0"/>
  </r>
  <r>
    <x v="2"/>
    <x v="4"/>
    <x v="25"/>
    <x v="29"/>
    <x v="0"/>
    <x v="2"/>
    <x v="1"/>
    <s v="Jose Zazueta"/>
    <x v="29"/>
    <m/>
    <n v="762.91"/>
    <m/>
    <n v="19835.66"/>
    <n v="13611.275"/>
    <n v="17.841000000000001"/>
    <m/>
    <n v="26"/>
    <n v="6224.3850000000002"/>
    <x v="0"/>
    <x v="0"/>
    <x v="1"/>
    <x v="0"/>
  </r>
  <r>
    <x v="2"/>
    <x v="4"/>
    <x v="25"/>
    <x v="29"/>
    <x v="0"/>
    <x v="2"/>
    <x v="1"/>
    <s v="Hernandez Rosales Alicia"/>
    <x v="29"/>
    <m/>
    <n v="463.6"/>
    <m/>
    <n v="7417.6"/>
    <n v="8271.2080000000005"/>
    <n v="17.841000000000001"/>
    <m/>
    <n v="16"/>
    <n v="-853.60799999999995"/>
    <x v="0"/>
    <x v="0"/>
    <x v="1"/>
    <x v="0"/>
  </r>
  <r>
    <x v="2"/>
    <x v="4"/>
    <x v="25"/>
    <x v="29"/>
    <x v="0"/>
    <x v="2"/>
    <x v="1"/>
    <s v="Madres Adoratrices"/>
    <x v="29"/>
    <m/>
    <n v="93.44"/>
    <m/>
    <n v="1728.64"/>
    <n v="1667.087"/>
    <n v="17.841000000000001"/>
    <m/>
    <n v="18.5"/>
    <n v="61.552999999999997"/>
    <x v="0"/>
    <x v="0"/>
    <x v="1"/>
    <x v="0"/>
  </r>
  <r>
    <x v="2"/>
    <x v="4"/>
    <x v="25"/>
    <x v="29"/>
    <x v="0"/>
    <x v="2"/>
    <x v="1"/>
    <s v="Panificadora Valdez"/>
    <x v="29"/>
    <m/>
    <n v="23.89"/>
    <m/>
    <n v="382.24"/>
    <n v="426.22800000000001"/>
    <n v="17.841000000000001"/>
    <m/>
    <n v="16"/>
    <n v="-43.988"/>
    <x v="0"/>
    <x v="0"/>
    <x v="1"/>
    <x v="0"/>
  </r>
  <r>
    <x v="2"/>
    <x v="4"/>
    <x v="25"/>
    <x v="29"/>
    <x v="0"/>
    <x v="2"/>
    <x v="1"/>
    <s v="Hernandez Rosales Alicia"/>
    <x v="29"/>
    <m/>
    <n v="580.21"/>
    <m/>
    <n v="9283.36"/>
    <n v="10351.677"/>
    <n v="17.841000000000001"/>
    <m/>
    <n v="16"/>
    <n v="-1068.317"/>
    <x v="0"/>
    <x v="0"/>
    <x v="1"/>
    <x v="0"/>
  </r>
  <r>
    <x v="2"/>
    <x v="4"/>
    <x v="26"/>
    <x v="29"/>
    <x v="0"/>
    <x v="2"/>
    <x v="1"/>
    <s v="Ventas Familia"/>
    <x v="29"/>
    <m/>
    <n v="17.809999999999999"/>
    <m/>
    <n v="507.59"/>
    <n v="324.89800000000002"/>
    <n v="18.242000000000001"/>
    <m/>
    <n v="28.500299999999999"/>
    <n v="182.69200000000001"/>
    <x v="0"/>
    <x v="0"/>
    <x v="1"/>
    <x v="0"/>
  </r>
  <r>
    <x v="2"/>
    <x v="4"/>
    <x v="24"/>
    <x v="29"/>
    <x v="0"/>
    <x v="2"/>
    <x v="1"/>
    <s v="Eloy Madera"/>
    <x v="29"/>
    <m/>
    <n v="22.08"/>
    <m/>
    <n v="629.28"/>
    <n v="400.536"/>
    <n v="18.14"/>
    <m/>
    <n v="28.5"/>
    <n v="228.744"/>
    <x v="0"/>
    <x v="0"/>
    <x v="1"/>
    <x v="0"/>
  </r>
  <r>
    <x v="2"/>
    <x v="4"/>
    <x v="24"/>
    <x v="29"/>
    <x v="0"/>
    <x v="2"/>
    <x v="1"/>
    <s v="HUEVO PUBLICO EN GENERAL"/>
    <x v="29"/>
    <m/>
    <n v="218.21"/>
    <m/>
    <n v="6218.99"/>
    <n v="3958.3760000000002"/>
    <n v="18.14"/>
    <m/>
    <n v="28.5"/>
    <n v="2260.614"/>
    <x v="0"/>
    <x v="0"/>
    <x v="1"/>
    <x v="0"/>
  </r>
  <r>
    <x v="2"/>
    <x v="4"/>
    <x v="24"/>
    <x v="29"/>
    <x v="0"/>
    <x v="2"/>
    <x v="1"/>
    <s v="Alvarez Garcia Octavio "/>
    <x v="29"/>
    <m/>
    <n v="312.83999999999997"/>
    <m/>
    <n v="8915.94"/>
    <n v="5674.9849999999997"/>
    <n v="18.14"/>
    <m/>
    <n v="28.5"/>
    <n v="3240.9549999999999"/>
    <x v="0"/>
    <x v="0"/>
    <x v="1"/>
    <x v="0"/>
  </r>
  <r>
    <x v="2"/>
    <x v="4"/>
    <x v="24"/>
    <x v="29"/>
    <x v="0"/>
    <x v="2"/>
    <x v="1"/>
    <s v="Alvarez Garcia Octavio "/>
    <x v="29"/>
    <m/>
    <n v="128.35"/>
    <m/>
    <n v="3401.28"/>
    <n v="2328.297"/>
    <n v="18.14"/>
    <m/>
    <n v="26.5"/>
    <n v="1072.9829999999999"/>
    <x v="0"/>
    <x v="0"/>
    <x v="1"/>
    <x v="0"/>
  </r>
  <r>
    <x v="2"/>
    <x v="4"/>
    <x v="24"/>
    <x v="29"/>
    <x v="0"/>
    <x v="2"/>
    <x v="1"/>
    <s v="Julio Sanchez"/>
    <x v="29"/>
    <m/>
    <n v="128.88"/>
    <m/>
    <n v="3415.32"/>
    <n v="2337.9110000000001"/>
    <n v="18.14"/>
    <m/>
    <n v="26.5"/>
    <n v="1077.4090000000001"/>
    <x v="0"/>
    <x v="0"/>
    <x v="1"/>
    <x v="0"/>
  </r>
  <r>
    <x v="2"/>
    <x v="4"/>
    <x v="24"/>
    <x v="29"/>
    <x v="0"/>
    <x v="2"/>
    <x v="1"/>
    <s v="Julio Sanchez"/>
    <x v="29"/>
    <m/>
    <n v="182"/>
    <m/>
    <n v="5187"/>
    <n v="3301.5189999999998"/>
    <n v="18.14"/>
    <m/>
    <n v="28.5"/>
    <n v="1885.481"/>
    <x v="0"/>
    <x v="0"/>
    <x v="1"/>
    <x v="0"/>
  </r>
  <r>
    <x v="2"/>
    <x v="4"/>
    <x v="24"/>
    <x v="29"/>
    <x v="0"/>
    <x v="2"/>
    <x v="1"/>
    <s v="Distribuidora de Frutas y Verduras Zepeda Hnos SRL de CV"/>
    <x v="29"/>
    <m/>
    <n v="1385.33"/>
    <m/>
    <n v="39481.910000000003"/>
    <n v="25130.183000000001"/>
    <n v="18.14"/>
    <m/>
    <n v="28.5"/>
    <n v="14351.727000000001"/>
    <x v="0"/>
    <x v="0"/>
    <x v="1"/>
    <x v="0"/>
  </r>
  <r>
    <x v="2"/>
    <x v="4"/>
    <x v="24"/>
    <x v="29"/>
    <x v="0"/>
    <x v="2"/>
    <x v="1"/>
    <s v="Distribuidora de Frutas y Verduras Zepeda Hnos SRL de CV"/>
    <x v="29"/>
    <m/>
    <n v="1173.29"/>
    <m/>
    <n v="33438.769999999997"/>
    <n v="21283.732"/>
    <n v="18.14"/>
    <m/>
    <n v="28.5"/>
    <n v="12155.038"/>
    <x v="0"/>
    <x v="0"/>
    <x v="1"/>
    <x v="0"/>
  </r>
  <r>
    <x v="2"/>
    <x v="4"/>
    <x v="24"/>
    <x v="29"/>
    <x v="0"/>
    <x v="2"/>
    <x v="1"/>
    <s v="Distribuidora de Frutas y Verduras Zepeda Hnos SRL de CV"/>
    <x v="29"/>
    <m/>
    <n v="1177.26"/>
    <m/>
    <n v="31197.39"/>
    <n v="21355.749"/>
    <n v="18.14"/>
    <m/>
    <n v="26.5"/>
    <n v="9841.6409999999996"/>
    <x v="0"/>
    <x v="0"/>
    <x v="1"/>
    <x v="0"/>
  </r>
  <r>
    <x v="2"/>
    <x v="4"/>
    <x v="24"/>
    <x v="29"/>
    <x v="0"/>
    <x v="2"/>
    <x v="1"/>
    <s v="Cobian Zamora Marlin"/>
    <x v="29"/>
    <m/>
    <n v="938.8"/>
    <m/>
    <n v="26755.8"/>
    <n v="17030.032999999999"/>
    <n v="18.14"/>
    <m/>
    <n v="28.5"/>
    <n v="9725.7669999999998"/>
    <x v="0"/>
    <x v="0"/>
    <x v="1"/>
    <x v="0"/>
  </r>
  <r>
    <x v="2"/>
    <x v="4"/>
    <x v="24"/>
    <x v="29"/>
    <x v="0"/>
    <x v="2"/>
    <x v="1"/>
    <s v="De la Torre Gudiño Jaime"/>
    <x v="29"/>
    <m/>
    <n v="185.07"/>
    <m/>
    <n v="4904.3599999999997"/>
    <n v="3357.2089999999998"/>
    <n v="18.14"/>
    <m/>
    <n v="26.5"/>
    <n v="1547.1510000000001"/>
    <x v="0"/>
    <x v="0"/>
    <x v="1"/>
    <x v="0"/>
  </r>
  <r>
    <x v="2"/>
    <x v="4"/>
    <x v="24"/>
    <x v="29"/>
    <x v="0"/>
    <x v="2"/>
    <x v="1"/>
    <s v="Cobian Hector"/>
    <x v="29"/>
    <m/>
    <n v="282.67"/>
    <m/>
    <n v="8056.1"/>
    <n v="5127.6940000000004"/>
    <n v="18.14"/>
    <m/>
    <n v="28.5"/>
    <n v="2928.4059999999999"/>
    <x v="0"/>
    <x v="0"/>
    <x v="1"/>
    <x v="0"/>
  </r>
  <r>
    <x v="2"/>
    <x v="4"/>
    <x v="25"/>
    <x v="29"/>
    <x v="0"/>
    <x v="3"/>
    <x v="1"/>
    <s v="Madres Adoratrices"/>
    <x v="29"/>
    <m/>
    <n v="137.36000000000001"/>
    <m/>
    <n v="2472.48"/>
    <n v="2496.2260000000001"/>
    <n v="18.172999999999998"/>
    <m/>
    <n v="18"/>
    <n v="-23.745999999999999"/>
    <x v="0"/>
    <x v="0"/>
    <x v="1"/>
    <x v="0"/>
  </r>
  <r>
    <x v="2"/>
    <x v="4"/>
    <x v="25"/>
    <x v="29"/>
    <x v="0"/>
    <x v="3"/>
    <x v="1"/>
    <s v="Panificadora Valdez"/>
    <x v="29"/>
    <m/>
    <n v="23.7"/>
    <m/>
    <n v="379.2"/>
    <n v="430.697"/>
    <n v="18.172999999999998"/>
    <m/>
    <n v="16"/>
    <n v="-51.497"/>
    <x v="0"/>
    <x v="0"/>
    <x v="1"/>
    <x v="0"/>
  </r>
  <r>
    <x v="2"/>
    <x v="4"/>
    <x v="25"/>
    <x v="29"/>
    <x v="0"/>
    <x v="3"/>
    <x v="1"/>
    <s v="Hernandez Rosales Alicia"/>
    <x v="29"/>
    <m/>
    <n v="470.43"/>
    <m/>
    <n v="7526.88"/>
    <n v="8549.0650000000005"/>
    <n v="18.172999999999998"/>
    <m/>
    <n v="16"/>
    <n v="-1022.1849999999999"/>
    <x v="0"/>
    <x v="0"/>
    <x v="1"/>
    <x v="0"/>
  </r>
  <r>
    <x v="2"/>
    <x v="4"/>
    <x v="25"/>
    <x v="29"/>
    <x v="0"/>
    <x v="3"/>
    <x v="1"/>
    <s v="Hernandez Rosales Alicia"/>
    <x v="29"/>
    <m/>
    <n v="473.39"/>
    <m/>
    <n v="7574.24"/>
    <n v="8602.857"/>
    <n v="18.172999999999998"/>
    <m/>
    <n v="16"/>
    <n v="-1028.617"/>
    <x v="0"/>
    <x v="0"/>
    <x v="1"/>
    <x v="0"/>
  </r>
  <r>
    <x v="2"/>
    <x v="4"/>
    <x v="24"/>
    <x v="29"/>
    <x v="0"/>
    <x v="4"/>
    <x v="1"/>
    <s v="HUEVO PUBLICO EN GENERAL"/>
    <x v="29"/>
    <m/>
    <n v="119.23"/>
    <m/>
    <n v="3398.06"/>
    <n v="2177.3420000000001"/>
    <n v="18.262"/>
    <m/>
    <n v="28.5"/>
    <n v="1220.7180000000001"/>
    <x v="0"/>
    <x v="0"/>
    <x v="1"/>
    <x v="0"/>
  </r>
  <r>
    <x v="2"/>
    <x v="4"/>
    <x v="24"/>
    <x v="29"/>
    <x v="1"/>
    <x v="4"/>
    <x v="1"/>
    <s v="HUEVO PUBLICO EN GENERAL"/>
    <x v="29"/>
    <m/>
    <n v="-119.23"/>
    <m/>
    <n v="-2444.2199999999998"/>
    <n v="-2177.3420000000001"/>
    <n v="-18.262"/>
    <m/>
    <n v="20.5"/>
    <n v="-266.87799999999999"/>
    <x v="0"/>
    <x v="0"/>
    <x v="1"/>
    <x v="0"/>
  </r>
  <r>
    <x v="2"/>
    <x v="4"/>
    <x v="24"/>
    <x v="29"/>
    <x v="0"/>
    <x v="4"/>
    <x v="1"/>
    <s v="Cobian Zamora Marlin"/>
    <x v="29"/>
    <m/>
    <n v="1153.5"/>
    <m/>
    <n v="32874.75"/>
    <n v="21064.870999999999"/>
    <n v="18.262"/>
    <m/>
    <n v="28.5"/>
    <n v="11809.879000000001"/>
    <x v="0"/>
    <x v="0"/>
    <x v="1"/>
    <x v="0"/>
  </r>
  <r>
    <x v="2"/>
    <x v="4"/>
    <x v="24"/>
    <x v="29"/>
    <x v="0"/>
    <x v="4"/>
    <x v="1"/>
    <s v="Alvarez Garcia Octavio "/>
    <x v="29"/>
    <m/>
    <n v="453.05"/>
    <m/>
    <n v="12911.93"/>
    <n v="8273.4629999999997"/>
    <n v="18.262"/>
    <m/>
    <n v="28.5"/>
    <n v="4638.4669999999996"/>
    <x v="0"/>
    <x v="0"/>
    <x v="1"/>
    <x v="0"/>
  </r>
  <r>
    <x v="2"/>
    <x v="4"/>
    <x v="24"/>
    <x v="29"/>
    <x v="0"/>
    <x v="4"/>
    <x v="1"/>
    <s v="Panaderia Garcia"/>
    <x v="29"/>
    <m/>
    <n v="47.99"/>
    <m/>
    <n v="719.85"/>
    <n v="876.37900000000002"/>
    <n v="18.262"/>
    <m/>
    <n v="15"/>
    <n v="-156.529"/>
    <x v="0"/>
    <x v="0"/>
    <x v="1"/>
    <x v="0"/>
  </r>
  <r>
    <x v="2"/>
    <x v="4"/>
    <x v="24"/>
    <x v="29"/>
    <x v="0"/>
    <x v="4"/>
    <x v="1"/>
    <s v="Lopez Montaño Julio"/>
    <x v="29"/>
    <m/>
    <n v="134.84"/>
    <m/>
    <n v="3842.94"/>
    <n v="2462.4079999999999"/>
    <n v="18.262"/>
    <m/>
    <n v="28.5"/>
    <n v="1380.5319999999999"/>
    <x v="0"/>
    <x v="0"/>
    <x v="1"/>
    <x v="0"/>
  </r>
  <r>
    <x v="2"/>
    <x v="4"/>
    <x v="24"/>
    <x v="29"/>
    <x v="0"/>
    <x v="4"/>
    <x v="1"/>
    <s v="HUEVO PUBLICO EN GENERAL"/>
    <x v="29"/>
    <m/>
    <n v="119.23"/>
    <m/>
    <n v="2444.2199999999998"/>
    <n v="2177.3420000000001"/>
    <n v="18.262"/>
    <m/>
    <n v="20.5"/>
    <n v="266.87799999999999"/>
    <x v="0"/>
    <x v="0"/>
    <x v="1"/>
    <x v="0"/>
  </r>
  <r>
    <x v="2"/>
    <x v="4"/>
    <x v="24"/>
    <x v="29"/>
    <x v="0"/>
    <x v="4"/>
    <x v="1"/>
    <s v="Vargas Perez Maria del Rosario &quot;La Chata&quot;"/>
    <x v="29"/>
    <m/>
    <n v="93.32"/>
    <m/>
    <n v="2472.98"/>
    <n v="1704.182"/>
    <n v="18.262"/>
    <m/>
    <n v="26.5"/>
    <n v="768.798"/>
    <x v="0"/>
    <x v="0"/>
    <x v="1"/>
    <x v="0"/>
  </r>
  <r>
    <x v="2"/>
    <x v="4"/>
    <x v="24"/>
    <x v="29"/>
    <x v="0"/>
    <x v="4"/>
    <x v="1"/>
    <s v="Vargas Perez Maria del Rosario &quot;La Chata&quot;"/>
    <x v="29"/>
    <m/>
    <n v="227.49"/>
    <m/>
    <n v="6483.47"/>
    <n v="4154.3540000000003"/>
    <n v="18.262"/>
    <m/>
    <n v="28.5"/>
    <n v="2329.116"/>
    <x v="0"/>
    <x v="0"/>
    <x v="1"/>
    <x v="0"/>
  </r>
  <r>
    <x v="2"/>
    <x v="4"/>
    <x v="24"/>
    <x v="29"/>
    <x v="0"/>
    <x v="4"/>
    <x v="1"/>
    <s v="Rosales Guzman Humberto"/>
    <x v="29"/>
    <m/>
    <n v="185.13"/>
    <m/>
    <n v="4905.95"/>
    <n v="3380.7890000000002"/>
    <n v="18.262"/>
    <m/>
    <n v="26.5"/>
    <n v="1525.1610000000001"/>
    <x v="0"/>
    <x v="0"/>
    <x v="1"/>
    <x v="0"/>
  </r>
  <r>
    <x v="2"/>
    <x v="4"/>
    <x v="24"/>
    <x v="29"/>
    <x v="0"/>
    <x v="4"/>
    <x v="1"/>
    <s v="HUEVO PUBLICO EN GENERAL"/>
    <x v="29"/>
    <m/>
    <n v="113.44"/>
    <m/>
    <n v="3233.04"/>
    <n v="2071.607"/>
    <n v="18.262"/>
    <m/>
    <n v="28.5"/>
    <n v="1161.433"/>
    <x v="0"/>
    <x v="0"/>
    <x v="1"/>
    <x v="0"/>
  </r>
  <r>
    <x v="2"/>
    <x v="4"/>
    <x v="24"/>
    <x v="29"/>
    <x v="0"/>
    <x v="4"/>
    <x v="1"/>
    <s v="HUEVO PUBLICO EN GENERAL"/>
    <x v="29"/>
    <m/>
    <n v="223.35"/>
    <m/>
    <n v="5918.78"/>
    <n v="4078.7510000000002"/>
    <n v="18.262"/>
    <m/>
    <n v="26.5"/>
    <n v="1840.029"/>
    <x v="0"/>
    <x v="0"/>
    <x v="1"/>
    <x v="0"/>
  </r>
  <r>
    <x v="2"/>
    <x v="4"/>
    <x v="24"/>
    <x v="29"/>
    <x v="0"/>
    <x v="4"/>
    <x v="1"/>
    <s v="Gonzalez Dominguez Fabiola"/>
    <x v="29"/>
    <m/>
    <n v="134.9"/>
    <m/>
    <n v="3844.65"/>
    <n v="2463.5030000000002"/>
    <n v="18.262"/>
    <m/>
    <n v="28.5"/>
    <n v="1381.1469999999999"/>
    <x v="0"/>
    <x v="0"/>
    <x v="1"/>
    <x v="0"/>
  </r>
  <r>
    <x v="2"/>
    <x v="4"/>
    <x v="24"/>
    <x v="29"/>
    <x v="0"/>
    <x v="4"/>
    <x v="1"/>
    <s v="Espinoza Gonzalez Maria Yesenia"/>
    <x v="29"/>
    <m/>
    <n v="458.91"/>
    <m/>
    <n v="13078.94"/>
    <n v="8380.4770000000008"/>
    <n v="18.262"/>
    <m/>
    <n v="28.5"/>
    <n v="4698.4629999999997"/>
    <x v="0"/>
    <x v="0"/>
    <x v="1"/>
    <x v="0"/>
  </r>
  <r>
    <x v="2"/>
    <x v="4"/>
    <x v="24"/>
    <x v="29"/>
    <x v="0"/>
    <x v="4"/>
    <x v="1"/>
    <s v="Imelda fregozo Guzman"/>
    <x v="29"/>
    <m/>
    <n v="187.63"/>
    <m/>
    <n v="5347.46"/>
    <n v="3426.4430000000002"/>
    <n v="18.262"/>
    <m/>
    <n v="28.5"/>
    <n v="1921.0170000000001"/>
    <x v="0"/>
    <x v="0"/>
    <x v="1"/>
    <x v="0"/>
  </r>
  <r>
    <x v="2"/>
    <x v="4"/>
    <x v="24"/>
    <x v="29"/>
    <x v="0"/>
    <x v="4"/>
    <x v="1"/>
    <s v="Huerta Reyes Juan Carlos"/>
    <x v="29"/>
    <m/>
    <n v="281.8"/>
    <m/>
    <n v="8031.3"/>
    <n v="5146.1469999999999"/>
    <n v="18.262"/>
    <m/>
    <n v="28.5"/>
    <n v="2885.1529999999998"/>
    <x v="0"/>
    <x v="0"/>
    <x v="1"/>
    <x v="0"/>
  </r>
  <r>
    <x v="2"/>
    <x v="4"/>
    <x v="24"/>
    <x v="29"/>
    <x v="0"/>
    <x v="4"/>
    <x v="1"/>
    <s v="Martin Francisco Cervantes Curiel"/>
    <x v="29"/>
    <m/>
    <n v="193.55"/>
    <m/>
    <n v="5516.18"/>
    <n v="3534.5520000000001"/>
    <n v="18.262"/>
    <m/>
    <n v="28.5"/>
    <n v="1981.6279999999999"/>
    <x v="0"/>
    <x v="0"/>
    <x v="1"/>
    <x v="0"/>
  </r>
  <r>
    <x v="2"/>
    <x v="4"/>
    <x v="24"/>
    <x v="29"/>
    <x v="0"/>
    <x v="4"/>
    <x v="1"/>
    <s v="Garcia Soto Salvador"/>
    <x v="29"/>
    <m/>
    <n v="1081.8"/>
    <m/>
    <n v="31372.2"/>
    <n v="19755.507000000001"/>
    <n v="18.262"/>
    <m/>
    <n v="29"/>
    <n v="11616.692999999999"/>
    <x v="0"/>
    <x v="0"/>
    <x v="1"/>
    <x v="0"/>
  </r>
  <r>
    <x v="2"/>
    <x v="4"/>
    <x v="24"/>
    <x v="29"/>
    <x v="0"/>
    <x v="4"/>
    <x v="1"/>
    <s v="Garcia Soto Salvador"/>
    <x v="29"/>
    <m/>
    <n v="219.941"/>
    <m/>
    <n v="5938.41"/>
    <n v="4016.4969999999998"/>
    <n v="18.262"/>
    <m/>
    <n v="27"/>
    <n v="1921.913"/>
    <x v="0"/>
    <x v="0"/>
    <x v="1"/>
    <x v="0"/>
  </r>
  <r>
    <x v="2"/>
    <x v="4"/>
    <x v="24"/>
    <x v="29"/>
    <x v="0"/>
    <x v="4"/>
    <x v="1"/>
    <s v="HUEVO PUBLICO EN GENERAL"/>
    <x v="29"/>
    <m/>
    <n v="242.27"/>
    <m/>
    <n v="6904.7"/>
    <n v="4424.2619999999997"/>
    <n v="18.262"/>
    <m/>
    <n v="28.5"/>
    <n v="2480.4380000000001"/>
    <x v="0"/>
    <x v="0"/>
    <x v="1"/>
    <x v="0"/>
  </r>
  <r>
    <x v="2"/>
    <x v="4"/>
    <x v="24"/>
    <x v="29"/>
    <x v="0"/>
    <x v="4"/>
    <x v="1"/>
    <s v="Loera Baltazar Carlos"/>
    <x v="29"/>
    <m/>
    <n v="744.84"/>
    <m/>
    <n v="21600.36"/>
    <n v="13602.045"/>
    <n v="18.262"/>
    <m/>
    <n v="29"/>
    <n v="7998.3149999999996"/>
    <x v="0"/>
    <x v="0"/>
    <x v="1"/>
    <x v="0"/>
  </r>
  <r>
    <x v="2"/>
    <x v="4"/>
    <x v="24"/>
    <x v="29"/>
    <x v="0"/>
    <x v="4"/>
    <x v="1"/>
    <s v="HUEVO PUBLICO EN GENERAL"/>
    <x v="29"/>
    <m/>
    <n v="133.36000000000001"/>
    <m/>
    <n v="3800.76"/>
    <n v="2435.38"/>
    <n v="18.262"/>
    <m/>
    <n v="28.5"/>
    <n v="1365.38"/>
    <x v="0"/>
    <x v="0"/>
    <x v="1"/>
    <x v="0"/>
  </r>
  <r>
    <x v="2"/>
    <x v="4"/>
    <x v="24"/>
    <x v="29"/>
    <x v="0"/>
    <x v="4"/>
    <x v="1"/>
    <s v="Cobian Hector"/>
    <x v="29"/>
    <m/>
    <n v="151.38"/>
    <m/>
    <n v="4314.33"/>
    <n v="2764.4560000000001"/>
    <n v="18.262"/>
    <m/>
    <n v="28.5"/>
    <n v="1549.874"/>
    <x v="0"/>
    <x v="0"/>
    <x v="1"/>
    <x v="0"/>
  </r>
  <r>
    <x v="2"/>
    <x v="4"/>
    <x v="24"/>
    <x v="29"/>
    <x v="0"/>
    <x v="19"/>
    <x v="1"/>
    <s v="Rosales Guzman Humberto"/>
    <x v="29"/>
    <m/>
    <n v="64.72"/>
    <m/>
    <n v="1812.16"/>
    <n v="1034.769"/>
    <n v="15.988"/>
    <m/>
    <n v="28"/>
    <n v="777.39099999999996"/>
    <x v="0"/>
    <x v="0"/>
    <x v="1"/>
    <x v="0"/>
  </r>
  <r>
    <x v="2"/>
    <x v="4"/>
    <x v="24"/>
    <x v="29"/>
    <x v="0"/>
    <x v="19"/>
    <x v="1"/>
    <s v="Rosales Guzman Humberto"/>
    <x v="29"/>
    <m/>
    <n v="321.13"/>
    <m/>
    <n v="8349.3799999999992"/>
    <n v="5134.3540000000003"/>
    <n v="15.988"/>
    <m/>
    <n v="26"/>
    <n v="3215.0259999999998"/>
    <x v="0"/>
    <x v="0"/>
    <x v="1"/>
    <x v="0"/>
  </r>
  <r>
    <x v="2"/>
    <x v="4"/>
    <x v="24"/>
    <x v="29"/>
    <x v="0"/>
    <x v="19"/>
    <x v="1"/>
    <s v="Cobian Hector"/>
    <x v="29"/>
    <m/>
    <n v="433.05"/>
    <m/>
    <n v="12125.4"/>
    <n v="6923.7759999999998"/>
    <n v="15.988"/>
    <m/>
    <n v="28"/>
    <n v="5201.6239999999998"/>
    <x v="0"/>
    <x v="0"/>
    <x v="1"/>
    <x v="0"/>
  </r>
  <r>
    <x v="2"/>
    <x v="4"/>
    <x v="24"/>
    <x v="29"/>
    <x v="0"/>
    <x v="19"/>
    <x v="1"/>
    <s v="Distribuidora de Frutas y Verduras Zepeda Hnos SRL de CV"/>
    <x v="29"/>
    <m/>
    <n v="1385.18"/>
    <m/>
    <n v="38785.040000000001"/>
    <n v="22146.809000000001"/>
    <n v="15.988"/>
    <m/>
    <n v="28"/>
    <n v="16638.231"/>
    <x v="0"/>
    <x v="0"/>
    <x v="1"/>
    <x v="0"/>
  </r>
  <r>
    <x v="2"/>
    <x v="4"/>
    <x v="24"/>
    <x v="29"/>
    <x v="0"/>
    <x v="19"/>
    <x v="1"/>
    <s v="Distribuidora de Frutas y Verduras Zepeda Hnos SRL de CV"/>
    <x v="29"/>
    <m/>
    <n v="112.66"/>
    <m/>
    <n v="2985.49"/>
    <n v="1801.2529999999999"/>
    <n v="15.988"/>
    <m/>
    <n v="26.5"/>
    <n v="1184.2370000000001"/>
    <x v="0"/>
    <x v="0"/>
    <x v="1"/>
    <x v="0"/>
  </r>
  <r>
    <x v="2"/>
    <x v="4"/>
    <x v="24"/>
    <x v="29"/>
    <x v="0"/>
    <x v="19"/>
    <x v="1"/>
    <s v="Distribuidora de Frutas y Verduras Zepeda Hnos SRL de CV"/>
    <x v="29"/>
    <m/>
    <n v="1246.79"/>
    <m/>
    <n v="35533.519999999997"/>
    <n v="19934.174999999999"/>
    <n v="15.988"/>
    <m/>
    <n v="28.5"/>
    <n v="15599.344999999999"/>
    <x v="0"/>
    <x v="0"/>
    <x v="1"/>
    <x v="0"/>
  </r>
  <r>
    <x v="2"/>
    <x v="4"/>
    <x v="24"/>
    <x v="29"/>
    <x v="0"/>
    <x v="19"/>
    <x v="1"/>
    <s v="Distribuidora de Frutas y Verduras Zepeda Hnos SRL de CV"/>
    <x v="29"/>
    <m/>
    <n v="1139.52"/>
    <m/>
    <n v="32476.32"/>
    <n v="18219.098999999998"/>
    <n v="15.988"/>
    <m/>
    <n v="28.5"/>
    <n v="14257.221"/>
    <x v="0"/>
    <x v="0"/>
    <x v="1"/>
    <x v="0"/>
  </r>
  <r>
    <x v="2"/>
    <x v="4"/>
    <x v="24"/>
    <x v="29"/>
    <x v="0"/>
    <x v="19"/>
    <x v="1"/>
    <s v="Cobian Zamora Marlin"/>
    <x v="29"/>
    <m/>
    <n v="905.4"/>
    <m/>
    <n v="25351.200000000001"/>
    <n v="14475.896000000001"/>
    <n v="15.988"/>
    <m/>
    <n v="28"/>
    <n v="10875.304"/>
    <x v="0"/>
    <x v="0"/>
    <x v="1"/>
    <x v="0"/>
  </r>
  <r>
    <x v="2"/>
    <x v="4"/>
    <x v="24"/>
    <x v="29"/>
    <x v="0"/>
    <x v="19"/>
    <x v="1"/>
    <s v="Cobian Zamora Marlin"/>
    <x v="29"/>
    <m/>
    <n v="461.6"/>
    <m/>
    <n v="12924.8"/>
    <n v="7380.2449999999999"/>
    <n v="15.988"/>
    <m/>
    <n v="28"/>
    <n v="5544.5550000000003"/>
    <x v="0"/>
    <x v="0"/>
    <x v="1"/>
    <x v="0"/>
  </r>
  <r>
    <x v="2"/>
    <x v="4"/>
    <x v="24"/>
    <x v="29"/>
    <x v="0"/>
    <x v="19"/>
    <x v="1"/>
    <s v="De la Torre Gudiño Jaime"/>
    <x v="29"/>
    <m/>
    <n v="285.88"/>
    <m/>
    <n v="7432.88"/>
    <n v="4570.7629999999999"/>
    <n v="15.988"/>
    <m/>
    <n v="26"/>
    <n v="2862.1170000000002"/>
    <x v="0"/>
    <x v="0"/>
    <x v="1"/>
    <x v="0"/>
  </r>
  <r>
    <x v="2"/>
    <x v="4"/>
    <x v="24"/>
    <x v="29"/>
    <x v="0"/>
    <x v="19"/>
    <x v="1"/>
    <s v="Super Tienda Martinez SA de CV"/>
    <x v="29"/>
    <m/>
    <n v="23.92"/>
    <m/>
    <n v="669.76"/>
    <n v="382.44200000000001"/>
    <n v="15.988"/>
    <m/>
    <n v="28"/>
    <n v="287.31799999999998"/>
    <x v="0"/>
    <x v="0"/>
    <x v="1"/>
    <x v="0"/>
  </r>
  <r>
    <x v="2"/>
    <x v="4"/>
    <x v="24"/>
    <x v="29"/>
    <x v="0"/>
    <x v="19"/>
    <x v="1"/>
    <s v="Super Tienda Martinez SA de CV"/>
    <x v="29"/>
    <m/>
    <n v="114.16"/>
    <m/>
    <n v="2968.16"/>
    <n v="1825.2360000000001"/>
    <n v="15.988"/>
    <m/>
    <n v="26"/>
    <n v="1142.924"/>
    <x v="0"/>
    <x v="0"/>
    <x v="1"/>
    <x v="0"/>
  </r>
  <r>
    <x v="2"/>
    <x v="4"/>
    <x v="24"/>
    <x v="29"/>
    <x v="0"/>
    <x v="19"/>
    <x v="1"/>
    <s v="Rosales Guzman Humberto"/>
    <x v="29"/>
    <m/>
    <n v="114.13"/>
    <m/>
    <n v="3195.64"/>
    <n v="1824.7560000000001"/>
    <n v="15.988"/>
    <m/>
    <n v="28"/>
    <n v="1370.884"/>
    <x v="0"/>
    <x v="0"/>
    <x v="1"/>
    <x v="0"/>
  </r>
  <r>
    <x v="2"/>
    <x v="4"/>
    <x v="24"/>
    <x v="29"/>
    <x v="0"/>
    <x v="19"/>
    <x v="1"/>
    <s v="Laura Livier Castro Mejia"/>
    <x v="29"/>
    <m/>
    <n v="189.15"/>
    <m/>
    <n v="5296.2"/>
    <n v="3024.2060000000001"/>
    <n v="15.988"/>
    <m/>
    <n v="28"/>
    <n v="2271.9940000000001"/>
    <x v="0"/>
    <x v="0"/>
    <x v="1"/>
    <x v="0"/>
  </r>
  <r>
    <x v="2"/>
    <x v="4"/>
    <x v="24"/>
    <x v="29"/>
    <x v="0"/>
    <x v="19"/>
    <x v="1"/>
    <s v="Laura Livier Castro Mejia"/>
    <x v="29"/>
    <m/>
    <n v="114.52"/>
    <m/>
    <n v="2977.52"/>
    <n v="1830.991"/>
    <n v="15.988"/>
    <m/>
    <n v="26"/>
    <n v="1146.529"/>
    <x v="0"/>
    <x v="0"/>
    <x v="1"/>
    <x v="0"/>
  </r>
  <r>
    <x v="2"/>
    <x v="4"/>
    <x v="24"/>
    <x v="29"/>
    <x v="0"/>
    <x v="19"/>
    <x v="1"/>
    <s v="Imelda fregozo Guzman"/>
    <x v="29"/>
    <m/>
    <n v="113.98"/>
    <m/>
    <n v="3191.44"/>
    <n v="1822.3579999999999"/>
    <n v="15.988"/>
    <m/>
    <n v="28"/>
    <n v="1369.0820000000001"/>
    <x v="0"/>
    <x v="0"/>
    <x v="1"/>
    <x v="0"/>
  </r>
  <r>
    <x v="2"/>
    <x v="4"/>
    <x v="24"/>
    <x v="29"/>
    <x v="0"/>
    <x v="19"/>
    <x v="1"/>
    <s v="J Jesus Naranjo Ayala"/>
    <x v="29"/>
    <m/>
    <n v="118.26"/>
    <m/>
    <n v="1773.9"/>
    <n v="1890.788"/>
    <n v="15.988"/>
    <m/>
    <n v="15"/>
    <n v="-116.88800000000001"/>
    <x v="0"/>
    <x v="0"/>
    <x v="1"/>
    <x v="0"/>
  </r>
  <r>
    <x v="2"/>
    <x v="4"/>
    <x v="24"/>
    <x v="29"/>
    <x v="0"/>
    <x v="19"/>
    <x v="1"/>
    <s v="Gonzalez Dominguez Fabiola"/>
    <x v="29"/>
    <m/>
    <n v="247.79"/>
    <m/>
    <n v="6938.12"/>
    <n v="3961.7649999999999"/>
    <n v="15.988"/>
    <m/>
    <n v="28"/>
    <n v="2976.355"/>
    <x v="0"/>
    <x v="0"/>
    <x v="1"/>
    <x v="0"/>
  </r>
  <r>
    <x v="2"/>
    <x v="4"/>
    <x v="24"/>
    <x v="29"/>
    <x v="0"/>
    <x v="19"/>
    <x v="1"/>
    <s v="Gonzalez Dominguez Fabiola"/>
    <x v="29"/>
    <m/>
    <n v="229.81"/>
    <m/>
    <n v="5975.06"/>
    <n v="3674.2939999999999"/>
    <n v="15.988"/>
    <m/>
    <n v="26"/>
    <n v="2300.7660000000001"/>
    <x v="0"/>
    <x v="0"/>
    <x v="1"/>
    <x v="0"/>
  </r>
  <r>
    <x v="2"/>
    <x v="4"/>
    <x v="24"/>
    <x v="29"/>
    <x v="0"/>
    <x v="19"/>
    <x v="1"/>
    <s v="HUEVO PUBLICO EN GENERAL"/>
    <x v="29"/>
    <m/>
    <n v="93.79"/>
    <m/>
    <n v="2438.54"/>
    <n v="1499.5519999999999"/>
    <n v="15.988"/>
    <m/>
    <n v="26"/>
    <n v="938.98800000000006"/>
    <x v="0"/>
    <x v="0"/>
    <x v="1"/>
    <x v="0"/>
  </r>
  <r>
    <x v="2"/>
    <x v="4"/>
    <x v="24"/>
    <x v="29"/>
    <x v="0"/>
    <x v="19"/>
    <x v="1"/>
    <s v="HUEVO PUBLICO EN GENERAL"/>
    <x v="29"/>
    <m/>
    <n v="229.76"/>
    <m/>
    <n v="6433.28"/>
    <n v="3673.4940000000001"/>
    <n v="15.988"/>
    <m/>
    <n v="28"/>
    <n v="2759.7860000000001"/>
    <x v="0"/>
    <x v="0"/>
    <x v="1"/>
    <x v="0"/>
  </r>
  <r>
    <x v="2"/>
    <x v="4"/>
    <x v="24"/>
    <x v="29"/>
    <x v="0"/>
    <x v="19"/>
    <x v="1"/>
    <s v="Ambriz Ruiz Manolo"/>
    <x v="29"/>
    <m/>
    <n v="575.53"/>
    <m/>
    <n v="16114.84"/>
    <n v="9201.8029999999999"/>
    <n v="15.988"/>
    <m/>
    <n v="28"/>
    <n v="6913.0370000000003"/>
    <x v="0"/>
    <x v="0"/>
    <x v="1"/>
    <x v="0"/>
  </r>
  <r>
    <x v="2"/>
    <x v="4"/>
    <x v="24"/>
    <x v="29"/>
    <x v="0"/>
    <x v="19"/>
    <x v="1"/>
    <s v="Ambriz Ruiz Manolo"/>
    <x v="29"/>
    <m/>
    <n v="37.159999999999997"/>
    <m/>
    <n v="966.16"/>
    <n v="594.12900000000002"/>
    <n v="15.988"/>
    <m/>
    <n v="26"/>
    <n v="372.03100000000001"/>
    <x v="0"/>
    <x v="0"/>
    <x v="1"/>
    <x v="0"/>
  </r>
  <r>
    <x v="2"/>
    <x v="4"/>
    <x v="24"/>
    <x v="29"/>
    <x v="0"/>
    <x v="19"/>
    <x v="1"/>
    <s v="Huerta Reyes Juan Carlos"/>
    <x v="29"/>
    <m/>
    <n v="502.63"/>
    <m/>
    <n v="14073.64"/>
    <n v="8036.2489999999998"/>
    <n v="15.988"/>
    <m/>
    <n v="28"/>
    <n v="6037.3909999999996"/>
    <x v="0"/>
    <x v="0"/>
    <x v="1"/>
    <x v="0"/>
  </r>
  <r>
    <x v="2"/>
    <x v="4"/>
    <x v="24"/>
    <x v="29"/>
    <x v="0"/>
    <x v="19"/>
    <x v="1"/>
    <s v="Martin Francisco Cervantes Curiel"/>
    <x v="29"/>
    <m/>
    <n v="235.59"/>
    <m/>
    <n v="6596.52"/>
    <n v="3766.7069999999999"/>
    <n v="15.988"/>
    <m/>
    <n v="28"/>
    <n v="2829.8130000000001"/>
    <x v="0"/>
    <x v="0"/>
    <x v="1"/>
    <x v="0"/>
  </r>
  <r>
    <x v="2"/>
    <x v="4"/>
    <x v="24"/>
    <x v="29"/>
    <x v="0"/>
    <x v="19"/>
    <x v="1"/>
    <s v="Cobian Hector"/>
    <x v="29"/>
    <m/>
    <n v="285.29000000000002"/>
    <m/>
    <n v="7988.12"/>
    <n v="4561.33"/>
    <n v="15.988"/>
    <m/>
    <n v="28"/>
    <n v="3426.79"/>
    <x v="0"/>
    <x v="0"/>
    <x v="1"/>
    <x v="0"/>
  </r>
  <r>
    <x v="2"/>
    <x v="4"/>
    <x v="24"/>
    <x v="29"/>
    <x v="0"/>
    <x v="19"/>
    <x v="1"/>
    <s v="Rosales Guzman Humberto"/>
    <x v="29"/>
    <m/>
    <n v="116.44"/>
    <m/>
    <n v="3318.54"/>
    <n v="1861.6890000000001"/>
    <n v="15.988"/>
    <m/>
    <n v="28.5"/>
    <n v="1456.8510000000001"/>
    <x v="0"/>
    <x v="0"/>
    <x v="1"/>
    <x v="0"/>
  </r>
  <r>
    <x v="2"/>
    <x v="4"/>
    <x v="24"/>
    <x v="29"/>
    <x v="0"/>
    <x v="19"/>
    <x v="1"/>
    <s v="SUPER LAS PINTAS"/>
    <x v="29"/>
    <m/>
    <n v="117.2"/>
    <m/>
    <n v="3340.2"/>
    <n v="1873.84"/>
    <n v="15.988"/>
    <m/>
    <n v="28.5"/>
    <n v="1466.36"/>
    <x v="0"/>
    <x v="0"/>
    <x v="1"/>
    <x v="0"/>
  </r>
  <r>
    <x v="2"/>
    <x v="4"/>
    <x v="24"/>
    <x v="29"/>
    <x v="0"/>
    <x v="19"/>
    <x v="1"/>
    <s v="HUEVO PUBLICO EN GENERAL"/>
    <x v="29"/>
    <m/>
    <n v="341.37"/>
    <m/>
    <n v="9729.0499999999993"/>
    <n v="5457.9589999999998"/>
    <n v="15.988"/>
    <m/>
    <n v="28.5"/>
    <n v="4271.0910000000003"/>
    <x v="0"/>
    <x v="0"/>
    <x v="1"/>
    <x v="0"/>
  </r>
  <r>
    <x v="2"/>
    <x v="4"/>
    <x v="24"/>
    <x v="29"/>
    <x v="0"/>
    <x v="19"/>
    <x v="1"/>
    <s v="HUEVO PUBLICO EN GENERAL"/>
    <x v="29"/>
    <m/>
    <n v="114.28"/>
    <m/>
    <n v="3256.98"/>
    <n v="1827.154"/>
    <n v="15.988"/>
    <m/>
    <n v="28.5"/>
    <n v="1429.826"/>
    <x v="0"/>
    <x v="0"/>
    <x v="1"/>
    <x v="0"/>
  </r>
  <r>
    <x v="2"/>
    <x v="4"/>
    <x v="24"/>
    <x v="29"/>
    <x v="0"/>
    <x v="19"/>
    <x v="1"/>
    <s v="Espinoza Gonzalez Maria Yesenia"/>
    <x v="29"/>
    <m/>
    <n v="618.57000000000005"/>
    <m/>
    <n v="17629.25"/>
    <n v="9889.9429999999993"/>
    <n v="15.988"/>
    <m/>
    <n v="28.5"/>
    <n v="7739.3069999999998"/>
    <x v="0"/>
    <x v="0"/>
    <x v="1"/>
    <x v="0"/>
  </r>
  <r>
    <x v="2"/>
    <x v="4"/>
    <x v="24"/>
    <x v="29"/>
    <x v="0"/>
    <x v="19"/>
    <x v="1"/>
    <s v="Panaderia Garcia"/>
    <x v="29"/>
    <m/>
    <n v="92.5"/>
    <m/>
    <n v="1387.5"/>
    <n v="1478.9269999999999"/>
    <n v="15.988"/>
    <m/>
    <n v="15"/>
    <n v="-91.427000000000007"/>
    <x v="0"/>
    <x v="0"/>
    <x v="1"/>
    <x v="0"/>
  </r>
  <r>
    <x v="2"/>
    <x v="4"/>
    <x v="24"/>
    <x v="29"/>
    <x v="0"/>
    <x v="19"/>
    <x v="1"/>
    <s v="Alvarez Garcia Octavio "/>
    <x v="29"/>
    <m/>
    <n v="134.11000000000001"/>
    <m/>
    <n v="3822.14"/>
    <n v="2144.2040000000002"/>
    <n v="15.988"/>
    <m/>
    <n v="28.5"/>
    <n v="1677.9359999999999"/>
    <x v="0"/>
    <x v="0"/>
    <x v="1"/>
    <x v="0"/>
  </r>
  <r>
    <x v="2"/>
    <x v="4"/>
    <x v="24"/>
    <x v="29"/>
    <x v="0"/>
    <x v="19"/>
    <x v="1"/>
    <s v="Julio Sanchez"/>
    <x v="29"/>
    <m/>
    <n v="2340.44"/>
    <m/>
    <n v="66702.539999999994"/>
    <n v="37419.887000000002"/>
    <n v="15.988"/>
    <m/>
    <n v="28.5"/>
    <n v="29282.652999999998"/>
    <x v="0"/>
    <x v="0"/>
    <x v="1"/>
    <x v="0"/>
  </r>
  <r>
    <x v="2"/>
    <x v="4"/>
    <x v="24"/>
    <x v="29"/>
    <x v="0"/>
    <x v="19"/>
    <x v="1"/>
    <s v="Julio Sanchez"/>
    <x v="29"/>
    <m/>
    <n v="581.75"/>
    <m/>
    <n v="15416.38"/>
    <n v="9301.2510000000002"/>
    <n v="15.988"/>
    <m/>
    <n v="26.5"/>
    <n v="6115.1289999999999"/>
    <x v="0"/>
    <x v="0"/>
    <x v="1"/>
    <x v="0"/>
  </r>
  <r>
    <x v="2"/>
    <x v="4"/>
    <x v="24"/>
    <x v="29"/>
    <x v="0"/>
    <x v="19"/>
    <x v="1"/>
    <s v="HUEVO PUBLICO EN GENERAL"/>
    <x v="29"/>
    <m/>
    <n v="275.52"/>
    <m/>
    <n v="7852.32"/>
    <n v="4405.1229999999996"/>
    <n v="15.988"/>
    <m/>
    <n v="28.5"/>
    <n v="3447.1970000000001"/>
    <x v="0"/>
    <x v="0"/>
    <x v="1"/>
    <x v="0"/>
  </r>
  <r>
    <x v="2"/>
    <x v="4"/>
    <x v="24"/>
    <x v="29"/>
    <x v="0"/>
    <x v="19"/>
    <x v="1"/>
    <s v="Soc Coop Rural de Compra y Venta en C y C El Grullo SCL"/>
    <x v="29"/>
    <m/>
    <n v="772.4"/>
    <m/>
    <n v="22013.4"/>
    <n v="12349.439"/>
    <n v="15.988"/>
    <m/>
    <n v="28.5"/>
    <n v="9663.9609999999993"/>
    <x v="0"/>
    <x v="0"/>
    <x v="1"/>
    <x v="0"/>
  </r>
  <r>
    <x v="2"/>
    <x v="4"/>
    <x v="24"/>
    <x v="29"/>
    <x v="0"/>
    <x v="19"/>
    <x v="1"/>
    <s v="Alvarez Garcia Octavio "/>
    <x v="29"/>
    <m/>
    <n v="815.28"/>
    <m/>
    <n v="23235.48"/>
    <n v="13035.021000000001"/>
    <n v="15.988"/>
    <m/>
    <n v="28.5"/>
    <n v="10200.459000000001"/>
    <x v="0"/>
    <x v="0"/>
    <x v="1"/>
    <x v="0"/>
  </r>
  <r>
    <x v="2"/>
    <x v="4"/>
    <x v="24"/>
    <x v="29"/>
    <x v="0"/>
    <x v="19"/>
    <x v="1"/>
    <s v="Vargas Perez Maria del Rosario &quot;La Chata&quot;"/>
    <x v="29"/>
    <m/>
    <n v="699.3"/>
    <m/>
    <n v="19930.05"/>
    <n v="11180.687"/>
    <n v="15.988"/>
    <m/>
    <n v="28.5"/>
    <n v="8749.3629999999994"/>
    <x v="0"/>
    <x v="0"/>
    <x v="1"/>
    <x v="0"/>
  </r>
  <r>
    <x v="2"/>
    <x v="4"/>
    <x v="24"/>
    <x v="29"/>
    <x v="0"/>
    <x v="19"/>
    <x v="1"/>
    <s v="J Jesus Naranjo Ayala"/>
    <x v="29"/>
    <m/>
    <n v="183.24"/>
    <m/>
    <n v="5222.34"/>
    <n v="2929.7139999999999"/>
    <n v="15.988"/>
    <m/>
    <n v="28.5"/>
    <n v="2292.6260000000002"/>
    <x v="0"/>
    <x v="0"/>
    <x v="1"/>
    <x v="0"/>
  </r>
  <r>
    <x v="2"/>
    <x v="4"/>
    <x v="24"/>
    <x v="29"/>
    <x v="0"/>
    <x v="20"/>
    <x v="1"/>
    <s v="Alvarez Garcia Octavio "/>
    <x v="29"/>
    <m/>
    <n v="433.75"/>
    <m/>
    <n v="12145"/>
    <n v="6934.9679999999998"/>
    <n v="15.988"/>
    <m/>
    <n v="28"/>
    <n v="5210.0320000000002"/>
    <x v="0"/>
    <x v="0"/>
    <x v="1"/>
    <x v="0"/>
  </r>
  <r>
    <x v="2"/>
    <x v="4"/>
    <x v="24"/>
    <x v="29"/>
    <x v="0"/>
    <x v="7"/>
    <x v="1"/>
    <s v="Cobian Zamora Marlin"/>
    <x v="29"/>
    <m/>
    <n v="1170.3"/>
    <m/>
    <n v="32768.400000000001"/>
    <n v="18674.964"/>
    <n v="15.957000000000001"/>
    <m/>
    <n v="28"/>
    <n v="14093.436"/>
    <x v="0"/>
    <x v="0"/>
    <x v="2"/>
    <x v="0"/>
  </r>
  <r>
    <x v="2"/>
    <x v="4"/>
    <x v="24"/>
    <x v="29"/>
    <x v="0"/>
    <x v="7"/>
    <x v="1"/>
    <s v="Soc Coop Rural de Compra y Venta en C y C El Grullo SCL"/>
    <x v="29"/>
    <m/>
    <n v="495.4"/>
    <m/>
    <n v="13871.2"/>
    <n v="7905.3040000000001"/>
    <n v="15.957000000000001"/>
    <m/>
    <n v="28"/>
    <n v="5965.8959999999997"/>
    <x v="0"/>
    <x v="0"/>
    <x v="2"/>
    <x v="0"/>
  </r>
  <r>
    <x v="2"/>
    <x v="4"/>
    <x v="24"/>
    <x v="29"/>
    <x v="0"/>
    <x v="7"/>
    <x v="1"/>
    <s v="Ambriz Ruiz Manolo"/>
    <x v="29"/>
    <m/>
    <n v="56.88"/>
    <m/>
    <n v="1478.88"/>
    <n v="907.65800000000002"/>
    <n v="15.957000000000001"/>
    <m/>
    <n v="26"/>
    <n v="571.22199999999998"/>
    <x v="0"/>
    <x v="0"/>
    <x v="2"/>
    <x v="0"/>
  </r>
  <r>
    <x v="2"/>
    <x v="4"/>
    <x v="24"/>
    <x v="29"/>
    <x v="0"/>
    <x v="7"/>
    <x v="1"/>
    <s v="Ambriz Ruiz Manolo"/>
    <x v="29"/>
    <m/>
    <n v="160.96"/>
    <m/>
    <n v="4506.88"/>
    <n v="2568.5059999999999"/>
    <n v="15.957000000000001"/>
    <m/>
    <n v="28"/>
    <n v="1938.374"/>
    <x v="0"/>
    <x v="0"/>
    <x v="2"/>
    <x v="0"/>
  </r>
  <r>
    <x v="2"/>
    <x v="4"/>
    <x v="24"/>
    <x v="29"/>
    <x v="0"/>
    <x v="7"/>
    <x v="1"/>
    <s v="Espinoza Gonzalez Maria Yesenia"/>
    <x v="29"/>
    <m/>
    <n v="458.57"/>
    <m/>
    <n v="12839.96"/>
    <n v="7317.5919999999996"/>
    <n v="15.957000000000001"/>
    <m/>
    <n v="28"/>
    <n v="5522.3680000000004"/>
    <x v="0"/>
    <x v="0"/>
    <x v="2"/>
    <x v="0"/>
  </r>
  <r>
    <x v="2"/>
    <x v="4"/>
    <x v="24"/>
    <x v="29"/>
    <x v="0"/>
    <x v="7"/>
    <x v="1"/>
    <s v="Super Tienda Martinez SA de CV"/>
    <x v="29"/>
    <m/>
    <n v="133.78"/>
    <m/>
    <n v="3478.28"/>
    <n v="2134.7829999999999"/>
    <n v="15.957000000000001"/>
    <m/>
    <n v="26"/>
    <n v="1343.4970000000001"/>
    <x v="0"/>
    <x v="0"/>
    <x v="2"/>
    <x v="0"/>
  </r>
  <r>
    <x v="2"/>
    <x v="4"/>
    <x v="24"/>
    <x v="29"/>
    <x v="0"/>
    <x v="7"/>
    <x v="1"/>
    <s v="HUEVO PUBLICO EN GENERAL"/>
    <x v="29"/>
    <m/>
    <n v="151.99"/>
    <m/>
    <n v="3951.74"/>
    <n v="2425.3679999999999"/>
    <n v="15.957000000000001"/>
    <m/>
    <n v="26"/>
    <n v="1526.3720000000001"/>
    <x v="0"/>
    <x v="0"/>
    <x v="2"/>
    <x v="0"/>
  </r>
  <r>
    <x v="2"/>
    <x v="4"/>
    <x v="24"/>
    <x v="29"/>
    <x v="0"/>
    <x v="7"/>
    <x v="1"/>
    <s v="HUEVO PUBLICO EN GENERAL"/>
    <x v="29"/>
    <m/>
    <n v="224.32"/>
    <m/>
    <n v="6280.96"/>
    <n v="3579.5680000000002"/>
    <n v="15.957000000000001"/>
    <m/>
    <n v="28"/>
    <n v="2701.3919999999998"/>
    <x v="0"/>
    <x v="0"/>
    <x v="2"/>
    <x v="0"/>
  </r>
  <r>
    <x v="2"/>
    <x v="4"/>
    <x v="24"/>
    <x v="29"/>
    <x v="0"/>
    <x v="7"/>
    <x v="1"/>
    <s v="HUEVO PUBLICO EN GENERAL"/>
    <x v="29"/>
    <m/>
    <n v="138.91"/>
    <m/>
    <n v="3889.48"/>
    <n v="2216.645"/>
    <n v="15.957000000000001"/>
    <m/>
    <n v="28"/>
    <n v="1672.835"/>
    <x v="0"/>
    <x v="0"/>
    <x v="2"/>
    <x v="0"/>
  </r>
  <r>
    <x v="2"/>
    <x v="4"/>
    <x v="24"/>
    <x v="29"/>
    <x v="0"/>
    <x v="7"/>
    <x v="1"/>
    <s v="Vargas Perez Maria del Rosario &quot;La Chata&quot;"/>
    <x v="29"/>
    <m/>
    <n v="182.78"/>
    <m/>
    <n v="5117.84"/>
    <n v="2916.6959999999999"/>
    <n v="15.957000000000001"/>
    <m/>
    <n v="28"/>
    <n v="2201.1439999999998"/>
    <x v="0"/>
    <x v="0"/>
    <x v="2"/>
    <x v="0"/>
  </r>
  <r>
    <x v="2"/>
    <x v="4"/>
    <x v="24"/>
    <x v="29"/>
    <x v="0"/>
    <x v="7"/>
    <x v="1"/>
    <s v="Alvarez Garcia Octavio "/>
    <x v="29"/>
    <m/>
    <n v="287.37"/>
    <m/>
    <n v="7471.62"/>
    <n v="4585.683"/>
    <n v="15.957000000000001"/>
    <m/>
    <n v="26"/>
    <n v="2885.9369999999999"/>
    <x v="0"/>
    <x v="0"/>
    <x v="2"/>
    <x v="0"/>
  </r>
  <r>
    <x v="2"/>
    <x v="4"/>
    <x v="24"/>
    <x v="29"/>
    <x v="0"/>
    <x v="7"/>
    <x v="1"/>
    <s v="Huerta Reyes Juan Carlos"/>
    <x v="29"/>
    <m/>
    <n v="295.06"/>
    <m/>
    <n v="8261.68"/>
    <n v="4708.3950000000004"/>
    <n v="15.957000000000001"/>
    <m/>
    <n v="28"/>
    <n v="3553.2849999999999"/>
    <x v="0"/>
    <x v="0"/>
    <x v="2"/>
    <x v="0"/>
  </r>
  <r>
    <x v="2"/>
    <x v="4"/>
    <x v="24"/>
    <x v="29"/>
    <x v="0"/>
    <x v="7"/>
    <x v="1"/>
    <s v="Martin Francisco Cervantes Curiel"/>
    <x v="29"/>
    <m/>
    <n v="190.78"/>
    <m/>
    <n v="5341.84"/>
    <n v="3044.3560000000002"/>
    <n v="15.957000000000001"/>
    <m/>
    <n v="28"/>
    <n v="2297.4839999999999"/>
    <x v="0"/>
    <x v="0"/>
    <x v="2"/>
    <x v="0"/>
  </r>
  <r>
    <x v="2"/>
    <x v="4"/>
    <x v="24"/>
    <x v="29"/>
    <x v="0"/>
    <x v="7"/>
    <x v="1"/>
    <s v="Garcia Soto Salvador"/>
    <x v="29"/>
    <m/>
    <n v="846.35"/>
    <m/>
    <n v="24120.98"/>
    <n v="13505.558999999999"/>
    <n v="15.957000000000001"/>
    <m/>
    <n v="28.5"/>
    <n v="10615.421"/>
    <x v="0"/>
    <x v="0"/>
    <x v="2"/>
    <x v="0"/>
  </r>
  <r>
    <x v="2"/>
    <x v="4"/>
    <x v="24"/>
    <x v="29"/>
    <x v="0"/>
    <x v="7"/>
    <x v="1"/>
    <s v="Garcia Soto Salvador"/>
    <x v="29"/>
    <m/>
    <n v="339.86"/>
    <m/>
    <n v="9006.2900000000009"/>
    <n v="5423.2870000000003"/>
    <n v="15.957000000000001"/>
    <m/>
    <n v="26.5"/>
    <n v="3583.0030000000002"/>
    <x v="0"/>
    <x v="0"/>
    <x v="2"/>
    <x v="0"/>
  </r>
  <r>
    <x v="2"/>
    <x v="4"/>
    <x v="24"/>
    <x v="29"/>
    <x v="0"/>
    <x v="7"/>
    <x v="1"/>
    <s v="Loera Baltazar Carlos"/>
    <x v="29"/>
    <m/>
    <n v="746.36"/>
    <m/>
    <n v="21271.26"/>
    <n v="11909.977000000001"/>
    <n v="15.957000000000001"/>
    <m/>
    <n v="28.5"/>
    <n v="9361.2829999999994"/>
    <x v="0"/>
    <x v="0"/>
    <x v="2"/>
    <x v="0"/>
  </r>
  <r>
    <x v="2"/>
    <x v="4"/>
    <x v="24"/>
    <x v="29"/>
    <x v="0"/>
    <x v="7"/>
    <x v="1"/>
    <s v="Super Tienda Martinez SA de CV"/>
    <x v="29"/>
    <m/>
    <n v="94.57"/>
    <m/>
    <n v="2647.96"/>
    <n v="1509.0930000000001"/>
    <n v="15.957000000000001"/>
    <m/>
    <n v="28"/>
    <n v="1138.867"/>
    <x v="0"/>
    <x v="0"/>
    <x v="2"/>
    <x v="0"/>
  </r>
  <r>
    <x v="2"/>
    <x v="4"/>
    <x v="24"/>
    <x v="29"/>
    <x v="0"/>
    <x v="7"/>
    <x v="1"/>
    <s v="Julio Sanchez"/>
    <x v="29"/>
    <m/>
    <n v="115.09"/>
    <m/>
    <n v="3222.52"/>
    <n v="1836.539"/>
    <n v="15.957000000000001"/>
    <m/>
    <n v="28"/>
    <n v="1385.981"/>
    <x v="0"/>
    <x v="0"/>
    <x v="2"/>
    <x v="0"/>
  </r>
  <r>
    <x v="2"/>
    <x v="4"/>
    <x v="24"/>
    <x v="29"/>
    <x v="0"/>
    <x v="7"/>
    <x v="1"/>
    <s v="HUEVO PUBLICO EN GENERAL"/>
    <x v="29"/>
    <m/>
    <n v="137.69999999999999"/>
    <m/>
    <n v="3855.6"/>
    <n v="2197.3359999999998"/>
    <n v="15.957000000000001"/>
    <m/>
    <n v="28"/>
    <n v="1658.2639999999999"/>
    <x v="0"/>
    <x v="0"/>
    <x v="2"/>
    <x v="0"/>
  </r>
  <r>
    <x v="2"/>
    <x v="4"/>
    <x v="24"/>
    <x v="29"/>
    <x v="0"/>
    <x v="7"/>
    <x v="1"/>
    <s v="HUEVO PUBLICO EN GENERAL"/>
    <x v="29"/>
    <m/>
    <n v="224.95"/>
    <m/>
    <n v="6298.6"/>
    <n v="3589.6210000000001"/>
    <n v="15.957000000000001"/>
    <m/>
    <n v="28"/>
    <n v="2708.9789999999998"/>
    <x v="0"/>
    <x v="0"/>
    <x v="2"/>
    <x v="0"/>
  </r>
  <r>
    <x v="2"/>
    <x v="4"/>
    <x v="24"/>
    <x v="29"/>
    <x v="0"/>
    <x v="7"/>
    <x v="1"/>
    <s v="El Limonense"/>
    <x v="29"/>
    <m/>
    <n v="220.31"/>
    <m/>
    <n v="6168.68"/>
    <n v="3515.578"/>
    <n v="15.957000000000001"/>
    <m/>
    <n v="28"/>
    <n v="2653.1019999999999"/>
    <x v="0"/>
    <x v="0"/>
    <x v="2"/>
    <x v="0"/>
  </r>
  <r>
    <x v="2"/>
    <x v="4"/>
    <x v="24"/>
    <x v="29"/>
    <x v="0"/>
    <x v="8"/>
    <x v="1"/>
    <s v="Lopez Montaño Julio"/>
    <x v="29"/>
    <m/>
    <n v="155.46"/>
    <m/>
    <n v="3886.5"/>
    <n v="2096.7530000000002"/>
    <n v="13.487"/>
    <m/>
    <n v="25"/>
    <n v="1789.7470000000001"/>
    <x v="0"/>
    <x v="0"/>
    <x v="2"/>
    <x v="0"/>
  </r>
  <r>
    <x v="2"/>
    <x v="4"/>
    <x v="24"/>
    <x v="29"/>
    <x v="0"/>
    <x v="8"/>
    <x v="1"/>
    <s v="HUEVO PUBLICO EN GENERAL"/>
    <x v="29"/>
    <m/>
    <n v="69.650000000000006"/>
    <m/>
    <n v="1880.55"/>
    <n v="939.39800000000002"/>
    <n v="13.487"/>
    <m/>
    <n v="27"/>
    <n v="941.15200000000004"/>
    <x v="0"/>
    <x v="0"/>
    <x v="2"/>
    <x v="0"/>
  </r>
  <r>
    <x v="2"/>
    <x v="4"/>
    <x v="24"/>
    <x v="29"/>
    <x v="0"/>
    <x v="8"/>
    <x v="1"/>
    <s v="Laura Livier Castro Mejia"/>
    <x v="29"/>
    <m/>
    <n v="355.85"/>
    <m/>
    <n v="9607.9500000000007"/>
    <n v="4799.4960000000001"/>
    <n v="13.487"/>
    <m/>
    <n v="27"/>
    <n v="4808.4539999999997"/>
    <x v="0"/>
    <x v="0"/>
    <x v="2"/>
    <x v="0"/>
  </r>
  <r>
    <x v="2"/>
    <x v="4"/>
    <x v="24"/>
    <x v="29"/>
    <x v="0"/>
    <x v="8"/>
    <x v="1"/>
    <s v="Ambriz Ruiz Manolo"/>
    <x v="29"/>
    <m/>
    <n v="39.159999999999997"/>
    <m/>
    <n v="979"/>
    <n v="528.16700000000003"/>
    <n v="13.487"/>
    <m/>
    <n v="25"/>
    <n v="450.83300000000003"/>
    <x v="0"/>
    <x v="0"/>
    <x v="2"/>
    <x v="0"/>
  </r>
  <r>
    <x v="2"/>
    <x v="4"/>
    <x v="24"/>
    <x v="29"/>
    <x v="0"/>
    <x v="8"/>
    <x v="1"/>
    <s v="Ambriz Ruiz Manolo"/>
    <x v="29"/>
    <m/>
    <n v="575.13"/>
    <m/>
    <n v="15528.51"/>
    <n v="7757.0159999999996"/>
    <n v="13.487"/>
    <m/>
    <n v="27"/>
    <n v="7771.4939999999997"/>
    <x v="0"/>
    <x v="0"/>
    <x v="2"/>
    <x v="0"/>
  </r>
  <r>
    <x v="2"/>
    <x v="4"/>
    <x v="24"/>
    <x v="29"/>
    <x v="0"/>
    <x v="8"/>
    <x v="1"/>
    <s v="Imelda fregozo Guzman"/>
    <x v="29"/>
    <m/>
    <n v="230.81"/>
    <m/>
    <n v="6231.87"/>
    <n v="3113.03"/>
    <n v="13.487"/>
    <m/>
    <n v="27"/>
    <n v="3118.84"/>
    <x v="0"/>
    <x v="0"/>
    <x v="2"/>
    <x v="0"/>
  </r>
  <r>
    <x v="2"/>
    <x v="4"/>
    <x v="24"/>
    <x v="29"/>
    <x v="0"/>
    <x v="8"/>
    <x v="1"/>
    <s v="HUEVO PUBLICO EN GENERAL"/>
    <x v="29"/>
    <m/>
    <n v="232.31"/>
    <m/>
    <n v="6272.37"/>
    <n v="3133.261"/>
    <n v="13.487"/>
    <m/>
    <n v="27"/>
    <n v="3139.1089999999999"/>
    <x v="0"/>
    <x v="0"/>
    <x v="2"/>
    <x v="0"/>
  </r>
  <r>
    <x v="2"/>
    <x v="4"/>
    <x v="24"/>
    <x v="29"/>
    <x v="0"/>
    <x v="8"/>
    <x v="1"/>
    <s v="HUEVO PUBLICO EN GENERAL"/>
    <x v="29"/>
    <m/>
    <n v="194.21"/>
    <m/>
    <n v="4855.25"/>
    <n v="2619.3910000000001"/>
    <n v="13.487"/>
    <m/>
    <n v="25"/>
    <n v="2235.8589999999999"/>
    <x v="0"/>
    <x v="0"/>
    <x v="2"/>
    <x v="0"/>
  </r>
  <r>
    <x v="2"/>
    <x v="4"/>
    <x v="24"/>
    <x v="29"/>
    <x v="0"/>
    <x v="8"/>
    <x v="1"/>
    <s v="Huerta Reyes Juan Carlos"/>
    <x v="29"/>
    <m/>
    <n v="521.66"/>
    <m/>
    <n v="14084.82"/>
    <n v="7035.8440000000001"/>
    <n v="13.487"/>
    <m/>
    <n v="27"/>
    <n v="7048.9759999999997"/>
    <x v="0"/>
    <x v="0"/>
    <x v="2"/>
    <x v="0"/>
  </r>
  <r>
    <x v="2"/>
    <x v="4"/>
    <x v="24"/>
    <x v="29"/>
    <x v="0"/>
    <x v="8"/>
    <x v="1"/>
    <s v="Gonzalez Dominguez Fabiola"/>
    <x v="29"/>
    <m/>
    <n v="231.32"/>
    <m/>
    <n v="6245.64"/>
    <n v="3119.9079999999999"/>
    <n v="13.487"/>
    <m/>
    <n v="27"/>
    <n v="3125.732"/>
    <x v="0"/>
    <x v="0"/>
    <x v="2"/>
    <x v="0"/>
  </r>
  <r>
    <x v="2"/>
    <x v="4"/>
    <x v="24"/>
    <x v="29"/>
    <x v="0"/>
    <x v="8"/>
    <x v="1"/>
    <s v="Gonzalez Dominguez Fabiola"/>
    <x v="29"/>
    <m/>
    <n v="292.52"/>
    <m/>
    <n v="7313"/>
    <n v="3945.3380000000002"/>
    <n v="13.487"/>
    <m/>
    <n v="25"/>
    <n v="3367.6619999999998"/>
    <x v="0"/>
    <x v="0"/>
    <x v="2"/>
    <x v="0"/>
  </r>
  <r>
    <x v="2"/>
    <x v="4"/>
    <x v="24"/>
    <x v="29"/>
    <x v="0"/>
    <x v="8"/>
    <x v="1"/>
    <s v="Martin Francisco Cervantes Curiel"/>
    <x v="29"/>
    <m/>
    <n v="220.97"/>
    <m/>
    <n v="5966.19"/>
    <n v="2980.3139999999999"/>
    <n v="13.487"/>
    <m/>
    <n v="27"/>
    <n v="2985.8760000000002"/>
    <x v="0"/>
    <x v="0"/>
    <x v="2"/>
    <x v="0"/>
  </r>
  <r>
    <x v="2"/>
    <x v="4"/>
    <x v="24"/>
    <x v="29"/>
    <x v="0"/>
    <x v="8"/>
    <x v="1"/>
    <s v="Cobian Hector"/>
    <x v="29"/>
    <m/>
    <n v="413.98"/>
    <m/>
    <n v="11177.46"/>
    <n v="5583.5190000000002"/>
    <n v="13.487"/>
    <m/>
    <n v="27"/>
    <n v="5593.9409999999998"/>
    <x v="0"/>
    <x v="0"/>
    <x v="2"/>
    <x v="0"/>
  </r>
  <r>
    <x v="2"/>
    <x v="4"/>
    <x v="24"/>
    <x v="29"/>
    <x v="0"/>
    <x v="8"/>
    <x v="1"/>
    <s v="Rosales Guzman Humberto"/>
    <x v="29"/>
    <m/>
    <n v="319.62"/>
    <m/>
    <n v="8629.74"/>
    <n v="4310.8469999999998"/>
    <n v="13.487"/>
    <m/>
    <n v="27"/>
    <n v="4318.893"/>
    <x v="0"/>
    <x v="0"/>
    <x v="2"/>
    <x v="0"/>
  </r>
  <r>
    <x v="2"/>
    <x v="4"/>
    <x v="24"/>
    <x v="29"/>
    <x v="0"/>
    <x v="8"/>
    <x v="1"/>
    <s v="Rosales Guzman Humberto"/>
    <x v="29"/>
    <m/>
    <n v="153.34"/>
    <m/>
    <n v="3833.5"/>
    <n v="2068.16"/>
    <n v="13.487"/>
    <m/>
    <n v="25"/>
    <n v="1765.34"/>
    <x v="0"/>
    <x v="0"/>
    <x v="2"/>
    <x v="0"/>
  </r>
  <r>
    <x v="2"/>
    <x v="4"/>
    <x v="24"/>
    <x v="29"/>
    <x v="0"/>
    <x v="8"/>
    <x v="1"/>
    <s v="SUPER LAS PINTAS"/>
    <x v="29"/>
    <m/>
    <n v="24.09"/>
    <m/>
    <n v="650.42999999999995"/>
    <n v="324.91199999999998"/>
    <n v="13.487"/>
    <m/>
    <n v="27"/>
    <n v="325.51799999999997"/>
    <x v="0"/>
    <x v="0"/>
    <x v="2"/>
    <x v="0"/>
  </r>
  <r>
    <x v="2"/>
    <x v="4"/>
    <x v="24"/>
    <x v="29"/>
    <x v="0"/>
    <x v="8"/>
    <x v="1"/>
    <s v="SUPER LAS PINTAS"/>
    <x v="29"/>
    <m/>
    <n v="192.3"/>
    <m/>
    <n v="4807.5"/>
    <n v="2593.63"/>
    <n v="13.487"/>
    <m/>
    <n v="25"/>
    <n v="2213.87"/>
    <x v="0"/>
    <x v="0"/>
    <x v="2"/>
    <x v="0"/>
  </r>
  <r>
    <x v="2"/>
    <x v="4"/>
    <x v="24"/>
    <x v="29"/>
    <x v="0"/>
    <x v="8"/>
    <x v="1"/>
    <s v="Panaderia Garcia"/>
    <x v="29"/>
    <m/>
    <n v="46.89"/>
    <m/>
    <n v="703.35"/>
    <n v="632.42499999999995"/>
    <n v="13.487"/>
    <m/>
    <n v="15"/>
    <n v="70.924999999999997"/>
    <x v="0"/>
    <x v="0"/>
    <x v="2"/>
    <x v="0"/>
  </r>
  <r>
    <x v="2"/>
    <x v="4"/>
    <x v="24"/>
    <x v="29"/>
    <x v="0"/>
    <x v="8"/>
    <x v="1"/>
    <s v="Espinoza Gonzalez Maria Yesenia"/>
    <x v="29"/>
    <m/>
    <n v="580.22"/>
    <m/>
    <n v="15665.94"/>
    <n v="7825.6670000000004"/>
    <n v="13.487"/>
    <m/>
    <n v="27"/>
    <n v="7840.2730000000001"/>
    <x v="0"/>
    <x v="0"/>
    <x v="2"/>
    <x v="0"/>
  </r>
  <r>
    <x v="2"/>
    <x v="4"/>
    <x v="24"/>
    <x v="29"/>
    <x v="0"/>
    <x v="8"/>
    <x v="1"/>
    <s v="Panaderia Garcia"/>
    <x v="29"/>
    <m/>
    <n v="92.08"/>
    <m/>
    <n v="1381.2"/>
    <n v="1241.921"/>
    <n v="13.487"/>
    <m/>
    <n v="15"/>
    <n v="139.279"/>
    <x v="0"/>
    <x v="0"/>
    <x v="2"/>
    <x v="0"/>
  </r>
  <r>
    <x v="2"/>
    <x v="4"/>
    <x v="24"/>
    <x v="29"/>
    <x v="0"/>
    <x v="8"/>
    <x v="1"/>
    <s v="Alvarez Garcia Octavio "/>
    <x v="29"/>
    <m/>
    <n v="194.42"/>
    <m/>
    <n v="4860.5"/>
    <n v="2622.223"/>
    <n v="13.487"/>
    <m/>
    <n v="25"/>
    <n v="2238.277"/>
    <x v="0"/>
    <x v="0"/>
    <x v="2"/>
    <x v="0"/>
  </r>
  <r>
    <x v="2"/>
    <x v="4"/>
    <x v="24"/>
    <x v="29"/>
    <x v="0"/>
    <x v="8"/>
    <x v="1"/>
    <s v="Julio Sanchez"/>
    <x v="29"/>
    <m/>
    <n v="2805.81"/>
    <m/>
    <n v="75756.87"/>
    <n v="37843.118999999999"/>
    <n v="13.487"/>
    <m/>
    <n v="27"/>
    <n v="37913.750999999997"/>
    <x v="0"/>
    <x v="0"/>
    <x v="2"/>
    <x v="0"/>
  </r>
  <r>
    <x v="2"/>
    <x v="4"/>
    <x v="24"/>
    <x v="29"/>
    <x v="0"/>
    <x v="8"/>
    <x v="1"/>
    <s v="Julio Sanchez"/>
    <x v="29"/>
    <m/>
    <n v="291.55"/>
    <m/>
    <n v="7288.75"/>
    <n v="3932.2550000000001"/>
    <n v="13.487"/>
    <m/>
    <n v="25"/>
    <n v="3356.4949999999999"/>
    <x v="0"/>
    <x v="0"/>
    <x v="2"/>
    <x v="0"/>
  </r>
  <r>
    <x v="2"/>
    <x v="4"/>
    <x v="24"/>
    <x v="29"/>
    <x v="0"/>
    <x v="8"/>
    <x v="1"/>
    <s v="Jose Zazueta"/>
    <x v="29"/>
    <m/>
    <n v="1153.9000000000001"/>
    <m/>
    <n v="28847.5"/>
    <n v="15563.126"/>
    <n v="13.487"/>
    <m/>
    <n v="25"/>
    <n v="13284.374"/>
    <x v="0"/>
    <x v="0"/>
    <x v="2"/>
    <x v="0"/>
  </r>
  <r>
    <x v="2"/>
    <x v="4"/>
    <x v="24"/>
    <x v="29"/>
    <x v="0"/>
    <x v="8"/>
    <x v="1"/>
    <s v="Cobian Zamora Marlin"/>
    <x v="29"/>
    <m/>
    <n v="687.6"/>
    <m/>
    <n v="18565.2"/>
    <n v="9273.9449999999997"/>
    <n v="13.487"/>
    <m/>
    <n v="27"/>
    <n v="9291.2549999999992"/>
    <x v="0"/>
    <x v="0"/>
    <x v="2"/>
    <x v="0"/>
  </r>
  <r>
    <x v="2"/>
    <x v="4"/>
    <x v="24"/>
    <x v="29"/>
    <x v="0"/>
    <x v="8"/>
    <x v="1"/>
    <s v="Soc Coop Rural de Compra y Venta en C y C El Grullo SCL"/>
    <x v="29"/>
    <m/>
    <n v="519.79999999999995"/>
    <m/>
    <n v="14034.6"/>
    <n v="7010.7569999999996"/>
    <n v="13.487"/>
    <m/>
    <n v="27"/>
    <n v="7023.8429999999998"/>
    <x v="0"/>
    <x v="0"/>
    <x v="2"/>
    <x v="0"/>
  </r>
  <r>
    <x v="2"/>
    <x v="4"/>
    <x v="24"/>
    <x v="29"/>
    <x v="0"/>
    <x v="8"/>
    <x v="1"/>
    <s v="HUEVO PUBLICO EN GENERAL"/>
    <x v="29"/>
    <m/>
    <n v="303.64999999999998"/>
    <m/>
    <n v="8198.5499999999993"/>
    <n v="4095.453"/>
    <n v="13.487"/>
    <m/>
    <n v="27"/>
    <n v="4103.0969999999998"/>
    <x v="0"/>
    <x v="0"/>
    <x v="2"/>
    <x v="0"/>
  </r>
  <r>
    <x v="2"/>
    <x v="4"/>
    <x v="24"/>
    <x v="29"/>
    <x v="0"/>
    <x v="8"/>
    <x v="1"/>
    <s v="Alvarez Garcia Octavio "/>
    <x v="29"/>
    <m/>
    <n v="894.6"/>
    <m/>
    <n v="24154.2"/>
    <n v="12065.84"/>
    <n v="13.487"/>
    <m/>
    <n v="27"/>
    <n v="12088.36"/>
    <x v="0"/>
    <x v="0"/>
    <x v="2"/>
    <x v="0"/>
  </r>
  <r>
    <x v="2"/>
    <x v="4"/>
    <x v="24"/>
    <x v="29"/>
    <x v="0"/>
    <x v="8"/>
    <x v="1"/>
    <s v="Vargas Perez Maria del Rosario &quot;La Chata&quot;"/>
    <x v="29"/>
    <m/>
    <n v="691.7"/>
    <m/>
    <n v="18675.900000000001"/>
    <n v="9327.1059999999998"/>
    <n v="13.484"/>
    <m/>
    <n v="27"/>
    <n v="9348.7939999999999"/>
    <x v="0"/>
    <x v="0"/>
    <x v="2"/>
    <x v="0"/>
  </r>
  <r>
    <x v="2"/>
    <x v="4"/>
    <x v="24"/>
    <x v="29"/>
    <x v="0"/>
    <x v="11"/>
    <x v="1"/>
    <s v="Cobian Zamora Marlin"/>
    <x v="29"/>
    <m/>
    <n v="1173.9000000000001"/>
    <m/>
    <n v="31695.3"/>
    <n v="16723.534"/>
    <n v="14.246"/>
    <m/>
    <n v="27"/>
    <n v="14971.766"/>
    <x v="0"/>
    <x v="0"/>
    <x v="3"/>
    <x v="0"/>
  </r>
  <r>
    <x v="2"/>
    <x v="4"/>
    <x v="24"/>
    <x v="29"/>
    <x v="0"/>
    <x v="11"/>
    <x v="1"/>
    <s v="Super Tienda Martinez SA de CV"/>
    <x v="29"/>
    <m/>
    <n v="90.71"/>
    <m/>
    <n v="2449.17"/>
    <n v="1292.2670000000001"/>
    <n v="14.246"/>
    <m/>
    <n v="27"/>
    <n v="1156.903"/>
    <x v="0"/>
    <x v="0"/>
    <x v="3"/>
    <x v="0"/>
  </r>
  <r>
    <x v="2"/>
    <x v="4"/>
    <x v="24"/>
    <x v="29"/>
    <x v="0"/>
    <x v="11"/>
    <x v="1"/>
    <s v="Espinoza Gonzalez Maria Yesenia"/>
    <x v="29"/>
    <m/>
    <n v="458.06"/>
    <m/>
    <n v="12367.62"/>
    <n v="6525.5829999999996"/>
    <n v="14.246"/>
    <m/>
    <n v="27"/>
    <n v="5842.0370000000003"/>
    <x v="0"/>
    <x v="0"/>
    <x v="3"/>
    <x v="0"/>
  </r>
  <r>
    <x v="2"/>
    <x v="4"/>
    <x v="24"/>
    <x v="29"/>
    <x v="0"/>
    <x v="11"/>
    <x v="1"/>
    <s v="Rosales Guzman Humberto"/>
    <x v="29"/>
    <m/>
    <n v="223.1"/>
    <m/>
    <n v="6023.7"/>
    <n v="3178.3119999999999"/>
    <n v="14.246"/>
    <m/>
    <n v="27"/>
    <n v="2845.3879999999999"/>
    <x v="0"/>
    <x v="0"/>
    <x v="3"/>
    <x v="0"/>
  </r>
  <r>
    <x v="2"/>
    <x v="4"/>
    <x v="24"/>
    <x v="29"/>
    <x v="0"/>
    <x v="11"/>
    <x v="1"/>
    <s v="HUEVO PUBLICO EN GENERAL"/>
    <x v="29"/>
    <m/>
    <n v="109.25"/>
    <m/>
    <n v="2949.75"/>
    <n v="1556.39"/>
    <n v="14.246"/>
    <m/>
    <n v="27"/>
    <n v="1393.36"/>
    <x v="0"/>
    <x v="0"/>
    <x v="3"/>
    <x v="0"/>
  </r>
  <r>
    <x v="2"/>
    <x v="4"/>
    <x v="24"/>
    <x v="29"/>
    <x v="0"/>
    <x v="11"/>
    <x v="1"/>
    <s v="Super Tienda Martinez SA de CV"/>
    <x v="29"/>
    <m/>
    <n v="295.66000000000003"/>
    <m/>
    <n v="7391.5"/>
    <n v="4212.0110000000004"/>
    <n v="14.246"/>
    <m/>
    <n v="25"/>
    <n v="3179.489"/>
    <x v="0"/>
    <x v="0"/>
    <x v="3"/>
    <x v="0"/>
  </r>
  <r>
    <x v="2"/>
    <x v="4"/>
    <x v="24"/>
    <x v="29"/>
    <x v="0"/>
    <x v="11"/>
    <x v="1"/>
    <s v="Vargas Perez Maria del Rosario &quot;La Chata&quot;"/>
    <x v="29"/>
    <m/>
    <n v="234.22"/>
    <m/>
    <n v="6323.94"/>
    <n v="3336.7289999999998"/>
    <n v="14.246"/>
    <m/>
    <n v="27"/>
    <n v="2987.2109999999998"/>
    <x v="0"/>
    <x v="0"/>
    <x v="3"/>
    <x v="0"/>
  </r>
  <r>
    <x v="2"/>
    <x v="4"/>
    <x v="24"/>
    <x v="29"/>
    <x v="0"/>
    <x v="11"/>
    <x v="1"/>
    <s v="Alvarez Garcia Octavio "/>
    <x v="29"/>
    <m/>
    <n v="276.33300000000003"/>
    <m/>
    <n v="7460.99"/>
    <n v="3936.6759999999999"/>
    <n v="14.246"/>
    <m/>
    <n v="27"/>
    <n v="3524.3139999999999"/>
    <x v="0"/>
    <x v="0"/>
    <x v="3"/>
    <x v="0"/>
  </r>
  <r>
    <x v="2"/>
    <x v="4"/>
    <x v="24"/>
    <x v="29"/>
    <x v="0"/>
    <x v="11"/>
    <x v="1"/>
    <s v="HUEVO PUBLICO EN GENERAL"/>
    <x v="29"/>
    <m/>
    <n v="233.71"/>
    <m/>
    <n v="6310.17"/>
    <n v="3329.4630000000002"/>
    <n v="14.246"/>
    <m/>
    <n v="27"/>
    <n v="2980.7069999999999"/>
    <x v="0"/>
    <x v="0"/>
    <x v="3"/>
    <x v="0"/>
  </r>
  <r>
    <x v="2"/>
    <x v="4"/>
    <x v="24"/>
    <x v="29"/>
    <x v="0"/>
    <x v="11"/>
    <x v="1"/>
    <s v="HUEVO PUBLICO EN GENERAL"/>
    <x v="29"/>
    <m/>
    <n v="195"/>
    <m/>
    <n v="4875"/>
    <n v="2777.9960000000001"/>
    <n v="14.246"/>
    <m/>
    <n v="25"/>
    <n v="2097.0039999999999"/>
    <x v="0"/>
    <x v="0"/>
    <x v="3"/>
    <x v="0"/>
  </r>
  <r>
    <x v="2"/>
    <x v="4"/>
    <x v="24"/>
    <x v="29"/>
    <x v="0"/>
    <x v="11"/>
    <x v="1"/>
    <s v="Huerta Reyes Juan Carlos"/>
    <x v="29"/>
    <m/>
    <n v="183.47"/>
    <m/>
    <n v="4953.6899999999996"/>
    <n v="2613.7379999999998"/>
    <n v="14.246"/>
    <m/>
    <n v="27"/>
    <n v="2339.9520000000002"/>
    <x v="0"/>
    <x v="0"/>
    <x v="3"/>
    <x v="0"/>
  </r>
  <r>
    <x v="2"/>
    <x v="4"/>
    <x v="24"/>
    <x v="29"/>
    <x v="0"/>
    <x v="11"/>
    <x v="1"/>
    <s v="Martin Francisco Cervantes Curiel"/>
    <x v="29"/>
    <m/>
    <n v="230.35"/>
    <m/>
    <n v="6219.45"/>
    <n v="3281.596"/>
    <n v="14.246"/>
    <m/>
    <n v="27"/>
    <n v="2937.8539999999998"/>
    <x v="0"/>
    <x v="0"/>
    <x v="3"/>
    <x v="0"/>
  </r>
  <r>
    <x v="2"/>
    <x v="4"/>
    <x v="24"/>
    <x v="29"/>
    <x v="0"/>
    <x v="11"/>
    <x v="1"/>
    <s v="Panaderia Garcia"/>
    <x v="29"/>
    <m/>
    <n v="92.16"/>
    <m/>
    <n v="1382.4"/>
    <n v="1312.923"/>
    <n v="14.246"/>
    <m/>
    <n v="15"/>
    <n v="69.477000000000004"/>
    <x v="0"/>
    <x v="0"/>
    <x v="3"/>
    <x v="0"/>
  </r>
  <r>
    <x v="2"/>
    <x v="4"/>
    <x v="24"/>
    <x v="29"/>
    <x v="0"/>
    <x v="11"/>
    <x v="1"/>
    <s v="HUEVO PUBLICO EN GENERAL"/>
    <x v="29"/>
    <m/>
    <n v="378.5"/>
    <m/>
    <n v="10219.5"/>
    <n v="5392.1610000000001"/>
    <n v="14.246"/>
    <m/>
    <n v="27"/>
    <n v="4827.3389999999999"/>
    <x v="0"/>
    <x v="0"/>
    <x v="3"/>
    <x v="0"/>
  </r>
  <r>
    <x v="2"/>
    <x v="4"/>
    <x v="24"/>
    <x v="29"/>
    <x v="0"/>
    <x v="11"/>
    <x v="1"/>
    <s v="Garcia Soto Salvador"/>
    <x v="29"/>
    <m/>
    <n v="1243.3599999999999"/>
    <m/>
    <n v="34192.400000000001"/>
    <n v="17713.07"/>
    <n v="14.246"/>
    <m/>
    <n v="27.5"/>
    <n v="16479.330000000002"/>
    <x v="0"/>
    <x v="0"/>
    <x v="3"/>
    <x v="0"/>
  </r>
  <r>
    <x v="2"/>
    <x v="4"/>
    <x v="24"/>
    <x v="29"/>
    <x v="0"/>
    <x v="11"/>
    <x v="1"/>
    <s v="Garcia Soto Salvador"/>
    <x v="29"/>
    <m/>
    <n v="98.96"/>
    <m/>
    <n v="2523.48"/>
    <n v="1409.797"/>
    <n v="14.246"/>
    <m/>
    <n v="25.5"/>
    <n v="1113.683"/>
    <x v="0"/>
    <x v="0"/>
    <x v="3"/>
    <x v="0"/>
  </r>
  <r>
    <x v="2"/>
    <x v="4"/>
    <x v="24"/>
    <x v="29"/>
    <x v="0"/>
    <x v="11"/>
    <x v="1"/>
    <s v="Loera Baltazar Carlos"/>
    <x v="29"/>
    <m/>
    <n v="759.71"/>
    <m/>
    <n v="20892.03"/>
    <n v="10822.929"/>
    <n v="14.246"/>
    <m/>
    <n v="27.5"/>
    <n v="10069.101000000001"/>
    <x v="0"/>
    <x v="0"/>
    <x v="3"/>
    <x v="0"/>
  </r>
  <r>
    <x v="2"/>
    <x v="4"/>
    <x v="24"/>
    <x v="29"/>
    <x v="0"/>
    <x v="11"/>
    <x v="1"/>
    <s v="Cobian Hector"/>
    <x v="29"/>
    <m/>
    <n v="231.07"/>
    <m/>
    <n v="6238.89"/>
    <n v="3291.8539999999998"/>
    <n v="14.246"/>
    <m/>
    <n v="27"/>
    <n v="2947.0360000000001"/>
    <x v="0"/>
    <x v="0"/>
    <x v="3"/>
    <x v="0"/>
  </r>
  <r>
    <x v="2"/>
    <x v="4"/>
    <x v="24"/>
    <x v="29"/>
    <x v="0"/>
    <x v="11"/>
    <x v="1"/>
    <s v="Cobian Hector"/>
    <x v="29"/>
    <m/>
    <n v="197.24"/>
    <m/>
    <n v="4931"/>
    <n v="2809.9070000000002"/>
    <n v="14.246"/>
    <m/>
    <n v="25"/>
    <n v="2121.0929999999998"/>
    <x v="0"/>
    <x v="0"/>
    <x v="3"/>
    <x v="0"/>
  </r>
  <r>
    <x v="2"/>
    <x v="4"/>
    <x v="24"/>
    <x v="29"/>
    <x v="0"/>
    <x v="11"/>
    <x v="1"/>
    <s v="Jose Zazueta"/>
    <x v="29"/>
    <m/>
    <n v="296.91000000000003"/>
    <m/>
    <n v="7422.75"/>
    <n v="4229.8190000000004"/>
    <n v="14.246"/>
    <m/>
    <n v="25"/>
    <n v="3192.931"/>
    <x v="0"/>
    <x v="0"/>
    <x v="3"/>
    <x v="0"/>
  </r>
  <r>
    <x v="2"/>
    <x v="4"/>
    <x v="24"/>
    <x v="29"/>
    <x v="0"/>
    <x v="11"/>
    <x v="1"/>
    <s v="Soc Coop Rural de Compra y Venta en C y C El Grullo SCL"/>
    <x v="29"/>
    <m/>
    <n v="619.79999999999995"/>
    <m/>
    <n v="16734.599999999999"/>
    <n v="8829.7520000000004"/>
    <n v="14.246"/>
    <m/>
    <n v="27"/>
    <n v="7904.848"/>
    <x v="0"/>
    <x v="0"/>
    <x v="3"/>
    <x v="0"/>
  </r>
  <r>
    <x v="2"/>
    <x v="4"/>
    <x v="24"/>
    <x v="29"/>
    <x v="0"/>
    <x v="11"/>
    <x v="1"/>
    <s v="Gonzalez Contreras Crescenciano"/>
    <x v="29"/>
    <m/>
    <n v="1090.3399999999999"/>
    <m/>
    <n v="29439.18"/>
    <n v="15533.127"/>
    <n v="14.246"/>
    <m/>
    <n v="27"/>
    <n v="13906.053"/>
    <x v="0"/>
    <x v="0"/>
    <x v="3"/>
    <x v="0"/>
  </r>
  <r>
    <x v="2"/>
    <x v="4"/>
    <x v="24"/>
    <x v="29"/>
    <x v="0"/>
    <x v="11"/>
    <x v="1"/>
    <s v="HUEVO PUBLICO EN GENERAL"/>
    <x v="29"/>
    <m/>
    <n v="139.16999999999999"/>
    <m/>
    <n v="3757.59"/>
    <n v="1982.634"/>
    <n v="14.246"/>
    <m/>
    <n v="27"/>
    <n v="1774.9559999999999"/>
    <x v="0"/>
    <x v="0"/>
    <x v="3"/>
    <x v="0"/>
  </r>
  <r>
    <x v="2"/>
    <x v="4"/>
    <x v="24"/>
    <x v="29"/>
    <x v="0"/>
    <x v="11"/>
    <x v="1"/>
    <s v="J Jesus Naranjo Ayala"/>
    <x v="29"/>
    <m/>
    <n v="93.78"/>
    <m/>
    <n v="1406.7"/>
    <n v="1336.002"/>
    <n v="14.246"/>
    <m/>
    <n v="15"/>
    <n v="70.697999999999993"/>
    <x v="0"/>
    <x v="0"/>
    <x v="3"/>
    <x v="0"/>
  </r>
  <r>
    <x v="2"/>
    <x v="4"/>
    <x v="24"/>
    <x v="29"/>
    <x v="0"/>
    <x v="11"/>
    <x v="1"/>
    <s v="De la Torre Gudiño Jaime"/>
    <x v="29"/>
    <m/>
    <n v="88.76"/>
    <m/>
    <n v="2396.52"/>
    <n v="1264.4870000000001"/>
    <n v="14.246"/>
    <m/>
    <n v="27"/>
    <n v="1132.0329999999999"/>
    <x v="0"/>
    <x v="0"/>
    <x v="3"/>
    <x v="0"/>
  </r>
  <r>
    <x v="2"/>
    <x v="4"/>
    <x v="24"/>
    <x v="29"/>
    <x v="0"/>
    <x v="11"/>
    <x v="1"/>
    <s v="De la Torre Gudiño Jaime"/>
    <x v="29"/>
    <m/>
    <n v="316.33999999999997"/>
    <m/>
    <n v="7908.5"/>
    <n v="4506.6210000000001"/>
    <n v="14.246"/>
    <m/>
    <n v="25"/>
    <n v="3401.8789999999999"/>
    <x v="0"/>
    <x v="0"/>
    <x v="3"/>
    <x v="0"/>
  </r>
  <r>
    <x v="2"/>
    <x v="4"/>
    <x v="24"/>
    <x v="29"/>
    <x v="0"/>
    <x v="11"/>
    <x v="1"/>
    <s v="Distribuidora de Frutas y Verduras Zepeda Hnos SRL de CV"/>
    <x v="29"/>
    <m/>
    <n v="918.81"/>
    <m/>
    <n v="24807.87"/>
    <n v="13089.487999999999"/>
    <n v="14.246"/>
    <m/>
    <n v="27"/>
    <n v="11718.382"/>
    <x v="0"/>
    <x v="0"/>
    <x v="3"/>
    <x v="0"/>
  </r>
  <r>
    <x v="2"/>
    <x v="4"/>
    <x v="24"/>
    <x v="29"/>
    <x v="0"/>
    <x v="11"/>
    <x v="1"/>
    <s v="Distribuidora de Frutas y Verduras Zepeda Hnos SRL de CV"/>
    <x v="29"/>
    <m/>
    <n v="198.72"/>
    <m/>
    <n v="4968"/>
    <n v="2830.991"/>
    <n v="14.246"/>
    <m/>
    <n v="25"/>
    <n v="2137.009"/>
    <x v="0"/>
    <x v="0"/>
    <x v="3"/>
    <x v="0"/>
  </r>
  <r>
    <x v="2"/>
    <x v="4"/>
    <x v="24"/>
    <x v="29"/>
    <x v="0"/>
    <x v="11"/>
    <x v="1"/>
    <s v="Distribuidora de Frutas y Verduras Zepeda Hnos SRL de CV"/>
    <x v="29"/>
    <m/>
    <n v="918.7"/>
    <m/>
    <n v="24804.9"/>
    <n v="13087.921"/>
    <n v="14.246"/>
    <m/>
    <n v="27"/>
    <n v="11716.978999999999"/>
    <x v="0"/>
    <x v="0"/>
    <x v="3"/>
    <x v="0"/>
  </r>
  <r>
    <x v="2"/>
    <x v="4"/>
    <x v="24"/>
    <x v="29"/>
    <x v="0"/>
    <x v="11"/>
    <x v="1"/>
    <s v="Distribuidora de Frutas y Verduras Zepeda Hnos SRL de CV"/>
    <x v="29"/>
    <m/>
    <n v="1391.79"/>
    <m/>
    <n v="38970.120000000003"/>
    <n v="19827.624"/>
    <n v="14.246"/>
    <m/>
    <n v="28"/>
    <n v="19142.495999999999"/>
    <x v="0"/>
    <x v="0"/>
    <x v="3"/>
    <x v="0"/>
  </r>
  <r>
    <x v="2"/>
    <x v="4"/>
    <x v="24"/>
    <x v="29"/>
    <x v="0"/>
    <x v="11"/>
    <x v="1"/>
    <s v="Cobian Zamora Marlin"/>
    <x v="29"/>
    <m/>
    <n v="946.9"/>
    <m/>
    <n v="25566.3"/>
    <n v="13489.662"/>
    <n v="14.246"/>
    <m/>
    <n v="27"/>
    <n v="12076.638000000001"/>
    <x v="0"/>
    <x v="0"/>
    <x v="3"/>
    <x v="0"/>
  </r>
  <r>
    <x v="2"/>
    <x v="4"/>
    <x v="24"/>
    <x v="29"/>
    <x v="0"/>
    <x v="11"/>
    <x v="1"/>
    <s v="Cobian Zamora Marlin"/>
    <x v="29"/>
    <m/>
    <n v="197.9"/>
    <m/>
    <n v="4947.5"/>
    <n v="2819.3090000000002"/>
    <n v="14.246"/>
    <m/>
    <n v="25"/>
    <n v="2128.1909999999998"/>
    <x v="0"/>
    <x v="0"/>
    <x v="3"/>
    <x v="0"/>
  </r>
  <r>
    <x v="2"/>
    <x v="4"/>
    <x v="25"/>
    <x v="29"/>
    <x v="0"/>
    <x v="12"/>
    <x v="1"/>
    <s v="Madres Adoratrices"/>
    <x v="29"/>
    <m/>
    <n v="117.41"/>
    <m/>
    <n v="1995.97"/>
    <n v="1930.327"/>
    <n v="16.440999999999999"/>
    <m/>
    <n v="17"/>
    <n v="65.643000000000001"/>
    <x v="0"/>
    <x v="0"/>
    <x v="3"/>
    <x v="0"/>
  </r>
  <r>
    <x v="2"/>
    <x v="4"/>
    <x v="25"/>
    <x v="29"/>
    <x v="0"/>
    <x v="12"/>
    <x v="1"/>
    <s v="Panificadora Valdez"/>
    <x v="29"/>
    <m/>
    <n v="23.93"/>
    <m/>
    <n v="382.88"/>
    <n v="393.43099999999998"/>
    <n v="16.440999999999999"/>
    <m/>
    <n v="16"/>
    <n v="-10.551"/>
    <x v="0"/>
    <x v="0"/>
    <x v="3"/>
    <x v="0"/>
  </r>
  <r>
    <x v="2"/>
    <x v="4"/>
    <x v="25"/>
    <x v="29"/>
    <x v="0"/>
    <x v="12"/>
    <x v="1"/>
    <s v="Ventas Familia"/>
    <x v="29"/>
    <m/>
    <n v="6.15"/>
    <m/>
    <n v="172.2"/>
    <n v="101.11199999999999"/>
    <n v="16.440999999999999"/>
    <m/>
    <n v="28"/>
    <n v="71.087999999999994"/>
    <x v="0"/>
    <x v="0"/>
    <x v="3"/>
    <x v="0"/>
  </r>
  <r>
    <x v="2"/>
    <x v="4"/>
    <x v="25"/>
    <x v="29"/>
    <x v="0"/>
    <x v="12"/>
    <x v="1"/>
    <s v="Hernandez Rosales Alicia"/>
    <x v="29"/>
    <m/>
    <n v="501.85"/>
    <m/>
    <n v="8029.6"/>
    <n v="8250.8690000000006"/>
    <n v="16.440999999999999"/>
    <m/>
    <n v="16"/>
    <n v="-221.26900000000001"/>
    <x v="0"/>
    <x v="0"/>
    <x v="3"/>
    <x v="0"/>
  </r>
  <r>
    <x v="2"/>
    <x v="4"/>
    <x v="25"/>
    <x v="29"/>
    <x v="0"/>
    <x v="12"/>
    <x v="1"/>
    <s v="Madres Adoratrices"/>
    <x v="29"/>
    <m/>
    <n v="115.72"/>
    <m/>
    <n v="2082.96"/>
    <n v="1902.5419999999999"/>
    <n v="16.440999999999999"/>
    <m/>
    <n v="18"/>
    <n v="180.41800000000001"/>
    <x v="0"/>
    <x v="0"/>
    <x v="3"/>
    <x v="0"/>
  </r>
  <r>
    <x v="2"/>
    <x v="4"/>
    <x v="25"/>
    <x v="29"/>
    <x v="0"/>
    <x v="12"/>
    <x v="1"/>
    <s v="Panificadora Valdez"/>
    <x v="29"/>
    <m/>
    <n v="23.54"/>
    <m/>
    <n v="376.64"/>
    <n v="387.01900000000001"/>
    <n v="16.440999999999999"/>
    <m/>
    <n v="16"/>
    <n v="-10.379"/>
    <x v="0"/>
    <x v="0"/>
    <x v="3"/>
    <x v="0"/>
  </r>
  <r>
    <x v="2"/>
    <x v="4"/>
    <x v="25"/>
    <x v="29"/>
    <x v="0"/>
    <x v="12"/>
    <x v="1"/>
    <s v="Jose Zazueta"/>
    <x v="29"/>
    <m/>
    <n v="287.95"/>
    <m/>
    <n v="7486.7"/>
    <n v="4734.1589999999997"/>
    <n v="16.440999999999999"/>
    <m/>
    <n v="26"/>
    <n v="2752.5410000000002"/>
    <x v="0"/>
    <x v="0"/>
    <x v="3"/>
    <x v="0"/>
  </r>
  <r>
    <x v="2"/>
    <x v="4"/>
    <x v="25"/>
    <x v="29"/>
    <x v="0"/>
    <x v="12"/>
    <x v="1"/>
    <s v="Ventas Familia"/>
    <x v="29"/>
    <m/>
    <n v="3.86"/>
    <m/>
    <n v="108.08"/>
    <n v="63.462000000000003"/>
    <n v="16.440999999999999"/>
    <m/>
    <n v="28"/>
    <n v="44.618000000000002"/>
    <x v="0"/>
    <x v="0"/>
    <x v="3"/>
    <x v="0"/>
  </r>
  <r>
    <x v="2"/>
    <x v="4"/>
    <x v="25"/>
    <x v="29"/>
    <x v="0"/>
    <x v="12"/>
    <x v="1"/>
    <s v="Hernandez Rosales Alicia"/>
    <x v="29"/>
    <m/>
    <n v="679.4"/>
    <m/>
    <n v="10870.4"/>
    <n v="11169.951999999999"/>
    <n v="16.440999999999999"/>
    <m/>
    <n v="16"/>
    <n v="-299.55200000000002"/>
    <x v="0"/>
    <x v="0"/>
    <x v="3"/>
    <x v="0"/>
  </r>
  <r>
    <x v="2"/>
    <x v="4"/>
    <x v="25"/>
    <x v="29"/>
    <x v="0"/>
    <x v="12"/>
    <x v="1"/>
    <s v="Jose Zazueta"/>
    <x v="29"/>
    <m/>
    <n v="939"/>
    <m/>
    <n v="24883.5"/>
    <n v="15438.012000000001"/>
    <n v="16.440999999999999"/>
    <m/>
    <n v="26.5"/>
    <n v="9445.4879999999994"/>
    <x v="0"/>
    <x v="0"/>
    <x v="3"/>
    <x v="0"/>
  </r>
  <r>
    <x v="2"/>
    <x v="4"/>
    <x v="25"/>
    <x v="29"/>
    <x v="1"/>
    <x v="12"/>
    <x v="1"/>
    <s v="Jose Zazueta"/>
    <x v="29"/>
    <m/>
    <n v="-939"/>
    <m/>
    <n v="-24883.5"/>
    <n v="-15438.012000000001"/>
    <n v="-16.440999999999999"/>
    <m/>
    <n v="26.5"/>
    <n v="-9445.4879999999994"/>
    <x v="0"/>
    <x v="0"/>
    <x v="3"/>
    <x v="0"/>
  </r>
  <r>
    <x v="2"/>
    <x v="4"/>
    <x v="25"/>
    <x v="29"/>
    <x v="1"/>
    <x v="12"/>
    <x v="1"/>
    <s v="Hernandez Rosales Alicia"/>
    <x v="29"/>
    <m/>
    <n v="-679.4"/>
    <m/>
    <n v="-10870.4"/>
    <n v="-11169.951999999999"/>
    <n v="-16.440999999999999"/>
    <m/>
    <n v="16"/>
    <n v="299.55200000000002"/>
    <x v="0"/>
    <x v="0"/>
    <x v="3"/>
    <x v="0"/>
  </r>
  <r>
    <x v="2"/>
    <x v="4"/>
    <x v="25"/>
    <x v="29"/>
    <x v="0"/>
    <x v="12"/>
    <x v="1"/>
    <s v="Hernandez Rosales Alicia"/>
    <x v="29"/>
    <m/>
    <n v="679.4"/>
    <m/>
    <n v="10870.4"/>
    <n v="11169.951999999999"/>
    <n v="16.440999999999999"/>
    <m/>
    <n v="16"/>
    <n v="-299.55200000000002"/>
    <x v="0"/>
    <x v="0"/>
    <x v="3"/>
    <x v="0"/>
  </r>
  <r>
    <x v="2"/>
    <x v="4"/>
    <x v="25"/>
    <x v="29"/>
    <x v="0"/>
    <x v="12"/>
    <x v="1"/>
    <s v="Jose Zazueta"/>
    <x v="29"/>
    <m/>
    <n v="939"/>
    <m/>
    <n v="24883.5"/>
    <n v="15438.012000000001"/>
    <n v="16.440999999999999"/>
    <m/>
    <n v="26.5"/>
    <n v="9445.4879999999994"/>
    <x v="0"/>
    <x v="0"/>
    <x v="3"/>
    <x v="0"/>
  </r>
  <r>
    <x v="2"/>
    <x v="4"/>
    <x v="26"/>
    <x v="29"/>
    <x v="0"/>
    <x v="12"/>
    <x v="1"/>
    <s v="Ventas Familia"/>
    <x v="29"/>
    <m/>
    <n v="19.98"/>
    <m/>
    <n v="539.46"/>
    <n v="402.92399999999998"/>
    <n v="20.166"/>
    <m/>
    <n v="27"/>
    <n v="136.536"/>
    <x v="0"/>
    <x v="0"/>
    <x v="3"/>
    <x v="0"/>
  </r>
  <r>
    <x v="2"/>
    <x v="4"/>
    <x v="26"/>
    <x v="29"/>
    <x v="1"/>
    <x v="12"/>
    <x v="1"/>
    <s v="Ventas Familia"/>
    <x v="29"/>
    <m/>
    <n v="-21.98"/>
    <m/>
    <n v="-593.46"/>
    <n v="-443.25599999999997"/>
    <n v="-20.166"/>
    <m/>
    <n v="27"/>
    <n v="-150.20400000000001"/>
    <x v="0"/>
    <x v="0"/>
    <x v="3"/>
    <x v="0"/>
  </r>
  <r>
    <x v="2"/>
    <x v="4"/>
    <x v="26"/>
    <x v="29"/>
    <x v="0"/>
    <x v="12"/>
    <x v="1"/>
    <s v="Ventas Familia"/>
    <x v="29"/>
    <m/>
    <n v="18.149999999999999"/>
    <m/>
    <n v="490.05"/>
    <n v="366.01900000000001"/>
    <n v="20.166"/>
    <m/>
    <n v="27"/>
    <n v="124.03100000000001"/>
    <x v="0"/>
    <x v="0"/>
    <x v="3"/>
    <x v="0"/>
  </r>
  <r>
    <x v="2"/>
    <x v="4"/>
    <x v="26"/>
    <x v="29"/>
    <x v="1"/>
    <x v="12"/>
    <x v="1"/>
    <s v="Ventas Familia"/>
    <x v="29"/>
    <m/>
    <n v="-20.149999999999999"/>
    <m/>
    <n v="-544.04999999999995"/>
    <n v="-406.35199999999998"/>
    <n v="-20.166"/>
    <m/>
    <n v="27"/>
    <n v="-137.69800000000001"/>
    <x v="0"/>
    <x v="0"/>
    <x v="3"/>
    <x v="0"/>
  </r>
  <r>
    <x v="2"/>
    <x v="4"/>
    <x v="26"/>
    <x v="29"/>
    <x v="0"/>
    <x v="12"/>
    <x v="1"/>
    <s v="Ventas Familia"/>
    <x v="29"/>
    <m/>
    <n v="20.2"/>
    <m/>
    <n v="575.70000000000005"/>
    <n v="407.36"/>
    <n v="20.166"/>
    <m/>
    <n v="28.5"/>
    <n v="168.34"/>
    <x v="0"/>
    <x v="0"/>
    <x v="3"/>
    <x v="0"/>
  </r>
  <r>
    <x v="2"/>
    <x v="4"/>
    <x v="26"/>
    <x v="29"/>
    <x v="1"/>
    <x v="12"/>
    <x v="1"/>
    <s v="Ventas Familia"/>
    <x v="29"/>
    <m/>
    <n v="-22.2"/>
    <m/>
    <n v="-632.70000000000005"/>
    <n v="-447.69299999999998"/>
    <n v="-20.166"/>
    <m/>
    <n v="28.5"/>
    <n v="-185.00700000000001"/>
    <x v="0"/>
    <x v="0"/>
    <x v="3"/>
    <x v="0"/>
  </r>
  <r>
    <x v="2"/>
    <x v="4"/>
    <x v="26"/>
    <x v="29"/>
    <x v="0"/>
    <x v="12"/>
    <x v="1"/>
    <s v="Ventas Familia"/>
    <x v="29"/>
    <m/>
    <n v="21.98"/>
    <m/>
    <n v="593.46"/>
    <n v="443.25599999999997"/>
    <n v="20.166"/>
    <m/>
    <n v="27"/>
    <n v="150.20400000000001"/>
    <x v="0"/>
    <x v="0"/>
    <x v="3"/>
    <x v="0"/>
  </r>
  <r>
    <x v="2"/>
    <x v="4"/>
    <x v="26"/>
    <x v="29"/>
    <x v="0"/>
    <x v="12"/>
    <x v="1"/>
    <s v="Ventas Familia"/>
    <x v="29"/>
    <m/>
    <n v="20.149999999999999"/>
    <m/>
    <n v="544.04999999999995"/>
    <n v="406.35199999999998"/>
    <n v="20.166"/>
    <m/>
    <n v="27"/>
    <n v="137.69800000000001"/>
    <x v="0"/>
    <x v="0"/>
    <x v="3"/>
    <x v="0"/>
  </r>
  <r>
    <x v="2"/>
    <x v="4"/>
    <x v="26"/>
    <x v="29"/>
    <x v="0"/>
    <x v="12"/>
    <x v="1"/>
    <s v="Ventas Familia"/>
    <x v="29"/>
    <m/>
    <n v="1.93"/>
    <m/>
    <n v="52.11"/>
    <n v="38.920999999999999"/>
    <n v="20.166"/>
    <m/>
    <n v="27"/>
    <n v="13.189"/>
    <x v="0"/>
    <x v="0"/>
    <x v="3"/>
    <x v="0"/>
  </r>
  <r>
    <x v="2"/>
    <x v="4"/>
    <x v="26"/>
    <x v="29"/>
    <x v="0"/>
    <x v="12"/>
    <x v="1"/>
    <s v="Ventas Familia"/>
    <x v="29"/>
    <m/>
    <n v="22.2"/>
    <m/>
    <n v="632.70000000000005"/>
    <n v="447.69299999999998"/>
    <n v="20.166"/>
    <m/>
    <n v="28.5"/>
    <n v="185.00700000000001"/>
    <x v="0"/>
    <x v="0"/>
    <x v="3"/>
    <x v="0"/>
  </r>
  <r>
    <x v="2"/>
    <x v="4"/>
    <x v="24"/>
    <x v="29"/>
    <x v="0"/>
    <x v="12"/>
    <x v="1"/>
    <s v="Gonzalez Contreras Crescenciano"/>
    <x v="29"/>
    <m/>
    <n v="1150.26"/>
    <m/>
    <n v="31057.02"/>
    <n v="19542.940999999999"/>
    <n v="16.989999999999998"/>
    <m/>
    <n v="27"/>
    <n v="11514.079"/>
    <x v="0"/>
    <x v="0"/>
    <x v="3"/>
    <x v="0"/>
  </r>
  <r>
    <x v="2"/>
    <x v="4"/>
    <x v="24"/>
    <x v="29"/>
    <x v="0"/>
    <x v="12"/>
    <x v="1"/>
    <s v="Jose Refugio Palomino Castañeda"/>
    <x v="29"/>
    <m/>
    <n v="555.42999999999995"/>
    <m/>
    <n v="14996.61"/>
    <n v="9436.7669999999998"/>
    <n v="16.989999999999998"/>
    <m/>
    <n v="27"/>
    <n v="5559.8429999999998"/>
    <x v="0"/>
    <x v="0"/>
    <x v="3"/>
    <x v="0"/>
  </r>
  <r>
    <x v="2"/>
    <x v="4"/>
    <x v="24"/>
    <x v="29"/>
    <x v="0"/>
    <x v="12"/>
    <x v="1"/>
    <s v="Gutierrez Olivarez Jaime Gibran"/>
    <x v="29"/>
    <m/>
    <n v="107.66"/>
    <m/>
    <n v="2906.82"/>
    <n v="1829.146"/>
    <n v="16.989999999999998"/>
    <m/>
    <n v="27"/>
    <n v="1077.674"/>
    <x v="0"/>
    <x v="0"/>
    <x v="3"/>
    <x v="0"/>
  </r>
  <r>
    <x v="2"/>
    <x v="4"/>
    <x v="24"/>
    <x v="29"/>
    <x v="0"/>
    <x v="12"/>
    <x v="1"/>
    <s v="J Jesus Naranjo Ayala"/>
    <x v="29"/>
    <m/>
    <n v="142.69"/>
    <m/>
    <n v="2140.35"/>
    <n v="2424.306"/>
    <n v="16.989999999999998"/>
    <m/>
    <n v="15"/>
    <n v="-283.95600000000002"/>
    <x v="0"/>
    <x v="0"/>
    <x v="3"/>
    <x v="0"/>
  </r>
  <r>
    <x v="2"/>
    <x v="4"/>
    <x v="24"/>
    <x v="29"/>
    <x v="0"/>
    <x v="12"/>
    <x v="1"/>
    <s v="HUEVO PUBLICO EN GENERAL"/>
    <x v="29"/>
    <m/>
    <n v="219.29"/>
    <m/>
    <n v="5920.83"/>
    <n v="3725.7420000000002"/>
    <n v="16.989999999999998"/>
    <m/>
    <n v="27"/>
    <n v="2195.0880000000002"/>
    <x v="0"/>
    <x v="0"/>
    <x v="3"/>
    <x v="0"/>
  </r>
  <r>
    <x v="2"/>
    <x v="4"/>
    <x v="24"/>
    <x v="29"/>
    <x v="0"/>
    <x v="12"/>
    <x v="1"/>
    <s v="HUEVO PUBLICO EN GENERAL"/>
    <x v="29"/>
    <m/>
    <n v="450.68"/>
    <m/>
    <n v="12168.36"/>
    <n v="7657.0630000000001"/>
    <n v="16.989999999999998"/>
    <m/>
    <n v="27"/>
    <n v="4511.2969999999996"/>
    <x v="0"/>
    <x v="0"/>
    <x v="3"/>
    <x v="0"/>
  </r>
  <r>
    <x v="2"/>
    <x v="4"/>
    <x v="24"/>
    <x v="29"/>
    <x v="0"/>
    <x v="12"/>
    <x v="1"/>
    <s v="Huerta Reyes Juan Carlos"/>
    <x v="29"/>
    <m/>
    <n v="584.58000000000004"/>
    <m/>
    <n v="15783.66"/>
    <n v="9932.0259999999998"/>
    <n v="16.989999999999998"/>
    <m/>
    <n v="27"/>
    <n v="5851.634"/>
    <x v="0"/>
    <x v="0"/>
    <x v="3"/>
    <x v="0"/>
  </r>
  <r>
    <x v="2"/>
    <x v="4"/>
    <x v="24"/>
    <x v="29"/>
    <x v="0"/>
    <x v="12"/>
    <x v="1"/>
    <s v="Martin Francisco Cervantes Curiel"/>
    <x v="29"/>
    <m/>
    <n v="230.61"/>
    <m/>
    <n v="6226.47"/>
    <n v="3918.069"/>
    <n v="16.989999999999998"/>
    <m/>
    <n v="27"/>
    <n v="2308.4009999999998"/>
    <x v="0"/>
    <x v="0"/>
    <x v="3"/>
    <x v="0"/>
  </r>
  <r>
    <x v="2"/>
    <x v="4"/>
    <x v="24"/>
    <x v="29"/>
    <x v="0"/>
    <x v="12"/>
    <x v="1"/>
    <s v="Imelda fregozo Guzman"/>
    <x v="29"/>
    <m/>
    <n v="224.57"/>
    <m/>
    <n v="6063.39"/>
    <n v="3815.4490000000001"/>
    <n v="16.989999999999998"/>
    <m/>
    <n v="27"/>
    <n v="2247.9409999999998"/>
    <x v="0"/>
    <x v="0"/>
    <x v="3"/>
    <x v="0"/>
  </r>
  <r>
    <x v="2"/>
    <x v="4"/>
    <x v="24"/>
    <x v="29"/>
    <x v="0"/>
    <x v="12"/>
    <x v="1"/>
    <s v="Ambriz Ruiz Manolo"/>
    <x v="29"/>
    <m/>
    <n v="558.29999999999995"/>
    <m/>
    <n v="15074.1"/>
    <n v="9485.5290000000005"/>
    <n v="16.989999999999998"/>
    <m/>
    <n v="27"/>
    <n v="5588.5709999999999"/>
    <x v="0"/>
    <x v="0"/>
    <x v="3"/>
    <x v="0"/>
  </r>
  <r>
    <x v="2"/>
    <x v="4"/>
    <x v="24"/>
    <x v="29"/>
    <x v="0"/>
    <x v="12"/>
    <x v="1"/>
    <s v="Gonzalez Dominguez Fabiola"/>
    <x v="29"/>
    <m/>
    <n v="569.72"/>
    <m/>
    <n v="15382.44"/>
    <n v="9679.5550000000003"/>
    <n v="16.989999999999998"/>
    <m/>
    <n v="27"/>
    <n v="5702.8850000000002"/>
    <x v="0"/>
    <x v="0"/>
    <x v="3"/>
    <x v="0"/>
  </r>
  <r>
    <x v="2"/>
    <x v="4"/>
    <x v="24"/>
    <x v="29"/>
    <x v="0"/>
    <x v="12"/>
    <x v="1"/>
    <s v="Cobian Hector"/>
    <x v="29"/>
    <m/>
    <n v="134.5"/>
    <m/>
    <n v="3631.5"/>
    <n v="2285.1579999999999"/>
    <n v="16.989999999999998"/>
    <m/>
    <n v="27"/>
    <n v="1346.3420000000001"/>
    <x v="0"/>
    <x v="0"/>
    <x v="3"/>
    <x v="0"/>
  </r>
  <r>
    <x v="2"/>
    <x v="4"/>
    <x v="24"/>
    <x v="29"/>
    <x v="0"/>
    <x v="12"/>
    <x v="1"/>
    <s v="Cobian Hector"/>
    <x v="29"/>
    <m/>
    <n v="138.72999999999999"/>
    <m/>
    <n v="3468.25"/>
    <n v="2357.0259999999998"/>
    <n v="16.989999999999998"/>
    <m/>
    <n v="25"/>
    <n v="1111.2239999999999"/>
    <x v="0"/>
    <x v="0"/>
    <x v="3"/>
    <x v="0"/>
  </r>
  <r>
    <x v="2"/>
    <x v="4"/>
    <x v="25"/>
    <x v="29"/>
    <x v="0"/>
    <x v="13"/>
    <x v="1"/>
    <s v="Hernandez Rosales Alicia"/>
    <x v="29"/>
    <m/>
    <n v="370.3"/>
    <m/>
    <n v="5924.8"/>
    <n v="6415.2030000000004"/>
    <n v="17.324000000000002"/>
    <m/>
    <n v="16"/>
    <n v="-490.40300000000002"/>
    <x v="0"/>
    <x v="0"/>
    <x v="3"/>
    <x v="0"/>
  </r>
  <r>
    <x v="2"/>
    <x v="4"/>
    <x v="25"/>
    <x v="29"/>
    <x v="1"/>
    <x v="13"/>
    <x v="1"/>
    <s v="Hernandez Rosales Alicia"/>
    <x v="29"/>
    <m/>
    <n v="-370.3"/>
    <m/>
    <n v="-5924.8"/>
    <n v="-6415.2030000000004"/>
    <n v="-17.324000000000002"/>
    <m/>
    <n v="16"/>
    <n v="490.40300000000002"/>
    <x v="0"/>
    <x v="0"/>
    <x v="3"/>
    <x v="0"/>
  </r>
  <r>
    <x v="2"/>
    <x v="4"/>
    <x v="25"/>
    <x v="29"/>
    <x v="0"/>
    <x v="13"/>
    <x v="1"/>
    <s v="Hernandez Rosales Alicia"/>
    <x v="29"/>
    <m/>
    <n v="370.3"/>
    <m/>
    <n v="5924.8"/>
    <n v="6415.2030000000004"/>
    <n v="17.324000000000002"/>
    <m/>
    <n v="16"/>
    <n v="-490.40300000000002"/>
    <x v="0"/>
    <x v="0"/>
    <x v="3"/>
    <x v="0"/>
  </r>
  <r>
    <x v="2"/>
    <x v="4"/>
    <x v="24"/>
    <x v="29"/>
    <x v="0"/>
    <x v="14"/>
    <x v="1"/>
    <s v="Soc Coop Rural de Compra y Venta en C y C El Grullo SCL"/>
    <x v="29"/>
    <m/>
    <n v="541.79999999999995"/>
    <m/>
    <n v="14628.6"/>
    <n v="9499.2170000000006"/>
    <n v="17.533000000000001"/>
    <m/>
    <n v="27"/>
    <n v="5129.3829999999998"/>
    <x v="0"/>
    <x v="0"/>
    <x v="4"/>
    <x v="0"/>
  </r>
  <r>
    <x v="2"/>
    <x v="4"/>
    <x v="24"/>
    <x v="29"/>
    <x v="0"/>
    <x v="14"/>
    <x v="1"/>
    <s v="Vargas Perez Maria del Rosario &quot;La Chata&quot;"/>
    <x v="29"/>
    <m/>
    <n v="340"/>
    <m/>
    <n v="9180"/>
    <n v="5961.1180000000004"/>
    <n v="17.533000000000001"/>
    <m/>
    <n v="27"/>
    <n v="3218.8820000000001"/>
    <x v="0"/>
    <x v="0"/>
    <x v="4"/>
    <x v="0"/>
  </r>
  <r>
    <x v="2"/>
    <x v="4"/>
    <x v="24"/>
    <x v="29"/>
    <x v="0"/>
    <x v="14"/>
    <x v="1"/>
    <s v="Alvarez Garcia Octavio "/>
    <x v="29"/>
    <m/>
    <n v="759.36"/>
    <m/>
    <n v="20502.72"/>
    <n v="13313.632"/>
    <n v="17.533000000000001"/>
    <m/>
    <n v="27"/>
    <n v="7189.0879999999997"/>
    <x v="0"/>
    <x v="0"/>
    <x v="4"/>
    <x v="0"/>
  </r>
  <r>
    <x v="2"/>
    <x v="4"/>
    <x v="24"/>
    <x v="29"/>
    <x v="0"/>
    <x v="14"/>
    <x v="1"/>
    <s v="Panaderia Garcia"/>
    <x v="29"/>
    <m/>
    <n v="94.76"/>
    <m/>
    <n v="1421.4"/>
    <n v="1661.3989999999999"/>
    <n v="17.533000000000001"/>
    <m/>
    <n v="15"/>
    <n v="-239.999"/>
    <x v="0"/>
    <x v="0"/>
    <x v="4"/>
    <x v="0"/>
  </r>
  <r>
    <x v="2"/>
    <x v="4"/>
    <x v="24"/>
    <x v="29"/>
    <x v="0"/>
    <x v="14"/>
    <x v="1"/>
    <s v="HUEVO PUBLICO EN GENERAL"/>
    <x v="29"/>
    <m/>
    <n v="455.05"/>
    <m/>
    <n v="12286.35"/>
    <n v="7978.2560000000003"/>
    <n v="17.533000000000001"/>
    <m/>
    <n v="27"/>
    <n v="4308.0940000000001"/>
    <x v="0"/>
    <x v="0"/>
    <x v="4"/>
    <x v="0"/>
  </r>
  <r>
    <x v="2"/>
    <x v="4"/>
    <x v="24"/>
    <x v="29"/>
    <x v="0"/>
    <x v="14"/>
    <x v="1"/>
    <s v="Espinoza Gonzalez Maria Yesenia"/>
    <x v="29"/>
    <m/>
    <n v="529.82000000000005"/>
    <m/>
    <n v="14305.14"/>
    <n v="9289.1759999999995"/>
    <n v="17.533000000000001"/>
    <m/>
    <n v="27"/>
    <n v="5015.9639999999999"/>
    <x v="0"/>
    <x v="0"/>
    <x v="4"/>
    <x v="0"/>
  </r>
  <r>
    <x v="2"/>
    <x v="4"/>
    <x v="24"/>
    <x v="29"/>
    <x v="0"/>
    <x v="14"/>
    <x v="1"/>
    <s v="Huerta Reyes Juan Carlos"/>
    <x v="29"/>
    <m/>
    <n v="403.35"/>
    <m/>
    <n v="10890.45"/>
    <n v="7071.8149999999996"/>
    <n v="17.533000000000001"/>
    <m/>
    <n v="27"/>
    <n v="3818.6350000000002"/>
    <x v="0"/>
    <x v="0"/>
    <x v="4"/>
    <x v="0"/>
  </r>
  <r>
    <x v="2"/>
    <x v="4"/>
    <x v="24"/>
    <x v="29"/>
    <x v="0"/>
    <x v="14"/>
    <x v="1"/>
    <s v="Imelda fregozo Guzman"/>
    <x v="29"/>
    <m/>
    <n v="239.94"/>
    <m/>
    <n v="6478.38"/>
    <n v="4206.7960000000003"/>
    <n v="17.533000000000001"/>
    <m/>
    <n v="27"/>
    <n v="2271.5839999999998"/>
    <x v="0"/>
    <x v="0"/>
    <x v="4"/>
    <x v="0"/>
  </r>
  <r>
    <x v="2"/>
    <x v="4"/>
    <x v="24"/>
    <x v="29"/>
    <x v="0"/>
    <x v="14"/>
    <x v="1"/>
    <s v="HUEVO PUBLICO EN GENERAL"/>
    <x v="29"/>
    <m/>
    <n v="267.47000000000003"/>
    <m/>
    <n v="7221.69"/>
    <n v="4689.4719999999998"/>
    <n v="17.533000000000001"/>
    <m/>
    <n v="27"/>
    <n v="2532.2179999999998"/>
    <x v="0"/>
    <x v="0"/>
    <x v="4"/>
    <x v="0"/>
  </r>
  <r>
    <x v="2"/>
    <x v="4"/>
    <x v="24"/>
    <x v="29"/>
    <x v="0"/>
    <x v="14"/>
    <x v="1"/>
    <s v="Martin Francisco Cervantes Curiel"/>
    <x v="29"/>
    <m/>
    <n v="234.52"/>
    <m/>
    <n v="6332.04"/>
    <n v="4111.7690000000002"/>
    <n v="17.533000000000001"/>
    <m/>
    <n v="27"/>
    <n v="2220.2710000000002"/>
    <x v="0"/>
    <x v="0"/>
    <x v="4"/>
    <x v="0"/>
  </r>
  <r>
    <x v="2"/>
    <x v="4"/>
    <x v="24"/>
    <x v="29"/>
    <x v="0"/>
    <x v="14"/>
    <x v="1"/>
    <s v="Garcia Soto Salvador"/>
    <x v="29"/>
    <m/>
    <n v="1379.68"/>
    <m/>
    <n v="37941.199999999997"/>
    <n v="24189.517"/>
    <n v="17.533000000000001"/>
    <m/>
    <n v="27.5"/>
    <n v="13751.683000000001"/>
    <x v="0"/>
    <x v="0"/>
    <x v="4"/>
    <x v="0"/>
  </r>
  <r>
    <x v="2"/>
    <x v="4"/>
    <x v="24"/>
    <x v="29"/>
    <x v="0"/>
    <x v="14"/>
    <x v="1"/>
    <s v="Loera Baltazar Carlos"/>
    <x v="29"/>
    <m/>
    <n v="737.47"/>
    <m/>
    <n v="20280.43"/>
    <n v="12929.841"/>
    <n v="17.533000000000001"/>
    <m/>
    <n v="27.5"/>
    <n v="7350.5889999999999"/>
    <x v="0"/>
    <x v="0"/>
    <x v="4"/>
    <x v="0"/>
  </r>
  <r>
    <x v="2"/>
    <x v="4"/>
    <x v="24"/>
    <x v="29"/>
    <x v="0"/>
    <x v="14"/>
    <x v="1"/>
    <s v="HUEVO PUBLICO EN GENERAL"/>
    <x v="29"/>
    <m/>
    <n v="127.19"/>
    <m/>
    <n v="3434.13"/>
    <n v="2229.9839999999999"/>
    <n v="17.533000000000001"/>
    <m/>
    <n v="27"/>
    <n v="1204.146"/>
    <x v="0"/>
    <x v="0"/>
    <x v="4"/>
    <x v="0"/>
  </r>
  <r>
    <x v="2"/>
    <x v="4"/>
    <x v="24"/>
    <x v="29"/>
    <x v="0"/>
    <x v="14"/>
    <x v="1"/>
    <s v="Julio Sanchez"/>
    <x v="29"/>
    <m/>
    <n v="396.32"/>
    <m/>
    <n v="10700.64"/>
    <n v="6948.56"/>
    <n v="17.533000000000001"/>
    <m/>
    <n v="27"/>
    <n v="3752.08"/>
    <x v="0"/>
    <x v="0"/>
    <x v="4"/>
    <x v="0"/>
  </r>
  <r>
    <x v="2"/>
    <x v="4"/>
    <x v="24"/>
    <x v="29"/>
    <x v="0"/>
    <x v="14"/>
    <x v="1"/>
    <s v="Cobian Hector"/>
    <x v="29"/>
    <m/>
    <n v="467.46"/>
    <m/>
    <n v="12621.42"/>
    <n v="8195.8359999999993"/>
    <n v="17.533000000000001"/>
    <m/>
    <n v="27"/>
    <n v="4425.5839999999998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218.87"/>
    <m/>
    <n v="5471.75"/>
    <n v="3837.3820000000001"/>
    <n v="17.533000000000001"/>
    <m/>
    <n v="25"/>
    <n v="1634.3679999999999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98.85"/>
    <m/>
    <n v="2471.25"/>
    <n v="1733.107"/>
    <n v="17.533000000000001"/>
    <m/>
    <n v="25"/>
    <n v="738.14300000000003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973.29"/>
    <m/>
    <n v="26278.83"/>
    <n v="17064.401999999998"/>
    <n v="17.533000000000001"/>
    <m/>
    <n v="27"/>
    <n v="9214.4279999999999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198.02"/>
    <m/>
    <n v="4950.5"/>
    <n v="3471.8249999999998"/>
    <n v="17.533000000000001"/>
    <m/>
    <n v="25"/>
    <n v="1478.675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917.52"/>
    <m/>
    <n v="24773.040000000001"/>
    <n v="16086.603999999999"/>
    <n v="17.533000000000001"/>
    <m/>
    <n v="27"/>
    <n v="8686.4359999999997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136.16999999999999"/>
    <m/>
    <n v="3404.25"/>
    <n v="2387.4279999999999"/>
    <n v="17.533000000000001"/>
    <m/>
    <n v="25"/>
    <n v="1016.822"/>
    <x v="0"/>
    <x v="0"/>
    <x v="4"/>
    <x v="0"/>
  </r>
  <r>
    <x v="2"/>
    <x v="4"/>
    <x v="24"/>
    <x v="29"/>
    <x v="0"/>
    <x v="14"/>
    <x v="1"/>
    <s v="Distribuidora de Frutas y Verduras Zepeda Hnos SRL de CV"/>
    <x v="29"/>
    <m/>
    <n v="987.26"/>
    <m/>
    <n v="26656.02"/>
    <n v="17309.333999999999"/>
    <n v="17.533000000000001"/>
    <m/>
    <n v="27"/>
    <n v="9346.6859999999997"/>
    <x v="0"/>
    <x v="0"/>
    <x v="4"/>
    <x v="0"/>
  </r>
  <r>
    <x v="2"/>
    <x v="4"/>
    <x v="24"/>
    <x v="29"/>
    <x v="0"/>
    <x v="14"/>
    <x v="1"/>
    <s v="Cobian Zamora Marlin"/>
    <x v="29"/>
    <m/>
    <n v="1135.5999999999999"/>
    <m/>
    <n v="30661.200000000001"/>
    <n v="19910.134999999998"/>
    <n v="17.533000000000001"/>
    <m/>
    <n v="27"/>
    <n v="10751.065000000001"/>
    <x v="0"/>
    <x v="0"/>
    <x v="4"/>
    <x v="0"/>
  </r>
  <r>
    <x v="2"/>
    <x v="4"/>
    <x v="24"/>
    <x v="29"/>
    <x v="0"/>
    <x v="14"/>
    <x v="1"/>
    <s v="Soc Coop Rural de Compra y Venta en C y C El Grullo SCL"/>
    <x v="29"/>
    <m/>
    <n v="680.6"/>
    <m/>
    <n v="18376.2"/>
    <n v="11932.755999999999"/>
    <n v="17.533000000000001"/>
    <m/>
    <n v="27"/>
    <n v="6443.4440000000004"/>
    <x v="0"/>
    <x v="0"/>
    <x v="4"/>
    <x v="0"/>
  </r>
  <r>
    <x v="2"/>
    <x v="4"/>
    <x v="24"/>
    <x v="29"/>
    <x v="0"/>
    <x v="14"/>
    <x v="1"/>
    <s v="Rosales Guzman Humberto"/>
    <x v="29"/>
    <m/>
    <n v="510.82"/>
    <m/>
    <n v="13792.14"/>
    <n v="8678.8420000000006"/>
    <n v="16.989999999999998"/>
    <m/>
    <n v="27"/>
    <n v="5113.2979999999998"/>
    <x v="0"/>
    <x v="0"/>
    <x v="4"/>
    <x v="0"/>
  </r>
  <r>
    <x v="2"/>
    <x v="4"/>
    <x v="24"/>
    <x v="29"/>
    <x v="1"/>
    <x v="14"/>
    <x v="1"/>
    <s v="Laura Livier Castro Mejia"/>
    <x v="29"/>
    <m/>
    <n v="-339.69"/>
    <m/>
    <n v="-9171.6299999999992"/>
    <n v="-5771.34"/>
    <n v="-16.989999999999998"/>
    <m/>
    <n v="27"/>
    <n v="-3400.29"/>
    <x v="0"/>
    <x v="0"/>
    <x v="4"/>
    <x v="0"/>
  </r>
  <r>
    <x v="2"/>
    <x v="4"/>
    <x v="24"/>
    <x v="29"/>
    <x v="0"/>
    <x v="14"/>
    <x v="1"/>
    <s v="Laura Livier Castro Mejia"/>
    <x v="29"/>
    <m/>
    <n v="339.69"/>
    <m/>
    <n v="9171.6299999999992"/>
    <n v="5771.34"/>
    <n v="16.989999999999998"/>
    <m/>
    <n v="27"/>
    <n v="3400.29"/>
    <x v="0"/>
    <x v="0"/>
    <x v="4"/>
    <x v="0"/>
  </r>
  <r>
    <x v="2"/>
    <x v="4"/>
    <x v="24"/>
    <x v="29"/>
    <x v="0"/>
    <x v="14"/>
    <x v="1"/>
    <s v="Laura Livier Castro Mejia"/>
    <x v="29"/>
    <m/>
    <n v="339.69"/>
    <m/>
    <n v="9171.6299999999992"/>
    <n v="5771.34"/>
    <n v="16.989999999999998"/>
    <m/>
    <n v="27"/>
    <n v="3400.29"/>
    <x v="0"/>
    <x v="0"/>
    <x v="4"/>
    <x v="0"/>
  </r>
  <r>
    <x v="2"/>
    <x v="4"/>
    <x v="24"/>
    <x v="29"/>
    <x v="0"/>
    <x v="14"/>
    <x v="1"/>
    <s v="Julio Sanchez"/>
    <x v="29"/>
    <m/>
    <n v="3203.7"/>
    <m/>
    <n v="86499.9"/>
    <n v="54430.93"/>
    <n v="16.989999999999998"/>
    <m/>
    <n v="27"/>
    <n v="32068.97"/>
    <x v="0"/>
    <x v="0"/>
    <x v="4"/>
    <x v="0"/>
  </r>
  <r>
    <x v="2"/>
    <x v="4"/>
    <x v="24"/>
    <x v="29"/>
    <x v="0"/>
    <x v="14"/>
    <x v="1"/>
    <s v="HUEVO PUBLICO EN GENERAL"/>
    <x v="29"/>
    <m/>
    <n v="271.58"/>
    <m/>
    <n v="7332.66"/>
    <n v="4614.1499999999996"/>
    <n v="16.989999999999998"/>
    <m/>
    <n v="27"/>
    <n v="2718.51"/>
    <x v="0"/>
    <x v="0"/>
    <x v="4"/>
    <x v="0"/>
  </r>
  <r>
    <x v="2"/>
    <x v="4"/>
    <x v="24"/>
    <x v="29"/>
    <x v="0"/>
    <x v="14"/>
    <x v="1"/>
    <s v="Panaderia Garcia"/>
    <x v="29"/>
    <m/>
    <n v="142.75"/>
    <m/>
    <n v="2141.25"/>
    <n v="2425.3249999999998"/>
    <n v="16.989999999999998"/>
    <m/>
    <n v="15"/>
    <n v="-284.07499999999999"/>
    <x v="0"/>
    <x v="0"/>
    <x v="4"/>
    <x v="0"/>
  </r>
  <r>
    <x v="2"/>
    <x v="4"/>
    <x v="24"/>
    <x v="29"/>
    <x v="0"/>
    <x v="14"/>
    <x v="1"/>
    <s v="Ambriz Ruiz Manolo"/>
    <x v="29"/>
    <m/>
    <n v="157.6"/>
    <m/>
    <n v="4255.2"/>
    <n v="2677.627"/>
    <n v="16.989999999999998"/>
    <m/>
    <n v="27"/>
    <n v="1577.5730000000001"/>
    <x v="0"/>
    <x v="0"/>
    <x v="4"/>
    <x v="0"/>
  </r>
  <r>
    <x v="2"/>
    <x v="4"/>
    <x v="24"/>
    <x v="29"/>
    <x v="0"/>
    <x v="14"/>
    <x v="1"/>
    <s v="Alvarez Garcia Octavio "/>
    <x v="29"/>
    <m/>
    <n v="445.57"/>
    <m/>
    <n v="12030.39"/>
    <n v="7570.2439999999997"/>
    <n v="16.989999999999998"/>
    <m/>
    <n v="27"/>
    <n v="4460.1459999999997"/>
    <x v="0"/>
    <x v="0"/>
    <x v="4"/>
    <x v="0"/>
  </r>
  <r>
    <x v="2"/>
    <x v="4"/>
    <x v="24"/>
    <x v="29"/>
    <x v="0"/>
    <x v="14"/>
    <x v="1"/>
    <s v="Jose Zazueta"/>
    <x v="29"/>
    <m/>
    <n v="80.45"/>
    <m/>
    <n v="2172.15"/>
    <n v="1366.847"/>
    <n v="16.989999999999998"/>
    <m/>
    <n v="27"/>
    <n v="805.303"/>
    <x v="0"/>
    <x v="0"/>
    <x v="4"/>
    <x v="0"/>
  </r>
  <r>
    <x v="2"/>
    <x v="4"/>
    <x v="24"/>
    <x v="29"/>
    <x v="0"/>
    <x v="14"/>
    <x v="1"/>
    <s v="Jose Zazueta"/>
    <x v="29"/>
    <m/>
    <n v="1109.9000000000001"/>
    <m/>
    <n v="27747.5"/>
    <n v="18857.223999999998"/>
    <n v="16.989999999999998"/>
    <m/>
    <n v="25"/>
    <n v="8890.2759999999998"/>
    <x v="0"/>
    <x v="0"/>
    <x v="4"/>
    <x v="0"/>
  </r>
  <r>
    <x v="2"/>
    <x v="4"/>
    <x v="24"/>
    <x v="29"/>
    <x v="0"/>
    <x v="14"/>
    <x v="1"/>
    <s v="Cobian Zamora Marlin"/>
    <x v="29"/>
    <m/>
    <n v="893.4"/>
    <m/>
    <n v="24121.8"/>
    <n v="15178.885"/>
    <n v="16.989999999999998"/>
    <m/>
    <n v="27"/>
    <n v="8942.9150000000009"/>
    <x v="0"/>
    <x v="0"/>
    <x v="4"/>
    <x v="0"/>
  </r>
  <r>
    <x v="2"/>
    <x v="4"/>
    <x v="24"/>
    <x v="29"/>
    <x v="0"/>
    <x v="14"/>
    <x v="1"/>
    <s v="Cobian Hector"/>
    <x v="29"/>
    <m/>
    <n v="223.54"/>
    <m/>
    <n v="6035.58"/>
    <n v="3797.9490000000001"/>
    <n v="16.989999999999998"/>
    <m/>
    <n v="27"/>
    <n v="2237.6309999999999"/>
    <x v="0"/>
    <x v="0"/>
    <x v="4"/>
    <x v="0"/>
  </r>
  <r>
    <x v="2"/>
    <x v="4"/>
    <x v="24"/>
    <x v="29"/>
    <x v="0"/>
    <x v="14"/>
    <x v="1"/>
    <s v="Soc Coop Rural de Compra y Venta en C y C El Grullo SCL"/>
    <x v="29"/>
    <m/>
    <n v="739.2"/>
    <m/>
    <n v="19958.400000000001"/>
    <n v="12559.022999999999"/>
    <n v="16.989999999999998"/>
    <m/>
    <n v="27"/>
    <n v="7399.3770000000004"/>
    <x v="0"/>
    <x v="0"/>
    <x v="4"/>
    <x v="0"/>
  </r>
  <r>
    <x v="2"/>
    <x v="4"/>
    <x v="24"/>
    <x v="29"/>
    <x v="0"/>
    <x v="14"/>
    <x v="1"/>
    <s v="Alvarez Garcia Octavio "/>
    <x v="29"/>
    <m/>
    <n v="755.69"/>
    <m/>
    <n v="20403.63"/>
    <n v="12839.189"/>
    <n v="16.989999999999998"/>
    <m/>
    <n v="27"/>
    <n v="7564.4409999999998"/>
    <x v="0"/>
    <x v="0"/>
    <x v="4"/>
    <x v="0"/>
  </r>
  <r>
    <x v="2"/>
    <x v="4"/>
    <x v="24"/>
    <x v="29"/>
    <x v="0"/>
    <x v="14"/>
    <x v="1"/>
    <s v="Vargas Perez Maria del Rosario &quot;La Chata&quot;"/>
    <x v="29"/>
    <m/>
    <n v="698.8"/>
    <m/>
    <n v="18867.599999999999"/>
    <n v="11872.627"/>
    <n v="16.989999999999998"/>
    <m/>
    <n v="27"/>
    <n v="6994.973"/>
    <x v="0"/>
    <x v="0"/>
    <x v="4"/>
    <x v="0"/>
  </r>
  <r>
    <x v="2"/>
    <x v="4"/>
    <x v="24"/>
    <x v="29"/>
    <x v="0"/>
    <x v="14"/>
    <x v="1"/>
    <s v="HUEVO PUBLICO EN GENERAL"/>
    <x v="29"/>
    <m/>
    <n v="93.46"/>
    <m/>
    <n v="2523.42"/>
    <n v="1587.8869999999999"/>
    <n v="16.989999999999998"/>
    <m/>
    <n v="27"/>
    <n v="935.53300000000002"/>
    <x v="0"/>
    <x v="0"/>
    <x v="4"/>
    <x v="0"/>
  </r>
  <r>
    <x v="2"/>
    <x v="4"/>
    <x v="24"/>
    <x v="29"/>
    <x v="1"/>
    <x v="14"/>
    <x v="1"/>
    <s v="Vargas Perez Maria del Rosario &quot;La Chata&quot;"/>
    <x v="29"/>
    <m/>
    <n v="-698.8"/>
    <m/>
    <n v="-18867.599999999999"/>
    <n v="-11872.627"/>
    <n v="-16.989999999999998"/>
    <m/>
    <n v="27"/>
    <n v="-6994.973"/>
    <x v="0"/>
    <x v="0"/>
    <x v="4"/>
    <x v="0"/>
  </r>
  <r>
    <x v="2"/>
    <x v="4"/>
    <x v="24"/>
    <x v="29"/>
    <x v="1"/>
    <x v="14"/>
    <x v="1"/>
    <s v="HUEVO PUBLICO EN GENERAL"/>
    <x v="29"/>
    <m/>
    <n v="-93.46"/>
    <m/>
    <n v="-2523.42"/>
    <n v="-1587.8869999999999"/>
    <n v="-16.989999999999998"/>
    <m/>
    <n v="27"/>
    <n v="-935.53300000000002"/>
    <x v="0"/>
    <x v="0"/>
    <x v="4"/>
    <x v="0"/>
  </r>
  <r>
    <x v="2"/>
    <x v="4"/>
    <x v="24"/>
    <x v="29"/>
    <x v="0"/>
    <x v="14"/>
    <x v="1"/>
    <s v="Vargas Perez Maria del Rosario &quot;La Chata&quot;"/>
    <x v="29"/>
    <m/>
    <n v="698.8"/>
    <m/>
    <n v="18867.599999999999"/>
    <n v="11872.627"/>
    <n v="16.989999999999998"/>
    <m/>
    <n v="27"/>
    <n v="6994.973"/>
    <x v="0"/>
    <x v="0"/>
    <x v="4"/>
    <x v="0"/>
  </r>
  <r>
    <x v="2"/>
    <x v="4"/>
    <x v="24"/>
    <x v="29"/>
    <x v="0"/>
    <x v="14"/>
    <x v="1"/>
    <s v="HUEVO PUBLICO EN GENERAL"/>
    <x v="29"/>
    <m/>
    <n v="93.46"/>
    <m/>
    <n v="2523.42"/>
    <n v="1587.8869999999999"/>
    <n v="16.989999999999998"/>
    <m/>
    <n v="27"/>
    <n v="935.53300000000002"/>
    <x v="0"/>
    <x v="0"/>
    <x v="4"/>
    <x v="0"/>
  </r>
  <r>
    <x v="2"/>
    <x v="4"/>
    <x v="24"/>
    <x v="29"/>
    <x v="0"/>
    <x v="15"/>
    <x v="1"/>
    <s v="Cobian Zamora Marlin"/>
    <x v="29"/>
    <m/>
    <n v="1122"/>
    <m/>
    <n v="30294"/>
    <n v="19407.556"/>
    <n v="17.297000000000001"/>
    <m/>
    <n v="27"/>
    <n v="10886.444"/>
    <x v="0"/>
    <x v="0"/>
    <x v="4"/>
    <x v="0"/>
  </r>
  <r>
    <x v="2"/>
    <x v="4"/>
    <x v="24"/>
    <x v="29"/>
    <x v="0"/>
    <x v="15"/>
    <x v="1"/>
    <s v="Distribuidora de Frutas y Verduras Zepeda Hnos SRL de CV"/>
    <x v="29"/>
    <m/>
    <n v="1152.78"/>
    <m/>
    <n v="31125.06"/>
    <n v="19939.967000000001"/>
    <n v="17.297000000000001"/>
    <m/>
    <n v="27"/>
    <n v="11185.093000000001"/>
    <x v="0"/>
    <x v="0"/>
    <x v="4"/>
    <x v="0"/>
  </r>
  <r>
    <x v="2"/>
    <x v="4"/>
    <x v="25"/>
    <x v="29"/>
    <x v="0"/>
    <x v="17"/>
    <x v="1"/>
    <s v="Hernandez Rosales Alicia"/>
    <x v="29"/>
    <m/>
    <n v="466.74"/>
    <m/>
    <n v="7467.84"/>
    <n v="8016.6210000000001"/>
    <n v="17.175999999999998"/>
    <m/>
    <n v="16"/>
    <n v="-548.78099999999995"/>
    <x v="0"/>
    <x v="0"/>
    <x v="4"/>
    <x v="0"/>
  </r>
  <r>
    <x v="2"/>
    <x v="4"/>
    <x v="25"/>
    <x v="29"/>
    <x v="0"/>
    <x v="17"/>
    <x v="1"/>
    <s v="Madres Adoratrices"/>
    <x v="29"/>
    <m/>
    <n v="94.69"/>
    <m/>
    <n v="1562.39"/>
    <n v="1626.374"/>
    <n v="17.175999999999998"/>
    <m/>
    <n v="16.5001"/>
    <n v="-63.984000000000002"/>
    <x v="0"/>
    <x v="0"/>
    <x v="4"/>
    <x v="0"/>
  </r>
  <r>
    <x v="2"/>
    <x v="4"/>
    <x v="25"/>
    <x v="29"/>
    <x v="0"/>
    <x v="17"/>
    <x v="1"/>
    <s v="Panificadora Valdez"/>
    <x v="29"/>
    <m/>
    <n v="22.7"/>
    <m/>
    <n v="363.2"/>
    <n v="389.89"/>
    <n v="17.175999999999998"/>
    <m/>
    <n v="16"/>
    <n v="-26.69"/>
    <x v="0"/>
    <x v="0"/>
    <x v="4"/>
    <x v="0"/>
  </r>
  <r>
    <x v="2"/>
    <x v="4"/>
    <x v="25"/>
    <x v="29"/>
    <x v="0"/>
    <x v="17"/>
    <x v="1"/>
    <s v="Ventas Familia"/>
    <x v="29"/>
    <m/>
    <n v="3.85"/>
    <m/>
    <n v="103.95"/>
    <n v="66.126999999999995"/>
    <n v="17.175999999999998"/>
    <m/>
    <n v="27"/>
    <n v="37.823"/>
    <x v="0"/>
    <x v="0"/>
    <x v="4"/>
    <x v="0"/>
  </r>
  <r>
    <x v="2"/>
    <x v="4"/>
    <x v="25"/>
    <x v="29"/>
    <x v="0"/>
    <x v="17"/>
    <x v="1"/>
    <s v="Hernandez Rosales Alicia"/>
    <x v="29"/>
    <m/>
    <n v="605.91"/>
    <m/>
    <n v="9694.56"/>
    <n v="10406.973"/>
    <n v="17.175999999999998"/>
    <m/>
    <n v="16"/>
    <n v="-712.41300000000001"/>
    <x v="0"/>
    <x v="0"/>
    <x v="4"/>
    <x v="0"/>
  </r>
  <r>
    <x v="2"/>
    <x v="4"/>
    <x v="25"/>
    <x v="29"/>
    <x v="0"/>
    <x v="17"/>
    <x v="1"/>
    <s v="Jose Zazueta"/>
    <x v="29"/>
    <m/>
    <n v="1300.51"/>
    <m/>
    <n v="32512.75"/>
    <n v="22337.266"/>
    <n v="17.175999999999998"/>
    <m/>
    <n v="25"/>
    <n v="10175.484"/>
    <x v="0"/>
    <x v="0"/>
    <x v="4"/>
    <x v="0"/>
  </r>
  <r>
    <x v="2"/>
    <x v="4"/>
    <x v="26"/>
    <x v="29"/>
    <x v="0"/>
    <x v="17"/>
    <x v="1"/>
    <s v="Ventas Familia"/>
    <x v="29"/>
    <m/>
    <n v="24.05"/>
    <m/>
    <n v="649.35"/>
    <n v="451.87900000000002"/>
    <n v="18.789000000000001"/>
    <m/>
    <n v="27"/>
    <n v="197.471"/>
    <x v="0"/>
    <x v="0"/>
    <x v="4"/>
    <x v="0"/>
  </r>
  <r>
    <x v="2"/>
    <x v="4"/>
    <x v="24"/>
    <x v="29"/>
    <x v="0"/>
    <x v="18"/>
    <x v="1"/>
    <s v="Alvarez Garcia Octavio "/>
    <x v="29"/>
    <m/>
    <n v="649.02"/>
    <m/>
    <n v="17199.03"/>
    <n v="11105.187"/>
    <n v="17.111000000000001"/>
    <m/>
    <n v="26.5"/>
    <n v="6093.8429999999998"/>
    <x v="0"/>
    <x v="0"/>
    <x v="4"/>
    <x v="0"/>
  </r>
  <r>
    <x v="2"/>
    <x v="4"/>
    <x v="24"/>
    <x v="29"/>
    <x v="1"/>
    <x v="18"/>
    <x v="1"/>
    <s v="Vargas Perez Maria del Rosario &quot;La Chata&quot;"/>
    <x v="29"/>
    <m/>
    <n v="-591.4"/>
    <m/>
    <n v="-15967.8"/>
    <n v="-10119.268"/>
    <n v="-17.111000000000001"/>
    <m/>
    <n v="27"/>
    <n v="-5848.5320000000002"/>
    <x v="0"/>
    <x v="0"/>
    <x v="4"/>
    <x v="0"/>
  </r>
  <r>
    <x v="2"/>
    <x v="4"/>
    <x v="24"/>
    <x v="29"/>
    <x v="0"/>
    <x v="18"/>
    <x v="1"/>
    <s v="Laura Livier Castro Mejia"/>
    <x v="29"/>
    <m/>
    <n v="373.22"/>
    <m/>
    <n v="9890.33"/>
    <n v="6386.0559999999996"/>
    <n v="17.111000000000001"/>
    <m/>
    <n v="26.5"/>
    <n v="3504.2739999999999"/>
    <x v="0"/>
    <x v="0"/>
    <x v="4"/>
    <x v="0"/>
  </r>
  <r>
    <x v="2"/>
    <x v="4"/>
    <x v="24"/>
    <x v="29"/>
    <x v="0"/>
    <x v="18"/>
    <x v="1"/>
    <s v="Distribuidora de Frutas y Verduras Zepeda Hnos SRL de CV"/>
    <x v="29"/>
    <m/>
    <n v="1200.92"/>
    <m/>
    <n v="31824.38"/>
    <n v="20548.582999999999"/>
    <n v="17.111000000000001"/>
    <m/>
    <n v="26.5"/>
    <n v="11275.797"/>
    <x v="0"/>
    <x v="0"/>
    <x v="4"/>
    <x v="0"/>
  </r>
  <r>
    <x v="2"/>
    <x v="4"/>
    <x v="24"/>
    <x v="29"/>
    <x v="0"/>
    <x v="18"/>
    <x v="1"/>
    <s v="Cobian Zamora Marlin"/>
    <x v="29"/>
    <m/>
    <n v="882.8"/>
    <m/>
    <n v="23394.2"/>
    <n v="15105.326999999999"/>
    <n v="17.111000000000001"/>
    <m/>
    <n v="26.5"/>
    <n v="8288.8729999999996"/>
    <x v="0"/>
    <x v="0"/>
    <x v="4"/>
    <x v="0"/>
  </r>
  <r>
    <x v="2"/>
    <x v="4"/>
    <x v="24"/>
    <x v="29"/>
    <x v="0"/>
    <x v="18"/>
    <x v="1"/>
    <s v="Gonzalez Contreras Crescenciano"/>
    <x v="29"/>
    <m/>
    <n v="1273.1600000000001"/>
    <m/>
    <n v="33738.74"/>
    <n v="21784.66"/>
    <n v="17.111000000000001"/>
    <m/>
    <n v="26.5"/>
    <n v="11954.08"/>
    <x v="0"/>
    <x v="0"/>
    <x v="4"/>
    <x v="0"/>
  </r>
  <r>
    <x v="2"/>
    <x v="4"/>
    <x v="24"/>
    <x v="29"/>
    <x v="0"/>
    <x v="18"/>
    <x v="1"/>
    <s v="Cobian Zamora Marlin"/>
    <x v="29"/>
    <m/>
    <n v="916.8"/>
    <m/>
    <n v="24753.599999999999"/>
    <n v="15687.09"/>
    <n v="17.111000000000001"/>
    <m/>
    <n v="27"/>
    <n v="9066.51"/>
    <x v="0"/>
    <x v="0"/>
    <x v="4"/>
    <x v="0"/>
  </r>
  <r>
    <x v="2"/>
    <x v="4"/>
    <x v="24"/>
    <x v="29"/>
    <x v="0"/>
    <x v="18"/>
    <x v="1"/>
    <s v="Gonzalez Dominguez Fabiola"/>
    <x v="29"/>
    <m/>
    <n v="487.59"/>
    <m/>
    <n v="13164.93"/>
    <n v="8343.0069999999996"/>
    <n v="17.111000000000001"/>
    <m/>
    <n v="27"/>
    <n v="4821.9229999999998"/>
    <x v="0"/>
    <x v="0"/>
    <x v="4"/>
    <x v="0"/>
  </r>
  <r>
    <x v="2"/>
    <x v="4"/>
    <x v="24"/>
    <x v="29"/>
    <x v="0"/>
    <x v="18"/>
    <x v="1"/>
    <s v="HUEVO PUBLICO EN GENERAL"/>
    <x v="29"/>
    <m/>
    <n v="334.29"/>
    <m/>
    <n v="9025.83"/>
    <n v="5719.9359999999997"/>
    <n v="17.111000000000001"/>
    <m/>
    <n v="27"/>
    <n v="3305.8939999999998"/>
    <x v="0"/>
    <x v="0"/>
    <x v="4"/>
    <x v="0"/>
  </r>
  <r>
    <x v="2"/>
    <x v="4"/>
    <x v="24"/>
    <x v="29"/>
    <x v="0"/>
    <x v="18"/>
    <x v="1"/>
    <s v="Ambriz Ruiz Manolo"/>
    <x v="29"/>
    <m/>
    <n v="572.67999999999995"/>
    <m/>
    <n v="15462.36"/>
    <n v="9798.9560000000001"/>
    <n v="17.111000000000001"/>
    <m/>
    <n v="27"/>
    <n v="5663.4040000000005"/>
    <x v="0"/>
    <x v="0"/>
    <x v="4"/>
    <x v="0"/>
  </r>
  <r>
    <x v="2"/>
    <x v="4"/>
    <x v="24"/>
    <x v="29"/>
    <x v="0"/>
    <x v="18"/>
    <x v="1"/>
    <s v="Martin Francisco Cervantes Curiel"/>
    <x v="29"/>
    <m/>
    <n v="215.48"/>
    <m/>
    <n v="5817.96"/>
    <n v="3687.0140000000001"/>
    <n v="17.111000000000001"/>
    <m/>
    <n v="27"/>
    <n v="2130.9459999999999"/>
    <x v="0"/>
    <x v="0"/>
    <x v="4"/>
    <x v="0"/>
  </r>
  <r>
    <x v="2"/>
    <x v="4"/>
    <x v="24"/>
    <x v="29"/>
    <x v="0"/>
    <x v="18"/>
    <x v="1"/>
    <s v="Imelda fregozo Guzman"/>
    <x v="29"/>
    <m/>
    <n v="214.95"/>
    <m/>
    <n v="5803.65"/>
    <n v="3677.9450000000002"/>
    <n v="17.111000000000001"/>
    <m/>
    <n v="27"/>
    <n v="2125.7049999999999"/>
    <x v="0"/>
    <x v="0"/>
    <x v="4"/>
    <x v="0"/>
  </r>
  <r>
    <x v="2"/>
    <x v="4"/>
    <x v="24"/>
    <x v="29"/>
    <x v="0"/>
    <x v="18"/>
    <x v="1"/>
    <s v="Huerta Reyes Juan Carlos"/>
    <x v="29"/>
    <m/>
    <n v="529.88"/>
    <m/>
    <n v="14306.76"/>
    <n v="9066.6180000000004"/>
    <n v="17.111000000000001"/>
    <m/>
    <n v="27"/>
    <n v="5240.1419999999998"/>
    <x v="0"/>
    <x v="0"/>
    <x v="4"/>
    <x v="0"/>
  </r>
  <r>
    <x v="2"/>
    <x v="4"/>
    <x v="24"/>
    <x v="29"/>
    <x v="0"/>
    <x v="18"/>
    <x v="1"/>
    <s v="Distribuidora de Frutas y Verduras Zepeda Hnos SRL de CV"/>
    <x v="29"/>
    <m/>
    <n v="1270.4000000000001"/>
    <m/>
    <n v="34300.800000000003"/>
    <n v="21737.434000000001"/>
    <n v="17.111000000000001"/>
    <m/>
    <n v="27"/>
    <n v="12563.366"/>
    <x v="0"/>
    <x v="0"/>
    <x v="4"/>
    <x v="0"/>
  </r>
  <r>
    <x v="2"/>
    <x v="4"/>
    <x v="24"/>
    <x v="29"/>
    <x v="0"/>
    <x v="18"/>
    <x v="1"/>
    <s v="Soc Coop Rural de Compra y Venta en C y C El Grullo SCL"/>
    <x v="29"/>
    <m/>
    <n v="1116"/>
    <m/>
    <n v="30132"/>
    <n v="19095.542000000001"/>
    <n v="17.111000000000001"/>
    <m/>
    <n v="27"/>
    <n v="11036.458000000001"/>
    <x v="0"/>
    <x v="0"/>
    <x v="4"/>
    <x v="0"/>
  </r>
  <r>
    <x v="2"/>
    <x v="4"/>
    <x v="24"/>
    <x v="29"/>
    <x v="0"/>
    <x v="18"/>
    <x v="1"/>
    <s v="Cobian Hector"/>
    <x v="29"/>
    <m/>
    <n v="455.04"/>
    <m/>
    <n v="12286.08"/>
    <n v="7786.0529999999999"/>
    <n v="17.111000000000001"/>
    <m/>
    <n v="27"/>
    <n v="4500.027"/>
    <x v="0"/>
    <x v="0"/>
    <x v="4"/>
    <x v="0"/>
  </r>
  <r>
    <x v="2"/>
    <x v="4"/>
    <x v="24"/>
    <x v="29"/>
    <x v="0"/>
    <x v="18"/>
    <x v="1"/>
    <s v="Rosales Guzman Humberto"/>
    <x v="29"/>
    <m/>
    <n v="119.76"/>
    <m/>
    <n v="3233.52"/>
    <n v="2049.1779999999999"/>
    <n v="17.111000000000001"/>
    <m/>
    <n v="27"/>
    <n v="1184.3420000000001"/>
    <x v="0"/>
    <x v="0"/>
    <x v="4"/>
    <x v="0"/>
  </r>
  <r>
    <x v="2"/>
    <x v="4"/>
    <x v="24"/>
    <x v="29"/>
    <x v="0"/>
    <x v="18"/>
    <x v="1"/>
    <s v="Super Tienda Martinez SA de CV"/>
    <x v="29"/>
    <m/>
    <n v="167.37"/>
    <m/>
    <n v="4518.99"/>
    <n v="2863.8180000000002"/>
    <n v="17.111000000000001"/>
    <m/>
    <n v="27"/>
    <n v="1655.172"/>
    <x v="0"/>
    <x v="0"/>
    <x v="4"/>
    <x v="0"/>
  </r>
  <r>
    <x v="2"/>
    <x v="4"/>
    <x v="24"/>
    <x v="29"/>
    <x v="0"/>
    <x v="18"/>
    <x v="1"/>
    <s v="SUPER LAS PINTAS"/>
    <x v="29"/>
    <m/>
    <n v="347.1"/>
    <m/>
    <n v="9371.7000000000007"/>
    <n v="5939.1239999999998"/>
    <n v="17.111000000000001"/>
    <m/>
    <n v="27"/>
    <n v="3432.576"/>
    <x v="0"/>
    <x v="0"/>
    <x v="4"/>
    <x v="0"/>
  </r>
  <r>
    <x v="2"/>
    <x v="4"/>
    <x v="24"/>
    <x v="29"/>
    <x v="0"/>
    <x v="18"/>
    <x v="1"/>
    <s v="Espinoza Gonzalez Maria Yesenia"/>
    <x v="29"/>
    <m/>
    <n v="568.95000000000005"/>
    <m/>
    <n v="15361.65"/>
    <n v="9735.1329999999998"/>
    <n v="17.111000000000001"/>
    <m/>
    <n v="27"/>
    <n v="5626.5169999999998"/>
    <x v="0"/>
    <x v="0"/>
    <x v="4"/>
    <x v="0"/>
  </r>
  <r>
    <x v="2"/>
    <x v="4"/>
    <x v="24"/>
    <x v="29"/>
    <x v="0"/>
    <x v="18"/>
    <x v="1"/>
    <s v="Ambriz Ruiz Manolo"/>
    <x v="29"/>
    <m/>
    <n v="211.48"/>
    <m/>
    <n v="5709.96"/>
    <n v="3618.5709999999999"/>
    <n v="17.111000000000001"/>
    <m/>
    <n v="27"/>
    <n v="2091.3890000000001"/>
    <x v="0"/>
    <x v="0"/>
    <x v="4"/>
    <x v="0"/>
  </r>
  <r>
    <x v="2"/>
    <x v="4"/>
    <x v="24"/>
    <x v="29"/>
    <x v="0"/>
    <x v="18"/>
    <x v="1"/>
    <s v="Panaderia Garcia"/>
    <x v="29"/>
    <m/>
    <n v="141.05000000000001"/>
    <m/>
    <n v="2115.75"/>
    <n v="2413.4639999999999"/>
    <n v="17.111000000000001"/>
    <m/>
    <n v="15"/>
    <n v="-297.714"/>
    <x v="0"/>
    <x v="0"/>
    <x v="4"/>
    <x v="0"/>
  </r>
  <r>
    <x v="2"/>
    <x v="4"/>
    <x v="24"/>
    <x v="29"/>
    <x v="0"/>
    <x v="18"/>
    <x v="1"/>
    <s v="Super Tienda Martinez SA de CV"/>
    <x v="29"/>
    <m/>
    <n v="258.77999999999997"/>
    <m/>
    <n v="6987.06"/>
    <n v="4427.9070000000002"/>
    <n v="17.111000000000001"/>
    <m/>
    <n v="27"/>
    <n v="2559.1529999999998"/>
    <x v="0"/>
    <x v="0"/>
    <x v="4"/>
    <x v="0"/>
  </r>
  <r>
    <x v="2"/>
    <x v="4"/>
    <x v="24"/>
    <x v="29"/>
    <x v="0"/>
    <x v="18"/>
    <x v="1"/>
    <s v="Julio Sanchez"/>
    <x v="29"/>
    <m/>
    <n v="3188.72"/>
    <m/>
    <n v="86095.44"/>
    <n v="54561.233"/>
    <n v="17.111000000000001"/>
    <m/>
    <n v="27"/>
    <n v="31534.206999999999"/>
    <x v="0"/>
    <x v="0"/>
    <x v="4"/>
    <x v="0"/>
  </r>
  <r>
    <x v="2"/>
    <x v="4"/>
    <x v="24"/>
    <x v="29"/>
    <x v="0"/>
    <x v="18"/>
    <x v="1"/>
    <s v="HUEVO PUBLICO EN GENERAL"/>
    <x v="29"/>
    <m/>
    <n v="354.21"/>
    <m/>
    <n v="9563.67"/>
    <n v="6060.7809999999999"/>
    <n v="17.111000000000001"/>
    <m/>
    <n v="27"/>
    <n v="3502.8890000000001"/>
    <x v="0"/>
    <x v="0"/>
    <x v="4"/>
    <x v="0"/>
  </r>
  <r>
    <x v="2"/>
    <x v="4"/>
    <x v="24"/>
    <x v="29"/>
    <x v="0"/>
    <x v="18"/>
    <x v="1"/>
    <s v="Rosales Guzman Humberto"/>
    <x v="29"/>
    <m/>
    <n v="114.63"/>
    <m/>
    <n v="3095.01"/>
    <n v="1961.4"/>
    <n v="17.111000000000001"/>
    <m/>
    <n v="27"/>
    <n v="1133.6099999999999"/>
    <x v="0"/>
    <x v="0"/>
    <x v="4"/>
    <x v="0"/>
  </r>
  <r>
    <x v="2"/>
    <x v="4"/>
    <x v="24"/>
    <x v="29"/>
    <x v="0"/>
    <x v="18"/>
    <x v="1"/>
    <s v="Alvarez Garcia Octavio "/>
    <x v="29"/>
    <m/>
    <n v="821.53"/>
    <m/>
    <n v="22181.31"/>
    <n v="14056.954"/>
    <n v="17.111000000000001"/>
    <m/>
    <n v="27"/>
    <n v="8124.3559999999998"/>
    <x v="0"/>
    <x v="0"/>
    <x v="4"/>
    <x v="0"/>
  </r>
  <r>
    <x v="2"/>
    <x v="4"/>
    <x v="24"/>
    <x v="29"/>
    <x v="0"/>
    <x v="18"/>
    <x v="1"/>
    <s v="Vargas Perez Maria del Rosario &quot;La Chata&quot;"/>
    <x v="29"/>
    <m/>
    <n v="591.4"/>
    <m/>
    <n v="15967.8"/>
    <n v="10119.268"/>
    <n v="17.111000000000001"/>
    <m/>
    <n v="27"/>
    <n v="5848.5320000000002"/>
    <x v="0"/>
    <x v="0"/>
    <x v="4"/>
    <x v="0"/>
  </r>
  <r>
    <x v="2"/>
    <x v="4"/>
    <x v="24"/>
    <x v="29"/>
    <x v="0"/>
    <x v="18"/>
    <x v="1"/>
    <s v="Vargas Perez Maria del Rosario &quot;La Chata&quot;"/>
    <x v="29"/>
    <m/>
    <n v="591.4"/>
    <m/>
    <n v="15967.8"/>
    <n v="10119.268"/>
    <n v="17.111000000000001"/>
    <m/>
    <n v="27"/>
    <n v="5848.5320000000002"/>
    <x v="0"/>
    <x v="0"/>
    <x v="4"/>
    <x v="0"/>
  </r>
  <r>
    <x v="2"/>
    <x v="4"/>
    <x v="24"/>
    <x v="29"/>
    <x v="0"/>
    <x v="18"/>
    <x v="1"/>
    <s v="J Jesus Naranjo Ayala"/>
    <x v="29"/>
    <m/>
    <n v="190.79"/>
    <m/>
    <n v="2861.85"/>
    <n v="3264.5509999999999"/>
    <n v="17.111000000000001"/>
    <m/>
    <n v="15"/>
    <n v="-402.70100000000002"/>
    <x v="0"/>
    <x v="0"/>
    <x v="4"/>
    <x v="0"/>
  </r>
  <r>
    <x v="2"/>
    <x v="4"/>
    <x v="24"/>
    <x v="29"/>
    <x v="0"/>
    <x v="18"/>
    <x v="1"/>
    <s v="Cesar Morales"/>
    <x v="29"/>
    <m/>
    <n v="118.25"/>
    <m/>
    <n v="3192.75"/>
    <n v="2023.34"/>
    <n v="17.111000000000001"/>
    <m/>
    <n v="27"/>
    <n v="1169.4100000000001"/>
    <x v="0"/>
    <x v="0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5061B-4F1D-4C48-AD12-B075A6CEF06E}" name="TablaDinámica6" cacheId="8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33:G38" firstHeaderRow="0" firstDataRow="1" firstDataCol="1"/>
  <pivotFields count="22">
    <pivotField showAll="0"/>
    <pivotField axis="axisRow" showAll="0">
      <items count="5">
        <item sd="0" x="3"/>
        <item sd="0" x="0"/>
        <item sd="0" x="1"/>
        <item sd="0" x="2"/>
        <item t="default"/>
      </items>
    </pivotField>
    <pivotField axis="axisRow" showAll="0">
      <items count="54">
        <item x="8"/>
        <item x="22"/>
        <item x="0"/>
        <item x="1"/>
        <item x="12"/>
        <item m="1" x="35"/>
        <item m="1" x="29"/>
        <item m="1" x="23"/>
        <item x="9"/>
        <item m="1" x="50"/>
        <item m="1" x="33"/>
        <item x="16"/>
        <item x="10"/>
        <item x="11"/>
        <item x="20"/>
        <item m="1" x="45"/>
        <item m="1" x="49"/>
        <item m="1" x="30"/>
        <item m="1" x="37"/>
        <item m="1" x="28"/>
        <item m="1" x="43"/>
        <item x="7"/>
        <item m="1" x="24"/>
        <item m="1" x="47"/>
        <item m="1" x="52"/>
        <item m="1" x="46"/>
        <item m="1" x="41"/>
        <item m="1" x="36"/>
        <item m="1" x="31"/>
        <item x="14"/>
        <item m="1" x="27"/>
        <item x="17"/>
        <item x="19"/>
        <item x="13"/>
        <item m="1" x="51"/>
        <item m="1" x="38"/>
        <item m="1" x="26"/>
        <item m="1" x="25"/>
        <item x="21"/>
        <item m="1" x="32"/>
        <item x="5"/>
        <item m="1" x="39"/>
        <item x="3"/>
        <item m="1" x="34"/>
        <item x="6"/>
        <item m="1" x="44"/>
        <item m="1" x="42"/>
        <item x="2"/>
        <item x="18"/>
        <item m="1" x="48"/>
        <item m="1" x="40"/>
        <item x="4"/>
        <item x="15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o Ventas Registradas" fld="4" subtotal="count" baseField="1" baseItem="0"/>
    <dataField name="No. Ventas Reales" fld="21" baseField="1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" type="button" dataOnly="0" labelOnly="1" outline="0" axis="axisRow" fieldPosition="0"/>
    </format>
    <format dxfId="2">
      <pivotArea dataOnly="0" labelOnly="1" fieldPosition="0">
        <references count="1">
          <reference field="1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92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outline="1" outlineData="1" multipleFieldFilters="0" chartFormat="1" fieldListSortAscending="1">
  <location ref="I6:N10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showAll="0">
      <items count="39">
        <item x="24"/>
        <item x="26"/>
        <item x="8"/>
        <item x="25"/>
        <item x="22"/>
        <item x="0"/>
        <item x="1"/>
        <item x="12"/>
        <item m="1" x="32"/>
        <item m="1" x="29"/>
        <item m="1" x="27"/>
        <item x="9"/>
        <item m="1" x="37"/>
        <item m="1" x="31"/>
        <item x="16"/>
        <item x="10"/>
        <item x="11"/>
        <item x="20"/>
        <item m="1" x="35"/>
        <item m="1" x="36"/>
        <item m="1" x="30"/>
        <item m="1" x="33"/>
        <item m="1" x="28"/>
        <item m="1" x="34"/>
        <item x="23"/>
        <item x="2"/>
        <item x="3"/>
        <item x="4"/>
        <item x="5"/>
        <item x="6"/>
        <item x="7"/>
        <item x="13"/>
        <item x="14"/>
        <item x="15"/>
        <item x="17"/>
        <item x="18"/>
        <item x="19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22">
        <item sd="0" x="3"/>
        <item sd="0" x="4"/>
        <item sd="0" x="0"/>
        <item sd="0" x="2"/>
        <item n="GV1" sd="0" x="5"/>
        <item n="GV4" sd="0" x="6"/>
        <item n="GV5" sd="0" x="7"/>
        <item sd="0" x="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 sd="0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12">
    <format dxfId="69">
      <pivotArea type="all" dataOnly="0" outline="0" fieldPosition="0"/>
    </format>
    <format dxfId="62">
      <pivotArea outline="0" collapsedLevelsAreSubtotals="1" fieldPosition="0"/>
    </format>
    <format dxfId="61">
      <pivotArea field="0" type="button" dataOnly="0" labelOnly="1" outline="0" axis="axisRow" fieldPosition="0"/>
    </format>
    <format dxfId="60">
      <pivotArea dataOnly="0" labelOnly="1" fieldPosition="0">
        <references count="1">
          <reference field="0" count="0"/>
        </references>
      </pivotArea>
    </format>
    <format dxfId="59">
      <pivotArea dataOnly="0" labelOnly="1" grandRow="1" outline="0" fieldPosition="0"/>
    </format>
    <format dxfId="58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57">
      <pivotArea type="all" dataOnly="0" outline="0" fieldPosition="0"/>
    </format>
    <format dxfId="56">
      <pivotArea outline="0" collapsedLevelsAreSubtotals="1" fieldPosition="0"/>
    </format>
    <format dxfId="55">
      <pivotArea field="0" type="button" dataOnly="0" labelOnly="1" outline="0" axis="axisRow" fieldPosition="0"/>
    </format>
    <format dxfId="54">
      <pivotArea dataOnly="0" labelOnly="1" fieldPosition="0">
        <references count="1">
          <reference field="0" count="0"/>
        </references>
      </pivotArea>
    </format>
    <format dxfId="53">
      <pivotArea dataOnly="0" labelOnly="1" grandRow="1" outline="0" fieldPosition="0"/>
    </format>
    <format dxfId="5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9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79">
      <pivotArea type="all" dataOnly="0" outline="0" fieldPosition="0"/>
    </format>
    <format dxfId="80">
      <pivotArea outline="0" collapsedLevelsAreSubtotals="1" fieldPosition="0"/>
    </format>
    <format dxfId="81">
      <pivotArea field="0" type="button" dataOnly="0" labelOnly="1" outline="0" axis="axisRow" fieldPosition="0"/>
    </format>
    <format dxfId="82">
      <pivotArea dataOnly="0" labelOnly="1" fieldPosition="0">
        <references count="1">
          <reference field="0" count="0"/>
        </references>
      </pivotArea>
    </format>
    <format dxfId="83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7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035334AE-9A4F-4B12-AC3C-4130F2479586}" autoFormatId="16" applyNumberFormats="0" applyBorderFormats="0" applyFontFormats="0" applyPatternFormats="0" applyAlignmentFormats="0" applyWidthHeightFormats="0">
  <queryTableRefresh nextId="23">
    <queryTableFields count="22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  <queryTableField id="22" name="No. Ventas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CD90E2F-9B60-49AB-8C22-D1BDA0516AEC}" autoFormatId="16" applyNumberFormats="0" applyBorderFormats="0" applyFontFormats="0" applyPatternFormats="0" applyAlignmentFormats="0" applyWidthHeightFormats="0">
  <queryTableRefresh nextId="5">
    <queryTableFields count="4">
      <queryTableField id="1" name="Medida" tableColumnId="1"/>
      <queryTableField id="2" name="Categoría" tableColumnId="2"/>
      <queryTableField id="3" name="TiempoEngorda" tableColumnId="3"/>
      <queryTableField id="4" name="Peso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99" dataDxfId="98" tableBorderDxfId="97">
  <autoFilter ref="B1:D2" xr:uid="{A6740992-8D00-4D96-87DF-9D93FDD8C5E3}"/>
  <tableColumns count="3">
    <tableColumn id="1" xr3:uid="{FA902303-542B-46F8-A8DA-78BC738A86C4}" name="FECHA" dataDxfId="96"/>
    <tableColumn id="2" xr3:uid="{72861284-F0E7-4C2D-AC3A-CE93364A2F4E}" name="MES" dataDxfId="95">
      <calculatedColumnFormula>MONTH(FechaConsulta[[#This Row],[FECHA]])</calculatedColumnFormula>
    </tableColumn>
    <tableColumn id="3" xr3:uid="{80223FFE-B85A-4055-8C80-3527F2FA58DF}" name="AÑO" dataDxfId="94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AD95F1-C108-4FE6-854B-CF71BF7CE6B2}" name="VCresumen" displayName="VCresumen" ref="G1:AB502" tableType="queryTable" totalsRowShown="0">
  <autoFilter ref="G1:AB502" xr:uid="{B9D79100-1728-4DFB-8D52-172EC7D86113}"/>
  <tableColumns count="22">
    <tableColumn id="1" xr3:uid="{C2F9F9E4-94C4-4162-B4E8-88EAC02F8585}" uniqueName="1" name="Categoría" queryTableFieldId="1" dataDxfId="31"/>
    <tableColumn id="2" xr3:uid="{C8AE149B-7573-4B16-AE30-AF14B63DC9A9}" uniqueName="2" name="Clasificacion" queryTableFieldId="2" dataDxfId="30"/>
    <tableColumn id="3" xr3:uid="{98E61509-9CEF-4946-862C-D30F79DC50C1}" uniqueName="3" name="Almacén" queryTableFieldId="3" dataDxfId="29"/>
    <tableColumn id="4" xr3:uid="{D19766C6-AB72-4A04-8C91-D9A5782CF9F7}" uniqueName="4" name="Capa" queryTableFieldId="4" dataDxfId="28"/>
    <tableColumn id="5" xr3:uid="{8514BF0B-FD83-4FFC-8365-10169EB5A6D1}" uniqueName="5" name="E/S" queryTableFieldId="5" dataDxfId="27"/>
    <tableColumn id="6" xr3:uid="{6D077172-BF23-4E81-9001-37D59338D9B1}" uniqueName="6" name="Fecha" queryTableFieldId="6" dataDxfId="26"/>
    <tableColumn id="7" xr3:uid="{C1D16592-A69E-4583-859D-FF8E6AA1326D}" uniqueName="7" name="Unidad" queryTableFieldId="7" dataDxfId="25"/>
    <tableColumn id="8" xr3:uid="{246B71DC-7D84-466E-8430-339C09B8BC8E}" uniqueName="8" name="Cliente / Proveedor" queryTableFieldId="8" dataDxfId="24"/>
    <tableColumn id="9" xr3:uid="{75042932-9090-46D4-B9F3-6EA4AC4D87CC}" uniqueName="9" name="FechaNacimiento" queryTableFieldId="9"/>
    <tableColumn id="10" xr3:uid="{21C9AB77-6245-4DDC-A483-648FAF72BE37}" uniqueName="10" name="TiempoEngorda" queryTableFieldId="10"/>
    <tableColumn id="11" xr3:uid="{0C24A145-35F1-481E-8AAA-7D7BF214B79A}" uniqueName="11" name="Kilo" queryTableFieldId="11"/>
    <tableColumn id="12" xr3:uid="{15DB56D3-81B2-45D0-8A45-C7EE51BD261D}" uniqueName="12" name="Cabezas" queryTableFieldId="12"/>
    <tableColumn id="13" xr3:uid="{66C1CB41-A99C-43B9-813A-29EA0045B265}" uniqueName="13" name="Venta" queryTableFieldId="13"/>
    <tableColumn id="14" xr3:uid="{80F48FF3-AC26-44CC-A116-7313A6A1FF24}" uniqueName="14" name="Costo" queryTableFieldId="14"/>
    <tableColumn id="15" xr3:uid="{BB135550-6EA9-4174-8FA5-477527B71997}" uniqueName="15" name="Costo Uni" queryTableFieldId="15"/>
    <tableColumn id="16" xr3:uid="{18487A1F-1A3A-4C14-B5FA-2150BCB387D8}" uniqueName="16" name="Peso" queryTableFieldId="16"/>
    <tableColumn id="17" xr3:uid="{85886FD9-8C3C-4A89-A9FB-D34C210EBA00}" uniqueName="17" name="Precio" queryTableFieldId="17"/>
    <tableColumn id="18" xr3:uid="{EFAE7D4F-00A4-4A36-922F-4A14E1B9142A}" uniqueName="18" name="Utilidad Bruta" queryTableFieldId="18"/>
    <tableColumn id="19" xr3:uid="{ECD71898-969C-4D96-A1F9-38A1E0CE5C32}" uniqueName="19" name="Año" queryTableFieldId="19"/>
    <tableColumn id="20" xr3:uid="{1EAF0CD0-1D1E-4750-AF0B-0766AB84A738}" uniqueName="20" name="Mes" queryTableFieldId="20"/>
    <tableColumn id="21" xr3:uid="{3DC69EA8-D884-404A-A824-C3487D4E624A}" uniqueName="21" name="Semana del año" queryTableFieldId="21"/>
    <tableColumn id="22" xr3:uid="{4A60D82E-EC25-4F8B-A30C-81BAD71E8E16}" uniqueName="22" name="No. Ventas" queryTableFieldId="2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C782AA-DB97-4D17-BA3E-A68959F467E4}" name="Cerdo" displayName="Cerdo" ref="AD1:AG3" tableType="queryTable" totalsRowShown="0">
  <autoFilter ref="AD1:AG3" xr:uid="{AB4E82EE-BFAD-4425-AC5C-89CDDD335E12}"/>
  <tableColumns count="4">
    <tableColumn id="1" xr3:uid="{87DBB9B4-6B9C-4827-81EA-1C79B1335F2F}" uniqueName="1" name="Medida" queryTableFieldId="1" dataDxfId="33"/>
    <tableColumn id="2" xr3:uid="{75506D92-9287-4D32-8311-62CB9926DA5D}" uniqueName="2" name="Categoría" queryTableFieldId="2" dataDxfId="32"/>
    <tableColumn id="3" xr3:uid="{706101BF-2533-4B67-A90F-A271B4DF4262}" uniqueName="3" name="TiempoEngorda" queryTableFieldId="3"/>
    <tableColumn id="4" xr3:uid="{CE3BA773-A4EA-437E-A16A-4585A118E26D}" uniqueName="4" name="Peso" queryTableFieldId="4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U24351"/>
  <sheetViews>
    <sheetView showGridLines="0" tabSelected="1" topLeftCell="A27" zoomScale="80" zoomScaleNormal="80" workbookViewId="0">
      <selection activeCell="B31" sqref="B31"/>
    </sheetView>
  </sheetViews>
  <sheetFormatPr baseColWidth="10" defaultColWidth="9" defaultRowHeight="14.25" x14ac:dyDescent="0.2"/>
  <cols>
    <col min="1" max="1" width="3.625" style="1" customWidth="1"/>
    <col min="2" max="2" width="15.75" style="1" bestFit="1" customWidth="1"/>
    <col min="3" max="4" width="14.5" style="1" bestFit="1" customWidth="1"/>
    <col min="5" max="5" width="19.125" style="1" bestFit="1" customWidth="1"/>
    <col min="6" max="6" width="12.375" style="1" bestFit="1" customWidth="1"/>
    <col min="7" max="7" width="14.875" style="1" bestFit="1" customWidth="1"/>
    <col min="8" max="8" width="3.75" style="1" customWidth="1"/>
    <col min="9" max="9" width="15.75" style="1" bestFit="1" customWidth="1"/>
    <col min="10" max="11" width="13.375" style="1" bestFit="1" customWidth="1"/>
    <col min="12" max="12" width="19.125" style="1" bestFit="1" customWidth="1"/>
    <col min="13" max="13" width="11.375" style="1" bestFit="1" customWidth="1"/>
    <col min="14" max="14" width="14.875" style="1" bestFit="1" customWidth="1"/>
    <col min="15" max="15" width="11.875" style="1" bestFit="1" customWidth="1"/>
    <col min="16" max="16" width="9.875" style="1" bestFit="1" customWidth="1"/>
    <col min="17" max="17" width="13.75" style="1" bestFit="1" customWidth="1"/>
    <col min="18" max="18" width="6.125" style="1" bestFit="1" customWidth="1"/>
    <col min="19" max="19" width="6" style="1" bestFit="1" customWidth="1"/>
    <col min="20" max="20" width="15.5" style="1" bestFit="1" customWidth="1"/>
    <col min="21" max="21" width="17.25" style="1" bestFit="1" customWidth="1"/>
    <col min="22" max="16384" width="9" style="1"/>
  </cols>
  <sheetData>
    <row r="1" spans="2:21" ht="20.25" x14ac:dyDescent="0.3">
      <c r="B1" s="12" t="s">
        <v>0</v>
      </c>
      <c r="C1" s="12" t="s">
        <v>1</v>
      </c>
      <c r="D1" s="12" t="s">
        <v>2</v>
      </c>
    </row>
    <row r="2" spans="2:21" ht="20.25" x14ac:dyDescent="0.3">
      <c r="B2" s="13">
        <v>43770</v>
      </c>
      <c r="C2" s="12">
        <f>MONTH(FechaConsulta[[#This Row],[FECHA]])</f>
        <v>11</v>
      </c>
      <c r="D2" s="12">
        <f>YEAR(FechaConsulta[[#This Row],[FECHA]])</f>
        <v>2019</v>
      </c>
    </row>
    <row r="3" spans="2:21" ht="15" thickBot="1" x14ac:dyDescent="0.25"/>
    <row r="4" spans="2:21" ht="18.75" x14ac:dyDescent="0.3">
      <c r="B4" s="14" t="s">
        <v>15</v>
      </c>
      <c r="C4" s="15" t="s">
        <v>25</v>
      </c>
      <c r="D4" s="16"/>
      <c r="E4" s="16"/>
      <c r="F4" s="16"/>
      <c r="G4" s="17"/>
      <c r="I4" s="14" t="s">
        <v>15</v>
      </c>
      <c r="J4" s="15" t="s">
        <v>26</v>
      </c>
      <c r="K4" s="16"/>
      <c r="L4" s="16"/>
      <c r="M4" s="16"/>
      <c r="N4" s="17"/>
    </row>
    <row r="5" spans="2:21" x14ac:dyDescent="0.2">
      <c r="B5" s="18"/>
      <c r="C5" s="4"/>
      <c r="D5" s="4"/>
      <c r="E5" s="4"/>
      <c r="F5" s="4"/>
      <c r="G5" s="19"/>
      <c r="H5" s="3"/>
      <c r="I5" s="18"/>
      <c r="J5" s="8"/>
      <c r="K5" s="8"/>
      <c r="L5" s="8"/>
      <c r="M5" s="8"/>
      <c r="N5" s="20"/>
      <c r="O5"/>
      <c r="P5"/>
      <c r="Q5"/>
      <c r="R5"/>
      <c r="S5"/>
      <c r="T5"/>
      <c r="U5" s="2"/>
    </row>
    <row r="6" spans="2:21" x14ac:dyDescent="0.2">
      <c r="B6" s="18"/>
      <c r="C6" s="4"/>
      <c r="D6" s="4"/>
      <c r="E6" s="4"/>
      <c r="F6" s="4"/>
      <c r="G6" s="19"/>
      <c r="H6" s="3"/>
      <c r="I6" s="65" t="s">
        <v>19</v>
      </c>
      <c r="J6" s="25" t="s">
        <v>16</v>
      </c>
      <c r="K6" s="5" t="s">
        <v>17</v>
      </c>
      <c r="L6" s="5" t="s">
        <v>18</v>
      </c>
      <c r="M6" s="5" t="s">
        <v>21</v>
      </c>
      <c r="N6" s="20" t="s">
        <v>22</v>
      </c>
      <c r="O6"/>
      <c r="P6"/>
      <c r="Q6"/>
      <c r="R6"/>
      <c r="S6"/>
      <c r="T6"/>
      <c r="U6" s="2"/>
    </row>
    <row r="7" spans="2:21" x14ac:dyDescent="0.2">
      <c r="B7" s="18"/>
      <c r="C7" s="4"/>
      <c r="D7" s="4"/>
      <c r="E7" s="4"/>
      <c r="F7" s="4"/>
      <c r="G7" s="19"/>
      <c r="H7" s="3"/>
      <c r="I7" s="61" t="s">
        <v>13</v>
      </c>
      <c r="J7" s="31">
        <v>187544</v>
      </c>
      <c r="K7" s="6">
        <v>362292.65500000003</v>
      </c>
      <c r="L7" s="6">
        <v>-174748.655</v>
      </c>
      <c r="M7" s="7">
        <v>252</v>
      </c>
      <c r="N7" s="21">
        <v>126</v>
      </c>
      <c r="Q7"/>
      <c r="R7"/>
      <c r="S7"/>
      <c r="T7"/>
      <c r="U7" s="2"/>
    </row>
    <row r="8" spans="2:21" x14ac:dyDescent="0.2">
      <c r="B8" s="18"/>
      <c r="C8" s="4"/>
      <c r="D8" s="4"/>
      <c r="E8" s="4"/>
      <c r="F8" s="4"/>
      <c r="G8" s="19"/>
      <c r="H8" s="3"/>
      <c r="I8" s="61" t="s">
        <v>8</v>
      </c>
      <c r="J8" s="31">
        <v>7402763.4100000011</v>
      </c>
      <c r="K8" s="6">
        <v>6063363.2769999998</v>
      </c>
      <c r="L8" s="6">
        <v>1339400.1330000015</v>
      </c>
      <c r="M8" s="7">
        <v>273207.99999999994</v>
      </c>
      <c r="N8" s="21">
        <v>2197</v>
      </c>
      <c r="Q8"/>
      <c r="R8"/>
      <c r="S8"/>
      <c r="T8"/>
      <c r="U8" s="2"/>
    </row>
    <row r="9" spans="2:21" x14ac:dyDescent="0.2">
      <c r="B9" s="18"/>
      <c r="C9" s="4"/>
      <c r="D9" s="4"/>
      <c r="E9" s="4"/>
      <c r="F9" s="4"/>
      <c r="G9" s="19"/>
      <c r="H9" s="3"/>
      <c r="I9" s="61" t="s">
        <v>14</v>
      </c>
      <c r="J9" s="31">
        <v>3457308.8000000017</v>
      </c>
      <c r="K9" s="6">
        <v>2130088.5940000019</v>
      </c>
      <c r="L9" s="6">
        <v>1327220.2060000009</v>
      </c>
      <c r="M9" s="7">
        <v>129456.00399999999</v>
      </c>
      <c r="N9" s="21"/>
      <c r="Q9"/>
      <c r="R9"/>
      <c r="S9"/>
      <c r="T9"/>
      <c r="U9" s="2"/>
    </row>
    <row r="10" spans="2:21" x14ac:dyDescent="0.2">
      <c r="B10" s="18"/>
      <c r="C10" s="4"/>
      <c r="D10" s="4"/>
      <c r="E10" s="4"/>
      <c r="F10" s="4"/>
      <c r="G10" s="19"/>
      <c r="H10" s="3"/>
      <c r="I10" s="61" t="s">
        <v>20</v>
      </c>
      <c r="J10" s="31">
        <v>11047616.210000003</v>
      </c>
      <c r="K10" s="6">
        <v>8555744.5260000024</v>
      </c>
      <c r="L10" s="6">
        <v>2491871.6840000022</v>
      </c>
      <c r="M10" s="7">
        <v>402916.00399999996</v>
      </c>
      <c r="N10" s="21">
        <v>2323</v>
      </c>
      <c r="Q10"/>
      <c r="R10"/>
      <c r="S10"/>
      <c r="T10"/>
      <c r="U10" s="2"/>
    </row>
    <row r="11" spans="2:21" x14ac:dyDescent="0.2">
      <c r="B11" s="18"/>
      <c r="C11" s="4"/>
      <c r="D11" s="4"/>
      <c r="E11" s="4"/>
      <c r="F11" s="4"/>
      <c r="G11" s="19"/>
      <c r="H11" s="3"/>
      <c r="I11" s="25"/>
      <c r="J11" s="5"/>
      <c r="K11" s="5"/>
      <c r="L11" s="5"/>
      <c r="M11" s="5"/>
      <c r="N11" s="20"/>
      <c r="Q11"/>
      <c r="R11"/>
      <c r="S11"/>
      <c r="T11"/>
      <c r="U11" s="2"/>
    </row>
    <row r="12" spans="2:21" x14ac:dyDescent="0.2">
      <c r="B12" s="18"/>
      <c r="C12" s="4"/>
      <c r="D12" s="4"/>
      <c r="E12" s="4"/>
      <c r="F12" s="4"/>
      <c r="G12" s="19"/>
      <c r="H12" s="3"/>
      <c r="I12" s="25"/>
      <c r="J12" s="5"/>
      <c r="K12" s="5"/>
      <c r="L12" s="5"/>
      <c r="M12" s="5"/>
      <c r="N12" s="20"/>
      <c r="O12"/>
      <c r="P12"/>
      <c r="Q12"/>
      <c r="R12"/>
      <c r="S12"/>
      <c r="T12"/>
      <c r="U12" s="2"/>
    </row>
    <row r="13" spans="2:21" ht="15" thickBot="1" x14ac:dyDescent="0.25">
      <c r="B13" s="18"/>
      <c r="C13" s="4"/>
      <c r="D13" s="4"/>
      <c r="E13" s="4"/>
      <c r="F13" s="4"/>
      <c r="G13" s="19"/>
      <c r="H13" s="3"/>
      <c r="I13" s="25"/>
      <c r="J13" s="5"/>
      <c r="K13" s="5"/>
      <c r="L13" s="5"/>
      <c r="M13" s="5"/>
      <c r="N13" s="20"/>
      <c r="O13"/>
      <c r="P13"/>
      <c r="Q13"/>
      <c r="R13"/>
      <c r="S13"/>
      <c r="T13"/>
      <c r="U13" s="2"/>
    </row>
    <row r="14" spans="2:21" ht="15" thickBot="1" x14ac:dyDescent="0.25">
      <c r="B14" s="18"/>
      <c r="C14" s="4"/>
      <c r="D14" s="4"/>
      <c r="E14" s="4"/>
      <c r="F14" s="4"/>
      <c r="G14" s="19"/>
      <c r="H14" s="3"/>
      <c r="I14" s="25"/>
      <c r="J14" s="5"/>
      <c r="K14" s="5"/>
      <c r="L14" s="5"/>
      <c r="M14" s="5"/>
      <c r="N14" s="20"/>
      <c r="O14"/>
      <c r="P14"/>
      <c r="Q14"/>
      <c r="R14"/>
      <c r="S14"/>
      <c r="T14"/>
      <c r="U14" s="2"/>
    </row>
    <row r="15" spans="2:21" x14ac:dyDescent="0.2">
      <c r="B15" s="18"/>
      <c r="C15" s="4"/>
      <c r="D15" s="4"/>
      <c r="E15" s="4"/>
      <c r="F15" s="4"/>
      <c r="G15" s="19"/>
      <c r="H15" s="3"/>
      <c r="I15" s="25"/>
      <c r="J15" s="5"/>
      <c r="K15" s="5"/>
      <c r="L15" s="5"/>
      <c r="M15" s="5"/>
      <c r="N15" s="20"/>
      <c r="O15"/>
      <c r="P15"/>
      <c r="Q15"/>
      <c r="R15"/>
      <c r="S15"/>
      <c r="T15"/>
      <c r="U15" s="2"/>
    </row>
    <row r="16" spans="2:21" x14ac:dyDescent="0.2">
      <c r="B16" s="18"/>
      <c r="C16" s="4"/>
      <c r="D16" s="4"/>
      <c r="E16" s="4"/>
      <c r="F16" s="4"/>
      <c r="G16" s="19"/>
      <c r="H16" s="3"/>
      <c r="I16" s="25"/>
      <c r="J16" s="5"/>
      <c r="K16" s="5"/>
      <c r="L16" s="5"/>
      <c r="M16" s="5"/>
      <c r="N16" s="20"/>
      <c r="O16"/>
      <c r="P16"/>
      <c r="Q16"/>
      <c r="R16"/>
      <c r="S16"/>
      <c r="T16"/>
      <c r="U16" s="2"/>
    </row>
    <row r="17" spans="2:21" ht="15" thickBot="1" x14ac:dyDescent="0.25">
      <c r="B17" s="18"/>
      <c r="C17" s="4"/>
      <c r="D17" s="4"/>
      <c r="E17" s="4"/>
      <c r="F17" s="4"/>
      <c r="G17" s="19"/>
      <c r="H17" s="3"/>
      <c r="I17" s="25"/>
      <c r="J17" s="5"/>
      <c r="K17" s="5"/>
      <c r="L17" s="5"/>
      <c r="M17" s="5"/>
      <c r="N17" s="20"/>
      <c r="O17"/>
      <c r="P17"/>
      <c r="Q17"/>
      <c r="R17"/>
      <c r="S17"/>
      <c r="T17"/>
      <c r="U17" s="2"/>
    </row>
    <row r="18" spans="2:21" ht="15" thickBot="1" x14ac:dyDescent="0.25">
      <c r="B18" s="18"/>
      <c r="C18" s="4"/>
      <c r="D18" s="4"/>
      <c r="E18" s="4"/>
      <c r="F18" s="4"/>
      <c r="G18" s="19"/>
      <c r="H18" s="3"/>
      <c r="I18" s="25"/>
      <c r="J18" s="5"/>
      <c r="K18" s="5"/>
      <c r="L18" s="5"/>
      <c r="M18" s="5"/>
      <c r="N18" s="20"/>
      <c r="O18"/>
      <c r="P18"/>
      <c r="Q18"/>
      <c r="R18"/>
      <c r="S18"/>
      <c r="T18"/>
      <c r="U18" s="2"/>
    </row>
    <row r="19" spans="2:21" x14ac:dyDescent="0.2">
      <c r="B19" s="18"/>
      <c r="C19" s="4"/>
      <c r="D19" s="4"/>
      <c r="E19" s="4"/>
      <c r="F19" s="4"/>
      <c r="G19" s="19"/>
      <c r="H19" s="3"/>
      <c r="I19" s="25"/>
      <c r="J19" s="5"/>
      <c r="K19" s="5"/>
      <c r="L19" s="5"/>
      <c r="M19" s="5"/>
      <c r="N19" s="20"/>
      <c r="O19"/>
      <c r="P19"/>
      <c r="Q19"/>
      <c r="R19"/>
      <c r="S19"/>
      <c r="T19"/>
      <c r="U19" s="2"/>
    </row>
    <row r="20" spans="2:21" x14ac:dyDescent="0.2">
      <c r="B20" s="18"/>
      <c r="C20" s="4"/>
      <c r="D20" s="4"/>
      <c r="E20" s="4"/>
      <c r="F20" s="4"/>
      <c r="G20" s="19"/>
      <c r="H20" s="3"/>
      <c r="I20" s="25"/>
      <c r="J20" s="5"/>
      <c r="K20" s="5"/>
      <c r="L20" s="5"/>
      <c r="M20" s="5"/>
      <c r="N20" s="20"/>
      <c r="O20"/>
      <c r="P20"/>
      <c r="Q20"/>
      <c r="R20"/>
      <c r="S20"/>
      <c r="T20"/>
      <c r="U20" s="2"/>
    </row>
    <row r="21" spans="2:21" x14ac:dyDescent="0.2">
      <c r="B21" s="18"/>
      <c r="C21" s="4"/>
      <c r="D21" s="4"/>
      <c r="E21" s="4"/>
      <c r="F21" s="4"/>
      <c r="G21" s="19"/>
      <c r="H21" s="3"/>
      <c r="I21" s="25"/>
      <c r="J21" s="5"/>
      <c r="K21" s="5"/>
      <c r="L21" s="5"/>
      <c r="M21" s="5"/>
      <c r="N21" s="20"/>
      <c r="O21"/>
      <c r="P21"/>
      <c r="Q21"/>
      <c r="R21"/>
      <c r="S21"/>
      <c r="T21"/>
      <c r="U21" s="2"/>
    </row>
    <row r="22" spans="2:21" x14ac:dyDescent="0.2">
      <c r="B22" s="18"/>
      <c r="C22" s="4"/>
      <c r="D22" s="4"/>
      <c r="E22" s="4"/>
      <c r="F22" s="4"/>
      <c r="G22" s="19"/>
      <c r="H22" s="3"/>
      <c r="I22" s="25"/>
      <c r="J22" s="5"/>
      <c r="K22" s="5"/>
      <c r="L22" s="5"/>
      <c r="M22" s="5"/>
      <c r="N22" s="20"/>
      <c r="O22"/>
      <c r="P22"/>
      <c r="Q22"/>
      <c r="R22"/>
      <c r="S22"/>
      <c r="T22"/>
      <c r="U22" s="2"/>
    </row>
    <row r="23" spans="2:21" ht="15" thickBot="1" x14ac:dyDescent="0.25">
      <c r="B23" s="18"/>
      <c r="C23" s="4"/>
      <c r="D23" s="4"/>
      <c r="E23" s="4"/>
      <c r="F23" s="4"/>
      <c r="G23" s="19"/>
      <c r="H23" s="3"/>
      <c r="I23" s="25"/>
      <c r="J23" s="5"/>
      <c r="K23" s="5"/>
      <c r="L23" s="5"/>
      <c r="M23" s="5"/>
      <c r="N23" s="20"/>
      <c r="O23"/>
      <c r="P23"/>
      <c r="Q23"/>
      <c r="R23"/>
      <c r="S23"/>
      <c r="T23"/>
      <c r="U23" s="2"/>
    </row>
    <row r="24" spans="2:21" ht="15" thickBot="1" x14ac:dyDescent="0.25">
      <c r="B24" s="33" t="s">
        <v>19</v>
      </c>
      <c r="C24" s="35" t="s">
        <v>23</v>
      </c>
      <c r="D24" s="36" t="s">
        <v>24</v>
      </c>
      <c r="E24" s="36" t="s">
        <v>18</v>
      </c>
      <c r="F24" s="36" t="s">
        <v>21</v>
      </c>
      <c r="G24" s="37" t="s">
        <v>22</v>
      </c>
      <c r="H24" s="3"/>
      <c r="I24" s="25"/>
      <c r="J24" s="5"/>
      <c r="K24" s="5"/>
      <c r="L24" s="5"/>
      <c r="M24" s="5"/>
      <c r="N24" s="20"/>
      <c r="O24"/>
      <c r="P24"/>
      <c r="Q24"/>
      <c r="R24"/>
      <c r="S24"/>
      <c r="T24"/>
      <c r="U24" s="2"/>
    </row>
    <row r="25" spans="2:21" x14ac:dyDescent="0.2">
      <c r="B25" s="60" t="s">
        <v>13</v>
      </c>
      <c r="C25" s="27">
        <v>1735490.93</v>
      </c>
      <c r="D25" s="28">
        <v>3128131.54</v>
      </c>
      <c r="E25" s="28">
        <v>-1392640.6099999994</v>
      </c>
      <c r="F25" s="29">
        <v>62468.229999999996</v>
      </c>
      <c r="G25" s="30">
        <v>1073</v>
      </c>
      <c r="H25" s="3"/>
      <c r="I25" s="25"/>
      <c r="J25" s="5"/>
      <c r="K25" s="5"/>
      <c r="L25" s="5"/>
      <c r="M25" s="5"/>
      <c r="N25" s="20"/>
      <c r="O25"/>
      <c r="P25"/>
      <c r="Q25"/>
      <c r="R25"/>
      <c r="S25"/>
      <c r="T25"/>
      <c r="U25" s="2"/>
    </row>
    <row r="26" spans="2:21" x14ac:dyDescent="0.2">
      <c r="B26" s="61" t="s">
        <v>8</v>
      </c>
      <c r="C26" s="31">
        <v>65528681.330999941</v>
      </c>
      <c r="D26" s="6">
        <v>51539554.529999629</v>
      </c>
      <c r="E26" s="6">
        <v>13989126.800999979</v>
      </c>
      <c r="F26" s="7">
        <v>2275329.1999999983</v>
      </c>
      <c r="G26" s="21">
        <v>18681</v>
      </c>
      <c r="H26" s="3"/>
      <c r="I26" s="25"/>
      <c r="J26" s="5"/>
      <c r="K26" s="5"/>
      <c r="L26" s="5"/>
      <c r="M26" s="5"/>
      <c r="N26" s="20"/>
      <c r="O26"/>
      <c r="P26"/>
      <c r="Q26"/>
      <c r="R26"/>
      <c r="S26"/>
      <c r="T26"/>
      <c r="U26" s="2"/>
    </row>
    <row r="27" spans="2:21" ht="15" thickBot="1" x14ac:dyDescent="0.25">
      <c r="B27" s="62" t="s">
        <v>14</v>
      </c>
      <c r="C27" s="31">
        <v>32559356.589999985</v>
      </c>
      <c r="D27" s="6">
        <v>23422885.284999948</v>
      </c>
      <c r="E27" s="6">
        <v>9136471.3050000034</v>
      </c>
      <c r="F27" s="7">
        <v>1479828.7819999999</v>
      </c>
      <c r="G27" s="21"/>
      <c r="H27" s="3"/>
      <c r="I27" s="25"/>
      <c r="J27" s="5"/>
      <c r="K27" s="5"/>
      <c r="L27" s="5"/>
      <c r="M27" s="5"/>
      <c r="N27" s="20"/>
      <c r="O27"/>
      <c r="P27"/>
      <c r="Q27"/>
      <c r="R27"/>
      <c r="S27"/>
      <c r="T27"/>
      <c r="U27" s="2"/>
    </row>
    <row r="28" spans="2:21" ht="15" thickBot="1" x14ac:dyDescent="0.25">
      <c r="B28" s="34" t="s">
        <v>20</v>
      </c>
      <c r="C28" s="32">
        <v>99823528.850999936</v>
      </c>
      <c r="D28" s="22">
        <v>78090571.354999572</v>
      </c>
      <c r="E28" s="22">
        <v>21732957.495999984</v>
      </c>
      <c r="F28" s="23">
        <v>3817626.2119999984</v>
      </c>
      <c r="G28" s="24">
        <v>19754</v>
      </c>
      <c r="H28" s="3"/>
      <c r="I28" s="9"/>
      <c r="J28" s="10"/>
      <c r="K28" s="10"/>
      <c r="L28" s="10"/>
      <c r="M28" s="10"/>
      <c r="N28" s="11"/>
      <c r="O28"/>
      <c r="P28"/>
      <c r="Q28"/>
      <c r="R28"/>
      <c r="S28"/>
      <c r="T28"/>
      <c r="U28" s="2"/>
    </row>
    <row r="29" spans="2:21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P29"/>
      <c r="Q29"/>
      <c r="R29"/>
      <c r="S29"/>
      <c r="T29"/>
      <c r="U29" s="2"/>
    </row>
    <row r="30" spans="2:21" x14ac:dyDescent="0.2"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P30"/>
      <c r="Q30"/>
      <c r="R30"/>
      <c r="S30"/>
      <c r="T30"/>
      <c r="U30" s="2"/>
    </row>
    <row r="31" spans="2:21" ht="21" thickBot="1" x14ac:dyDescent="0.35">
      <c r="B31" s="66" t="s">
        <v>27</v>
      </c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P31"/>
      <c r="Q31"/>
      <c r="R31"/>
      <c r="S31"/>
      <c r="T31"/>
      <c r="U31" s="2"/>
    </row>
    <row r="32" spans="2:21" ht="18.75" x14ac:dyDescent="0.3">
      <c r="B32" s="68" t="s">
        <v>178</v>
      </c>
      <c r="C32" s="69"/>
      <c r="D32" s="69"/>
      <c r="E32" s="69"/>
      <c r="F32" s="69"/>
      <c r="G32" s="70"/>
      <c r="H32" s="70"/>
      <c r="I32" s="44"/>
      <c r="J32" s="44"/>
      <c r="K32" s="44"/>
      <c r="L32" s="44"/>
      <c r="M32" s="44"/>
      <c r="N32" s="45"/>
      <c r="O32"/>
      <c r="P32"/>
      <c r="Q32"/>
      <c r="R32"/>
      <c r="S32"/>
      <c r="T32"/>
      <c r="U32" s="2"/>
    </row>
    <row r="33" spans="2:21" ht="15" thickBot="1" x14ac:dyDescent="0.25">
      <c r="B33" s="71"/>
      <c r="C33" s="8"/>
      <c r="D33" s="8"/>
      <c r="E33" s="63" t="s">
        <v>19</v>
      </c>
      <c r="F33" s="5" t="s">
        <v>105</v>
      </c>
      <c r="G33" s="5" t="s">
        <v>106</v>
      </c>
      <c r="H33" s="8"/>
      <c r="I33" s="4"/>
      <c r="J33" s="72"/>
      <c r="K33" s="5"/>
      <c r="L33" s="5"/>
      <c r="M33" s="5"/>
      <c r="N33" s="20"/>
      <c r="O33"/>
      <c r="P33"/>
      <c r="Q33"/>
      <c r="R33"/>
      <c r="S33"/>
      <c r="T33"/>
      <c r="U33" s="2"/>
    </row>
    <row r="34" spans="2:21" x14ac:dyDescent="0.2">
      <c r="B34" s="71"/>
      <c r="C34" s="8"/>
      <c r="D34" s="8"/>
      <c r="E34" s="64" t="s">
        <v>37</v>
      </c>
      <c r="F34" s="73">
        <v>17</v>
      </c>
      <c r="G34" s="73">
        <v>17</v>
      </c>
      <c r="H34" s="74"/>
      <c r="I34" s="52" t="s">
        <v>107</v>
      </c>
      <c r="J34" s="53"/>
      <c r="K34" s="5"/>
      <c r="L34" s="5"/>
      <c r="M34" s="5"/>
      <c r="N34" s="20"/>
      <c r="O34"/>
      <c r="P34"/>
      <c r="Q34"/>
      <c r="R34"/>
      <c r="S34"/>
      <c r="T34"/>
      <c r="U34" s="2"/>
    </row>
    <row r="35" spans="2:21" ht="15" thickBot="1" x14ac:dyDescent="0.25">
      <c r="B35" s="71"/>
      <c r="C35" s="8"/>
      <c r="D35" s="8"/>
      <c r="E35" s="64" t="s">
        <v>10</v>
      </c>
      <c r="F35" s="73">
        <v>161</v>
      </c>
      <c r="G35" s="73">
        <v>153</v>
      </c>
      <c r="H35" s="74"/>
      <c r="I35" s="54">
        <f>(GETPIVOTDATA("No Ventas Registradas",$E$33)-GETPIVOTDATA("No. Ventas Reales",$E$33))/GETPIVOTDATA("No. Ventas Reales",$E$33)</f>
        <v>0.1360544217687075</v>
      </c>
      <c r="J35" s="55"/>
      <c r="K35" s="5"/>
      <c r="L35" s="5"/>
      <c r="M35" s="5"/>
      <c r="N35" s="20"/>
      <c r="O35"/>
      <c r="P35"/>
      <c r="Q35"/>
      <c r="R35"/>
      <c r="S35"/>
      <c r="T35"/>
      <c r="U35" s="2"/>
    </row>
    <row r="36" spans="2:21" x14ac:dyDescent="0.2">
      <c r="B36" s="71"/>
      <c r="C36" s="8"/>
      <c r="D36" s="8"/>
      <c r="E36" s="64" t="s">
        <v>11</v>
      </c>
      <c r="F36" s="73">
        <v>270</v>
      </c>
      <c r="G36" s="73">
        <v>266</v>
      </c>
      <c r="H36" s="74"/>
      <c r="I36" s="4"/>
      <c r="J36" s="72"/>
      <c r="K36" s="5"/>
      <c r="L36" s="5"/>
      <c r="M36" s="5"/>
      <c r="N36" s="20"/>
      <c r="O36"/>
      <c r="P36"/>
      <c r="Q36"/>
      <c r="R36"/>
      <c r="S36"/>
      <c r="T36"/>
      <c r="U36" s="2"/>
    </row>
    <row r="37" spans="2:21" x14ac:dyDescent="0.2">
      <c r="B37" s="71"/>
      <c r="C37" s="8"/>
      <c r="D37" s="8"/>
      <c r="E37" s="64" t="s">
        <v>12</v>
      </c>
      <c r="F37" s="73">
        <v>53</v>
      </c>
      <c r="G37" s="73">
        <v>5</v>
      </c>
      <c r="H37" s="74"/>
      <c r="I37" s="4"/>
      <c r="J37" s="72"/>
      <c r="K37" s="5"/>
      <c r="L37" s="5"/>
      <c r="M37" s="5"/>
      <c r="N37" s="20"/>
      <c r="O37"/>
      <c r="P37"/>
      <c r="Q37"/>
      <c r="R37"/>
      <c r="S37"/>
      <c r="T37"/>
      <c r="U37" s="2"/>
    </row>
    <row r="38" spans="2:21" x14ac:dyDescent="0.2">
      <c r="B38" s="71"/>
      <c r="C38" s="8"/>
      <c r="D38" s="8"/>
      <c r="E38" s="64" t="s">
        <v>20</v>
      </c>
      <c r="F38" s="73">
        <v>501</v>
      </c>
      <c r="G38" s="73">
        <v>441</v>
      </c>
      <c r="H38" s="8"/>
      <c r="I38" s="4"/>
      <c r="J38" s="72"/>
      <c r="K38" s="5"/>
      <c r="L38" s="5"/>
      <c r="M38" s="5"/>
      <c r="N38" s="20"/>
      <c r="O38"/>
      <c r="P38"/>
      <c r="Q38"/>
      <c r="R38"/>
      <c r="S38"/>
      <c r="T38"/>
      <c r="U38" s="2"/>
    </row>
    <row r="39" spans="2:21" x14ac:dyDescent="0.2">
      <c r="B39" s="25"/>
      <c r="C39" s="5"/>
      <c r="D39" s="5"/>
      <c r="E39" s="4"/>
      <c r="F39" s="8"/>
      <c r="G39" s="8"/>
      <c r="H39" s="8"/>
      <c r="I39" s="8"/>
      <c r="J39" s="8"/>
      <c r="K39" s="8"/>
      <c r="L39" s="8"/>
      <c r="M39" s="8"/>
      <c r="N39" s="20"/>
      <c r="O39"/>
      <c r="P39"/>
      <c r="Q39"/>
      <c r="R39"/>
      <c r="S39"/>
      <c r="T39"/>
      <c r="U39" s="2"/>
    </row>
    <row r="40" spans="2:21" x14ac:dyDescent="0.2">
      <c r="B40" s="71"/>
      <c r="C40" s="8"/>
      <c r="D40" s="72"/>
      <c r="E40" s="5"/>
      <c r="F40" s="5"/>
      <c r="G40" s="5"/>
      <c r="H40" s="8"/>
      <c r="I40" s="8"/>
      <c r="J40" s="8"/>
      <c r="K40" s="5"/>
      <c r="L40" s="5"/>
      <c r="M40" s="5"/>
      <c r="N40" s="20"/>
      <c r="O40"/>
      <c r="P40"/>
      <c r="Q40"/>
      <c r="R40"/>
      <c r="S40"/>
      <c r="T40"/>
      <c r="U40" s="2"/>
    </row>
    <row r="41" spans="2:21" ht="15" thickBot="1" x14ac:dyDescent="0.25">
      <c r="B41" s="71"/>
      <c r="C41" s="8"/>
      <c r="D41" s="8"/>
      <c r="E41" s="8"/>
      <c r="F41" s="8"/>
      <c r="G41" s="8"/>
      <c r="H41" s="8"/>
      <c r="I41" s="8"/>
      <c r="J41" s="8"/>
      <c r="K41" s="8"/>
      <c r="L41" s="5"/>
      <c r="M41" s="5"/>
      <c r="N41" s="20"/>
      <c r="O41"/>
      <c r="P41"/>
      <c r="Q41"/>
      <c r="R41"/>
      <c r="S41" s="2"/>
    </row>
    <row r="42" spans="2:21" ht="15" thickBot="1" x14ac:dyDescent="0.25">
      <c r="B42" s="75" t="s">
        <v>112</v>
      </c>
      <c r="C42" s="51" t="s">
        <v>124</v>
      </c>
      <c r="D42" s="8"/>
      <c r="E42" s="8"/>
      <c r="F42" s="8"/>
      <c r="G42" s="8"/>
      <c r="H42" s="8"/>
      <c r="I42" s="50" t="s">
        <v>111</v>
      </c>
      <c r="J42" s="51" t="s">
        <v>124</v>
      </c>
      <c r="K42" s="8"/>
      <c r="L42" s="5"/>
      <c r="M42" s="5"/>
      <c r="N42" s="20"/>
      <c r="O42"/>
      <c r="P42"/>
      <c r="Q42"/>
      <c r="R42"/>
      <c r="S42" s="2"/>
    </row>
    <row r="43" spans="2:21" x14ac:dyDescent="0.2">
      <c r="B43" s="76" t="s">
        <v>115</v>
      </c>
      <c r="C43" s="47">
        <f>Datos!AH8/Datos!$AG$14</f>
        <v>0.15369261477045909</v>
      </c>
      <c r="D43" s="8"/>
      <c r="E43" s="8"/>
      <c r="F43" s="8"/>
      <c r="G43" s="8"/>
      <c r="H43" s="8"/>
      <c r="I43" s="58" t="s">
        <v>113</v>
      </c>
      <c r="J43" s="59">
        <f>Datos!AE8/Datos!$AE$14</f>
        <v>1.5968063872255488E-2</v>
      </c>
      <c r="K43" s="8"/>
      <c r="L43" s="5"/>
      <c r="M43" s="5"/>
      <c r="N43" s="20"/>
      <c r="O43"/>
      <c r="P43"/>
      <c r="Q43"/>
      <c r="R43"/>
      <c r="S43" s="2"/>
    </row>
    <row r="44" spans="2:21" x14ac:dyDescent="0.2">
      <c r="B44" s="76" t="s">
        <v>122</v>
      </c>
      <c r="C44" s="47">
        <f>Datos!AH9/Datos!$AG$14</f>
        <v>0.20159680638722555</v>
      </c>
      <c r="D44" s="8"/>
      <c r="E44" s="8"/>
      <c r="F44" s="8"/>
      <c r="G44" s="8"/>
      <c r="H44" s="8"/>
      <c r="I44" s="46" t="s">
        <v>119</v>
      </c>
      <c r="J44" s="47">
        <f>Datos!AE9/Datos!$AE$14</f>
        <v>1.5968063872255488E-2</v>
      </c>
      <c r="K44" s="8"/>
      <c r="L44" s="5"/>
      <c r="M44" s="5"/>
      <c r="N44" s="20"/>
      <c r="O44"/>
      <c r="P44"/>
      <c r="Q44"/>
      <c r="R44"/>
      <c r="S44" s="2"/>
    </row>
    <row r="45" spans="2:21" x14ac:dyDescent="0.2">
      <c r="B45" s="77" t="s">
        <v>116</v>
      </c>
      <c r="C45" s="57">
        <f>Datos!AH10/Datos!$AG$14</f>
        <v>0.3772455089820359</v>
      </c>
      <c r="D45" s="8"/>
      <c r="E45" s="8"/>
      <c r="F45" s="8"/>
      <c r="G45" s="8"/>
      <c r="H45" s="8"/>
      <c r="I45" s="56" t="s">
        <v>120</v>
      </c>
      <c r="J45" s="57">
        <f>Datos!AE10/Datos!$AE$14</f>
        <v>0.95009980039920161</v>
      </c>
      <c r="K45" s="8"/>
      <c r="L45" s="5"/>
      <c r="M45" s="5"/>
      <c r="N45" s="20"/>
      <c r="O45"/>
      <c r="P45"/>
      <c r="Q45"/>
      <c r="R45"/>
      <c r="S45" s="2"/>
    </row>
    <row r="46" spans="2:21" x14ac:dyDescent="0.2">
      <c r="B46" s="76" t="s">
        <v>118</v>
      </c>
      <c r="C46" s="47">
        <f>Datos!AH11/Datos!$AG$14</f>
        <v>0.14171656686626746</v>
      </c>
      <c r="D46" s="8"/>
      <c r="E46" s="8"/>
      <c r="F46" s="8"/>
      <c r="G46" s="8"/>
      <c r="H46" s="72"/>
      <c r="I46" s="46" t="s">
        <v>121</v>
      </c>
      <c r="J46" s="47">
        <f>Datos!AE11/Datos!$AE$14</f>
        <v>5.9880239520958087E-3</v>
      </c>
      <c r="K46" s="8"/>
      <c r="L46" s="5"/>
      <c r="M46" s="5"/>
      <c r="N46" s="20"/>
      <c r="O46"/>
      <c r="P46"/>
      <c r="Q46"/>
      <c r="R46"/>
      <c r="S46" s="2"/>
    </row>
    <row r="47" spans="2:21" ht="15" thickBot="1" x14ac:dyDescent="0.25">
      <c r="B47" s="78" t="s">
        <v>117</v>
      </c>
      <c r="C47" s="49">
        <f>Datos!AH12/Datos!$AG$14</f>
        <v>0.12574850299401197</v>
      </c>
      <c r="D47" s="8"/>
      <c r="E47" s="8"/>
      <c r="F47" s="8"/>
      <c r="G47" s="8"/>
      <c r="H47" s="72"/>
      <c r="I47" s="48" t="s">
        <v>114</v>
      </c>
      <c r="J47" s="49">
        <f>Datos!AE12/Datos!$AE$14</f>
        <v>1.1976047904191617E-2</v>
      </c>
      <c r="K47" s="8"/>
      <c r="L47" s="5"/>
      <c r="M47" s="5"/>
      <c r="N47" s="20"/>
      <c r="O47"/>
      <c r="P47"/>
      <c r="Q47"/>
      <c r="R47"/>
      <c r="S47" s="2"/>
    </row>
    <row r="48" spans="2:21" x14ac:dyDescent="0.2">
      <c r="B48" s="71"/>
      <c r="C48" s="79">
        <f>SUM(C43:C47)</f>
        <v>1</v>
      </c>
      <c r="D48" s="5"/>
      <c r="E48" s="4"/>
      <c r="F48" s="4"/>
      <c r="G48" s="72"/>
      <c r="H48" s="72"/>
      <c r="I48" s="5"/>
      <c r="J48" s="79">
        <f>SUM(J43:J47)</f>
        <v>1</v>
      </c>
      <c r="K48" s="5"/>
      <c r="L48" s="5"/>
      <c r="M48" s="5"/>
      <c r="N48" s="20"/>
      <c r="O48"/>
      <c r="P48"/>
      <c r="Q48"/>
      <c r="R48"/>
      <c r="S48"/>
      <c r="T48"/>
      <c r="U48" s="2"/>
    </row>
    <row r="49" spans="2:21" x14ac:dyDescent="0.2">
      <c r="B49" s="25"/>
      <c r="C49" s="5"/>
      <c r="D49" s="5"/>
      <c r="E49" s="4"/>
      <c r="F49" s="4"/>
      <c r="G49" s="72"/>
      <c r="H49" s="72"/>
      <c r="I49" s="4"/>
      <c r="J49" s="5"/>
      <c r="K49" s="5"/>
      <c r="L49" s="5"/>
      <c r="M49" s="5"/>
      <c r="N49" s="20"/>
      <c r="O49"/>
      <c r="P49"/>
      <c r="Q49"/>
      <c r="R49"/>
      <c r="S49"/>
      <c r="T49"/>
      <c r="U49" s="2"/>
    </row>
    <row r="50" spans="2:21" x14ac:dyDescent="0.2">
      <c r="B50" s="71"/>
      <c r="C50" s="8"/>
      <c r="D50" s="5"/>
      <c r="E50" s="4"/>
      <c r="F50" s="4"/>
      <c r="G50" s="72"/>
      <c r="H50" s="72"/>
      <c r="I50" s="4"/>
      <c r="J50" s="5"/>
      <c r="K50" s="5"/>
      <c r="L50" s="5"/>
      <c r="M50" s="5"/>
      <c r="N50" s="20"/>
      <c r="O50"/>
      <c r="P50"/>
      <c r="Q50"/>
      <c r="R50"/>
      <c r="S50"/>
      <c r="T50"/>
      <c r="U50" s="2"/>
    </row>
    <row r="51" spans="2:21" ht="15" thickBot="1" x14ac:dyDescent="0.25">
      <c r="B51" s="80"/>
      <c r="C51" s="81"/>
      <c r="D51" s="10"/>
      <c r="E51" s="82"/>
      <c r="F51" s="82"/>
      <c r="G51" s="83"/>
      <c r="H51" s="83"/>
      <c r="I51" s="82"/>
      <c r="J51" s="10"/>
      <c r="K51" s="10"/>
      <c r="L51" s="10"/>
      <c r="M51" s="10"/>
      <c r="N51" s="11"/>
      <c r="O51"/>
      <c r="P51"/>
      <c r="Q51"/>
      <c r="R51"/>
      <c r="S51"/>
      <c r="T51"/>
      <c r="U51" s="2"/>
    </row>
    <row r="52" spans="2:21" ht="18.75" x14ac:dyDescent="0.3">
      <c r="B52" s="67" t="s">
        <v>179</v>
      </c>
      <c r="D52" s="2"/>
      <c r="E52" s="2"/>
      <c r="F52" s="2"/>
      <c r="G52" s="3"/>
      <c r="H52" s="3"/>
      <c r="I52" s="2"/>
      <c r="J52"/>
      <c r="K52"/>
      <c r="L52"/>
      <c r="M52"/>
      <c r="N52"/>
      <c r="O52"/>
      <c r="P52"/>
      <c r="Q52"/>
      <c r="R52"/>
      <c r="S52"/>
      <c r="T52"/>
      <c r="U52" s="2"/>
    </row>
    <row r="53" spans="2:21" x14ac:dyDescent="0.2">
      <c r="D53" s="2"/>
      <c r="E53" s="2"/>
      <c r="F53" s="2"/>
      <c r="G53" s="3"/>
      <c r="H53" s="3"/>
      <c r="I53" s="2"/>
      <c r="J53"/>
      <c r="K53"/>
      <c r="L53"/>
      <c r="M53"/>
      <c r="N53"/>
      <c r="O53"/>
      <c r="P53"/>
      <c r="Q53"/>
      <c r="R53"/>
      <c r="S53"/>
      <c r="T53"/>
      <c r="U53" s="2"/>
    </row>
    <row r="54" spans="2:21" x14ac:dyDescent="0.2">
      <c r="D54" s="2"/>
      <c r="E54" s="2"/>
      <c r="F54" s="2"/>
      <c r="G54" s="3"/>
      <c r="H54" s="3"/>
      <c r="I54" s="2"/>
      <c r="J54"/>
      <c r="K54"/>
      <c r="L54"/>
      <c r="M54"/>
      <c r="N54"/>
      <c r="O54"/>
      <c r="P54"/>
      <c r="Q54"/>
      <c r="R54"/>
      <c r="S54"/>
      <c r="T54"/>
      <c r="U54" s="2"/>
    </row>
    <row r="55" spans="2:21" x14ac:dyDescent="0.2">
      <c r="D55" s="2"/>
      <c r="E55" s="2"/>
      <c r="F55" s="2"/>
      <c r="G55" s="3"/>
      <c r="H55" s="3"/>
      <c r="I55" s="2"/>
      <c r="J55"/>
      <c r="K55"/>
      <c r="L55"/>
      <c r="M55"/>
      <c r="N55"/>
      <c r="O55"/>
      <c r="P55"/>
      <c r="Q55"/>
      <c r="R55"/>
      <c r="S55"/>
      <c r="T55"/>
      <c r="U55" s="2"/>
    </row>
    <row r="56" spans="2:21" x14ac:dyDescent="0.2">
      <c r="D56" s="2"/>
      <c r="E56" s="2"/>
      <c r="F56" s="2"/>
      <c r="G56" s="3"/>
      <c r="H56" s="3"/>
      <c r="I56" s="2"/>
      <c r="J56"/>
      <c r="K56"/>
      <c r="L56"/>
      <c r="M56"/>
      <c r="N56"/>
      <c r="O56"/>
      <c r="P56"/>
      <c r="Q56"/>
      <c r="R56"/>
      <c r="S56"/>
      <c r="T56"/>
      <c r="U56" s="2"/>
    </row>
    <row r="57" spans="2:21" x14ac:dyDescent="0.2">
      <c r="B57"/>
      <c r="C57" s="2"/>
      <c r="D57" s="2"/>
      <c r="E57" s="2"/>
      <c r="F57" s="2"/>
      <c r="G57" s="3"/>
      <c r="H57" s="3"/>
      <c r="I57" s="2"/>
      <c r="J57"/>
      <c r="K57"/>
      <c r="L57"/>
      <c r="M57"/>
      <c r="N57"/>
      <c r="O57"/>
      <c r="P57"/>
      <c r="Q57"/>
      <c r="R57"/>
      <c r="S57"/>
      <c r="T57"/>
      <c r="U57" s="2"/>
    </row>
    <row r="58" spans="2:21" x14ac:dyDescent="0.2">
      <c r="B58"/>
      <c r="C58" s="2"/>
      <c r="D58" s="2"/>
      <c r="E58" s="2"/>
      <c r="F58" s="2"/>
      <c r="G58" s="3"/>
      <c r="H58" s="3"/>
      <c r="I58" s="2"/>
      <c r="J58"/>
      <c r="K58"/>
      <c r="L58"/>
      <c r="M58"/>
      <c r="N58"/>
      <c r="O58"/>
      <c r="P58"/>
      <c r="Q58"/>
      <c r="R58"/>
      <c r="S58"/>
      <c r="T58"/>
      <c r="U58" s="2"/>
    </row>
    <row r="59" spans="2:21" x14ac:dyDescent="0.2">
      <c r="B59"/>
      <c r="C59" s="2"/>
      <c r="D59" s="2"/>
      <c r="E59" s="2"/>
      <c r="F59" s="2"/>
      <c r="G59" s="3"/>
      <c r="H59" s="3"/>
      <c r="I59" s="2"/>
      <c r="J59"/>
      <c r="K59"/>
      <c r="L59"/>
      <c r="M59"/>
      <c r="N59"/>
      <c r="O59"/>
      <c r="P59"/>
      <c r="Q59"/>
      <c r="R59"/>
      <c r="S59"/>
      <c r="T59"/>
      <c r="U59" s="2"/>
    </row>
    <row r="60" spans="2:21" x14ac:dyDescent="0.2">
      <c r="B60"/>
      <c r="C60" s="2"/>
      <c r="D60" s="2"/>
      <c r="E60" s="2"/>
      <c r="F60" s="2"/>
      <c r="G60" s="3"/>
      <c r="H60" s="3"/>
      <c r="I60" s="2"/>
      <c r="J60"/>
      <c r="K60"/>
      <c r="L60"/>
      <c r="M60"/>
      <c r="N60"/>
      <c r="O60"/>
      <c r="P60"/>
      <c r="Q60"/>
      <c r="R60"/>
      <c r="S60"/>
      <c r="T60"/>
      <c r="U60" s="2"/>
    </row>
    <row r="61" spans="2:21" x14ac:dyDescent="0.2">
      <c r="B61"/>
      <c r="C61" s="2"/>
      <c r="D61" s="2"/>
      <c r="E61" s="2"/>
      <c r="F61" s="2"/>
      <c r="G61" s="3"/>
      <c r="H61" s="3"/>
      <c r="I61" s="2"/>
      <c r="J61"/>
      <c r="K61"/>
      <c r="L61"/>
      <c r="M61"/>
      <c r="N61"/>
      <c r="O61"/>
      <c r="P61"/>
      <c r="Q61"/>
      <c r="R61"/>
      <c r="S61"/>
      <c r="T61"/>
      <c r="U61" s="2"/>
    </row>
    <row r="62" spans="2:21" x14ac:dyDescent="0.2">
      <c r="B62"/>
      <c r="C62" s="2"/>
      <c r="D62" s="2"/>
      <c r="E62" s="2"/>
      <c r="F62" s="2"/>
      <c r="G62" s="3"/>
      <c r="H62" s="3"/>
      <c r="I62" s="2"/>
      <c r="J62"/>
      <c r="K62"/>
      <c r="L62"/>
      <c r="M62"/>
      <c r="N62"/>
      <c r="O62"/>
      <c r="P62"/>
      <c r="Q62"/>
      <c r="R62"/>
      <c r="S62"/>
      <c r="T62"/>
      <c r="U62" s="2"/>
    </row>
    <row r="63" spans="2:21" x14ac:dyDescent="0.2">
      <c r="B63"/>
      <c r="C63" s="2"/>
      <c r="D63" s="2"/>
      <c r="E63" s="2"/>
      <c r="F63" s="2"/>
      <c r="G63" s="3"/>
      <c r="H63" s="3"/>
      <c r="I63" s="2"/>
      <c r="J63"/>
      <c r="K63"/>
      <c r="L63"/>
      <c r="M63"/>
      <c r="N63"/>
      <c r="O63"/>
      <c r="P63"/>
      <c r="Q63"/>
      <c r="R63"/>
      <c r="S63"/>
      <c r="T63"/>
      <c r="U63" s="2"/>
    </row>
    <row r="64" spans="2:21" x14ac:dyDescent="0.2">
      <c r="B64"/>
      <c r="C64" s="2"/>
      <c r="D64" s="2"/>
      <c r="E64" s="2"/>
      <c r="F64" s="2"/>
      <c r="G64" s="3"/>
      <c r="H64" s="3"/>
      <c r="I64" s="2"/>
      <c r="J64"/>
      <c r="K64"/>
      <c r="L64"/>
      <c r="M64"/>
      <c r="N64"/>
      <c r="O64"/>
      <c r="P64"/>
      <c r="Q64"/>
      <c r="R64"/>
      <c r="S64"/>
      <c r="T64"/>
      <c r="U64" s="2"/>
    </row>
    <row r="65" spans="2:21" x14ac:dyDescent="0.2">
      <c r="B65"/>
      <c r="C65" s="2"/>
      <c r="D65" s="2"/>
      <c r="E65" s="2"/>
      <c r="F65" s="2"/>
      <c r="G65" s="3"/>
      <c r="H65" s="3"/>
      <c r="I65" s="2"/>
      <c r="J65"/>
      <c r="K65"/>
      <c r="L65"/>
      <c r="M65"/>
      <c r="N65"/>
      <c r="O65"/>
      <c r="P65"/>
      <c r="Q65"/>
      <c r="R65"/>
      <c r="S65"/>
      <c r="T65"/>
      <c r="U65" s="2"/>
    </row>
    <row r="66" spans="2:21" x14ac:dyDescent="0.2">
      <c r="B66"/>
      <c r="C66" s="2"/>
      <c r="D66" s="2"/>
      <c r="E66" s="2"/>
      <c r="F66" s="2"/>
      <c r="G66" s="3"/>
      <c r="H66" s="3"/>
      <c r="I66" s="2"/>
      <c r="J66"/>
      <c r="K66"/>
      <c r="L66"/>
      <c r="M66"/>
      <c r="N66"/>
      <c r="O66"/>
      <c r="P66"/>
      <c r="Q66"/>
      <c r="R66"/>
      <c r="S66"/>
      <c r="T66"/>
      <c r="U66" s="2"/>
    </row>
    <row r="67" spans="2:21" x14ac:dyDescent="0.2">
      <c r="B67"/>
      <c r="C67" s="2"/>
      <c r="D67" s="2"/>
      <c r="E67" s="2"/>
      <c r="F67" s="2"/>
      <c r="G67" s="3"/>
      <c r="H67" s="3"/>
      <c r="I67" s="2"/>
      <c r="J67"/>
      <c r="K67"/>
      <c r="L67"/>
      <c r="M67"/>
      <c r="N67"/>
      <c r="O67"/>
      <c r="P67"/>
      <c r="Q67"/>
      <c r="R67"/>
      <c r="S67"/>
      <c r="T67"/>
      <c r="U67" s="2"/>
    </row>
    <row r="68" spans="2:21" x14ac:dyDescent="0.2">
      <c r="B68"/>
      <c r="C68" s="2"/>
      <c r="D68" s="2"/>
      <c r="E68" s="2"/>
      <c r="F68" s="2"/>
      <c r="G68" s="3"/>
      <c r="H68" s="3"/>
      <c r="I68" s="2"/>
      <c r="J68"/>
      <c r="K68"/>
      <c r="L68"/>
      <c r="M68"/>
      <c r="N68"/>
      <c r="O68"/>
      <c r="P68"/>
      <c r="Q68"/>
      <c r="R68"/>
      <c r="S68"/>
      <c r="T68"/>
      <c r="U68" s="2"/>
    </row>
    <row r="69" spans="2:21" x14ac:dyDescent="0.2">
      <c r="B69"/>
      <c r="C69" s="2"/>
      <c r="D69" s="2"/>
      <c r="E69" s="2"/>
      <c r="F69" s="2"/>
      <c r="G69" s="3"/>
      <c r="H69" s="3"/>
      <c r="I69" s="2"/>
      <c r="J69"/>
      <c r="K69"/>
      <c r="L69"/>
      <c r="M69"/>
      <c r="N69"/>
      <c r="O69"/>
      <c r="P69"/>
      <c r="Q69"/>
      <c r="R69"/>
      <c r="S69"/>
      <c r="T69"/>
      <c r="U69" s="2"/>
    </row>
    <row r="70" spans="2:21" x14ac:dyDescent="0.2">
      <c r="B70"/>
      <c r="C70" s="2"/>
      <c r="D70" s="2"/>
      <c r="E70" s="2"/>
      <c r="F70" s="2"/>
      <c r="G70" s="3"/>
      <c r="H70" s="3"/>
      <c r="I70" s="2"/>
      <c r="J70"/>
      <c r="K70"/>
      <c r="L70"/>
      <c r="M70"/>
      <c r="N70"/>
      <c r="O70"/>
      <c r="P70"/>
      <c r="Q70"/>
      <c r="R70"/>
      <c r="S70"/>
      <c r="T70"/>
      <c r="U70" s="2"/>
    </row>
    <row r="71" spans="2:21" x14ac:dyDescent="0.2">
      <c r="B71"/>
      <c r="C71" s="2"/>
      <c r="D71" s="2"/>
      <c r="E71" s="2"/>
      <c r="F71" s="2"/>
      <c r="G71" s="3"/>
      <c r="H71" s="3"/>
      <c r="I71" s="2"/>
      <c r="J71"/>
      <c r="K71"/>
      <c r="L71"/>
      <c r="M71"/>
      <c r="N71"/>
      <c r="O71"/>
      <c r="P71"/>
      <c r="Q71"/>
      <c r="R71"/>
      <c r="S71"/>
      <c r="T71"/>
      <c r="U71" s="2"/>
    </row>
    <row r="72" spans="2:21" x14ac:dyDescent="0.2">
      <c r="B72"/>
      <c r="C72" s="2"/>
      <c r="D72" s="2"/>
      <c r="E72" s="2"/>
      <c r="F72" s="2"/>
      <c r="G72" s="3"/>
      <c r="H72" s="3"/>
      <c r="I72" s="2"/>
      <c r="J72"/>
      <c r="K72"/>
      <c r="L72"/>
      <c r="M72"/>
      <c r="N72"/>
      <c r="O72"/>
      <c r="P72"/>
      <c r="Q72"/>
      <c r="R72"/>
      <c r="S72"/>
      <c r="T72"/>
      <c r="U72" s="2"/>
    </row>
    <row r="73" spans="2:21" x14ac:dyDescent="0.2">
      <c r="B73"/>
      <c r="C73" s="2"/>
      <c r="D73" s="2"/>
      <c r="E73" s="2"/>
      <c r="F73" s="2"/>
      <c r="G73" s="3"/>
      <c r="H73" s="3"/>
      <c r="I73" s="2"/>
      <c r="J73"/>
      <c r="K73"/>
      <c r="L73"/>
      <c r="M73"/>
      <c r="N73"/>
      <c r="O73"/>
      <c r="P73"/>
      <c r="Q73"/>
      <c r="R73"/>
      <c r="S73"/>
      <c r="T73"/>
      <c r="U73" s="2"/>
    </row>
    <row r="74" spans="2:21" x14ac:dyDescent="0.2">
      <c r="B74"/>
      <c r="C74" s="2"/>
      <c r="D74" s="2"/>
      <c r="E74" s="2"/>
      <c r="F74" s="2"/>
      <c r="G74" s="3"/>
      <c r="H74" s="3"/>
      <c r="I74" s="2"/>
      <c r="J74"/>
      <c r="K74"/>
      <c r="L74"/>
      <c r="M74"/>
      <c r="N74"/>
      <c r="O74"/>
      <c r="P74"/>
      <c r="Q74"/>
      <c r="R74"/>
      <c r="S74"/>
      <c r="T74"/>
      <c r="U74" s="2"/>
    </row>
    <row r="75" spans="2:21" x14ac:dyDescent="0.2">
      <c r="B75"/>
      <c r="C75" s="2"/>
      <c r="D75" s="2"/>
      <c r="E75" s="2"/>
      <c r="F75" s="2"/>
      <c r="G75" s="3"/>
      <c r="H75" s="3"/>
      <c r="I75" s="2"/>
      <c r="J75"/>
      <c r="K75"/>
      <c r="L75"/>
      <c r="M75"/>
      <c r="N75"/>
      <c r="O75"/>
      <c r="P75"/>
      <c r="Q75"/>
      <c r="R75"/>
      <c r="S75"/>
      <c r="T75"/>
      <c r="U75" s="2"/>
    </row>
    <row r="76" spans="2:21" x14ac:dyDescent="0.2">
      <c r="B76"/>
      <c r="C76" s="2"/>
      <c r="D76" s="2"/>
      <c r="E76" s="2"/>
      <c r="F76" s="2"/>
      <c r="G76" s="3"/>
      <c r="H76" s="3"/>
      <c r="I76" s="2"/>
      <c r="J76"/>
      <c r="K76"/>
      <c r="L76"/>
      <c r="M76"/>
      <c r="N76"/>
      <c r="O76"/>
      <c r="P76"/>
      <c r="Q76"/>
      <c r="R76"/>
      <c r="S76"/>
      <c r="T76"/>
      <c r="U76" s="2"/>
    </row>
    <row r="77" spans="2:21" x14ac:dyDescent="0.2">
      <c r="B77"/>
      <c r="C77" s="2"/>
      <c r="D77" s="2"/>
      <c r="E77" s="2"/>
      <c r="F77" s="2"/>
      <c r="G77" s="3"/>
      <c r="H77" s="3"/>
      <c r="I77" s="2"/>
      <c r="J77"/>
      <c r="K77"/>
      <c r="L77"/>
      <c r="M77"/>
      <c r="N77"/>
      <c r="O77"/>
      <c r="P77"/>
      <c r="Q77"/>
      <c r="R77"/>
      <c r="S77"/>
      <c r="T77"/>
      <c r="U77" s="2"/>
    </row>
    <row r="78" spans="2:21" x14ac:dyDescent="0.2">
      <c r="B78"/>
      <c r="C78" s="2"/>
      <c r="D78" s="2"/>
      <c r="E78" s="2"/>
      <c r="F78" s="2"/>
      <c r="G78" s="3"/>
      <c r="H78" s="3"/>
      <c r="I78" s="2"/>
      <c r="J78"/>
      <c r="K78"/>
      <c r="L78"/>
      <c r="M78"/>
      <c r="N78"/>
      <c r="O78"/>
      <c r="P78"/>
      <c r="Q78"/>
      <c r="R78"/>
      <c r="S78"/>
      <c r="T78"/>
      <c r="U78" s="2"/>
    </row>
    <row r="79" spans="2:21" x14ac:dyDescent="0.2">
      <c r="B79" s="2"/>
      <c r="C79" s="2"/>
      <c r="D79" s="2"/>
      <c r="E79" s="2"/>
      <c r="F79" s="2"/>
      <c r="G79" s="3"/>
      <c r="H79" s="3"/>
      <c r="I79" s="2"/>
      <c r="J79"/>
      <c r="K79"/>
      <c r="L79"/>
      <c r="M79"/>
      <c r="N79"/>
      <c r="O79"/>
      <c r="P79"/>
      <c r="Q79"/>
      <c r="R79"/>
      <c r="S79"/>
      <c r="T79"/>
      <c r="U79" s="2"/>
    </row>
    <row r="80" spans="2:21" x14ac:dyDescent="0.2">
      <c r="B80" s="2"/>
      <c r="C80" s="2"/>
      <c r="D80" s="2"/>
      <c r="E80" s="2"/>
      <c r="F80" s="2"/>
      <c r="G80" s="3"/>
      <c r="H80" s="3"/>
      <c r="I80" s="2"/>
      <c r="J80"/>
      <c r="K80"/>
      <c r="L80"/>
      <c r="M80"/>
      <c r="N80"/>
      <c r="O80"/>
      <c r="P80"/>
      <c r="Q80"/>
      <c r="R80"/>
      <c r="S80"/>
      <c r="T80"/>
      <c r="U80" s="2"/>
    </row>
    <row r="81" spans="2:21" x14ac:dyDescent="0.2">
      <c r="B81" s="2"/>
      <c r="C81" s="2"/>
      <c r="D81" s="2"/>
      <c r="E81" s="2"/>
      <c r="F81" s="2"/>
      <c r="G81" s="3"/>
      <c r="H81" s="3"/>
      <c r="I81" s="2"/>
      <c r="J81"/>
      <c r="K81"/>
      <c r="L81"/>
      <c r="M81"/>
      <c r="N81"/>
      <c r="O81"/>
      <c r="P81"/>
      <c r="Q81"/>
      <c r="R81"/>
      <c r="S81"/>
      <c r="T81"/>
      <c r="U81" s="2"/>
    </row>
    <row r="82" spans="2:21" x14ac:dyDescent="0.2">
      <c r="B82" s="2"/>
      <c r="C82" s="2"/>
      <c r="D82" s="2"/>
      <c r="E82" s="2"/>
      <c r="F82" s="2"/>
      <c r="G82" s="3"/>
      <c r="H82" s="3"/>
      <c r="I82" s="2"/>
      <c r="J82"/>
      <c r="K82"/>
      <c r="L82"/>
      <c r="M82"/>
      <c r="N82"/>
      <c r="O82"/>
      <c r="P82"/>
      <c r="Q82"/>
      <c r="R82"/>
      <c r="S82"/>
      <c r="T82"/>
      <c r="U82" s="2"/>
    </row>
    <row r="83" spans="2:21" x14ac:dyDescent="0.2">
      <c r="B83" s="2"/>
      <c r="C83" s="2"/>
      <c r="D83" s="2"/>
      <c r="E83" s="2"/>
      <c r="F83" s="2"/>
      <c r="G83" s="3"/>
      <c r="H83" s="3"/>
      <c r="I83" s="2"/>
      <c r="J83"/>
      <c r="K83"/>
      <c r="L83"/>
      <c r="M83"/>
      <c r="N83"/>
      <c r="O83"/>
      <c r="P83"/>
      <c r="Q83"/>
      <c r="R83"/>
      <c r="S83"/>
      <c r="T83"/>
      <c r="U83" s="2"/>
    </row>
    <row r="84" spans="2:21" x14ac:dyDescent="0.2">
      <c r="B84" s="2"/>
      <c r="C84" s="2"/>
      <c r="D84" s="2"/>
      <c r="E84" s="2"/>
      <c r="F84" s="2"/>
      <c r="G84" s="3"/>
      <c r="H84" s="3"/>
      <c r="I84" s="2"/>
      <c r="J84"/>
      <c r="K84"/>
      <c r="L84"/>
      <c r="M84"/>
      <c r="N84"/>
      <c r="O84"/>
      <c r="P84"/>
      <c r="Q84"/>
      <c r="R84"/>
      <c r="S84"/>
      <c r="T84"/>
      <c r="U84" s="2"/>
    </row>
    <row r="85" spans="2:21" x14ac:dyDescent="0.2">
      <c r="B85" s="2"/>
      <c r="C85" s="2"/>
      <c r="D85" s="2"/>
      <c r="E85" s="2"/>
      <c r="F85" s="2"/>
      <c r="G85" s="3"/>
      <c r="H85" s="3"/>
      <c r="I85" s="2"/>
      <c r="J85"/>
      <c r="K85"/>
      <c r="L85"/>
      <c r="M85"/>
      <c r="N85"/>
      <c r="O85"/>
      <c r="P85"/>
      <c r="Q85"/>
      <c r="R85"/>
      <c r="S85"/>
      <c r="T85"/>
      <c r="U85" s="2"/>
    </row>
    <row r="86" spans="2:21" x14ac:dyDescent="0.2">
      <c r="B86" s="2"/>
      <c r="C86" s="2"/>
      <c r="D86" s="2"/>
      <c r="E86" s="2"/>
      <c r="F86" s="2"/>
      <c r="G86" s="3"/>
      <c r="H86" s="3"/>
      <c r="I86" s="2"/>
      <c r="J86"/>
      <c r="K86"/>
      <c r="L86"/>
      <c r="M86"/>
      <c r="N86"/>
      <c r="O86"/>
      <c r="P86"/>
      <c r="Q86"/>
      <c r="R86"/>
      <c r="S86"/>
      <c r="T86"/>
      <c r="U86" s="2"/>
    </row>
    <row r="87" spans="2:21" x14ac:dyDescent="0.2">
      <c r="B87" s="2"/>
      <c r="C87" s="2"/>
      <c r="D87" s="2"/>
      <c r="E87" s="2"/>
      <c r="F87" s="2"/>
      <c r="G87" s="3"/>
      <c r="H87" s="3"/>
      <c r="I87" s="2"/>
      <c r="J87"/>
      <c r="K87"/>
      <c r="L87"/>
      <c r="M87"/>
      <c r="N87"/>
      <c r="O87"/>
      <c r="P87"/>
      <c r="Q87"/>
      <c r="R87"/>
      <c r="S87"/>
      <c r="T87"/>
      <c r="U87" s="2"/>
    </row>
    <row r="88" spans="2:21" x14ac:dyDescent="0.2">
      <c r="B88" s="2"/>
      <c r="C88" s="2"/>
      <c r="D88" s="2"/>
      <c r="E88" s="2"/>
      <c r="F88" s="2"/>
      <c r="G88" s="3"/>
      <c r="H88" s="3"/>
      <c r="I88" s="2"/>
      <c r="J88"/>
      <c r="K88"/>
      <c r="L88"/>
      <c r="M88"/>
      <c r="N88"/>
      <c r="O88"/>
      <c r="P88"/>
      <c r="Q88"/>
      <c r="R88"/>
      <c r="S88"/>
      <c r="T88"/>
      <c r="U88" s="2"/>
    </row>
    <row r="89" spans="2:21" x14ac:dyDescent="0.2">
      <c r="B89" s="2"/>
      <c r="C89" s="2"/>
      <c r="D89" s="2"/>
      <c r="E89" s="2"/>
      <c r="F89" s="2"/>
      <c r="G89" s="3"/>
      <c r="H89" s="3"/>
      <c r="I89" s="2"/>
      <c r="J89"/>
      <c r="K89"/>
      <c r="L89"/>
      <c r="M89"/>
      <c r="N89"/>
      <c r="O89"/>
      <c r="P89"/>
      <c r="Q89"/>
      <c r="R89"/>
      <c r="S89"/>
      <c r="T89"/>
      <c r="U89" s="2"/>
    </row>
    <row r="90" spans="2:21" x14ac:dyDescent="0.2">
      <c r="B90" s="2"/>
      <c r="C90" s="2"/>
      <c r="D90" s="2"/>
      <c r="E90" s="2"/>
      <c r="F90" s="2"/>
      <c r="G90" s="3"/>
      <c r="H90" s="3"/>
      <c r="I90" s="2"/>
      <c r="J90"/>
      <c r="K90"/>
      <c r="L90"/>
      <c r="M90"/>
      <c r="N90"/>
      <c r="O90"/>
      <c r="P90"/>
      <c r="Q90"/>
      <c r="R90"/>
      <c r="S90"/>
      <c r="T90"/>
      <c r="U90" s="2"/>
    </row>
    <row r="91" spans="2:21" x14ac:dyDescent="0.2">
      <c r="B91" s="2"/>
      <c r="C91" s="2"/>
      <c r="D91" s="2"/>
      <c r="E91" s="2"/>
      <c r="F91" s="2"/>
      <c r="G91" s="3"/>
      <c r="H91" s="3"/>
      <c r="I91" s="2"/>
      <c r="J91"/>
      <c r="K91"/>
      <c r="L91"/>
      <c r="M91"/>
      <c r="N91"/>
      <c r="O91"/>
      <c r="P91"/>
      <c r="Q91"/>
      <c r="R91"/>
      <c r="S91"/>
      <c r="T91"/>
      <c r="U91" s="2"/>
    </row>
    <row r="92" spans="2:21" x14ac:dyDescent="0.2">
      <c r="B92" s="2"/>
      <c r="C92" s="2"/>
      <c r="D92" s="2"/>
      <c r="E92" s="2"/>
      <c r="F92" s="2"/>
      <c r="G92" s="3"/>
      <c r="H92" s="3"/>
      <c r="I92" s="2"/>
      <c r="J92"/>
      <c r="K92"/>
      <c r="L92"/>
      <c r="M92"/>
      <c r="N92"/>
      <c r="O92"/>
      <c r="P92"/>
      <c r="Q92"/>
      <c r="R92"/>
      <c r="S92"/>
      <c r="T92"/>
      <c r="U92" s="2"/>
    </row>
    <row r="93" spans="2:21" x14ac:dyDescent="0.2">
      <c r="B93" s="2"/>
      <c r="C93" s="2"/>
      <c r="D93" s="2"/>
      <c r="E93" s="2"/>
      <c r="F93" s="2"/>
      <c r="G93" s="3"/>
      <c r="H93" s="3"/>
      <c r="I93" s="2"/>
      <c r="J93"/>
      <c r="K93"/>
      <c r="L93"/>
      <c r="M93"/>
      <c r="N93"/>
      <c r="O93"/>
      <c r="P93"/>
      <c r="Q93"/>
      <c r="R93"/>
      <c r="S93"/>
      <c r="T93"/>
      <c r="U93" s="2"/>
    </row>
    <row r="94" spans="2:21" x14ac:dyDescent="0.2">
      <c r="B94" s="2"/>
      <c r="C94" s="2"/>
      <c r="D94" s="2"/>
      <c r="E94" s="2"/>
      <c r="F94" s="2"/>
      <c r="G94" s="3"/>
      <c r="H94" s="3"/>
      <c r="I94" s="2"/>
      <c r="J94"/>
      <c r="K94"/>
      <c r="L94"/>
      <c r="M94"/>
      <c r="N94"/>
      <c r="O94"/>
      <c r="P94"/>
      <c r="Q94"/>
      <c r="R94"/>
      <c r="S94"/>
      <c r="T94"/>
      <c r="U94" s="2"/>
    </row>
    <row r="95" spans="2:21" x14ac:dyDescent="0.2">
      <c r="B95" s="2"/>
      <c r="C95" s="2"/>
      <c r="D95" s="2"/>
      <c r="E95" s="2"/>
      <c r="F95" s="2"/>
      <c r="G95" s="3"/>
      <c r="H95" s="3"/>
      <c r="I95" s="2"/>
      <c r="J95"/>
      <c r="K95"/>
      <c r="L95"/>
      <c r="M95"/>
      <c r="N95"/>
      <c r="O95"/>
      <c r="P95"/>
      <c r="Q95"/>
      <c r="R95"/>
      <c r="S95"/>
      <c r="T95"/>
      <c r="U95" s="2"/>
    </row>
    <row r="96" spans="2:21" x14ac:dyDescent="0.2">
      <c r="B96" s="2"/>
      <c r="C96" s="2"/>
      <c r="D96" s="2"/>
      <c r="E96" s="2"/>
      <c r="F96" s="2"/>
      <c r="G96" s="3"/>
      <c r="H96" s="3"/>
      <c r="I96" s="2"/>
      <c r="J96"/>
      <c r="K96"/>
      <c r="L96"/>
      <c r="M96"/>
      <c r="N96"/>
      <c r="O96"/>
      <c r="P96"/>
      <c r="Q96"/>
      <c r="R96"/>
      <c r="S96"/>
      <c r="T96"/>
      <c r="U96" s="2"/>
    </row>
    <row r="97" spans="2:21" x14ac:dyDescent="0.2">
      <c r="B97" s="2"/>
      <c r="C97" s="2"/>
      <c r="D97" s="2"/>
      <c r="E97" s="2"/>
      <c r="F97" s="2"/>
      <c r="G97" s="3"/>
      <c r="H97" s="3"/>
      <c r="I97" s="2"/>
      <c r="J97"/>
      <c r="K97"/>
      <c r="L97"/>
      <c r="M97"/>
      <c r="N97"/>
      <c r="O97"/>
      <c r="P97"/>
      <c r="Q97"/>
      <c r="R97"/>
      <c r="S97"/>
      <c r="T97"/>
      <c r="U97" s="2"/>
    </row>
    <row r="98" spans="2:21" x14ac:dyDescent="0.2">
      <c r="B98" s="2"/>
      <c r="C98" s="2"/>
      <c r="D98" s="2"/>
      <c r="E98" s="2"/>
      <c r="F98" s="2"/>
      <c r="G98" s="3"/>
      <c r="H98" s="3"/>
      <c r="I98" s="2"/>
      <c r="J98"/>
      <c r="K98"/>
      <c r="L98"/>
      <c r="M98"/>
      <c r="N98"/>
      <c r="O98"/>
      <c r="P98"/>
      <c r="Q98"/>
      <c r="R98"/>
      <c r="S98"/>
      <c r="T98"/>
      <c r="U98" s="2"/>
    </row>
    <row r="99" spans="2:21" x14ac:dyDescent="0.2">
      <c r="B99" s="2"/>
      <c r="C99" s="2"/>
      <c r="D99" s="2"/>
      <c r="E99" s="2"/>
      <c r="F99" s="2"/>
      <c r="G99" s="3"/>
      <c r="H99" s="3"/>
      <c r="I99" s="2"/>
      <c r="J99"/>
      <c r="K99"/>
      <c r="L99"/>
      <c r="M99"/>
      <c r="N99"/>
      <c r="O99"/>
      <c r="P99"/>
      <c r="Q99"/>
      <c r="R99"/>
      <c r="S99"/>
      <c r="T99"/>
      <c r="U99" s="2"/>
    </row>
    <row r="100" spans="2:21" x14ac:dyDescent="0.2">
      <c r="B100" s="2"/>
      <c r="C100" s="2"/>
      <c r="D100" s="2"/>
      <c r="E100" s="2"/>
      <c r="F100" s="2"/>
      <c r="G100" s="3"/>
      <c r="H100" s="3"/>
      <c r="I100" s="2"/>
      <c r="J100"/>
      <c r="K100"/>
      <c r="L100"/>
      <c r="M100"/>
      <c r="N100"/>
      <c r="O100"/>
      <c r="P100"/>
      <c r="Q100"/>
      <c r="R100"/>
      <c r="S100"/>
      <c r="T100"/>
      <c r="U100" s="2"/>
    </row>
    <row r="101" spans="2:21" x14ac:dyDescent="0.2">
      <c r="B101" s="2"/>
      <c r="C101" s="2"/>
      <c r="D101" s="2"/>
      <c r="E101" s="2"/>
      <c r="F101" s="2"/>
      <c r="G101" s="3"/>
      <c r="H101" s="3"/>
      <c r="I101" s="2"/>
      <c r="J101"/>
      <c r="K101"/>
      <c r="L101"/>
      <c r="M101"/>
      <c r="N101"/>
      <c r="O101"/>
      <c r="P101"/>
      <c r="Q101"/>
      <c r="R101"/>
      <c r="S101"/>
      <c r="T101"/>
      <c r="U101" s="2"/>
    </row>
    <row r="102" spans="2:21" x14ac:dyDescent="0.2">
      <c r="B102" s="2"/>
      <c r="C102" s="2"/>
      <c r="D102" s="2"/>
      <c r="E102" s="2"/>
      <c r="F102" s="2"/>
      <c r="G102" s="3"/>
      <c r="H102" s="3"/>
      <c r="I102" s="2"/>
      <c r="J102"/>
      <c r="K102"/>
      <c r="L102"/>
      <c r="M102"/>
      <c r="N102"/>
      <c r="O102"/>
      <c r="P102"/>
      <c r="Q102"/>
      <c r="R102"/>
      <c r="S102"/>
      <c r="T102"/>
      <c r="U102" s="2"/>
    </row>
    <row r="103" spans="2:21" x14ac:dyDescent="0.2">
      <c r="B103" s="2"/>
      <c r="C103" s="2"/>
      <c r="D103" s="2"/>
      <c r="E103" s="2"/>
      <c r="F103" s="2"/>
      <c r="G103" s="3"/>
      <c r="H103" s="3"/>
      <c r="I103" s="2"/>
      <c r="J103"/>
      <c r="K103"/>
      <c r="L103"/>
      <c r="M103"/>
      <c r="N103"/>
      <c r="O103"/>
      <c r="P103"/>
      <c r="Q103"/>
      <c r="R103"/>
      <c r="S103"/>
      <c r="T103"/>
      <c r="U103" s="2"/>
    </row>
    <row r="104" spans="2:21" x14ac:dyDescent="0.2">
      <c r="B104" s="2"/>
      <c r="C104" s="2"/>
      <c r="D104" s="2"/>
      <c r="E104" s="2"/>
      <c r="F104" s="2"/>
      <c r="G104" s="3"/>
      <c r="H104" s="3"/>
      <c r="I104" s="2"/>
      <c r="J104"/>
      <c r="K104"/>
      <c r="L104"/>
      <c r="M104"/>
      <c r="N104"/>
      <c r="O104"/>
      <c r="P104"/>
      <c r="Q104"/>
      <c r="R104"/>
      <c r="S104"/>
      <c r="T104"/>
      <c r="U104" s="2"/>
    </row>
    <row r="105" spans="2:21" x14ac:dyDescent="0.2">
      <c r="B105" s="2"/>
      <c r="C105" s="2"/>
      <c r="D105" s="2"/>
      <c r="E105" s="2"/>
      <c r="F105" s="2"/>
      <c r="G105" s="3"/>
      <c r="H105" s="3"/>
      <c r="I105" s="2"/>
      <c r="J105"/>
      <c r="K105"/>
      <c r="L105"/>
      <c r="M105"/>
      <c r="N105"/>
      <c r="O105"/>
      <c r="P105"/>
      <c r="Q105"/>
      <c r="R105"/>
      <c r="S105"/>
      <c r="T105"/>
      <c r="U105" s="2"/>
    </row>
    <row r="106" spans="2:21" x14ac:dyDescent="0.2">
      <c r="B106" s="2"/>
      <c r="C106" s="2"/>
      <c r="D106" s="2"/>
      <c r="E106" s="2"/>
      <c r="F106" s="2"/>
      <c r="G106" s="3"/>
      <c r="H106" s="3"/>
      <c r="I106" s="2"/>
      <c r="J106"/>
      <c r="K106"/>
      <c r="L106"/>
      <c r="M106"/>
      <c r="N106"/>
      <c r="O106"/>
      <c r="P106"/>
      <c r="Q106"/>
      <c r="R106"/>
      <c r="S106"/>
      <c r="T106"/>
      <c r="U106" s="2"/>
    </row>
    <row r="107" spans="2:21" x14ac:dyDescent="0.2">
      <c r="B107" s="2"/>
      <c r="C107" s="2"/>
      <c r="D107" s="2"/>
      <c r="E107" s="2"/>
      <c r="F107" s="2"/>
      <c r="G107" s="3"/>
      <c r="H107" s="3"/>
      <c r="I107" s="2"/>
      <c r="J107"/>
      <c r="K107"/>
      <c r="L107"/>
      <c r="M107"/>
      <c r="N107"/>
      <c r="O107"/>
      <c r="P107"/>
      <c r="Q107"/>
      <c r="R107"/>
      <c r="S107"/>
      <c r="T107"/>
      <c r="U107" s="2"/>
    </row>
    <row r="108" spans="2:21" x14ac:dyDescent="0.2">
      <c r="B108" s="2"/>
      <c r="C108" s="2"/>
      <c r="D108" s="2"/>
      <c r="E108" s="2"/>
      <c r="F108" s="2"/>
      <c r="G108" s="3"/>
      <c r="H108" s="3"/>
      <c r="I108" s="2"/>
      <c r="J108"/>
      <c r="K108"/>
      <c r="L108"/>
      <c r="M108"/>
      <c r="N108"/>
      <c r="O108"/>
      <c r="P108"/>
      <c r="Q108"/>
      <c r="R108"/>
      <c r="S108"/>
      <c r="T108"/>
      <c r="U108" s="2"/>
    </row>
    <row r="109" spans="2:21" x14ac:dyDescent="0.2">
      <c r="B109" s="2"/>
      <c r="C109" s="2"/>
      <c r="D109" s="2"/>
      <c r="E109" s="2"/>
      <c r="F109" s="2"/>
      <c r="G109" s="3"/>
      <c r="H109" s="3"/>
      <c r="I109" s="2"/>
      <c r="J109"/>
      <c r="K109"/>
      <c r="L109"/>
      <c r="M109"/>
      <c r="N109"/>
      <c r="O109"/>
      <c r="P109"/>
      <c r="Q109"/>
      <c r="R109"/>
      <c r="S109"/>
      <c r="T109"/>
      <c r="U109" s="2"/>
    </row>
    <row r="110" spans="2:21" x14ac:dyDescent="0.2">
      <c r="B110" s="2"/>
      <c r="C110" s="2"/>
      <c r="D110" s="2"/>
      <c r="E110" s="2"/>
      <c r="F110" s="2"/>
      <c r="G110" s="3"/>
      <c r="H110" s="3"/>
      <c r="I110" s="2"/>
      <c r="J110"/>
      <c r="K110"/>
      <c r="L110"/>
      <c r="M110"/>
      <c r="N110"/>
      <c r="O110"/>
      <c r="P110"/>
      <c r="Q110"/>
      <c r="R110"/>
      <c r="S110"/>
      <c r="T110"/>
      <c r="U110" s="2"/>
    </row>
    <row r="111" spans="2:21" x14ac:dyDescent="0.2">
      <c r="B111" s="2"/>
      <c r="C111" s="2"/>
      <c r="D111" s="2"/>
      <c r="E111" s="2"/>
      <c r="F111" s="2"/>
      <c r="G111" s="3"/>
      <c r="H111" s="3"/>
      <c r="I111" s="2"/>
      <c r="J111"/>
      <c r="K111"/>
      <c r="L111"/>
      <c r="M111"/>
      <c r="N111"/>
      <c r="O111"/>
      <c r="P111"/>
      <c r="Q111"/>
      <c r="R111"/>
      <c r="S111"/>
      <c r="T111"/>
      <c r="U111" s="2"/>
    </row>
    <row r="112" spans="2:21" x14ac:dyDescent="0.2">
      <c r="B112" s="2"/>
      <c r="C112" s="2"/>
      <c r="D112" s="2"/>
      <c r="E112" s="2"/>
      <c r="F112" s="2"/>
      <c r="G112" s="3"/>
      <c r="H112" s="3"/>
      <c r="I112" s="2"/>
      <c r="J112"/>
      <c r="K112"/>
      <c r="L112"/>
      <c r="M112"/>
      <c r="N112"/>
      <c r="O112"/>
      <c r="P112"/>
      <c r="Q112"/>
      <c r="R112"/>
      <c r="S112"/>
      <c r="T112"/>
      <c r="U112" s="2"/>
    </row>
    <row r="113" spans="2:21" x14ac:dyDescent="0.2">
      <c r="B113" s="2"/>
      <c r="C113" s="2"/>
      <c r="D113" s="2"/>
      <c r="E113" s="2"/>
      <c r="F113" s="2"/>
      <c r="G113" s="3"/>
      <c r="H113" s="3"/>
      <c r="I113" s="2"/>
      <c r="J113"/>
      <c r="K113"/>
      <c r="L113"/>
      <c r="M113"/>
      <c r="N113"/>
      <c r="O113"/>
      <c r="P113"/>
      <c r="Q113"/>
      <c r="R113"/>
      <c r="S113"/>
      <c r="T113"/>
      <c r="U113" s="2"/>
    </row>
    <row r="114" spans="2:21" x14ac:dyDescent="0.2">
      <c r="B114" s="2"/>
      <c r="C114" s="2"/>
      <c r="D114" s="2"/>
      <c r="E114" s="2"/>
      <c r="F114" s="2"/>
      <c r="G114" s="3"/>
      <c r="H114" s="3"/>
      <c r="I114" s="2"/>
      <c r="J114"/>
      <c r="K114"/>
      <c r="L114"/>
      <c r="M114"/>
      <c r="N114"/>
      <c r="O114"/>
      <c r="P114"/>
      <c r="Q114"/>
      <c r="R114"/>
      <c r="S114"/>
      <c r="T114"/>
      <c r="U114" s="2"/>
    </row>
    <row r="115" spans="2:21" x14ac:dyDescent="0.2">
      <c r="B115" s="2"/>
      <c r="C115" s="2"/>
      <c r="D115" s="2"/>
      <c r="E115" s="2"/>
      <c r="F115" s="2"/>
      <c r="G115" s="3"/>
      <c r="H115" s="3"/>
      <c r="I115" s="2"/>
      <c r="J115"/>
      <c r="K115"/>
      <c r="L115"/>
      <c r="M115"/>
      <c r="N115"/>
      <c r="O115"/>
      <c r="P115"/>
      <c r="Q115"/>
      <c r="R115"/>
      <c r="S115"/>
      <c r="T115"/>
      <c r="U115" s="2"/>
    </row>
    <row r="116" spans="2:21" x14ac:dyDescent="0.2">
      <c r="B116" s="2"/>
      <c r="C116" s="2"/>
      <c r="D116" s="2"/>
      <c r="E116" s="2"/>
      <c r="F116" s="2"/>
      <c r="G116" s="3"/>
      <c r="H116" s="3"/>
      <c r="I116" s="2"/>
      <c r="J116"/>
      <c r="K116"/>
      <c r="L116"/>
      <c r="M116"/>
      <c r="N116"/>
      <c r="O116"/>
      <c r="P116"/>
      <c r="Q116"/>
      <c r="R116"/>
      <c r="S116"/>
      <c r="T116"/>
      <c r="U116" s="2"/>
    </row>
    <row r="117" spans="2:21" x14ac:dyDescent="0.2">
      <c r="B117" s="2"/>
      <c r="C117" s="2"/>
      <c r="D117" s="2"/>
      <c r="E117" s="2"/>
      <c r="F117" s="2"/>
      <c r="G117" s="3"/>
      <c r="H117" s="3"/>
      <c r="I117" s="2"/>
      <c r="J117"/>
      <c r="K117"/>
      <c r="L117"/>
      <c r="M117"/>
      <c r="N117"/>
      <c r="O117"/>
      <c r="P117"/>
      <c r="Q117"/>
      <c r="R117"/>
      <c r="S117"/>
      <c r="T117"/>
      <c r="U117" s="2"/>
    </row>
    <row r="118" spans="2:21" x14ac:dyDescent="0.2">
      <c r="B118" s="2"/>
      <c r="C118" s="2"/>
      <c r="D118" s="2"/>
      <c r="E118" s="2"/>
      <c r="F118" s="2"/>
      <c r="G118" s="3"/>
      <c r="H118" s="3"/>
      <c r="I118" s="2"/>
      <c r="J118"/>
      <c r="K118"/>
      <c r="L118"/>
      <c r="M118"/>
      <c r="N118"/>
      <c r="O118"/>
      <c r="P118"/>
      <c r="Q118"/>
      <c r="R118"/>
      <c r="S118"/>
      <c r="T118"/>
      <c r="U118" s="2"/>
    </row>
    <row r="119" spans="2:21" x14ac:dyDescent="0.2">
      <c r="B119" s="2"/>
      <c r="C119" s="2"/>
      <c r="D119" s="2"/>
      <c r="E119" s="2"/>
      <c r="F119" s="2"/>
      <c r="G119" s="3"/>
      <c r="H119" s="3"/>
      <c r="I119" s="2"/>
      <c r="J119"/>
      <c r="K119"/>
      <c r="L119"/>
      <c r="M119"/>
      <c r="N119"/>
      <c r="O119"/>
      <c r="P119"/>
      <c r="Q119"/>
      <c r="R119"/>
      <c r="S119"/>
      <c r="T119"/>
      <c r="U119" s="2"/>
    </row>
    <row r="120" spans="2:21" x14ac:dyDescent="0.2">
      <c r="B120" s="2"/>
      <c r="C120" s="2"/>
      <c r="D120" s="2"/>
      <c r="E120" s="2"/>
      <c r="F120" s="2"/>
      <c r="G120" s="3"/>
      <c r="H120" s="3"/>
      <c r="I120" s="2"/>
      <c r="J120"/>
      <c r="K120"/>
      <c r="L120"/>
      <c r="M120"/>
      <c r="N120"/>
      <c r="O120"/>
      <c r="P120"/>
      <c r="Q120"/>
      <c r="R120"/>
      <c r="S120"/>
      <c r="T120"/>
      <c r="U120" s="2"/>
    </row>
    <row r="121" spans="2:21" x14ac:dyDescent="0.2">
      <c r="B121" s="2"/>
      <c r="C121" s="2"/>
      <c r="D121" s="2"/>
      <c r="E121" s="2"/>
      <c r="F121" s="2"/>
      <c r="G121" s="3"/>
      <c r="H121" s="3"/>
      <c r="I121" s="2"/>
      <c r="J121"/>
      <c r="K121"/>
      <c r="L121"/>
      <c r="M121"/>
      <c r="N121"/>
      <c r="O121"/>
      <c r="P121"/>
      <c r="Q121"/>
      <c r="R121"/>
      <c r="S121"/>
      <c r="T121"/>
      <c r="U121" s="2"/>
    </row>
    <row r="122" spans="2:21" x14ac:dyDescent="0.2">
      <c r="B122" s="2"/>
      <c r="C122" s="2"/>
      <c r="D122" s="2"/>
      <c r="E122" s="2"/>
      <c r="F122" s="2"/>
      <c r="G122" s="3"/>
      <c r="H122" s="3"/>
      <c r="I122" s="2"/>
      <c r="J122"/>
      <c r="K122"/>
      <c r="L122"/>
      <c r="M122"/>
      <c r="N122"/>
      <c r="O122"/>
      <c r="P122"/>
      <c r="Q122"/>
      <c r="R122"/>
      <c r="S122"/>
      <c r="T122"/>
      <c r="U122" s="2"/>
    </row>
    <row r="123" spans="2:21" x14ac:dyDescent="0.2">
      <c r="B123" s="2"/>
      <c r="C123" s="2"/>
      <c r="D123" s="2"/>
      <c r="E123" s="2"/>
      <c r="F123" s="2"/>
      <c r="G123" s="3"/>
      <c r="H123" s="3"/>
      <c r="I123" s="2"/>
      <c r="J123"/>
      <c r="K123"/>
      <c r="L123"/>
      <c r="M123"/>
      <c r="N123"/>
      <c r="O123"/>
      <c r="P123"/>
      <c r="Q123"/>
      <c r="R123"/>
      <c r="S123"/>
      <c r="T123"/>
      <c r="U123" s="2"/>
    </row>
    <row r="124" spans="2:21" x14ac:dyDescent="0.2">
      <c r="B124" s="2"/>
      <c r="C124" s="2"/>
      <c r="D124" s="2"/>
      <c r="E124" s="2"/>
      <c r="F124" s="2"/>
      <c r="G124" s="3"/>
      <c r="H124" s="3"/>
      <c r="I124" s="2"/>
      <c r="J124"/>
      <c r="K124"/>
      <c r="L124"/>
      <c r="M124"/>
      <c r="N124"/>
      <c r="O124"/>
      <c r="P124"/>
      <c r="Q124"/>
      <c r="R124"/>
      <c r="S124"/>
      <c r="T124"/>
      <c r="U124" s="2"/>
    </row>
    <row r="125" spans="2:21" x14ac:dyDescent="0.2">
      <c r="B125" s="2"/>
      <c r="C125" s="2"/>
      <c r="D125" s="2"/>
      <c r="E125" s="2"/>
      <c r="F125" s="2"/>
      <c r="G125" s="3"/>
      <c r="H125" s="3"/>
      <c r="I125" s="2"/>
      <c r="J125"/>
      <c r="K125"/>
      <c r="L125"/>
      <c r="M125"/>
      <c r="N125"/>
      <c r="O125"/>
      <c r="P125"/>
      <c r="Q125"/>
      <c r="R125"/>
      <c r="S125"/>
      <c r="T125"/>
      <c r="U125" s="2"/>
    </row>
    <row r="126" spans="2:21" x14ac:dyDescent="0.2">
      <c r="B126" s="2"/>
      <c r="C126" s="2"/>
      <c r="D126" s="2"/>
      <c r="E126" s="2"/>
      <c r="F126" s="2"/>
      <c r="G126" s="3"/>
      <c r="H126" s="3"/>
      <c r="I126" s="2"/>
      <c r="J126"/>
      <c r="K126"/>
      <c r="L126"/>
      <c r="M126"/>
      <c r="N126"/>
      <c r="O126"/>
      <c r="P126"/>
      <c r="Q126"/>
      <c r="R126"/>
      <c r="S126"/>
      <c r="T126"/>
      <c r="U126" s="2"/>
    </row>
    <row r="127" spans="2:21" x14ac:dyDescent="0.2">
      <c r="B127" s="2"/>
      <c r="C127" s="2"/>
      <c r="D127" s="2"/>
      <c r="E127" s="2"/>
      <c r="F127" s="2"/>
      <c r="G127" s="3"/>
      <c r="H127" s="3"/>
      <c r="I127" s="2"/>
      <c r="J127"/>
      <c r="K127"/>
      <c r="L127"/>
      <c r="M127"/>
      <c r="N127"/>
      <c r="O127"/>
      <c r="P127"/>
      <c r="Q127"/>
      <c r="R127"/>
      <c r="S127"/>
      <c r="T127"/>
      <c r="U127" s="2"/>
    </row>
    <row r="128" spans="2:21" x14ac:dyDescent="0.2">
      <c r="B128" s="2"/>
      <c r="C128" s="2"/>
      <c r="D128" s="2"/>
      <c r="E128" s="2"/>
      <c r="F128" s="2"/>
      <c r="G128" s="3"/>
      <c r="H128" s="3"/>
      <c r="I128" s="2"/>
      <c r="J128"/>
      <c r="K128"/>
      <c r="L128"/>
      <c r="M128"/>
      <c r="N128"/>
      <c r="O128"/>
      <c r="P128"/>
      <c r="Q128"/>
      <c r="R128"/>
      <c r="S128"/>
      <c r="T128"/>
      <c r="U128" s="2"/>
    </row>
    <row r="129" spans="2:21" x14ac:dyDescent="0.2">
      <c r="B129" s="2"/>
      <c r="C129" s="2"/>
      <c r="D129" s="2"/>
      <c r="E129" s="2"/>
      <c r="F129" s="2"/>
      <c r="G129" s="3"/>
      <c r="H129" s="3"/>
      <c r="I129" s="2"/>
      <c r="J129"/>
      <c r="K129"/>
      <c r="L129"/>
      <c r="M129"/>
      <c r="N129"/>
      <c r="O129"/>
      <c r="P129"/>
      <c r="Q129"/>
      <c r="R129"/>
      <c r="S129"/>
      <c r="T129"/>
      <c r="U129" s="2"/>
    </row>
    <row r="130" spans="2:21" x14ac:dyDescent="0.2">
      <c r="B130" s="2"/>
      <c r="C130" s="2"/>
      <c r="D130" s="2"/>
      <c r="E130" s="2"/>
      <c r="F130" s="2"/>
      <c r="G130" s="3"/>
      <c r="H130" s="3"/>
      <c r="I130" s="2"/>
      <c r="J130"/>
      <c r="K130"/>
      <c r="L130"/>
      <c r="M130"/>
      <c r="N130"/>
      <c r="O130"/>
      <c r="P130"/>
      <c r="Q130"/>
      <c r="R130"/>
      <c r="S130"/>
      <c r="T130"/>
      <c r="U130" s="2"/>
    </row>
    <row r="131" spans="2:21" x14ac:dyDescent="0.2">
      <c r="B131" s="2"/>
      <c r="C131" s="2"/>
      <c r="D131" s="2"/>
      <c r="E131" s="2"/>
      <c r="F131" s="2"/>
      <c r="G131" s="3"/>
      <c r="H131" s="3"/>
      <c r="I131" s="2"/>
      <c r="J131"/>
      <c r="K131"/>
      <c r="L131"/>
      <c r="M131"/>
      <c r="N131"/>
      <c r="O131"/>
      <c r="P131"/>
      <c r="Q131"/>
      <c r="R131"/>
      <c r="S131"/>
      <c r="T131"/>
      <c r="U131" s="2"/>
    </row>
    <row r="132" spans="2:21" x14ac:dyDescent="0.2">
      <c r="B132" s="2"/>
      <c r="C132" s="2"/>
      <c r="D132" s="2"/>
      <c r="E132" s="2"/>
      <c r="F132" s="2"/>
      <c r="G132" s="3"/>
      <c r="H132" s="3"/>
      <c r="I132" s="2"/>
      <c r="J132"/>
      <c r="K132"/>
      <c r="L132"/>
      <c r="M132"/>
      <c r="N132"/>
      <c r="O132"/>
      <c r="P132"/>
      <c r="Q132"/>
      <c r="R132"/>
      <c r="S132"/>
      <c r="T132"/>
      <c r="U132" s="2"/>
    </row>
    <row r="133" spans="2:21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/>
      <c r="N133"/>
      <c r="O133"/>
      <c r="P133"/>
      <c r="Q133"/>
      <c r="R133"/>
      <c r="S133"/>
      <c r="T133"/>
      <c r="U133" s="2"/>
    </row>
    <row r="134" spans="2:21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  <c r="P134"/>
      <c r="Q134"/>
      <c r="R134"/>
      <c r="S134"/>
      <c r="T134"/>
      <c r="U134" s="2"/>
    </row>
    <row r="135" spans="2:21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  <c r="P135"/>
      <c r="Q135"/>
      <c r="R135"/>
      <c r="S135"/>
      <c r="T135"/>
      <c r="U135" s="2"/>
    </row>
    <row r="136" spans="2:21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  <c r="P136"/>
      <c r="Q136"/>
      <c r="R136"/>
      <c r="S136"/>
      <c r="T136"/>
      <c r="U136" s="2"/>
    </row>
    <row r="137" spans="2:21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  <c r="P137"/>
      <c r="Q137"/>
      <c r="R137"/>
      <c r="S137"/>
      <c r="T137"/>
      <c r="U137" s="2"/>
    </row>
    <row r="138" spans="2:21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  <c r="P138"/>
      <c r="Q138"/>
      <c r="R138"/>
      <c r="S138"/>
      <c r="T138"/>
      <c r="U138" s="2"/>
    </row>
    <row r="139" spans="2:21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  <c r="P139"/>
      <c r="Q139"/>
      <c r="R139"/>
      <c r="S139"/>
      <c r="T139"/>
      <c r="U139" s="2"/>
    </row>
    <row r="140" spans="2:21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  <c r="P140"/>
      <c r="Q140"/>
      <c r="R140"/>
      <c r="S140"/>
      <c r="T140"/>
      <c r="U140" s="2"/>
    </row>
    <row r="141" spans="2:21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  <c r="P141"/>
      <c r="Q141"/>
      <c r="R141"/>
      <c r="S141"/>
      <c r="T141"/>
      <c r="U141" s="2"/>
    </row>
    <row r="142" spans="2:21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  <c r="P142"/>
      <c r="Q142"/>
      <c r="R142"/>
      <c r="S142"/>
      <c r="T142"/>
      <c r="U142" s="2"/>
    </row>
    <row r="143" spans="2:21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  <c r="P143"/>
      <c r="Q143"/>
      <c r="R143"/>
      <c r="S143"/>
      <c r="T143"/>
      <c r="U143" s="2"/>
    </row>
    <row r="144" spans="2:21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  <c r="P144"/>
      <c r="Q144"/>
      <c r="R144"/>
      <c r="S144"/>
      <c r="T144"/>
      <c r="U144" s="2"/>
    </row>
    <row r="145" spans="2:21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  <c r="P145"/>
      <c r="Q145"/>
      <c r="R145"/>
      <c r="S145"/>
      <c r="T145"/>
      <c r="U145" s="2"/>
    </row>
    <row r="146" spans="2:21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  <c r="P146"/>
      <c r="Q146"/>
      <c r="R146"/>
      <c r="S146"/>
      <c r="T146"/>
      <c r="U146" s="2"/>
    </row>
    <row r="147" spans="2:21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  <c r="P147"/>
      <c r="Q147"/>
      <c r="R147"/>
      <c r="S147"/>
      <c r="T147"/>
      <c r="U147" s="2"/>
    </row>
    <row r="148" spans="2:21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  <c r="P148"/>
      <c r="Q148"/>
      <c r="R148"/>
      <c r="S148"/>
      <c r="T148"/>
      <c r="U148" s="2"/>
    </row>
    <row r="149" spans="2:21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  <c r="P149"/>
      <c r="Q149"/>
      <c r="R149"/>
      <c r="S149"/>
      <c r="T149"/>
      <c r="U149" s="2"/>
    </row>
    <row r="150" spans="2:21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  <c r="P150"/>
      <c r="Q150"/>
      <c r="R150"/>
      <c r="S150"/>
      <c r="T150"/>
      <c r="U150" s="2"/>
    </row>
    <row r="151" spans="2:21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  <c r="P151"/>
      <c r="Q151"/>
      <c r="R151"/>
      <c r="S151"/>
      <c r="T151"/>
      <c r="U151" s="2"/>
    </row>
    <row r="152" spans="2:21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  <c r="P152"/>
      <c r="Q152"/>
      <c r="R152"/>
      <c r="S152"/>
      <c r="T152"/>
      <c r="U152" s="2"/>
    </row>
    <row r="153" spans="2:21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  <c r="P153"/>
      <c r="Q153"/>
      <c r="R153"/>
      <c r="S153"/>
      <c r="T153"/>
      <c r="U153" s="2"/>
    </row>
    <row r="154" spans="2:21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  <c r="P154"/>
      <c r="Q154"/>
      <c r="R154"/>
      <c r="S154"/>
      <c r="T154"/>
      <c r="U154" s="2"/>
    </row>
    <row r="155" spans="2:21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  <c r="P155"/>
      <c r="Q155"/>
      <c r="R155"/>
      <c r="S155"/>
      <c r="T155"/>
      <c r="U155" s="2"/>
    </row>
    <row r="156" spans="2:21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  <c r="P156"/>
      <c r="Q156"/>
      <c r="R156"/>
      <c r="S156"/>
      <c r="T156"/>
      <c r="U156" s="2"/>
    </row>
    <row r="157" spans="2:21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/>
      <c r="U157" s="2"/>
    </row>
    <row r="158" spans="2:21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 s="2"/>
    </row>
    <row r="159" spans="2:21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 s="2"/>
    </row>
    <row r="160" spans="2:21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 s="2"/>
    </row>
    <row r="161" spans="2:21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 s="2"/>
    </row>
    <row r="162" spans="2:21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 s="2"/>
    </row>
    <row r="163" spans="2:21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 s="2"/>
    </row>
    <row r="164" spans="2:21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 s="2"/>
    </row>
    <row r="165" spans="2:21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 s="2"/>
    </row>
    <row r="166" spans="2:21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 s="2"/>
    </row>
    <row r="167" spans="2:21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 s="2"/>
    </row>
    <row r="168" spans="2:21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 s="2"/>
    </row>
    <row r="169" spans="2:21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 s="2"/>
    </row>
    <row r="170" spans="2:21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 s="2"/>
    </row>
    <row r="171" spans="2:21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 s="2"/>
    </row>
    <row r="172" spans="2:21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 s="2"/>
    </row>
    <row r="173" spans="2:21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 s="2"/>
    </row>
    <row r="174" spans="2:21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 s="2"/>
    </row>
    <row r="175" spans="2:21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 s="2"/>
    </row>
    <row r="176" spans="2:21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 s="2"/>
    </row>
    <row r="177" spans="2:21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 s="2"/>
    </row>
    <row r="178" spans="2:21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 s="2"/>
    </row>
    <row r="179" spans="2:21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 s="2"/>
    </row>
    <row r="180" spans="2:21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 s="2"/>
    </row>
    <row r="181" spans="2:21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 s="2"/>
    </row>
    <row r="182" spans="2:21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 s="2"/>
    </row>
    <row r="183" spans="2:21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 s="2"/>
    </row>
    <row r="184" spans="2:21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 s="2"/>
    </row>
    <row r="185" spans="2:21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 s="2"/>
    </row>
    <row r="186" spans="2:21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 s="2"/>
    </row>
    <row r="187" spans="2:21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 s="2"/>
    </row>
    <row r="188" spans="2:21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 s="2"/>
    </row>
    <row r="189" spans="2:21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 s="2"/>
    </row>
    <row r="190" spans="2:21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 s="2"/>
    </row>
    <row r="191" spans="2:21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 s="2"/>
    </row>
    <row r="192" spans="2:21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 s="2"/>
    </row>
    <row r="193" spans="2:21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 s="2"/>
    </row>
    <row r="194" spans="2:21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 s="2"/>
    </row>
    <row r="195" spans="2:21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 s="2"/>
    </row>
    <row r="196" spans="2:21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 s="2"/>
    </row>
    <row r="197" spans="2:21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 s="2"/>
    </row>
    <row r="198" spans="2:21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 s="2"/>
    </row>
    <row r="199" spans="2:21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 s="2"/>
    </row>
    <row r="200" spans="2:21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 s="2"/>
    </row>
    <row r="201" spans="2:21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 s="2"/>
    </row>
    <row r="202" spans="2:21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 s="2"/>
    </row>
    <row r="203" spans="2:21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 s="2"/>
    </row>
    <row r="204" spans="2:21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 s="2"/>
    </row>
    <row r="205" spans="2:21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 s="2"/>
    </row>
    <row r="206" spans="2:21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 s="2"/>
    </row>
    <row r="207" spans="2:21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 s="2"/>
    </row>
    <row r="208" spans="2:21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 s="2"/>
    </row>
    <row r="209" spans="2:21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 s="2"/>
    </row>
    <row r="210" spans="2:21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 s="2"/>
    </row>
    <row r="211" spans="2:21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 s="2"/>
    </row>
    <row r="212" spans="2:21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 s="2"/>
    </row>
    <row r="213" spans="2:21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 s="2"/>
    </row>
    <row r="214" spans="2:21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 s="2"/>
    </row>
    <row r="215" spans="2:21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 s="2"/>
    </row>
    <row r="216" spans="2:21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 s="2"/>
    </row>
    <row r="217" spans="2:21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 s="2"/>
    </row>
    <row r="218" spans="2:21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 s="2"/>
    </row>
    <row r="219" spans="2:21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 s="2"/>
    </row>
    <row r="220" spans="2:21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 s="2"/>
    </row>
    <row r="221" spans="2:21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 s="2"/>
    </row>
    <row r="222" spans="2:21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 s="2"/>
    </row>
    <row r="223" spans="2:21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 s="2"/>
    </row>
    <row r="224" spans="2:21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 s="2"/>
    </row>
    <row r="225" spans="2:21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 s="2"/>
    </row>
    <row r="226" spans="2:21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 s="2"/>
    </row>
    <row r="227" spans="2:21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 s="2"/>
    </row>
    <row r="228" spans="2:21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 s="2"/>
    </row>
    <row r="229" spans="2:21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 s="2"/>
    </row>
    <row r="230" spans="2:21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 s="2"/>
    </row>
    <row r="231" spans="2:21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 s="2"/>
    </row>
    <row r="232" spans="2:21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 s="2"/>
    </row>
    <row r="233" spans="2:21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 s="2"/>
    </row>
    <row r="234" spans="2:21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 s="2"/>
    </row>
    <row r="235" spans="2:21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 s="2"/>
    </row>
    <row r="236" spans="2:21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 s="2"/>
    </row>
    <row r="237" spans="2:21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 s="2"/>
    </row>
    <row r="238" spans="2:21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 s="2"/>
    </row>
    <row r="239" spans="2:21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 s="2"/>
    </row>
    <row r="240" spans="2:21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 s="2"/>
    </row>
    <row r="241" spans="2:21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 s="2"/>
    </row>
    <row r="242" spans="2:21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 s="2"/>
    </row>
    <row r="243" spans="2:21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 s="2"/>
    </row>
    <row r="244" spans="2:21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 s="2"/>
    </row>
    <row r="245" spans="2:21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 s="2"/>
    </row>
    <row r="246" spans="2:21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 s="2"/>
    </row>
    <row r="247" spans="2:21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 s="2"/>
    </row>
    <row r="248" spans="2:21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 s="2"/>
    </row>
    <row r="249" spans="2:21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 s="2"/>
    </row>
    <row r="250" spans="2:21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 s="2"/>
    </row>
    <row r="251" spans="2:21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 s="2"/>
    </row>
    <row r="252" spans="2:21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 s="2"/>
    </row>
    <row r="253" spans="2:21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 s="2"/>
    </row>
    <row r="254" spans="2:21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 s="2"/>
    </row>
    <row r="255" spans="2:21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 s="2"/>
    </row>
    <row r="256" spans="2:21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 s="2"/>
    </row>
    <row r="257" spans="2:21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 s="2"/>
    </row>
    <row r="258" spans="2:21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 s="2"/>
    </row>
    <row r="259" spans="2:21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 s="2"/>
    </row>
    <row r="260" spans="2:21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 s="2"/>
    </row>
    <row r="261" spans="2:21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 s="2"/>
    </row>
    <row r="262" spans="2:21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 s="2"/>
    </row>
    <row r="263" spans="2:21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 s="2"/>
    </row>
    <row r="264" spans="2:21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 s="2"/>
    </row>
    <row r="265" spans="2:21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 s="2"/>
    </row>
    <row r="266" spans="2:21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 s="2"/>
    </row>
    <row r="267" spans="2:21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 s="2"/>
    </row>
    <row r="268" spans="2:21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 s="2"/>
    </row>
    <row r="269" spans="2:21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 s="2"/>
    </row>
    <row r="270" spans="2:21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 s="2"/>
    </row>
    <row r="271" spans="2:21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 s="2"/>
    </row>
    <row r="272" spans="2:21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 s="2"/>
    </row>
    <row r="273" spans="2:21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 s="2"/>
    </row>
    <row r="274" spans="2:21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 s="2"/>
    </row>
    <row r="275" spans="2:21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 s="2"/>
    </row>
    <row r="276" spans="2:21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 s="2"/>
    </row>
    <row r="277" spans="2:21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 s="2"/>
    </row>
    <row r="278" spans="2:21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 s="2"/>
    </row>
    <row r="279" spans="2:21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 s="2"/>
    </row>
    <row r="280" spans="2:21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 s="2"/>
    </row>
    <row r="281" spans="2:21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 s="2"/>
    </row>
    <row r="282" spans="2:21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 s="2"/>
    </row>
    <row r="283" spans="2:21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 s="2"/>
    </row>
    <row r="284" spans="2:21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 s="2"/>
    </row>
    <row r="285" spans="2:21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 s="2"/>
    </row>
    <row r="286" spans="2:21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 s="2"/>
    </row>
    <row r="287" spans="2:21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 s="2"/>
    </row>
    <row r="288" spans="2:21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 s="2"/>
    </row>
    <row r="289" spans="2:21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 s="2"/>
    </row>
    <row r="290" spans="2:21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 s="2"/>
    </row>
    <row r="291" spans="2:21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 s="2"/>
    </row>
    <row r="292" spans="2:21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 s="2"/>
    </row>
    <row r="293" spans="2:21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 s="2"/>
    </row>
    <row r="294" spans="2:21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 s="2"/>
    </row>
    <row r="295" spans="2:21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 s="2"/>
    </row>
    <row r="296" spans="2:21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 s="2"/>
    </row>
    <row r="297" spans="2:21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 s="2"/>
    </row>
    <row r="298" spans="2:21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 s="2"/>
    </row>
    <row r="299" spans="2:21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 s="2"/>
    </row>
    <row r="300" spans="2:21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 s="2"/>
    </row>
    <row r="301" spans="2:21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 s="2"/>
    </row>
    <row r="302" spans="2:21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 s="2"/>
    </row>
    <row r="303" spans="2:21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 s="2"/>
    </row>
    <row r="304" spans="2:21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 s="2"/>
    </row>
    <row r="305" spans="2:21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 s="2"/>
    </row>
    <row r="306" spans="2:21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 s="2"/>
    </row>
    <row r="307" spans="2:21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 s="2"/>
    </row>
    <row r="308" spans="2:21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 s="2"/>
    </row>
    <row r="309" spans="2:21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 s="2"/>
    </row>
    <row r="310" spans="2:21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 s="2"/>
    </row>
    <row r="311" spans="2:21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 s="2"/>
    </row>
    <row r="312" spans="2:21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 s="2"/>
    </row>
    <row r="313" spans="2:21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 s="2"/>
    </row>
    <row r="314" spans="2:21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 s="2"/>
    </row>
    <row r="315" spans="2:21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 s="2"/>
    </row>
    <row r="316" spans="2:21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 s="2"/>
    </row>
    <row r="317" spans="2:21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 s="2"/>
    </row>
    <row r="318" spans="2:21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 s="2"/>
    </row>
    <row r="319" spans="2:21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 s="2"/>
    </row>
    <row r="320" spans="2:21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 s="2"/>
    </row>
    <row r="321" spans="2:21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 s="2"/>
    </row>
    <row r="322" spans="2:21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 s="2"/>
    </row>
    <row r="323" spans="2:21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 s="2"/>
    </row>
    <row r="324" spans="2:21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 s="2"/>
    </row>
    <row r="325" spans="2:21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 s="2"/>
    </row>
    <row r="326" spans="2:21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 s="2"/>
    </row>
    <row r="327" spans="2:21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 s="2"/>
    </row>
    <row r="328" spans="2:21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 s="2"/>
    </row>
    <row r="329" spans="2:21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 s="2"/>
    </row>
    <row r="330" spans="2:21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 s="2"/>
    </row>
    <row r="331" spans="2:21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 s="2"/>
    </row>
    <row r="332" spans="2:21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 s="2"/>
    </row>
    <row r="333" spans="2:21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 s="2"/>
    </row>
    <row r="334" spans="2:21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 s="2"/>
    </row>
    <row r="335" spans="2:21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 s="2"/>
    </row>
    <row r="336" spans="2:21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 s="2"/>
    </row>
    <row r="337" spans="2:21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 s="2"/>
    </row>
    <row r="338" spans="2:21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 s="2"/>
    </row>
    <row r="339" spans="2:21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 s="2"/>
    </row>
    <row r="340" spans="2:21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 s="2"/>
    </row>
    <row r="341" spans="2:21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 s="2"/>
    </row>
    <row r="342" spans="2:21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 s="2"/>
    </row>
    <row r="343" spans="2:21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 s="2"/>
    </row>
    <row r="344" spans="2:21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 s="2"/>
    </row>
    <row r="345" spans="2:21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 s="2"/>
    </row>
    <row r="346" spans="2:21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 s="2"/>
    </row>
    <row r="347" spans="2:21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 s="2"/>
    </row>
    <row r="348" spans="2:21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 s="2"/>
    </row>
    <row r="349" spans="2:21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 s="2"/>
    </row>
    <row r="350" spans="2:21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 s="2"/>
    </row>
    <row r="351" spans="2:21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 s="2"/>
    </row>
    <row r="352" spans="2:21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 s="2"/>
    </row>
    <row r="353" spans="2:21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 s="2"/>
    </row>
    <row r="354" spans="2:21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 s="2"/>
    </row>
    <row r="355" spans="2:21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 s="2"/>
    </row>
    <row r="356" spans="2:21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 s="2"/>
    </row>
    <row r="357" spans="2:21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 s="2"/>
    </row>
    <row r="358" spans="2:21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 s="2"/>
    </row>
    <row r="359" spans="2:21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 s="2"/>
    </row>
    <row r="360" spans="2:21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 s="2"/>
    </row>
    <row r="361" spans="2:21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 s="2"/>
    </row>
    <row r="362" spans="2:21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 s="2"/>
    </row>
    <row r="363" spans="2:21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 s="2"/>
    </row>
    <row r="364" spans="2:21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 s="2"/>
    </row>
    <row r="365" spans="2:21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 s="2"/>
    </row>
    <row r="366" spans="2:21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 s="2"/>
    </row>
    <row r="367" spans="2:21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 s="2"/>
    </row>
    <row r="368" spans="2:21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 s="2"/>
    </row>
    <row r="369" spans="2:21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 s="2"/>
    </row>
    <row r="370" spans="2:21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 s="2"/>
    </row>
    <row r="371" spans="2:21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 s="2"/>
    </row>
    <row r="372" spans="2:21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 s="2"/>
    </row>
    <row r="373" spans="2:21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 s="2"/>
    </row>
    <row r="374" spans="2:21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 s="2"/>
    </row>
    <row r="375" spans="2:21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 s="2"/>
    </row>
    <row r="376" spans="2:21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 s="2"/>
    </row>
    <row r="377" spans="2:21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 s="2"/>
    </row>
    <row r="378" spans="2:21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 s="2"/>
    </row>
    <row r="379" spans="2:21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 s="2"/>
    </row>
    <row r="380" spans="2:21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 s="2"/>
    </row>
    <row r="381" spans="2:21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 s="2"/>
    </row>
    <row r="382" spans="2:21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 s="2"/>
    </row>
    <row r="383" spans="2:21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 s="2"/>
    </row>
    <row r="384" spans="2:21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 s="2"/>
    </row>
    <row r="385" spans="2:21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 s="2"/>
    </row>
    <row r="386" spans="2:21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 s="2"/>
    </row>
    <row r="387" spans="2:21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 s="2"/>
    </row>
    <row r="388" spans="2:21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 s="2"/>
    </row>
    <row r="389" spans="2:21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 s="2"/>
    </row>
    <row r="390" spans="2:21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 s="2"/>
    </row>
    <row r="391" spans="2:21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 s="2"/>
    </row>
    <row r="392" spans="2:21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 s="2"/>
    </row>
    <row r="393" spans="2:21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 s="2"/>
    </row>
    <row r="394" spans="2:21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 s="2"/>
    </row>
    <row r="395" spans="2:21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 s="2"/>
    </row>
    <row r="396" spans="2:21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 s="2"/>
    </row>
    <row r="397" spans="2:21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 s="2"/>
    </row>
    <row r="398" spans="2:21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 s="2"/>
    </row>
    <row r="399" spans="2:21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 s="2"/>
    </row>
    <row r="400" spans="2:21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 s="2"/>
    </row>
    <row r="401" spans="2:21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 s="2"/>
    </row>
    <row r="402" spans="2:21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 s="2"/>
    </row>
    <row r="403" spans="2:21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 s="2"/>
    </row>
    <row r="404" spans="2:21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 s="2"/>
    </row>
    <row r="405" spans="2:21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 s="2"/>
    </row>
    <row r="406" spans="2:21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 s="2"/>
    </row>
    <row r="407" spans="2:21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 s="2"/>
    </row>
    <row r="408" spans="2:21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 s="2"/>
    </row>
    <row r="409" spans="2:21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 s="2"/>
    </row>
    <row r="410" spans="2:21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 s="2"/>
    </row>
    <row r="411" spans="2:21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 s="2"/>
    </row>
    <row r="412" spans="2:21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 s="2"/>
    </row>
    <row r="413" spans="2:21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 s="2"/>
    </row>
    <row r="414" spans="2:21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 s="2"/>
    </row>
    <row r="415" spans="2:21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 s="2"/>
    </row>
    <row r="416" spans="2:21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 s="2"/>
    </row>
    <row r="417" spans="2:21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 s="2"/>
    </row>
    <row r="418" spans="2:21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 s="2"/>
    </row>
    <row r="419" spans="2:21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 s="2"/>
    </row>
    <row r="420" spans="2:21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 s="2"/>
    </row>
    <row r="421" spans="2:21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 s="2"/>
    </row>
    <row r="422" spans="2:21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 s="2"/>
    </row>
    <row r="423" spans="2:21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 s="2"/>
    </row>
    <row r="424" spans="2:21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 s="2"/>
    </row>
    <row r="425" spans="2:21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 s="2"/>
    </row>
    <row r="426" spans="2:21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 s="2"/>
    </row>
    <row r="427" spans="2:21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 s="2"/>
    </row>
    <row r="428" spans="2:21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 s="2"/>
    </row>
    <row r="429" spans="2:21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 s="2"/>
    </row>
    <row r="430" spans="2:21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 s="2"/>
    </row>
    <row r="431" spans="2:21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 s="2"/>
    </row>
    <row r="432" spans="2:21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 s="2"/>
    </row>
    <row r="433" spans="2:21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 s="2"/>
    </row>
    <row r="434" spans="2:21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 s="2"/>
    </row>
    <row r="435" spans="2:21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 s="2"/>
    </row>
    <row r="436" spans="2:21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 s="2"/>
    </row>
    <row r="437" spans="2:21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 s="2"/>
    </row>
    <row r="438" spans="2:21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 s="2"/>
    </row>
    <row r="439" spans="2:21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 s="2"/>
    </row>
    <row r="440" spans="2:21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 s="2"/>
    </row>
    <row r="441" spans="2:21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 s="2"/>
    </row>
    <row r="442" spans="2:21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 s="2"/>
    </row>
    <row r="443" spans="2:21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 s="2"/>
    </row>
    <row r="444" spans="2:21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 s="2"/>
    </row>
    <row r="445" spans="2:21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 s="2"/>
    </row>
    <row r="446" spans="2:21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 s="2"/>
    </row>
    <row r="447" spans="2:21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 s="2"/>
    </row>
    <row r="448" spans="2:21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 s="2"/>
    </row>
    <row r="449" spans="2:21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 s="2"/>
    </row>
    <row r="450" spans="2:21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 s="2"/>
    </row>
    <row r="451" spans="2:21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 s="2"/>
    </row>
    <row r="452" spans="2:21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 s="2"/>
    </row>
    <row r="453" spans="2:21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 s="2"/>
    </row>
    <row r="454" spans="2:21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 s="2"/>
    </row>
    <row r="455" spans="2:21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 s="2"/>
    </row>
    <row r="456" spans="2:21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 s="2"/>
    </row>
    <row r="457" spans="2:21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 s="2"/>
    </row>
    <row r="458" spans="2:21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 s="2"/>
    </row>
    <row r="459" spans="2:21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 s="2"/>
    </row>
    <row r="460" spans="2:21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 s="2"/>
    </row>
    <row r="461" spans="2:21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 s="2"/>
    </row>
    <row r="462" spans="2:21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 s="2"/>
    </row>
    <row r="463" spans="2:21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 s="2"/>
    </row>
    <row r="464" spans="2:21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 s="2"/>
    </row>
    <row r="465" spans="2:21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 s="2"/>
    </row>
    <row r="466" spans="2:21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 s="2"/>
    </row>
    <row r="467" spans="2:21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 s="2"/>
    </row>
    <row r="468" spans="2:21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 s="2"/>
    </row>
    <row r="469" spans="2:21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 s="2"/>
    </row>
    <row r="470" spans="2:21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 s="2"/>
    </row>
    <row r="471" spans="2:21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 s="2"/>
    </row>
    <row r="472" spans="2:21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 s="2"/>
    </row>
    <row r="473" spans="2:21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 s="2"/>
    </row>
    <row r="474" spans="2:21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 s="2"/>
    </row>
    <row r="475" spans="2:21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 s="2"/>
    </row>
    <row r="476" spans="2:21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 s="2"/>
    </row>
    <row r="477" spans="2:21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 s="2"/>
    </row>
    <row r="478" spans="2:21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 s="2"/>
    </row>
    <row r="479" spans="2:21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 s="2"/>
    </row>
    <row r="480" spans="2:21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 s="2"/>
    </row>
    <row r="481" spans="2:21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 s="2"/>
    </row>
    <row r="482" spans="2:21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 s="2"/>
    </row>
    <row r="483" spans="2:21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 s="2"/>
    </row>
    <row r="484" spans="2:21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 s="2"/>
    </row>
    <row r="485" spans="2:21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 s="2"/>
    </row>
    <row r="486" spans="2:21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 s="2"/>
    </row>
    <row r="487" spans="2:21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 s="2"/>
    </row>
    <row r="488" spans="2:21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 s="2"/>
    </row>
    <row r="489" spans="2:21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 s="2"/>
    </row>
    <row r="490" spans="2:21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 s="2"/>
    </row>
    <row r="491" spans="2:21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 s="2"/>
    </row>
    <row r="492" spans="2:21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 s="2"/>
    </row>
    <row r="493" spans="2:21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 s="2"/>
    </row>
    <row r="494" spans="2:21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 s="2"/>
    </row>
    <row r="495" spans="2:21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 s="2"/>
    </row>
    <row r="496" spans="2:21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 s="2"/>
    </row>
    <row r="497" spans="2:21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 s="2"/>
    </row>
    <row r="498" spans="2:21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 s="2"/>
    </row>
    <row r="499" spans="2:21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 s="2"/>
    </row>
    <row r="500" spans="2:21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 s="2"/>
    </row>
    <row r="501" spans="2:21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 s="2"/>
    </row>
    <row r="502" spans="2:21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 s="2"/>
    </row>
    <row r="503" spans="2:21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 s="2"/>
    </row>
    <row r="504" spans="2:21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 s="2"/>
    </row>
    <row r="505" spans="2:21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 s="2"/>
    </row>
    <row r="506" spans="2:21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 s="2"/>
    </row>
    <row r="507" spans="2:21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 s="2"/>
    </row>
    <row r="508" spans="2:21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 s="2"/>
    </row>
    <row r="509" spans="2:21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 s="2"/>
    </row>
    <row r="510" spans="2:21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 s="2"/>
    </row>
    <row r="511" spans="2:21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 s="2"/>
    </row>
    <row r="512" spans="2:21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 s="2"/>
    </row>
    <row r="513" spans="2:21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 s="2"/>
    </row>
    <row r="514" spans="2:21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 s="2"/>
    </row>
    <row r="515" spans="2:21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 s="2"/>
    </row>
    <row r="516" spans="2:21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 s="2"/>
    </row>
    <row r="517" spans="2:21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 s="2"/>
    </row>
    <row r="518" spans="2:21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 s="2"/>
    </row>
    <row r="519" spans="2:21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 s="2"/>
    </row>
    <row r="520" spans="2:21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 s="2"/>
    </row>
    <row r="521" spans="2:21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 s="2"/>
    </row>
    <row r="522" spans="2:21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 s="2"/>
    </row>
    <row r="523" spans="2:21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 s="2"/>
    </row>
    <row r="524" spans="2:21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 s="2"/>
    </row>
    <row r="525" spans="2:21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 s="2"/>
    </row>
    <row r="526" spans="2:21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 s="2"/>
    </row>
    <row r="527" spans="2:21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 s="2"/>
    </row>
    <row r="528" spans="2:21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 s="2"/>
    </row>
    <row r="529" spans="2:21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 s="2"/>
    </row>
    <row r="530" spans="2:21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 s="2"/>
    </row>
    <row r="531" spans="2:21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 s="2"/>
    </row>
    <row r="532" spans="2:21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 s="2"/>
    </row>
    <row r="533" spans="2:21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 s="2"/>
    </row>
    <row r="534" spans="2:21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 s="2"/>
    </row>
    <row r="535" spans="2:21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 s="2"/>
    </row>
    <row r="536" spans="2:21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 s="2"/>
    </row>
    <row r="537" spans="2:21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 s="2"/>
    </row>
    <row r="538" spans="2:21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 s="2"/>
    </row>
    <row r="539" spans="2:21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 s="2"/>
    </row>
    <row r="540" spans="2:21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 s="2"/>
    </row>
    <row r="541" spans="2:21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 s="2"/>
    </row>
    <row r="542" spans="2:21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 s="2"/>
    </row>
    <row r="543" spans="2:21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 s="2"/>
    </row>
    <row r="544" spans="2:21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 s="2"/>
    </row>
    <row r="545" spans="2:21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 s="2"/>
    </row>
    <row r="546" spans="2:21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 s="2"/>
    </row>
    <row r="547" spans="2:21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 s="2"/>
    </row>
    <row r="548" spans="2:21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 s="2"/>
    </row>
    <row r="549" spans="2:21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 s="2"/>
    </row>
    <row r="550" spans="2:21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 s="2"/>
    </row>
    <row r="551" spans="2:21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 s="2"/>
    </row>
    <row r="552" spans="2:21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 s="2"/>
    </row>
    <row r="553" spans="2:21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 s="2"/>
    </row>
    <row r="554" spans="2:21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 s="2"/>
    </row>
    <row r="555" spans="2:21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 s="2"/>
    </row>
    <row r="556" spans="2:21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 s="2"/>
    </row>
    <row r="557" spans="2:21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 s="2"/>
    </row>
    <row r="558" spans="2:21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 s="2"/>
    </row>
    <row r="559" spans="2:21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 s="2"/>
    </row>
    <row r="560" spans="2:21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 s="2"/>
    </row>
    <row r="561" spans="2:21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 s="2"/>
    </row>
    <row r="562" spans="2:21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 s="2"/>
    </row>
    <row r="563" spans="2:21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 s="2"/>
    </row>
    <row r="564" spans="2:21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 s="2"/>
    </row>
    <row r="565" spans="2:21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 s="2"/>
    </row>
    <row r="566" spans="2:21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 s="2"/>
    </row>
    <row r="567" spans="2:21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 s="2"/>
    </row>
    <row r="568" spans="2:21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 s="2"/>
    </row>
    <row r="569" spans="2:21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 s="2"/>
    </row>
    <row r="570" spans="2:21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 s="2"/>
    </row>
    <row r="571" spans="2:21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 s="2"/>
    </row>
    <row r="572" spans="2:21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 s="2"/>
    </row>
    <row r="573" spans="2:21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 s="2"/>
    </row>
    <row r="574" spans="2:21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 s="2"/>
    </row>
    <row r="575" spans="2:21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 s="2"/>
    </row>
    <row r="576" spans="2:21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 s="2"/>
    </row>
    <row r="577" spans="2:21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 s="2"/>
    </row>
    <row r="578" spans="2:21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 s="2"/>
    </row>
    <row r="579" spans="2:21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 s="2"/>
    </row>
    <row r="580" spans="2:21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 s="2"/>
    </row>
    <row r="581" spans="2:21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 s="2"/>
    </row>
    <row r="582" spans="2:21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 s="2"/>
    </row>
    <row r="583" spans="2:21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 s="2"/>
    </row>
    <row r="584" spans="2:21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 s="2"/>
    </row>
    <row r="585" spans="2:21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 s="2"/>
    </row>
    <row r="586" spans="2:21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 s="2"/>
    </row>
    <row r="587" spans="2:21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 s="2"/>
    </row>
    <row r="588" spans="2:21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 s="2"/>
    </row>
    <row r="589" spans="2:21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 s="2"/>
    </row>
    <row r="590" spans="2:21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 s="2"/>
    </row>
    <row r="591" spans="2:21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 s="2"/>
    </row>
    <row r="592" spans="2:21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 s="2"/>
    </row>
    <row r="593" spans="2:21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 s="2"/>
    </row>
    <row r="594" spans="2:21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 s="2"/>
    </row>
    <row r="595" spans="2:21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 s="2"/>
    </row>
    <row r="596" spans="2:21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 s="2"/>
    </row>
    <row r="597" spans="2:21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 s="2"/>
    </row>
    <row r="598" spans="2:21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 s="2"/>
    </row>
    <row r="599" spans="2:21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 s="2"/>
    </row>
    <row r="600" spans="2:21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 s="2"/>
    </row>
    <row r="601" spans="2:21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 s="2"/>
    </row>
    <row r="602" spans="2:21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 s="2"/>
    </row>
    <row r="603" spans="2:21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 s="2"/>
    </row>
    <row r="604" spans="2:21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 s="2"/>
    </row>
    <row r="605" spans="2:21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 s="2"/>
    </row>
    <row r="606" spans="2:21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 s="2"/>
    </row>
    <row r="607" spans="2:21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 s="2"/>
    </row>
    <row r="608" spans="2:21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 s="2"/>
    </row>
    <row r="609" spans="2:21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 s="2"/>
    </row>
    <row r="610" spans="2:21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 s="2"/>
    </row>
    <row r="611" spans="2:21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 s="2"/>
    </row>
    <row r="612" spans="2:21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 s="2"/>
    </row>
    <row r="613" spans="2:21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 s="2"/>
    </row>
    <row r="614" spans="2:21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 s="2"/>
    </row>
    <row r="615" spans="2:21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 s="2"/>
    </row>
    <row r="616" spans="2:21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 s="2"/>
    </row>
    <row r="617" spans="2:21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 s="2"/>
    </row>
    <row r="618" spans="2:21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 s="2"/>
    </row>
    <row r="619" spans="2:21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 s="2"/>
    </row>
    <row r="620" spans="2:21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 s="2"/>
    </row>
    <row r="621" spans="2:21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 s="2"/>
    </row>
    <row r="622" spans="2:21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 s="2"/>
    </row>
    <row r="623" spans="2:21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 s="2"/>
    </row>
    <row r="624" spans="2:21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 s="2"/>
    </row>
    <row r="625" spans="2:21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 s="2"/>
    </row>
    <row r="626" spans="2:21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 s="2"/>
    </row>
    <row r="627" spans="2:21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 s="2"/>
    </row>
    <row r="628" spans="2:21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 s="2"/>
    </row>
    <row r="629" spans="2:21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 s="2"/>
    </row>
    <row r="630" spans="2:21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 s="2"/>
    </row>
    <row r="631" spans="2:21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 s="2"/>
    </row>
    <row r="632" spans="2:21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 s="2"/>
    </row>
    <row r="633" spans="2:21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 s="2"/>
    </row>
    <row r="634" spans="2:21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 s="2"/>
    </row>
    <row r="635" spans="2:21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 s="2"/>
    </row>
    <row r="636" spans="2:21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 s="2"/>
    </row>
    <row r="637" spans="2:21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 s="2"/>
    </row>
    <row r="638" spans="2:21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 s="2"/>
    </row>
    <row r="639" spans="2:21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 s="2"/>
    </row>
    <row r="640" spans="2:21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 s="2"/>
    </row>
    <row r="641" spans="2:21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 s="2"/>
    </row>
    <row r="642" spans="2:21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 s="2"/>
    </row>
    <row r="643" spans="2:21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 s="2"/>
    </row>
    <row r="644" spans="2:21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 s="2"/>
    </row>
    <row r="645" spans="2:21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 s="2"/>
    </row>
    <row r="646" spans="2:21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 s="2"/>
    </row>
    <row r="647" spans="2:21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 s="2"/>
    </row>
    <row r="648" spans="2:21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 s="2"/>
    </row>
    <row r="649" spans="2:21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 s="2"/>
    </row>
    <row r="650" spans="2:21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 s="2"/>
    </row>
    <row r="651" spans="2:21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 s="2"/>
    </row>
    <row r="652" spans="2:21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 s="2"/>
    </row>
    <row r="653" spans="2:21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 s="2"/>
    </row>
    <row r="654" spans="2:21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 s="2"/>
    </row>
    <row r="655" spans="2:21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 s="2"/>
    </row>
    <row r="656" spans="2:21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 s="2"/>
    </row>
    <row r="657" spans="2:21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 s="2"/>
    </row>
    <row r="658" spans="2:21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 s="2"/>
    </row>
    <row r="659" spans="2:21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 s="2"/>
    </row>
    <row r="660" spans="2:21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 s="2"/>
    </row>
    <row r="661" spans="2:21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 s="2"/>
    </row>
    <row r="662" spans="2:21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 s="2"/>
    </row>
    <row r="663" spans="2:21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 s="2"/>
    </row>
    <row r="664" spans="2:21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 s="2"/>
    </row>
    <row r="665" spans="2:21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 s="2"/>
    </row>
    <row r="666" spans="2:21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 s="2"/>
    </row>
    <row r="667" spans="2:21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 s="2"/>
    </row>
    <row r="668" spans="2:21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 s="2"/>
    </row>
    <row r="669" spans="2:21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 s="2"/>
    </row>
    <row r="670" spans="2:21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 s="2"/>
    </row>
    <row r="671" spans="2:21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 s="2"/>
    </row>
    <row r="672" spans="2:21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 s="2"/>
    </row>
    <row r="673" spans="2:21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 s="2"/>
    </row>
    <row r="674" spans="2:21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 s="2"/>
    </row>
    <row r="675" spans="2:21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 s="2"/>
    </row>
    <row r="676" spans="2:21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 s="2"/>
    </row>
    <row r="677" spans="2:21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 s="2"/>
    </row>
    <row r="678" spans="2:21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 s="2"/>
    </row>
    <row r="679" spans="2:21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 s="2"/>
    </row>
    <row r="680" spans="2:21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 s="2"/>
    </row>
    <row r="681" spans="2:21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 s="2"/>
    </row>
    <row r="682" spans="2:21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 s="2"/>
    </row>
    <row r="683" spans="2:21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 s="2"/>
    </row>
    <row r="684" spans="2:21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 s="2"/>
    </row>
    <row r="685" spans="2:21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 s="2"/>
    </row>
    <row r="686" spans="2:21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 s="2"/>
    </row>
    <row r="687" spans="2:21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 s="2"/>
    </row>
    <row r="688" spans="2:21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 s="2"/>
    </row>
    <row r="689" spans="2:21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 s="2"/>
    </row>
    <row r="690" spans="2:21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 s="2"/>
    </row>
    <row r="691" spans="2:21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 s="2"/>
    </row>
    <row r="692" spans="2:21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 s="2"/>
    </row>
    <row r="693" spans="2:21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 s="2"/>
    </row>
    <row r="694" spans="2:21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 s="2"/>
    </row>
    <row r="695" spans="2:21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 s="2"/>
    </row>
    <row r="696" spans="2:21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 s="2"/>
    </row>
    <row r="697" spans="2:21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 s="2"/>
    </row>
    <row r="698" spans="2:21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 s="2"/>
    </row>
    <row r="699" spans="2:21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 s="2"/>
    </row>
    <row r="700" spans="2:21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 s="2"/>
    </row>
    <row r="701" spans="2:21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 s="2"/>
    </row>
    <row r="702" spans="2:21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 s="2"/>
    </row>
    <row r="703" spans="2:21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 s="2"/>
    </row>
    <row r="704" spans="2:21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 s="2"/>
    </row>
    <row r="705" spans="2:21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 s="2"/>
    </row>
    <row r="706" spans="2:21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 s="2"/>
    </row>
    <row r="707" spans="2:21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 s="2"/>
    </row>
    <row r="708" spans="2:21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 s="2"/>
    </row>
    <row r="709" spans="2:21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 s="2"/>
    </row>
    <row r="710" spans="2:21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 s="2"/>
    </row>
    <row r="711" spans="2:21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 s="2"/>
    </row>
    <row r="712" spans="2:21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 s="2"/>
    </row>
    <row r="713" spans="2:21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 s="2"/>
    </row>
    <row r="714" spans="2:21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 s="2"/>
    </row>
    <row r="715" spans="2:21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 s="2"/>
    </row>
    <row r="716" spans="2:21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 s="2"/>
    </row>
    <row r="717" spans="2:21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 s="2"/>
    </row>
    <row r="718" spans="2:21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 s="2"/>
    </row>
    <row r="719" spans="2:21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 s="2"/>
    </row>
    <row r="720" spans="2:21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 s="2"/>
    </row>
    <row r="721" spans="2:21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 s="2"/>
    </row>
    <row r="722" spans="2:21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 s="2"/>
    </row>
    <row r="723" spans="2:21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 s="2"/>
    </row>
    <row r="724" spans="2:21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 s="2"/>
    </row>
    <row r="725" spans="2:21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 s="2"/>
    </row>
    <row r="726" spans="2:21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 s="2"/>
    </row>
    <row r="727" spans="2:21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 s="2"/>
    </row>
    <row r="728" spans="2:21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 s="2"/>
    </row>
    <row r="729" spans="2:21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 s="2"/>
    </row>
    <row r="730" spans="2:21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 s="2"/>
    </row>
    <row r="731" spans="2:21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 s="2"/>
    </row>
    <row r="732" spans="2:21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 s="2"/>
    </row>
    <row r="733" spans="2:21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 s="2"/>
    </row>
    <row r="734" spans="2:21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 s="2"/>
    </row>
    <row r="735" spans="2:21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 s="2"/>
    </row>
    <row r="736" spans="2:21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 s="2"/>
    </row>
    <row r="737" spans="2:21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 s="2"/>
    </row>
    <row r="738" spans="2:21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 s="2"/>
    </row>
    <row r="739" spans="2:21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 s="2"/>
    </row>
    <row r="740" spans="2:21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 s="2"/>
    </row>
    <row r="741" spans="2:21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 s="2"/>
    </row>
    <row r="742" spans="2:21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 s="2"/>
    </row>
    <row r="743" spans="2:21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 s="2"/>
    </row>
    <row r="744" spans="2:21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 s="2"/>
    </row>
    <row r="745" spans="2:21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 s="2"/>
    </row>
    <row r="746" spans="2:21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 s="2"/>
    </row>
    <row r="747" spans="2:21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 s="2"/>
    </row>
    <row r="748" spans="2:21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 s="2"/>
    </row>
    <row r="749" spans="2:21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 s="2"/>
    </row>
    <row r="750" spans="2:21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 s="2"/>
    </row>
    <row r="751" spans="2:21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 s="2"/>
    </row>
    <row r="752" spans="2:21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 s="2"/>
    </row>
    <row r="753" spans="2:21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 s="2"/>
    </row>
    <row r="754" spans="2:21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 s="2"/>
    </row>
    <row r="755" spans="2:21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 s="2"/>
    </row>
    <row r="756" spans="2:21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 s="2"/>
    </row>
    <row r="757" spans="2:21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 s="2"/>
    </row>
    <row r="758" spans="2:21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 s="2"/>
    </row>
    <row r="759" spans="2:21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 s="2"/>
    </row>
    <row r="760" spans="2:21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 s="2"/>
    </row>
    <row r="761" spans="2:21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 s="2"/>
    </row>
    <row r="762" spans="2:21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 s="2"/>
    </row>
    <row r="763" spans="2:21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 s="2"/>
    </row>
    <row r="764" spans="2:21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 s="2"/>
    </row>
    <row r="765" spans="2:21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 s="2"/>
    </row>
    <row r="766" spans="2:21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 s="2"/>
    </row>
    <row r="767" spans="2:21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 s="2"/>
    </row>
    <row r="768" spans="2:21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 s="2"/>
    </row>
    <row r="769" spans="2:21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 s="2"/>
    </row>
    <row r="770" spans="2:21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 s="2"/>
    </row>
    <row r="771" spans="2:21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 s="2"/>
    </row>
    <row r="772" spans="2:21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 s="2"/>
    </row>
    <row r="773" spans="2:21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 s="2"/>
    </row>
    <row r="774" spans="2:21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 s="2"/>
    </row>
    <row r="775" spans="2:21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 s="2"/>
    </row>
    <row r="776" spans="2:21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 s="2"/>
    </row>
    <row r="777" spans="2:21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 s="2"/>
    </row>
    <row r="778" spans="2:21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 s="2"/>
    </row>
    <row r="779" spans="2:21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 s="2"/>
    </row>
    <row r="780" spans="2:21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 s="2"/>
    </row>
    <row r="781" spans="2:21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 s="2"/>
    </row>
    <row r="782" spans="2:21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 s="2"/>
    </row>
    <row r="783" spans="2:21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 s="2"/>
    </row>
    <row r="784" spans="2:21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 s="2"/>
    </row>
    <row r="785" spans="2:21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 s="2"/>
    </row>
    <row r="786" spans="2:21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 s="2"/>
    </row>
    <row r="787" spans="2:21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 s="2"/>
    </row>
    <row r="788" spans="2:21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 s="2"/>
    </row>
    <row r="789" spans="2:21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 s="2"/>
    </row>
    <row r="790" spans="2:21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 s="2"/>
    </row>
    <row r="791" spans="2:21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 s="2"/>
    </row>
    <row r="792" spans="2:21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 s="2"/>
    </row>
    <row r="793" spans="2:21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 s="2"/>
    </row>
    <row r="794" spans="2:21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 s="2"/>
    </row>
    <row r="795" spans="2:21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 s="2"/>
    </row>
    <row r="796" spans="2:21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 s="2"/>
    </row>
    <row r="797" spans="2:21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 s="2"/>
    </row>
    <row r="798" spans="2:21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 s="2"/>
    </row>
    <row r="799" spans="2:21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 s="2"/>
    </row>
    <row r="800" spans="2:21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 s="2"/>
    </row>
    <row r="801" spans="2:21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 s="2"/>
    </row>
    <row r="802" spans="2:21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 s="2"/>
    </row>
    <row r="803" spans="2:21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 s="2"/>
    </row>
    <row r="804" spans="2:21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 s="2"/>
    </row>
    <row r="805" spans="2:21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 s="2"/>
    </row>
    <row r="806" spans="2:21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 s="2"/>
    </row>
    <row r="807" spans="2:21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 s="2"/>
    </row>
    <row r="808" spans="2:21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 s="2"/>
    </row>
    <row r="809" spans="2:21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 s="2"/>
    </row>
    <row r="810" spans="2:21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 s="2"/>
    </row>
    <row r="811" spans="2:21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 s="2"/>
    </row>
    <row r="812" spans="2:21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 s="2"/>
    </row>
    <row r="813" spans="2:21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 s="2"/>
    </row>
    <row r="814" spans="2:21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 s="2"/>
    </row>
    <row r="815" spans="2:21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 s="2"/>
    </row>
    <row r="816" spans="2:21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 s="2"/>
    </row>
    <row r="817" spans="2:21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 s="2"/>
    </row>
    <row r="818" spans="2:21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 s="2"/>
    </row>
    <row r="819" spans="2:21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 s="2"/>
    </row>
    <row r="820" spans="2:21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 s="2"/>
    </row>
    <row r="821" spans="2:21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 s="2"/>
    </row>
    <row r="822" spans="2:21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 s="2"/>
    </row>
    <row r="823" spans="2:21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 s="2"/>
    </row>
    <row r="824" spans="2:21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 s="2"/>
    </row>
    <row r="825" spans="2:21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 s="2"/>
    </row>
    <row r="826" spans="2:21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 s="2"/>
    </row>
    <row r="827" spans="2:21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 s="2"/>
    </row>
    <row r="828" spans="2:21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 s="2"/>
    </row>
    <row r="829" spans="2:21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 s="2"/>
    </row>
    <row r="830" spans="2:21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 s="2"/>
    </row>
    <row r="831" spans="2:21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 s="2"/>
    </row>
    <row r="832" spans="2:21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 s="2"/>
    </row>
    <row r="833" spans="2:21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 s="2"/>
    </row>
    <row r="834" spans="2:21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 s="2"/>
    </row>
    <row r="835" spans="2:21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 s="2"/>
    </row>
    <row r="836" spans="2:21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 s="2"/>
    </row>
    <row r="837" spans="2:21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 s="2"/>
    </row>
    <row r="838" spans="2:21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 s="2"/>
    </row>
    <row r="839" spans="2:21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 s="2"/>
    </row>
    <row r="840" spans="2:21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 s="2"/>
    </row>
    <row r="841" spans="2:21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 s="2"/>
    </row>
    <row r="842" spans="2:21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 s="2"/>
    </row>
    <row r="843" spans="2:21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 s="2"/>
    </row>
    <row r="844" spans="2:21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 s="2"/>
    </row>
    <row r="845" spans="2:21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 s="2"/>
    </row>
    <row r="846" spans="2:21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 s="2"/>
    </row>
    <row r="847" spans="2:21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 s="2"/>
    </row>
    <row r="848" spans="2:21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 s="2"/>
    </row>
    <row r="849" spans="2:21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 s="2"/>
    </row>
    <row r="850" spans="2:21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 s="2"/>
    </row>
    <row r="851" spans="2:21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 s="2"/>
    </row>
    <row r="852" spans="2:21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 s="2"/>
    </row>
    <row r="853" spans="2:21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 s="2"/>
    </row>
    <row r="854" spans="2:21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 s="2"/>
    </row>
    <row r="855" spans="2:21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 s="2"/>
    </row>
    <row r="856" spans="2:21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 s="2"/>
    </row>
    <row r="857" spans="2:21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 s="2"/>
    </row>
    <row r="858" spans="2:21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 s="2"/>
    </row>
    <row r="859" spans="2:21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 s="2"/>
    </row>
    <row r="860" spans="2:21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 s="2"/>
    </row>
    <row r="861" spans="2:21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 s="2"/>
    </row>
    <row r="862" spans="2:21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 s="2"/>
    </row>
    <row r="863" spans="2:21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 s="2"/>
    </row>
    <row r="864" spans="2:21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 s="2"/>
    </row>
    <row r="865" spans="2:21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 s="2"/>
    </row>
    <row r="866" spans="2:21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 s="2"/>
    </row>
    <row r="867" spans="2:21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 s="2"/>
    </row>
    <row r="868" spans="2:21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 s="2"/>
    </row>
    <row r="869" spans="2:21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 s="2"/>
    </row>
    <row r="870" spans="2:21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 s="2"/>
    </row>
    <row r="871" spans="2:21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 s="2"/>
    </row>
    <row r="872" spans="2:21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 s="2"/>
    </row>
    <row r="873" spans="2:21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 s="2"/>
    </row>
    <row r="874" spans="2:21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 s="2"/>
    </row>
    <row r="875" spans="2:21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 s="2"/>
    </row>
    <row r="876" spans="2:21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 s="2"/>
    </row>
    <row r="877" spans="2:21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 s="2"/>
    </row>
    <row r="878" spans="2:21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 s="2"/>
    </row>
    <row r="879" spans="2:21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 s="2"/>
    </row>
    <row r="880" spans="2:21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 s="2"/>
    </row>
    <row r="881" spans="2:21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 s="2"/>
    </row>
    <row r="882" spans="2:21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 s="2"/>
    </row>
    <row r="883" spans="2:21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 s="2"/>
    </row>
    <row r="884" spans="2:21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 s="2"/>
    </row>
    <row r="885" spans="2:21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 s="2"/>
    </row>
    <row r="886" spans="2:21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 s="2"/>
    </row>
    <row r="887" spans="2:21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 s="2"/>
    </row>
    <row r="888" spans="2:21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 s="2"/>
    </row>
    <row r="889" spans="2:21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 s="2"/>
    </row>
    <row r="890" spans="2:21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 s="2"/>
    </row>
    <row r="891" spans="2:21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 s="2"/>
    </row>
    <row r="892" spans="2:21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 s="2"/>
    </row>
    <row r="893" spans="2:21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 s="2"/>
    </row>
    <row r="894" spans="2:21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 s="2"/>
    </row>
    <row r="895" spans="2:21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 s="2"/>
    </row>
    <row r="896" spans="2:21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 s="2"/>
    </row>
    <row r="897" spans="2:21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 s="2"/>
    </row>
    <row r="898" spans="2:21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 s="2"/>
    </row>
    <row r="899" spans="2:21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 s="2"/>
    </row>
    <row r="900" spans="2:21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 s="2"/>
    </row>
    <row r="901" spans="2:21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 s="2"/>
    </row>
    <row r="902" spans="2:21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 s="2"/>
    </row>
    <row r="903" spans="2:21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 s="2"/>
    </row>
    <row r="904" spans="2:21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 s="2"/>
    </row>
    <row r="905" spans="2:21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 s="2"/>
    </row>
    <row r="906" spans="2:21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 s="2"/>
    </row>
    <row r="907" spans="2:21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 s="2"/>
    </row>
    <row r="908" spans="2:21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 s="2"/>
    </row>
    <row r="909" spans="2:21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 s="2"/>
    </row>
    <row r="910" spans="2:21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 s="2"/>
    </row>
    <row r="911" spans="2:21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 s="2"/>
    </row>
    <row r="912" spans="2:21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 s="2"/>
    </row>
    <row r="913" spans="2:21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 s="2"/>
    </row>
    <row r="914" spans="2:21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 s="2"/>
    </row>
    <row r="915" spans="2:21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 s="2"/>
    </row>
    <row r="916" spans="2:21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 s="2"/>
    </row>
    <row r="917" spans="2:21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 s="2"/>
    </row>
    <row r="918" spans="2:21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 s="2"/>
    </row>
    <row r="919" spans="2:21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 s="2"/>
    </row>
    <row r="920" spans="2:21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 s="2"/>
    </row>
    <row r="921" spans="2:21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 s="2"/>
    </row>
    <row r="922" spans="2:21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 s="2"/>
    </row>
    <row r="923" spans="2:21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 s="2"/>
    </row>
    <row r="924" spans="2:21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 s="2"/>
    </row>
    <row r="925" spans="2:21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 s="2"/>
    </row>
    <row r="926" spans="2:21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 s="2"/>
    </row>
    <row r="927" spans="2:21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 s="2"/>
    </row>
    <row r="928" spans="2:21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 s="2"/>
    </row>
    <row r="929" spans="2:21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 s="2"/>
    </row>
    <row r="930" spans="2:21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 s="2"/>
    </row>
    <row r="931" spans="2:21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 s="2"/>
    </row>
    <row r="932" spans="2:21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 s="2"/>
    </row>
    <row r="933" spans="2:21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 s="2"/>
    </row>
    <row r="934" spans="2:21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 s="2"/>
    </row>
    <row r="935" spans="2:21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 s="2"/>
    </row>
    <row r="936" spans="2:21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 s="2"/>
    </row>
    <row r="937" spans="2:21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 s="2"/>
    </row>
    <row r="938" spans="2:21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 s="2"/>
    </row>
    <row r="939" spans="2:21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 s="2"/>
    </row>
    <row r="940" spans="2:21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 s="2"/>
    </row>
    <row r="941" spans="2:21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 s="2"/>
    </row>
    <row r="942" spans="2:21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 s="2"/>
    </row>
    <row r="943" spans="2:21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 s="2"/>
    </row>
    <row r="944" spans="2:21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 s="2"/>
    </row>
    <row r="945" spans="2:21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 s="2"/>
    </row>
    <row r="946" spans="2:21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 s="2"/>
    </row>
    <row r="947" spans="2:21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 s="2"/>
    </row>
    <row r="948" spans="2:21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 s="2"/>
    </row>
    <row r="949" spans="2:21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 s="2"/>
    </row>
    <row r="950" spans="2:21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 s="2"/>
    </row>
    <row r="951" spans="2:21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 s="2"/>
    </row>
    <row r="952" spans="2:21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 s="2"/>
    </row>
    <row r="953" spans="2:21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 s="2"/>
    </row>
    <row r="954" spans="2:21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 s="2"/>
    </row>
    <row r="955" spans="2:21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 s="2"/>
    </row>
    <row r="956" spans="2:21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 s="2"/>
    </row>
    <row r="957" spans="2:21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 s="2"/>
    </row>
    <row r="958" spans="2:21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 s="2"/>
    </row>
    <row r="959" spans="2:21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 s="2"/>
    </row>
    <row r="960" spans="2:21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 s="2"/>
    </row>
    <row r="961" spans="2:21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 s="2"/>
    </row>
    <row r="962" spans="2:21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 s="2"/>
    </row>
    <row r="963" spans="2:21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 s="2"/>
    </row>
    <row r="964" spans="2:21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 s="2"/>
    </row>
    <row r="965" spans="2:21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 s="2"/>
    </row>
    <row r="966" spans="2:21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 s="2"/>
    </row>
    <row r="967" spans="2:21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 s="2"/>
    </row>
    <row r="968" spans="2:21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 s="2"/>
    </row>
    <row r="969" spans="2:21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 s="2"/>
    </row>
    <row r="970" spans="2:21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 s="2"/>
    </row>
    <row r="971" spans="2:21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 s="2"/>
    </row>
    <row r="972" spans="2:21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 s="2"/>
    </row>
    <row r="973" spans="2:21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 s="2"/>
    </row>
    <row r="974" spans="2:21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 s="2"/>
    </row>
    <row r="975" spans="2:21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 s="2"/>
    </row>
    <row r="976" spans="2:21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 s="2"/>
    </row>
    <row r="977" spans="2:21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 s="2"/>
    </row>
    <row r="978" spans="2:21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 s="2"/>
    </row>
    <row r="979" spans="2:21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 s="2"/>
    </row>
    <row r="980" spans="2:21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 s="2"/>
    </row>
    <row r="981" spans="2:21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 s="2"/>
    </row>
    <row r="982" spans="2:21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 s="2"/>
    </row>
    <row r="983" spans="2:21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 s="2"/>
    </row>
    <row r="984" spans="2:21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 s="2"/>
    </row>
    <row r="985" spans="2:21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 s="2"/>
    </row>
    <row r="986" spans="2:21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 s="2"/>
    </row>
    <row r="987" spans="2:21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 s="2"/>
    </row>
    <row r="988" spans="2:21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 s="2"/>
    </row>
    <row r="989" spans="2:21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 s="2"/>
    </row>
    <row r="990" spans="2:21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 s="2"/>
    </row>
    <row r="991" spans="2:21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 s="2"/>
    </row>
    <row r="992" spans="2:21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 s="2"/>
    </row>
    <row r="993" spans="2:21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 s="2"/>
    </row>
    <row r="994" spans="2:21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 s="2"/>
    </row>
    <row r="995" spans="2:21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 s="2"/>
    </row>
    <row r="996" spans="2:21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 s="2"/>
    </row>
    <row r="997" spans="2:21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 s="2"/>
    </row>
    <row r="998" spans="2:21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 s="2"/>
    </row>
    <row r="999" spans="2:21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 s="2"/>
    </row>
    <row r="1000" spans="2:21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 s="2"/>
    </row>
    <row r="1001" spans="2:21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 s="2"/>
    </row>
    <row r="1002" spans="2:21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 s="2"/>
    </row>
    <row r="1003" spans="2:21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 s="2"/>
    </row>
    <row r="1004" spans="2:21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 s="2"/>
    </row>
    <row r="1005" spans="2:21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 s="2"/>
    </row>
    <row r="1006" spans="2:21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 s="2"/>
    </row>
    <row r="1007" spans="2:21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 s="2"/>
    </row>
    <row r="1008" spans="2:21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 s="2"/>
    </row>
    <row r="1009" spans="2:21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 s="2"/>
    </row>
    <row r="1010" spans="2:21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 s="2"/>
    </row>
    <row r="1011" spans="2:21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 s="2"/>
    </row>
    <row r="1012" spans="2:21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 s="2"/>
    </row>
    <row r="1013" spans="2:21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 s="2"/>
    </row>
    <row r="1014" spans="2:21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 s="2"/>
    </row>
    <row r="1015" spans="2:21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 s="2"/>
    </row>
    <row r="1016" spans="2:21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 s="2"/>
    </row>
    <row r="1017" spans="2:21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 s="2"/>
    </row>
    <row r="1018" spans="2:21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 s="2"/>
    </row>
    <row r="1019" spans="2:21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 s="2"/>
    </row>
    <row r="1020" spans="2:21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 s="2"/>
    </row>
    <row r="1021" spans="2:21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 s="2"/>
    </row>
    <row r="1022" spans="2:21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 s="2"/>
    </row>
    <row r="1023" spans="2:21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 s="2"/>
    </row>
    <row r="1024" spans="2:21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 s="2"/>
    </row>
    <row r="1025" spans="2:21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 s="2"/>
    </row>
    <row r="1026" spans="2:21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 s="2"/>
    </row>
    <row r="1027" spans="2:21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 s="2"/>
    </row>
    <row r="1028" spans="2:21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 s="2"/>
    </row>
    <row r="1029" spans="2:21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 s="2"/>
    </row>
    <row r="1030" spans="2:21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 s="2"/>
    </row>
    <row r="1031" spans="2:21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 s="2"/>
    </row>
    <row r="1032" spans="2:21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 s="2"/>
    </row>
    <row r="1033" spans="2:21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 s="2"/>
    </row>
    <row r="1034" spans="2:21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 s="2"/>
    </row>
    <row r="1035" spans="2:21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 s="2"/>
    </row>
    <row r="1036" spans="2:21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 s="2"/>
    </row>
    <row r="1037" spans="2:21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 s="2"/>
    </row>
    <row r="1038" spans="2:21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 s="2"/>
    </row>
    <row r="1039" spans="2:21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 s="2"/>
    </row>
    <row r="1040" spans="2:21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 s="2"/>
    </row>
    <row r="1041" spans="2:21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 s="2"/>
    </row>
    <row r="1042" spans="2:21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 s="2"/>
    </row>
    <row r="1043" spans="2:21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 s="2"/>
    </row>
    <row r="1044" spans="2:21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 s="2"/>
    </row>
    <row r="1045" spans="2:21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 s="2"/>
    </row>
    <row r="1046" spans="2:21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 s="2"/>
    </row>
    <row r="1047" spans="2:21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 s="2"/>
    </row>
    <row r="1048" spans="2:21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 s="2"/>
    </row>
    <row r="1049" spans="2:21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 s="2"/>
    </row>
    <row r="1050" spans="2:21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 s="2"/>
    </row>
    <row r="1051" spans="2:21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 s="2"/>
    </row>
    <row r="1052" spans="2:21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 s="2"/>
    </row>
    <row r="1053" spans="2:21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 s="2"/>
    </row>
    <row r="1054" spans="2:21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 s="2"/>
    </row>
    <row r="1055" spans="2:21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 s="2"/>
    </row>
    <row r="1056" spans="2:21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 s="2"/>
    </row>
    <row r="1057" spans="2:21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 s="2"/>
    </row>
    <row r="1058" spans="2:21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 s="2"/>
    </row>
    <row r="1059" spans="2:21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 s="2"/>
    </row>
    <row r="1060" spans="2:21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 s="2"/>
    </row>
    <row r="1061" spans="2:21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 s="2"/>
    </row>
    <row r="1062" spans="2:21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 s="2"/>
    </row>
    <row r="1063" spans="2:21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 s="2"/>
    </row>
    <row r="1064" spans="2:21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 s="2"/>
    </row>
    <row r="1065" spans="2:21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 s="2"/>
    </row>
    <row r="1066" spans="2:21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 s="2"/>
    </row>
    <row r="1067" spans="2:21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 s="2"/>
    </row>
    <row r="1068" spans="2:21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 s="2"/>
    </row>
    <row r="1069" spans="2:21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 s="2"/>
    </row>
    <row r="1070" spans="2:21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 s="2"/>
    </row>
    <row r="1071" spans="2:21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 s="2"/>
    </row>
    <row r="1072" spans="2:21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 s="2"/>
    </row>
    <row r="1073" spans="2:21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 s="2"/>
    </row>
    <row r="1074" spans="2:21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 s="2"/>
    </row>
    <row r="1075" spans="2:21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 s="2"/>
    </row>
    <row r="1076" spans="2:21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 s="2"/>
    </row>
    <row r="1077" spans="2:21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 s="2"/>
    </row>
    <row r="1078" spans="2:21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 s="2"/>
    </row>
    <row r="1079" spans="2:21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 s="2"/>
    </row>
    <row r="1080" spans="2:21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 s="2"/>
    </row>
    <row r="1081" spans="2:21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 s="2"/>
    </row>
    <row r="1082" spans="2:21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 s="2"/>
    </row>
    <row r="1083" spans="2:21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 s="2"/>
    </row>
    <row r="1084" spans="2:21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 s="2"/>
    </row>
    <row r="1085" spans="2:21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 s="2"/>
    </row>
    <row r="1086" spans="2:21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 s="2"/>
    </row>
    <row r="1087" spans="2:21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 s="2"/>
    </row>
    <row r="1088" spans="2:21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 s="2"/>
    </row>
    <row r="1089" spans="2:21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 s="2"/>
    </row>
    <row r="1090" spans="2:21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 s="2"/>
    </row>
    <row r="1091" spans="2:21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 s="2"/>
    </row>
    <row r="1092" spans="2:21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 s="2"/>
    </row>
    <row r="1093" spans="2:21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 s="2"/>
    </row>
    <row r="1094" spans="2:21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 s="2"/>
    </row>
    <row r="1095" spans="2:21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 s="2"/>
    </row>
    <row r="1096" spans="2:21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 s="2"/>
    </row>
    <row r="1097" spans="2:21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 s="2"/>
    </row>
    <row r="1098" spans="2:21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 s="2"/>
    </row>
    <row r="1099" spans="2:21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 s="2"/>
    </row>
    <row r="1100" spans="2:21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 s="2"/>
    </row>
    <row r="1101" spans="2:21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 s="2"/>
    </row>
    <row r="1102" spans="2:21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 s="2"/>
    </row>
    <row r="1103" spans="2:21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 s="2"/>
    </row>
    <row r="1104" spans="2:21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 s="2"/>
    </row>
    <row r="1105" spans="2:21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 s="2"/>
    </row>
    <row r="1106" spans="2:21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 s="2"/>
    </row>
    <row r="1107" spans="2:21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 s="2"/>
    </row>
    <row r="1108" spans="2:21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 s="2"/>
    </row>
    <row r="1109" spans="2:21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 s="2"/>
    </row>
    <row r="1110" spans="2:21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 s="2"/>
    </row>
    <row r="1111" spans="2:21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 s="2"/>
    </row>
    <row r="1112" spans="2:21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 s="2"/>
    </row>
    <row r="1113" spans="2:21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 s="2"/>
    </row>
    <row r="1114" spans="2:21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 s="2"/>
    </row>
    <row r="1115" spans="2:21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 s="2"/>
    </row>
    <row r="1116" spans="2:21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 s="2"/>
    </row>
    <row r="1117" spans="2:21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 s="2"/>
    </row>
    <row r="1118" spans="2:21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 s="2"/>
    </row>
    <row r="1119" spans="2:21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 s="2"/>
    </row>
    <row r="1120" spans="2:21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 s="2"/>
    </row>
    <row r="1121" spans="2:21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 s="2"/>
    </row>
    <row r="1122" spans="2:21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 s="2"/>
    </row>
    <row r="1123" spans="2:21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 s="2"/>
    </row>
    <row r="1124" spans="2:21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 s="2"/>
    </row>
    <row r="1125" spans="2:21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 s="2"/>
    </row>
    <row r="1126" spans="2:21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 s="2"/>
    </row>
    <row r="1127" spans="2:21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 s="2"/>
    </row>
    <row r="1128" spans="2:21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 s="2"/>
    </row>
    <row r="1129" spans="2:21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 s="2"/>
    </row>
    <row r="1130" spans="2:21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 s="2"/>
    </row>
    <row r="1131" spans="2:21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 s="2"/>
    </row>
    <row r="1132" spans="2:21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 s="2"/>
    </row>
    <row r="1133" spans="2:21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 s="2"/>
    </row>
    <row r="1134" spans="2:21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 s="2"/>
    </row>
    <row r="1135" spans="2:21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 s="2"/>
    </row>
    <row r="1136" spans="2:21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 s="2"/>
    </row>
    <row r="1137" spans="2:21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 s="2"/>
    </row>
    <row r="1138" spans="2:21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 s="2"/>
    </row>
    <row r="1139" spans="2:21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 s="2"/>
    </row>
    <row r="1140" spans="2:21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 s="2"/>
    </row>
    <row r="1141" spans="2:21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 s="2"/>
    </row>
    <row r="1142" spans="2:21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 s="2"/>
    </row>
    <row r="1143" spans="2:21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 s="2"/>
    </row>
    <row r="1144" spans="2:21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 s="2"/>
    </row>
    <row r="1145" spans="2:21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 s="2"/>
    </row>
    <row r="1146" spans="2:21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 s="2"/>
    </row>
    <row r="1147" spans="2:21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 s="2"/>
    </row>
    <row r="1148" spans="2:21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 s="2"/>
    </row>
    <row r="1149" spans="2:21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 s="2"/>
    </row>
    <row r="1150" spans="2:21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 s="2"/>
    </row>
    <row r="1151" spans="2:21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 s="2"/>
    </row>
    <row r="1152" spans="2:21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 s="2"/>
    </row>
    <row r="1153" spans="2:21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 s="2"/>
    </row>
    <row r="1154" spans="2:21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 s="2"/>
    </row>
    <row r="1155" spans="2:21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 s="2"/>
    </row>
    <row r="1156" spans="2:21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 s="2"/>
    </row>
    <row r="1157" spans="2:21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 s="2"/>
    </row>
    <row r="1158" spans="2:21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 s="2"/>
    </row>
    <row r="1159" spans="2:21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 s="2"/>
    </row>
    <row r="1160" spans="2:21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 s="2"/>
    </row>
    <row r="1161" spans="2:21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 s="2"/>
    </row>
    <row r="1162" spans="2:21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 s="2"/>
    </row>
    <row r="1163" spans="2:21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 s="2"/>
    </row>
    <row r="1164" spans="2:21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 s="2"/>
    </row>
    <row r="1165" spans="2:21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 s="2"/>
    </row>
    <row r="1166" spans="2:21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 s="2"/>
    </row>
    <row r="1167" spans="2:21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 s="2"/>
    </row>
    <row r="1168" spans="2:21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 s="2"/>
    </row>
    <row r="1169" spans="2:21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 s="2"/>
    </row>
    <row r="1170" spans="2:21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 s="2"/>
    </row>
    <row r="1171" spans="2:21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 s="2"/>
    </row>
    <row r="1172" spans="2:21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 s="2"/>
    </row>
    <row r="1173" spans="2:21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 s="2"/>
    </row>
    <row r="1174" spans="2:21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 s="2"/>
    </row>
    <row r="1175" spans="2:21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 s="2"/>
    </row>
    <row r="1176" spans="2:21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 s="2"/>
    </row>
    <row r="1177" spans="2:21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 s="2"/>
    </row>
    <row r="1178" spans="2:21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 s="2"/>
    </row>
    <row r="1179" spans="2:21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 s="2"/>
    </row>
    <row r="1180" spans="2:21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 s="2"/>
    </row>
    <row r="1181" spans="2:21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 s="2"/>
    </row>
    <row r="1182" spans="2:21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 s="2"/>
    </row>
    <row r="1183" spans="2:21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 s="2"/>
    </row>
    <row r="1184" spans="2:21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 s="2"/>
    </row>
    <row r="1185" spans="2:21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 s="2"/>
    </row>
    <row r="1186" spans="2:21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 s="2"/>
    </row>
    <row r="1187" spans="2:21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 s="2"/>
    </row>
    <row r="1188" spans="2:21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 s="2"/>
    </row>
    <row r="1189" spans="2:21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 s="2"/>
    </row>
    <row r="1190" spans="2:21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 s="2"/>
    </row>
    <row r="1191" spans="2:21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 s="2"/>
    </row>
    <row r="1192" spans="2:21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 s="2"/>
    </row>
    <row r="1193" spans="2:21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 s="2"/>
    </row>
    <row r="1194" spans="2:21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 s="2"/>
    </row>
    <row r="1195" spans="2:21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 s="2"/>
    </row>
    <row r="1196" spans="2:21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 s="2"/>
    </row>
    <row r="1197" spans="2:21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 s="2"/>
    </row>
    <row r="1198" spans="2:21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 s="2"/>
    </row>
    <row r="1199" spans="2:21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 s="2"/>
    </row>
    <row r="1200" spans="2:21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 s="2"/>
    </row>
    <row r="1201" spans="2:21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 s="2"/>
    </row>
    <row r="1202" spans="2:21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 s="2"/>
    </row>
    <row r="1203" spans="2:21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 s="2"/>
    </row>
    <row r="1204" spans="2:21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 s="2"/>
    </row>
    <row r="1205" spans="2:21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 s="2"/>
    </row>
    <row r="1206" spans="2:21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 s="2"/>
    </row>
    <row r="1207" spans="2:21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 s="2"/>
    </row>
    <row r="1208" spans="2:21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 s="2"/>
    </row>
    <row r="1209" spans="2:21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 s="2"/>
    </row>
    <row r="1210" spans="2:21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 s="2"/>
    </row>
    <row r="1211" spans="2:21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 s="2"/>
    </row>
    <row r="1212" spans="2:21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 s="2"/>
    </row>
    <row r="1213" spans="2:21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 s="2"/>
    </row>
    <row r="1214" spans="2:21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 s="2"/>
    </row>
    <row r="1215" spans="2:21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 s="2"/>
    </row>
    <row r="1216" spans="2:21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 s="2"/>
    </row>
    <row r="1217" spans="2:21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 s="2"/>
    </row>
    <row r="1218" spans="2:21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 s="2"/>
    </row>
    <row r="1219" spans="2:21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 s="2"/>
    </row>
    <row r="1220" spans="2:21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 s="2"/>
    </row>
    <row r="1221" spans="2:21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 s="2"/>
    </row>
    <row r="1222" spans="2:21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 s="2"/>
    </row>
    <row r="1223" spans="2:21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 s="2"/>
    </row>
    <row r="1224" spans="2:21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 s="2"/>
    </row>
    <row r="1225" spans="2:21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 s="2"/>
    </row>
    <row r="1226" spans="2:21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 s="2"/>
    </row>
    <row r="1227" spans="2:21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 s="2"/>
    </row>
    <row r="1228" spans="2:21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 s="2"/>
    </row>
    <row r="1229" spans="2:21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 s="2"/>
    </row>
    <row r="1230" spans="2:21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 s="2"/>
    </row>
    <row r="1231" spans="2:21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 s="2"/>
    </row>
    <row r="1232" spans="2:21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 s="2"/>
    </row>
    <row r="1233" spans="2:21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 s="2"/>
    </row>
    <row r="1234" spans="2:21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 s="2"/>
    </row>
    <row r="1235" spans="2:21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 s="2"/>
    </row>
    <row r="1236" spans="2:21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 s="2"/>
    </row>
    <row r="1237" spans="2:21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 s="2"/>
    </row>
    <row r="1238" spans="2:21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 s="2"/>
    </row>
    <row r="1239" spans="2:21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 s="2"/>
    </row>
    <row r="1240" spans="2:21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 s="2"/>
    </row>
    <row r="1241" spans="2:21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 s="2"/>
    </row>
    <row r="1242" spans="2:21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 s="2"/>
    </row>
    <row r="1243" spans="2:21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 s="2"/>
    </row>
    <row r="1244" spans="2:21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 s="2"/>
    </row>
    <row r="1245" spans="2:21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 s="2"/>
    </row>
    <row r="1246" spans="2:21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 s="2"/>
    </row>
    <row r="1247" spans="2:21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 s="2"/>
    </row>
    <row r="1248" spans="2:21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 s="2"/>
    </row>
    <row r="1249" spans="2:21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 s="2"/>
    </row>
    <row r="1250" spans="2:21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 s="2"/>
    </row>
    <row r="1251" spans="2:21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 s="2"/>
    </row>
    <row r="1252" spans="2:21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 s="2"/>
    </row>
    <row r="1253" spans="2:21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 s="2"/>
    </row>
    <row r="1254" spans="2:21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 s="2"/>
    </row>
    <row r="1255" spans="2:21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 s="2"/>
    </row>
    <row r="1256" spans="2:21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 s="2"/>
    </row>
    <row r="1257" spans="2:21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 s="2"/>
    </row>
    <row r="1258" spans="2:21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 s="2"/>
    </row>
    <row r="1259" spans="2:21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 s="2"/>
    </row>
    <row r="1260" spans="2:21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 s="2"/>
    </row>
    <row r="1261" spans="2:21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 s="2"/>
    </row>
    <row r="1262" spans="2:21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 s="2"/>
    </row>
    <row r="1263" spans="2:21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 s="2"/>
    </row>
    <row r="1264" spans="2:21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 s="2"/>
    </row>
    <row r="1265" spans="2:21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 s="2"/>
    </row>
    <row r="1266" spans="2:21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 s="2"/>
    </row>
    <row r="1267" spans="2:21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 s="2"/>
    </row>
    <row r="1268" spans="2:21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 s="2"/>
    </row>
    <row r="1269" spans="2:21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 s="2"/>
    </row>
    <row r="1270" spans="2:21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 s="2"/>
    </row>
    <row r="1271" spans="2:21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 s="2"/>
    </row>
    <row r="1272" spans="2:21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 s="2"/>
    </row>
    <row r="1273" spans="2:21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 s="2"/>
    </row>
    <row r="1274" spans="2:21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 s="2"/>
    </row>
    <row r="1275" spans="2:21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 s="2"/>
    </row>
    <row r="1276" spans="2:21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 s="2"/>
    </row>
    <row r="1277" spans="2:21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 s="2"/>
    </row>
    <row r="1278" spans="2:21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 s="2"/>
    </row>
    <row r="1279" spans="2:21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 s="2"/>
    </row>
    <row r="1280" spans="2:21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 s="2"/>
    </row>
    <row r="1281" spans="2:21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 s="2"/>
    </row>
    <row r="1282" spans="2:21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 s="2"/>
    </row>
    <row r="1283" spans="2:21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 s="2"/>
    </row>
    <row r="1284" spans="2:21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 s="2"/>
    </row>
    <row r="1285" spans="2:21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 s="2"/>
    </row>
    <row r="1286" spans="2:21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 s="2"/>
    </row>
    <row r="1287" spans="2:21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 s="2"/>
    </row>
    <row r="1288" spans="2:21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 s="2"/>
    </row>
    <row r="1289" spans="2:21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 s="2"/>
    </row>
    <row r="1290" spans="2:21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 s="2"/>
    </row>
    <row r="1291" spans="2:21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 s="2"/>
    </row>
    <row r="1292" spans="2:21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 s="2"/>
    </row>
    <row r="1293" spans="2:21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 s="2"/>
    </row>
    <row r="1294" spans="2:21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 s="2"/>
    </row>
    <row r="1295" spans="2:21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 s="2"/>
    </row>
    <row r="1296" spans="2:21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 s="2"/>
    </row>
    <row r="1297" spans="2:21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 s="2"/>
    </row>
    <row r="1298" spans="2:21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 s="2"/>
    </row>
    <row r="1299" spans="2:21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 s="2"/>
    </row>
    <row r="1300" spans="2:21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 s="2"/>
    </row>
    <row r="1301" spans="2:21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 s="2"/>
    </row>
    <row r="1302" spans="2:21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 s="2"/>
    </row>
    <row r="1303" spans="2:21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 s="2"/>
    </row>
    <row r="1304" spans="2:21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 s="2"/>
    </row>
    <row r="1305" spans="2:21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 s="2"/>
    </row>
    <row r="1306" spans="2:21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 s="2"/>
    </row>
    <row r="1307" spans="2:21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 s="2"/>
    </row>
    <row r="1308" spans="2:21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 s="2"/>
    </row>
    <row r="1309" spans="2:21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 s="2"/>
    </row>
    <row r="1310" spans="2:21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 s="2"/>
    </row>
    <row r="1311" spans="2:21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 s="2"/>
    </row>
    <row r="1312" spans="2:21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 s="2"/>
    </row>
    <row r="1313" spans="2:21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 s="2"/>
    </row>
    <row r="1314" spans="2:21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 s="2"/>
    </row>
    <row r="1315" spans="2:21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 s="2"/>
    </row>
    <row r="1316" spans="2:21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 s="2"/>
    </row>
    <row r="1317" spans="2:21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 s="2"/>
    </row>
    <row r="1318" spans="2:21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 s="2"/>
    </row>
    <row r="1319" spans="2:21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 s="2"/>
    </row>
    <row r="1320" spans="2:21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 s="2"/>
    </row>
    <row r="1321" spans="2:21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 s="2"/>
    </row>
    <row r="1322" spans="2:21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 s="2"/>
    </row>
    <row r="1323" spans="2:21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 s="2"/>
    </row>
    <row r="1324" spans="2:21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 s="2"/>
    </row>
    <row r="1325" spans="2:21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 s="2"/>
    </row>
    <row r="1326" spans="2:21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 s="2"/>
    </row>
    <row r="1327" spans="2:21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 s="2"/>
    </row>
    <row r="1328" spans="2:21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 s="2"/>
    </row>
    <row r="1329" spans="2:21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 s="2"/>
    </row>
    <row r="1330" spans="2:21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 s="2"/>
    </row>
    <row r="1331" spans="2:21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 s="2"/>
    </row>
    <row r="1332" spans="2:21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 s="2"/>
    </row>
    <row r="1333" spans="2:21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 s="2"/>
    </row>
    <row r="1334" spans="2:21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 s="2"/>
    </row>
    <row r="1335" spans="2:21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 s="2"/>
    </row>
    <row r="1336" spans="2:21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 s="2"/>
    </row>
    <row r="1337" spans="2:21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 s="2"/>
    </row>
    <row r="1338" spans="2:21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 s="2"/>
    </row>
    <row r="1339" spans="2:21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 s="2"/>
    </row>
    <row r="1340" spans="2:21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 s="2"/>
    </row>
    <row r="1341" spans="2:21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 s="2"/>
    </row>
    <row r="1342" spans="2:21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 s="2"/>
    </row>
    <row r="1343" spans="2:21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 s="2"/>
    </row>
    <row r="1344" spans="2:21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 s="2"/>
    </row>
    <row r="1345" spans="2:21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 s="2"/>
    </row>
    <row r="1346" spans="2:21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 s="2"/>
    </row>
    <row r="1347" spans="2:21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 s="2"/>
    </row>
    <row r="1348" spans="2:21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 s="2"/>
    </row>
    <row r="1349" spans="2:21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 s="2"/>
    </row>
    <row r="1350" spans="2:21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 s="2"/>
    </row>
    <row r="1351" spans="2:21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 s="2"/>
    </row>
    <row r="1352" spans="2:21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 s="2"/>
    </row>
    <row r="1353" spans="2:21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 s="2"/>
    </row>
    <row r="1354" spans="2:21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 s="2"/>
    </row>
    <row r="1355" spans="2:21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 s="2"/>
    </row>
    <row r="1356" spans="2:21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 s="2"/>
    </row>
    <row r="1357" spans="2:21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 s="2"/>
    </row>
    <row r="1358" spans="2:21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 s="2"/>
    </row>
    <row r="1359" spans="2:21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 s="2"/>
    </row>
    <row r="1360" spans="2:21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 s="2"/>
    </row>
    <row r="1361" spans="2:21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 s="2"/>
    </row>
    <row r="1362" spans="2:21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 s="2"/>
    </row>
    <row r="1363" spans="2:21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 s="2"/>
    </row>
    <row r="1364" spans="2:21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 s="2"/>
    </row>
    <row r="1365" spans="2:21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 s="2"/>
    </row>
    <row r="1366" spans="2:21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 s="2"/>
    </row>
    <row r="1367" spans="2:21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 s="2"/>
    </row>
    <row r="1368" spans="2:21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 s="2"/>
    </row>
    <row r="1369" spans="2:21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 s="2"/>
    </row>
    <row r="1370" spans="2:21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 s="2"/>
    </row>
    <row r="1371" spans="2:21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 s="2"/>
    </row>
    <row r="1372" spans="2:21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 s="2"/>
    </row>
    <row r="1373" spans="2:21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 s="2"/>
    </row>
    <row r="1374" spans="2:21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 s="2"/>
    </row>
    <row r="1375" spans="2:21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 s="2"/>
    </row>
    <row r="1376" spans="2:21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 s="2"/>
    </row>
    <row r="1377" spans="2:21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 s="2"/>
    </row>
    <row r="1378" spans="2:21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 s="2"/>
    </row>
    <row r="1379" spans="2:21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 s="2"/>
    </row>
    <row r="1380" spans="2:21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 s="2"/>
    </row>
    <row r="1381" spans="2:21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 s="2"/>
    </row>
    <row r="1382" spans="2:21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 s="2"/>
    </row>
    <row r="1383" spans="2:21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 s="2"/>
    </row>
    <row r="1384" spans="2:21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 s="2"/>
    </row>
    <row r="1385" spans="2:21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 s="2"/>
    </row>
    <row r="1386" spans="2:21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 s="2"/>
    </row>
    <row r="1387" spans="2:21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 s="2"/>
    </row>
    <row r="1388" spans="2:21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 s="2"/>
    </row>
    <row r="1389" spans="2:21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 s="2"/>
    </row>
    <row r="1390" spans="2:21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 s="2"/>
    </row>
    <row r="1391" spans="2:21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 s="2"/>
    </row>
    <row r="1392" spans="2:21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 s="2"/>
    </row>
    <row r="1393" spans="2:21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 s="2"/>
    </row>
    <row r="1394" spans="2:21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 s="2"/>
    </row>
    <row r="1395" spans="2:21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 s="2"/>
    </row>
    <row r="1396" spans="2:21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 s="2"/>
    </row>
    <row r="1397" spans="2:21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 s="2"/>
    </row>
    <row r="1398" spans="2:21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 s="2"/>
    </row>
    <row r="1399" spans="2:21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 s="2"/>
    </row>
    <row r="1400" spans="2:21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 s="2"/>
    </row>
    <row r="1401" spans="2:21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 s="2"/>
    </row>
    <row r="1402" spans="2:21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 s="2"/>
    </row>
    <row r="1403" spans="2:21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 s="2"/>
    </row>
    <row r="1404" spans="2:21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 s="2"/>
    </row>
    <row r="1405" spans="2:21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 s="2"/>
    </row>
    <row r="1406" spans="2:21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 s="2"/>
    </row>
    <row r="1407" spans="2:21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 s="2"/>
    </row>
    <row r="1408" spans="2:21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 s="2"/>
    </row>
    <row r="1409" spans="2:21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 s="2"/>
    </row>
    <row r="1410" spans="2:21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 s="2"/>
    </row>
    <row r="1411" spans="2:21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 s="2"/>
    </row>
    <row r="1412" spans="2:21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 s="2"/>
    </row>
    <row r="1413" spans="2:21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 s="2"/>
    </row>
    <row r="1414" spans="2:21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 s="2"/>
    </row>
    <row r="1415" spans="2:21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 s="2"/>
    </row>
    <row r="1416" spans="2:21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 s="2"/>
    </row>
    <row r="1417" spans="2:21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 s="2"/>
    </row>
    <row r="1418" spans="2:21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 s="2"/>
    </row>
    <row r="1419" spans="2:21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 s="2"/>
    </row>
    <row r="1420" spans="2:21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 s="2"/>
    </row>
    <row r="1421" spans="2:21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 s="2"/>
    </row>
    <row r="1422" spans="2:21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 s="2"/>
    </row>
    <row r="1423" spans="2:21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 s="2"/>
    </row>
    <row r="1424" spans="2:21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 s="2"/>
    </row>
    <row r="1425" spans="2:21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 s="2"/>
    </row>
    <row r="1426" spans="2:21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 s="2"/>
    </row>
    <row r="1427" spans="2:21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 s="2"/>
    </row>
    <row r="1428" spans="2:21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 s="2"/>
    </row>
    <row r="1429" spans="2:21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 s="2"/>
    </row>
    <row r="1430" spans="2:21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 s="2"/>
    </row>
    <row r="1431" spans="2:21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 s="2"/>
    </row>
    <row r="1432" spans="2:21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 s="2"/>
    </row>
    <row r="1433" spans="2:21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 s="2"/>
    </row>
    <row r="1434" spans="2:21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 s="2"/>
    </row>
    <row r="1435" spans="2:21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 s="2"/>
    </row>
    <row r="1436" spans="2:21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 s="2"/>
    </row>
    <row r="1437" spans="2:21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 s="2"/>
    </row>
    <row r="1438" spans="2:21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 s="2"/>
    </row>
    <row r="1439" spans="2:21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 s="2"/>
    </row>
    <row r="1440" spans="2:21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 s="2"/>
    </row>
    <row r="1441" spans="2:21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 s="2"/>
    </row>
    <row r="1442" spans="2:21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 s="2"/>
    </row>
    <row r="1443" spans="2:21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 s="2"/>
    </row>
    <row r="1444" spans="2:21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 s="2"/>
    </row>
    <row r="1445" spans="2:21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 s="2"/>
    </row>
    <row r="1446" spans="2:21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 s="2"/>
    </row>
    <row r="1447" spans="2:21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 s="2"/>
    </row>
    <row r="1448" spans="2:21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 s="2"/>
    </row>
    <row r="1449" spans="2:21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 s="2"/>
    </row>
    <row r="1450" spans="2:21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 s="2"/>
    </row>
    <row r="1451" spans="2:21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 s="2"/>
    </row>
    <row r="1452" spans="2:21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 s="2"/>
    </row>
    <row r="1453" spans="2:21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 s="2"/>
    </row>
    <row r="1454" spans="2:21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 s="2"/>
    </row>
    <row r="1455" spans="2:21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 s="2"/>
    </row>
    <row r="1456" spans="2:21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 s="2"/>
    </row>
    <row r="1457" spans="2:21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 s="2"/>
    </row>
    <row r="1458" spans="2:21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 s="2"/>
    </row>
    <row r="1459" spans="2:21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 s="2"/>
    </row>
    <row r="1460" spans="2:21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 s="2"/>
    </row>
    <row r="1461" spans="2:21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 s="2"/>
    </row>
    <row r="1462" spans="2:21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 s="2"/>
    </row>
    <row r="1463" spans="2:21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 s="2"/>
    </row>
    <row r="1464" spans="2:21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 s="2"/>
    </row>
    <row r="1465" spans="2:21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 s="2"/>
    </row>
    <row r="1466" spans="2:21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 s="2"/>
    </row>
    <row r="1467" spans="2:21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 s="2"/>
    </row>
    <row r="1468" spans="2:21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 s="2"/>
    </row>
    <row r="1469" spans="2:21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 s="2"/>
    </row>
    <row r="1470" spans="2:21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 s="2"/>
    </row>
    <row r="1471" spans="2:21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 s="2"/>
    </row>
    <row r="1472" spans="2:21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 s="2"/>
    </row>
    <row r="1473" spans="2:21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 s="2"/>
    </row>
    <row r="1474" spans="2:21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 s="2"/>
    </row>
    <row r="1475" spans="2:21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 s="2"/>
    </row>
    <row r="1476" spans="2:21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 s="2"/>
    </row>
    <row r="1477" spans="2:21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 s="2"/>
    </row>
    <row r="1478" spans="2:21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 s="2"/>
    </row>
    <row r="1479" spans="2:21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 s="2"/>
    </row>
    <row r="1480" spans="2:21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 s="2"/>
    </row>
    <row r="1481" spans="2:21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 s="2"/>
    </row>
    <row r="1482" spans="2:21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 s="2"/>
    </row>
    <row r="1483" spans="2:21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 s="2"/>
    </row>
    <row r="1484" spans="2:21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 s="2"/>
    </row>
    <row r="1485" spans="2:21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 s="2"/>
    </row>
    <row r="1486" spans="2:21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 s="2"/>
    </row>
    <row r="1487" spans="2:21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 s="2"/>
    </row>
    <row r="1488" spans="2:21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 s="2"/>
    </row>
    <row r="1489" spans="2:21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 s="2"/>
    </row>
    <row r="1490" spans="2:21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 s="2"/>
    </row>
    <row r="1491" spans="2:21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 s="2"/>
    </row>
    <row r="1492" spans="2:21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 s="2"/>
    </row>
    <row r="1493" spans="2:21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 s="2"/>
    </row>
    <row r="1494" spans="2:21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 s="2"/>
    </row>
    <row r="1495" spans="2:21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 s="2"/>
    </row>
    <row r="1496" spans="2:21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 s="2"/>
    </row>
    <row r="1497" spans="2:21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 s="2"/>
    </row>
    <row r="1498" spans="2:21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 s="2"/>
    </row>
    <row r="1499" spans="2:21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 s="2"/>
    </row>
    <row r="1500" spans="2:21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 s="2"/>
    </row>
    <row r="1501" spans="2:21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 s="2"/>
    </row>
    <row r="1502" spans="2:21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 s="2"/>
    </row>
    <row r="1503" spans="2:21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 s="2"/>
    </row>
    <row r="1504" spans="2:21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 s="2"/>
    </row>
    <row r="1505" spans="2:21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 s="2"/>
    </row>
    <row r="1506" spans="2:21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 s="2"/>
    </row>
    <row r="1507" spans="2:21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 s="2"/>
    </row>
    <row r="1508" spans="2:21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 s="2"/>
    </row>
    <row r="1509" spans="2:21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 s="2"/>
    </row>
    <row r="1510" spans="2:21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 s="2"/>
    </row>
    <row r="1511" spans="2:21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 s="2"/>
    </row>
    <row r="1512" spans="2:21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 s="2"/>
    </row>
    <row r="1513" spans="2:21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 s="2"/>
    </row>
    <row r="1514" spans="2:21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 s="2"/>
    </row>
    <row r="1515" spans="2:21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 s="2"/>
    </row>
    <row r="1516" spans="2:21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 s="2"/>
    </row>
    <row r="1517" spans="2:21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 s="2"/>
    </row>
    <row r="1518" spans="2:21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 s="2"/>
    </row>
    <row r="1519" spans="2:21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 s="2"/>
    </row>
    <row r="1520" spans="2:21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 s="2"/>
    </row>
    <row r="1521" spans="2:21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 s="2"/>
    </row>
    <row r="1522" spans="2:21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 s="2"/>
    </row>
    <row r="1523" spans="2:21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 s="2"/>
    </row>
    <row r="1524" spans="2:21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 s="2"/>
    </row>
    <row r="1525" spans="2:21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 s="2"/>
    </row>
    <row r="1526" spans="2:21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 s="2"/>
    </row>
    <row r="1527" spans="2:21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 s="2"/>
    </row>
    <row r="1528" spans="2:21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 s="2"/>
    </row>
    <row r="1529" spans="2:21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 s="2"/>
    </row>
    <row r="1530" spans="2:21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 s="2"/>
    </row>
    <row r="1531" spans="2:21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 s="2"/>
    </row>
    <row r="1532" spans="2:21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 s="2"/>
    </row>
    <row r="1533" spans="2:21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 s="2"/>
    </row>
    <row r="1534" spans="2:21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 s="2"/>
    </row>
    <row r="1535" spans="2:21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 s="2"/>
    </row>
    <row r="1536" spans="2:21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 s="2"/>
    </row>
    <row r="1537" spans="2:21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 s="2"/>
    </row>
    <row r="1538" spans="2:21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 s="2"/>
    </row>
    <row r="1539" spans="2:21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 s="2"/>
    </row>
    <row r="1540" spans="2:21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 s="2"/>
    </row>
    <row r="1541" spans="2:21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 s="2"/>
    </row>
    <row r="1542" spans="2:21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 s="2"/>
    </row>
    <row r="1543" spans="2:21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 s="2"/>
    </row>
    <row r="1544" spans="2:21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 s="2"/>
    </row>
    <row r="1545" spans="2:21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 s="2"/>
    </row>
    <row r="1546" spans="2:21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 s="2"/>
    </row>
    <row r="1547" spans="2:21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 s="2"/>
    </row>
    <row r="1548" spans="2:21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 s="2"/>
    </row>
    <row r="1549" spans="2:21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 s="2"/>
    </row>
    <row r="1550" spans="2:21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 s="2"/>
    </row>
    <row r="1551" spans="2:21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 s="2"/>
    </row>
    <row r="1552" spans="2:21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 s="2"/>
    </row>
    <row r="1553" spans="2:21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 s="2"/>
    </row>
    <row r="1554" spans="2:21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 s="2"/>
    </row>
    <row r="1555" spans="2:21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 s="2"/>
    </row>
    <row r="1556" spans="2:21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 s="2"/>
    </row>
    <row r="1557" spans="2:21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 s="2"/>
    </row>
    <row r="1558" spans="2:21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 s="2"/>
    </row>
    <row r="1559" spans="2:21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 s="2"/>
    </row>
    <row r="1560" spans="2:21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 s="2"/>
    </row>
    <row r="1561" spans="2:21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 s="2"/>
    </row>
    <row r="1562" spans="2:21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 s="2"/>
    </row>
    <row r="1563" spans="2:21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 s="2"/>
    </row>
    <row r="1564" spans="2:21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 s="2"/>
    </row>
    <row r="1565" spans="2:21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 s="2"/>
    </row>
    <row r="1566" spans="2:21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 s="2"/>
    </row>
    <row r="1567" spans="2:21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 s="2"/>
    </row>
    <row r="1568" spans="2:21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 s="2"/>
    </row>
    <row r="1569" spans="2:21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 s="2"/>
    </row>
    <row r="1570" spans="2:21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 s="2"/>
    </row>
    <row r="1571" spans="2:21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 s="2"/>
    </row>
    <row r="1572" spans="2:21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 s="2"/>
    </row>
    <row r="1573" spans="2:21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 s="2"/>
    </row>
    <row r="1574" spans="2:21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 s="2"/>
    </row>
    <row r="1575" spans="2:21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 s="2"/>
    </row>
    <row r="1576" spans="2:21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 s="2"/>
    </row>
    <row r="1577" spans="2:21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 s="2"/>
    </row>
    <row r="1578" spans="2:21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 s="2"/>
    </row>
    <row r="1579" spans="2:21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 s="2"/>
    </row>
    <row r="1580" spans="2:21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 s="2"/>
    </row>
    <row r="1581" spans="2:21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 s="2"/>
    </row>
    <row r="1582" spans="2:21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 s="2"/>
    </row>
    <row r="1583" spans="2:21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 s="2"/>
    </row>
    <row r="1584" spans="2:21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 s="2"/>
    </row>
    <row r="1585" spans="2:21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 s="2"/>
    </row>
    <row r="1586" spans="2:21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 s="2"/>
    </row>
    <row r="1587" spans="2:21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 s="2"/>
    </row>
    <row r="1588" spans="2:21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 s="2"/>
    </row>
    <row r="1589" spans="2:21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 s="2"/>
    </row>
    <row r="1590" spans="2:21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 s="2"/>
    </row>
    <row r="1591" spans="2:21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 s="2"/>
    </row>
    <row r="1592" spans="2:21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 s="2"/>
    </row>
    <row r="1593" spans="2:21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 s="2"/>
    </row>
    <row r="1594" spans="2:21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 s="2"/>
    </row>
    <row r="1595" spans="2:21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 s="2"/>
    </row>
    <row r="1596" spans="2:21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 s="2"/>
    </row>
    <row r="1597" spans="2:21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 s="2"/>
    </row>
    <row r="1598" spans="2:21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 s="2"/>
    </row>
    <row r="1599" spans="2:21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 s="2"/>
    </row>
    <row r="1600" spans="2:21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 s="2"/>
    </row>
    <row r="1601" spans="2:21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 s="2"/>
    </row>
    <row r="1602" spans="2:21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 s="2"/>
    </row>
    <row r="1603" spans="2:21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 s="2"/>
    </row>
    <row r="1604" spans="2:21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 s="2"/>
    </row>
    <row r="1605" spans="2:21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 s="2"/>
    </row>
    <row r="1606" spans="2:21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 s="2"/>
    </row>
    <row r="1607" spans="2:21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 s="2"/>
    </row>
    <row r="1608" spans="2:21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 s="2"/>
    </row>
    <row r="1609" spans="2:21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 s="2"/>
    </row>
    <row r="1610" spans="2:21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 s="2"/>
    </row>
    <row r="1611" spans="2:21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 s="2"/>
    </row>
    <row r="1612" spans="2:21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 s="2"/>
    </row>
    <row r="1613" spans="2:21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 s="2"/>
    </row>
    <row r="1614" spans="2:21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 s="2"/>
    </row>
    <row r="1615" spans="2:21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 s="2"/>
    </row>
    <row r="1616" spans="2:21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 s="2"/>
    </row>
    <row r="1617" spans="2:21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 s="2"/>
    </row>
    <row r="1618" spans="2:21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 s="2"/>
    </row>
    <row r="1619" spans="2:21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 s="2"/>
    </row>
    <row r="1620" spans="2:21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 s="2"/>
    </row>
    <row r="1621" spans="2:21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 s="2"/>
    </row>
    <row r="1622" spans="2:21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 s="2"/>
    </row>
    <row r="1623" spans="2:21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 s="2"/>
    </row>
    <row r="1624" spans="2:21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 s="2"/>
    </row>
    <row r="1625" spans="2:21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 s="2"/>
    </row>
    <row r="1626" spans="2:21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 s="2"/>
    </row>
    <row r="1627" spans="2:21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 s="2"/>
    </row>
    <row r="1628" spans="2:21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 s="2"/>
    </row>
    <row r="1629" spans="2:21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 s="2"/>
    </row>
    <row r="1630" spans="2:21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 s="2"/>
    </row>
    <row r="1631" spans="2:21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 s="2"/>
    </row>
    <row r="1632" spans="2:21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 s="2"/>
    </row>
    <row r="1633" spans="2:21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 s="2"/>
    </row>
    <row r="1634" spans="2:21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 s="2"/>
    </row>
    <row r="1635" spans="2:21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 s="2"/>
    </row>
    <row r="1636" spans="2:21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 s="2"/>
    </row>
    <row r="1637" spans="2:21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 s="2"/>
    </row>
    <row r="1638" spans="2:21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 s="2"/>
    </row>
    <row r="1639" spans="2:21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 s="2"/>
    </row>
    <row r="1640" spans="2:21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 s="2"/>
    </row>
    <row r="1641" spans="2:21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 s="2"/>
    </row>
    <row r="1642" spans="2:21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 s="2"/>
    </row>
    <row r="1643" spans="2:21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 s="2"/>
    </row>
    <row r="1644" spans="2:21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 s="2"/>
    </row>
    <row r="1645" spans="2:21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 s="2"/>
    </row>
    <row r="1646" spans="2:21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 s="2"/>
    </row>
    <row r="1647" spans="2:21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 s="2"/>
    </row>
    <row r="1648" spans="2:21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 s="2"/>
    </row>
    <row r="1649" spans="2:21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 s="2"/>
    </row>
    <row r="1650" spans="2:21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 s="2"/>
    </row>
    <row r="1651" spans="2:21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 s="2"/>
    </row>
    <row r="1652" spans="2:21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 s="2"/>
    </row>
    <row r="1653" spans="2:21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 s="2"/>
    </row>
    <row r="1654" spans="2:21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 s="2"/>
    </row>
    <row r="1655" spans="2:21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 s="2"/>
    </row>
    <row r="1656" spans="2:21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 s="2"/>
    </row>
    <row r="1657" spans="2:21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 s="2"/>
    </row>
    <row r="1658" spans="2:21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 s="2"/>
    </row>
    <row r="1659" spans="2:21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 s="2"/>
    </row>
    <row r="1660" spans="2:21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 s="2"/>
    </row>
    <row r="1661" spans="2:21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 s="2"/>
    </row>
    <row r="1662" spans="2:21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 s="2"/>
    </row>
    <row r="1663" spans="2:21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 s="2"/>
    </row>
    <row r="1664" spans="2:21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 s="2"/>
    </row>
    <row r="1665" spans="2:21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 s="2"/>
    </row>
    <row r="1666" spans="2:21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 s="2"/>
    </row>
    <row r="1667" spans="2:21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 s="2"/>
    </row>
    <row r="1668" spans="2:21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 s="2"/>
    </row>
    <row r="1669" spans="2:21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 s="2"/>
    </row>
    <row r="1670" spans="2:21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 s="2"/>
    </row>
    <row r="1671" spans="2:21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 s="2"/>
    </row>
    <row r="1672" spans="2:21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 s="2"/>
    </row>
    <row r="1673" spans="2:21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 s="2"/>
    </row>
    <row r="1674" spans="2:21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 s="2"/>
    </row>
    <row r="1675" spans="2:21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 s="2"/>
    </row>
    <row r="1676" spans="2:21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 s="2"/>
    </row>
    <row r="1677" spans="2:21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 s="2"/>
    </row>
    <row r="1678" spans="2:21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 s="2"/>
    </row>
    <row r="1679" spans="2:21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 s="2"/>
    </row>
    <row r="1680" spans="2:21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 s="2"/>
    </row>
    <row r="1681" spans="2:21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 s="2"/>
    </row>
    <row r="1682" spans="2:21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 s="2"/>
    </row>
    <row r="1683" spans="2:21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 s="2"/>
    </row>
    <row r="1684" spans="2:21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 s="2"/>
    </row>
    <row r="1685" spans="2:21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 s="2"/>
    </row>
    <row r="1686" spans="2:21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 s="2"/>
    </row>
    <row r="1687" spans="2:21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 s="2"/>
    </row>
    <row r="1688" spans="2:21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 s="2"/>
    </row>
    <row r="1689" spans="2:21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 s="2"/>
    </row>
    <row r="1690" spans="2:21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 s="2"/>
    </row>
    <row r="1691" spans="2:21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 s="2"/>
    </row>
    <row r="1692" spans="2:21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 s="2"/>
    </row>
    <row r="1693" spans="2:21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 s="2"/>
    </row>
    <row r="1694" spans="2:21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 s="2"/>
    </row>
    <row r="1695" spans="2:21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 s="2"/>
    </row>
    <row r="1696" spans="2:21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 s="2"/>
    </row>
    <row r="1697" spans="2:21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 s="2"/>
    </row>
    <row r="1698" spans="2:21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 s="2"/>
    </row>
    <row r="1699" spans="2:21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 s="2"/>
    </row>
    <row r="1700" spans="2:21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 s="2"/>
    </row>
    <row r="1701" spans="2:21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 s="2"/>
    </row>
    <row r="1702" spans="2:21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 s="2"/>
    </row>
    <row r="1703" spans="2:21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 s="2"/>
    </row>
    <row r="1704" spans="2:21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 s="2"/>
    </row>
    <row r="1705" spans="2:21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 s="2"/>
    </row>
    <row r="1706" spans="2:21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 s="2"/>
    </row>
    <row r="1707" spans="2:21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 s="2"/>
    </row>
    <row r="1708" spans="2:21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 s="2"/>
    </row>
    <row r="1709" spans="2:21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 s="2"/>
    </row>
    <row r="1710" spans="2:21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 s="2"/>
    </row>
    <row r="1711" spans="2:21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 s="2"/>
    </row>
    <row r="1712" spans="2:21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 s="2"/>
    </row>
    <row r="1713" spans="2:21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 s="2"/>
    </row>
    <row r="1714" spans="2:21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 s="2"/>
    </row>
    <row r="1715" spans="2:21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 s="2"/>
    </row>
    <row r="1716" spans="2:21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 s="2"/>
    </row>
    <row r="1717" spans="2:21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 s="2"/>
    </row>
    <row r="1718" spans="2:21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 s="2"/>
    </row>
    <row r="1719" spans="2:21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 s="2"/>
    </row>
    <row r="1720" spans="2:21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 s="2"/>
    </row>
    <row r="1721" spans="2:21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 s="2"/>
    </row>
    <row r="1722" spans="2:21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 s="2"/>
    </row>
    <row r="1723" spans="2:21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 s="2"/>
    </row>
    <row r="1724" spans="2:21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 s="2"/>
    </row>
    <row r="1725" spans="2:21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 s="2"/>
    </row>
    <row r="1726" spans="2:21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 s="2"/>
    </row>
    <row r="1727" spans="2:21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 s="2"/>
    </row>
    <row r="1728" spans="2:21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 s="2"/>
    </row>
    <row r="1729" spans="2:21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 s="2"/>
    </row>
    <row r="1730" spans="2:21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 s="2"/>
    </row>
    <row r="1731" spans="2:21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 s="2"/>
    </row>
    <row r="1732" spans="2:21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 s="2"/>
    </row>
    <row r="1733" spans="2:21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 s="2"/>
    </row>
    <row r="1734" spans="2:21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 s="2"/>
    </row>
    <row r="1735" spans="2:21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 s="2"/>
    </row>
    <row r="1736" spans="2:21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 s="2"/>
    </row>
    <row r="1737" spans="2:21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 s="2"/>
    </row>
    <row r="1738" spans="2:21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 s="2"/>
    </row>
    <row r="1739" spans="2:21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 s="2"/>
    </row>
    <row r="1740" spans="2:21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 s="2"/>
    </row>
    <row r="1741" spans="2:21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 s="2"/>
    </row>
    <row r="1742" spans="2:21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 s="2"/>
    </row>
    <row r="1743" spans="2:21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 s="2"/>
    </row>
    <row r="1744" spans="2:21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 s="2"/>
    </row>
    <row r="1745" spans="2:21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 s="2"/>
    </row>
    <row r="1746" spans="2:21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 s="2"/>
    </row>
    <row r="1747" spans="2:21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 s="2"/>
    </row>
    <row r="1748" spans="2:21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 s="2"/>
    </row>
    <row r="1749" spans="2:21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 s="2"/>
    </row>
    <row r="1750" spans="2:21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 s="2"/>
    </row>
    <row r="1751" spans="2:21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 s="2"/>
    </row>
    <row r="1752" spans="2:21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 s="2"/>
    </row>
    <row r="1753" spans="2:21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 s="2"/>
    </row>
    <row r="1754" spans="2:21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 s="2"/>
    </row>
    <row r="1755" spans="2:21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 s="2"/>
    </row>
    <row r="1756" spans="2:21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 s="2"/>
    </row>
    <row r="1757" spans="2:21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 s="2"/>
    </row>
    <row r="1758" spans="2:21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 s="2"/>
    </row>
    <row r="1759" spans="2:21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 s="2"/>
    </row>
    <row r="1760" spans="2:21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 s="2"/>
    </row>
    <row r="1761" spans="2:21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 s="2"/>
    </row>
    <row r="1762" spans="2:21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 s="2"/>
    </row>
    <row r="1763" spans="2:21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 s="2"/>
    </row>
    <row r="1764" spans="2:21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 s="2"/>
    </row>
    <row r="1765" spans="2:21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 s="2"/>
    </row>
    <row r="1766" spans="2:21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 s="2"/>
    </row>
    <row r="1767" spans="2:21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 s="2"/>
    </row>
    <row r="1768" spans="2:21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 s="2"/>
    </row>
    <row r="1769" spans="2:21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 s="2"/>
    </row>
    <row r="1770" spans="2:21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 s="2"/>
    </row>
    <row r="1771" spans="2:21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 s="2"/>
    </row>
    <row r="1772" spans="2:21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 s="2"/>
    </row>
    <row r="1773" spans="2:21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 s="2"/>
    </row>
    <row r="1774" spans="2:21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 s="2"/>
    </row>
    <row r="1775" spans="2:21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 s="2"/>
    </row>
    <row r="1776" spans="2:21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 s="2"/>
    </row>
    <row r="1777" spans="2:21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 s="2"/>
    </row>
    <row r="1778" spans="2:21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 s="2"/>
    </row>
    <row r="1779" spans="2:21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 s="2"/>
    </row>
    <row r="1780" spans="2:21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 s="2"/>
    </row>
    <row r="1781" spans="2:21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 s="2"/>
    </row>
    <row r="1782" spans="2:21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 s="2"/>
    </row>
    <row r="1783" spans="2:21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 s="2"/>
    </row>
    <row r="1784" spans="2:21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 s="2"/>
    </row>
    <row r="1785" spans="2:21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 s="2"/>
    </row>
    <row r="1786" spans="2:21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 s="2"/>
    </row>
    <row r="1787" spans="2:21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 s="2"/>
    </row>
    <row r="1788" spans="2:21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 s="2"/>
    </row>
    <row r="1789" spans="2:21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 s="2"/>
    </row>
    <row r="1790" spans="2:21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 s="2"/>
    </row>
    <row r="1791" spans="2:21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 s="2"/>
    </row>
    <row r="1792" spans="2:21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 s="2"/>
    </row>
    <row r="1793" spans="2:21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 s="2"/>
    </row>
    <row r="1794" spans="2:21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 s="2"/>
    </row>
    <row r="1795" spans="2:21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 s="2"/>
    </row>
    <row r="1796" spans="2:21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 s="2"/>
    </row>
    <row r="1797" spans="2:21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 s="2"/>
    </row>
    <row r="1798" spans="2:21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 s="2"/>
    </row>
    <row r="1799" spans="2:21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 s="2"/>
    </row>
    <row r="1800" spans="2:21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 s="2"/>
    </row>
    <row r="1801" spans="2:21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 s="2"/>
    </row>
    <row r="1802" spans="2:21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 s="2"/>
    </row>
    <row r="1803" spans="2:21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 s="2"/>
    </row>
    <row r="1804" spans="2:21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 s="2"/>
    </row>
    <row r="1805" spans="2:21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 s="2"/>
    </row>
    <row r="1806" spans="2:21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 s="2"/>
    </row>
    <row r="1807" spans="2:21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 s="2"/>
    </row>
    <row r="1808" spans="2:21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 s="2"/>
    </row>
    <row r="1809" spans="2:21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 s="2"/>
    </row>
    <row r="1810" spans="2:21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 s="2"/>
    </row>
    <row r="1811" spans="2:21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 s="2"/>
    </row>
    <row r="1812" spans="2:21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 s="2"/>
    </row>
    <row r="1813" spans="2:21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 s="2"/>
    </row>
    <row r="1814" spans="2:21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 s="2"/>
    </row>
    <row r="1815" spans="2:21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 s="2"/>
    </row>
    <row r="1816" spans="2:21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 s="2"/>
    </row>
    <row r="1817" spans="2:21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 s="2"/>
    </row>
    <row r="1818" spans="2:21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 s="2"/>
    </row>
    <row r="1819" spans="2:21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 s="2"/>
    </row>
    <row r="1820" spans="2:21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 s="2"/>
    </row>
    <row r="1821" spans="2:21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 s="2"/>
    </row>
    <row r="1822" spans="2:21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 s="2"/>
    </row>
    <row r="1823" spans="2:21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 s="2"/>
    </row>
    <row r="1824" spans="2:21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 s="2"/>
    </row>
    <row r="1825" spans="2:21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 s="2"/>
    </row>
    <row r="1826" spans="2:21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 s="2"/>
    </row>
    <row r="1827" spans="2:21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 s="2"/>
    </row>
    <row r="1828" spans="2:21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 s="2"/>
    </row>
    <row r="1829" spans="2:21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 s="2"/>
    </row>
    <row r="1830" spans="2:21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 s="2"/>
    </row>
    <row r="1831" spans="2:21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 s="2"/>
    </row>
    <row r="1832" spans="2:21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 s="2"/>
    </row>
    <row r="1833" spans="2:21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 s="2"/>
    </row>
    <row r="1834" spans="2:21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 s="2"/>
    </row>
    <row r="1835" spans="2:21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 s="2"/>
    </row>
    <row r="1836" spans="2:21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 s="2"/>
    </row>
    <row r="1837" spans="2:21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 s="2"/>
    </row>
    <row r="1838" spans="2:21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 s="2"/>
    </row>
    <row r="1839" spans="2:21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 s="2"/>
    </row>
    <row r="1840" spans="2:21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 s="2"/>
    </row>
    <row r="1841" spans="2:21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 s="2"/>
    </row>
    <row r="1842" spans="2:21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 s="2"/>
    </row>
    <row r="1843" spans="2:21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 s="2"/>
    </row>
    <row r="1844" spans="2:21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 s="2"/>
    </row>
    <row r="1845" spans="2:21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 s="2"/>
    </row>
    <row r="1846" spans="2:21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 s="2"/>
    </row>
    <row r="1847" spans="2:21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 s="2"/>
    </row>
    <row r="1848" spans="2:21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 s="2"/>
    </row>
    <row r="1849" spans="2:21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 s="2"/>
    </row>
    <row r="1850" spans="2:21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 s="2"/>
    </row>
    <row r="1851" spans="2:21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 s="2"/>
    </row>
    <row r="1852" spans="2:21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 s="2"/>
    </row>
    <row r="1853" spans="2:21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 s="2"/>
    </row>
    <row r="1854" spans="2:21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 s="2"/>
    </row>
    <row r="1855" spans="2:21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 s="2"/>
    </row>
    <row r="1856" spans="2:21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 s="2"/>
    </row>
    <row r="1857" spans="2:21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 s="2"/>
    </row>
    <row r="1858" spans="2:21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 s="2"/>
    </row>
    <row r="1859" spans="2:21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 s="2"/>
    </row>
    <row r="1860" spans="2:21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 s="2"/>
    </row>
    <row r="1861" spans="2:21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 s="2"/>
    </row>
    <row r="1862" spans="2:21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 s="2"/>
    </row>
    <row r="1863" spans="2:21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 s="2"/>
    </row>
    <row r="1864" spans="2:21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 s="2"/>
    </row>
    <row r="1865" spans="2:21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 s="2"/>
    </row>
    <row r="1866" spans="2:21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 s="2"/>
    </row>
    <row r="1867" spans="2:21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 s="2"/>
    </row>
    <row r="1868" spans="2:21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 s="2"/>
    </row>
    <row r="1869" spans="2:21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 s="2"/>
    </row>
    <row r="1870" spans="2:21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 s="2"/>
    </row>
    <row r="1871" spans="2:21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 s="2"/>
    </row>
    <row r="1872" spans="2:21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 s="2"/>
    </row>
    <row r="1873" spans="2:21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 s="2"/>
    </row>
    <row r="1874" spans="2:21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 s="2"/>
    </row>
    <row r="1875" spans="2:21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 s="2"/>
    </row>
    <row r="1876" spans="2:21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 s="2"/>
    </row>
    <row r="1877" spans="2:21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 s="2"/>
    </row>
    <row r="1878" spans="2:21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 s="2"/>
    </row>
    <row r="1879" spans="2:21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 s="2"/>
    </row>
    <row r="1880" spans="2:21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 s="2"/>
    </row>
    <row r="1881" spans="2:21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 s="2"/>
    </row>
    <row r="1882" spans="2:21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 s="2"/>
    </row>
    <row r="1883" spans="2:21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 s="2"/>
    </row>
    <row r="1884" spans="2:21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 s="2"/>
    </row>
    <row r="1885" spans="2:21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 s="2"/>
    </row>
    <row r="1886" spans="2:21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 s="2"/>
    </row>
    <row r="1887" spans="2:21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 s="2"/>
    </row>
    <row r="1888" spans="2:21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 s="2"/>
    </row>
    <row r="1889" spans="2:21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 s="2"/>
    </row>
    <row r="1890" spans="2:21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 s="2"/>
    </row>
    <row r="1891" spans="2:21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 s="2"/>
    </row>
    <row r="1892" spans="2:21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 s="2"/>
    </row>
    <row r="1893" spans="2:21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 s="2"/>
    </row>
    <row r="1894" spans="2:21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 s="2"/>
    </row>
    <row r="1895" spans="2:21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 s="2"/>
    </row>
    <row r="1896" spans="2:21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 s="2"/>
    </row>
    <row r="1897" spans="2:21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 s="2"/>
    </row>
    <row r="1898" spans="2:21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 s="2"/>
    </row>
    <row r="1899" spans="2:21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 s="2"/>
    </row>
    <row r="1900" spans="2:21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 s="2"/>
    </row>
    <row r="1901" spans="2:21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 s="2"/>
    </row>
    <row r="1902" spans="2:21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 s="2"/>
    </row>
    <row r="1903" spans="2:21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 s="2"/>
    </row>
    <row r="1904" spans="2:21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 s="2"/>
    </row>
    <row r="1905" spans="2:21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 s="2"/>
    </row>
    <row r="1906" spans="2:21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 s="2"/>
    </row>
    <row r="1907" spans="2:21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 s="2"/>
    </row>
    <row r="1908" spans="2:21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 s="2"/>
    </row>
    <row r="1909" spans="2:21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 s="2"/>
    </row>
    <row r="1910" spans="2:21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 s="2"/>
    </row>
    <row r="1911" spans="2:21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 s="2"/>
    </row>
    <row r="1912" spans="2:21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 s="2"/>
    </row>
    <row r="1913" spans="2:21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 s="2"/>
    </row>
    <row r="1914" spans="2:21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 s="2"/>
    </row>
    <row r="1915" spans="2:21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 s="2"/>
    </row>
    <row r="1916" spans="2:21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 s="2"/>
    </row>
    <row r="1917" spans="2:21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 s="2"/>
    </row>
    <row r="1918" spans="2:21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 s="2"/>
    </row>
    <row r="1919" spans="2:21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 s="2"/>
    </row>
    <row r="1920" spans="2:21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 s="2"/>
    </row>
    <row r="1921" spans="2:21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 s="2"/>
    </row>
    <row r="1922" spans="2:21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 s="2"/>
    </row>
    <row r="1923" spans="2:21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 s="2"/>
    </row>
    <row r="1924" spans="2:21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 s="2"/>
    </row>
    <row r="1925" spans="2:21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 s="2"/>
    </row>
    <row r="1926" spans="2:21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 s="2"/>
    </row>
    <row r="1927" spans="2:21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 s="2"/>
    </row>
    <row r="1928" spans="2:21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 s="2"/>
    </row>
    <row r="1929" spans="2:21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 s="2"/>
    </row>
    <row r="1930" spans="2:21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 s="2"/>
    </row>
    <row r="1931" spans="2:21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 s="2"/>
    </row>
    <row r="1932" spans="2:21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 s="2"/>
    </row>
    <row r="1933" spans="2:21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 s="2"/>
    </row>
    <row r="1934" spans="2:21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 s="2"/>
    </row>
    <row r="1935" spans="2:21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 s="2"/>
    </row>
    <row r="1936" spans="2:21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 s="2"/>
    </row>
    <row r="1937" spans="2:21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 s="2"/>
    </row>
    <row r="1938" spans="2:21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 s="2"/>
    </row>
    <row r="1939" spans="2:21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 s="2"/>
    </row>
    <row r="1940" spans="2:21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 s="2"/>
    </row>
    <row r="1941" spans="2:21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 s="2"/>
    </row>
    <row r="1942" spans="2:21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 s="2"/>
    </row>
    <row r="1943" spans="2:21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 s="2"/>
    </row>
    <row r="1944" spans="2:21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 s="2"/>
    </row>
    <row r="1945" spans="2:21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 s="2"/>
    </row>
    <row r="1946" spans="2:21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 s="2"/>
    </row>
    <row r="1947" spans="2:21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 s="2"/>
    </row>
    <row r="1948" spans="2:21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 s="2"/>
    </row>
    <row r="1949" spans="2:21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 s="2"/>
    </row>
    <row r="1950" spans="2:21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 s="2"/>
    </row>
    <row r="1951" spans="2:21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 s="2"/>
    </row>
    <row r="1952" spans="2:21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 s="2"/>
    </row>
    <row r="1953" spans="2:21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 s="2"/>
    </row>
    <row r="1954" spans="2:21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 s="2"/>
    </row>
    <row r="1955" spans="2:21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 s="2"/>
    </row>
    <row r="1956" spans="2:21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 s="2"/>
    </row>
    <row r="1957" spans="2:21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 s="2"/>
    </row>
    <row r="1958" spans="2:21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 s="2"/>
    </row>
    <row r="1959" spans="2:21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 s="2"/>
    </row>
    <row r="1960" spans="2:21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 s="2"/>
    </row>
    <row r="1961" spans="2:21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 s="2"/>
    </row>
    <row r="1962" spans="2:21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 s="2"/>
    </row>
    <row r="1963" spans="2:21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 s="2"/>
    </row>
    <row r="1964" spans="2:21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 s="2"/>
    </row>
    <row r="1965" spans="2:21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 s="2"/>
    </row>
    <row r="1966" spans="2:21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 s="2"/>
    </row>
    <row r="1967" spans="2:21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 s="2"/>
    </row>
    <row r="1968" spans="2:21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 s="2"/>
    </row>
    <row r="1969" spans="2:21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 s="2"/>
    </row>
    <row r="1970" spans="2:21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 s="2"/>
    </row>
    <row r="1971" spans="2:21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 s="2"/>
    </row>
    <row r="1972" spans="2:21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 s="2"/>
    </row>
    <row r="1973" spans="2:21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 s="2"/>
    </row>
    <row r="1974" spans="2:21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 s="2"/>
    </row>
    <row r="1975" spans="2:21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 s="2"/>
    </row>
    <row r="1976" spans="2:21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 s="2"/>
    </row>
    <row r="1977" spans="2:21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 s="2"/>
    </row>
    <row r="1978" spans="2:21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 s="2"/>
    </row>
    <row r="1979" spans="2:21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 s="2"/>
    </row>
    <row r="1980" spans="2:21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 s="2"/>
    </row>
    <row r="1981" spans="2:21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 s="2"/>
    </row>
    <row r="1982" spans="2:21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 s="2"/>
    </row>
    <row r="1983" spans="2:21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 s="2"/>
    </row>
    <row r="1984" spans="2:21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 s="2"/>
    </row>
    <row r="1985" spans="2:21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 s="2"/>
    </row>
    <row r="1986" spans="2:21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 s="2"/>
    </row>
    <row r="1987" spans="2:21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 s="2"/>
    </row>
    <row r="1988" spans="2:21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 s="2"/>
    </row>
    <row r="1989" spans="2:21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 s="2"/>
    </row>
    <row r="1990" spans="2:21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 s="2"/>
    </row>
    <row r="1991" spans="2:21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 s="2"/>
    </row>
    <row r="1992" spans="2:21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 s="2"/>
    </row>
    <row r="1993" spans="2:21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 s="2"/>
    </row>
    <row r="1994" spans="2:21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 s="2"/>
    </row>
    <row r="1995" spans="2:21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 s="2"/>
    </row>
    <row r="1996" spans="2:21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 s="2"/>
    </row>
    <row r="1997" spans="2:21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 s="2"/>
    </row>
    <row r="1998" spans="2:21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 s="2"/>
    </row>
    <row r="1999" spans="2:21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 s="2"/>
    </row>
    <row r="2000" spans="2:21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 s="2"/>
    </row>
    <row r="2001" spans="2:21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 s="2"/>
    </row>
    <row r="2002" spans="2:21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 s="2"/>
    </row>
    <row r="2003" spans="2:21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 s="2"/>
    </row>
    <row r="2004" spans="2:21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 s="2"/>
    </row>
    <row r="2005" spans="2:21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 s="2"/>
    </row>
    <row r="2006" spans="2:21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 s="2"/>
    </row>
    <row r="2007" spans="2:21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 s="2"/>
    </row>
    <row r="2008" spans="2:21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 s="2"/>
    </row>
    <row r="2009" spans="2:21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 s="2"/>
    </row>
    <row r="2010" spans="2:21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 s="2"/>
    </row>
    <row r="2011" spans="2:21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 s="2"/>
    </row>
    <row r="2012" spans="2:21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 s="2"/>
    </row>
    <row r="2013" spans="2:21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 s="2"/>
    </row>
    <row r="2014" spans="2:21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 s="2"/>
    </row>
    <row r="2015" spans="2:21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 s="2"/>
    </row>
    <row r="2016" spans="2:21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 s="2"/>
    </row>
    <row r="2017" spans="2:21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 s="2"/>
    </row>
    <row r="2018" spans="2:21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 s="2"/>
    </row>
    <row r="2019" spans="2:21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 s="2"/>
    </row>
    <row r="2020" spans="2:21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 s="2"/>
    </row>
    <row r="2021" spans="2:21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 s="2"/>
    </row>
    <row r="2022" spans="2:21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 s="2"/>
    </row>
    <row r="2023" spans="2:21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 s="2"/>
    </row>
    <row r="2024" spans="2:21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 s="2"/>
    </row>
    <row r="2025" spans="2:21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 s="2"/>
    </row>
    <row r="2026" spans="2:21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 s="2"/>
    </row>
    <row r="2027" spans="2:21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 s="2"/>
    </row>
    <row r="2028" spans="2:21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 s="2"/>
    </row>
    <row r="2029" spans="2:21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 s="2"/>
    </row>
    <row r="2030" spans="2:21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 s="2"/>
    </row>
    <row r="2031" spans="2:21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 s="2"/>
    </row>
    <row r="2032" spans="2:21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 s="2"/>
    </row>
    <row r="2033" spans="2:21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 s="2"/>
    </row>
    <row r="2034" spans="2:21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 s="2"/>
    </row>
    <row r="2035" spans="2:21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 s="2"/>
    </row>
    <row r="2036" spans="2:21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 s="2"/>
    </row>
    <row r="2037" spans="2:21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 s="2"/>
    </row>
    <row r="2038" spans="2:21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 s="2"/>
    </row>
    <row r="2039" spans="2:21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 s="2"/>
    </row>
    <row r="2040" spans="2:21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 s="2"/>
    </row>
    <row r="2041" spans="2:21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 s="2"/>
    </row>
    <row r="2042" spans="2:21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 s="2"/>
    </row>
    <row r="2043" spans="2:21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 s="2"/>
    </row>
    <row r="2044" spans="2:21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 s="2"/>
    </row>
    <row r="2045" spans="2:21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 s="2"/>
    </row>
    <row r="2046" spans="2:21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 s="2"/>
    </row>
    <row r="2047" spans="2:21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 s="2"/>
    </row>
    <row r="2048" spans="2:21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 s="2"/>
    </row>
    <row r="2049" spans="2:21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 s="2"/>
    </row>
    <row r="2050" spans="2:21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 s="2"/>
    </row>
    <row r="2051" spans="2:21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 s="2"/>
    </row>
    <row r="2052" spans="2:21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 s="2"/>
    </row>
    <row r="2053" spans="2:21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 s="2"/>
    </row>
    <row r="2054" spans="2:21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 s="2"/>
    </row>
    <row r="2055" spans="2:21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 s="2"/>
    </row>
    <row r="2056" spans="2:21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 s="2"/>
    </row>
    <row r="2057" spans="2:21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 s="2"/>
    </row>
    <row r="2058" spans="2:21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 s="2"/>
    </row>
    <row r="2059" spans="2:21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 s="2"/>
    </row>
    <row r="2060" spans="2:21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 s="2"/>
    </row>
    <row r="2061" spans="2:21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 s="2"/>
    </row>
    <row r="2062" spans="2:21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 s="2"/>
    </row>
    <row r="2063" spans="2:21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 s="2"/>
    </row>
    <row r="2064" spans="2:21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 s="2"/>
    </row>
    <row r="2065" spans="2:21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 s="2"/>
    </row>
    <row r="2066" spans="2:21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 s="2"/>
    </row>
    <row r="2067" spans="2:21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 s="2"/>
    </row>
    <row r="2068" spans="2:21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 s="2"/>
    </row>
    <row r="2069" spans="2:21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 s="2"/>
    </row>
    <row r="2070" spans="2:21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 s="2"/>
    </row>
    <row r="2071" spans="2:21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 s="2"/>
    </row>
    <row r="2072" spans="2:21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 s="2"/>
    </row>
    <row r="2073" spans="2:21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 s="2"/>
    </row>
    <row r="2074" spans="2:21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 s="2"/>
    </row>
    <row r="2075" spans="2:21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 s="2"/>
    </row>
    <row r="2076" spans="2:21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 s="2"/>
    </row>
    <row r="2077" spans="2:21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 s="2"/>
    </row>
    <row r="2078" spans="2:21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 s="2"/>
    </row>
    <row r="2079" spans="2:21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 s="2"/>
    </row>
    <row r="2080" spans="2:21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 s="2"/>
    </row>
    <row r="2081" spans="2:21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 s="2"/>
    </row>
    <row r="2082" spans="2:21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 s="2"/>
    </row>
    <row r="2083" spans="2:21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 s="2"/>
    </row>
    <row r="2084" spans="2:21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 s="2"/>
    </row>
    <row r="2085" spans="2:21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 s="2"/>
    </row>
    <row r="2086" spans="2:21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 s="2"/>
    </row>
    <row r="2087" spans="2:21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 s="2"/>
    </row>
    <row r="2088" spans="2:21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 s="2"/>
    </row>
    <row r="2089" spans="2:21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 s="2"/>
    </row>
    <row r="2090" spans="2:21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 s="2"/>
    </row>
    <row r="2091" spans="2:21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 s="2"/>
    </row>
    <row r="2092" spans="2:21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 s="2"/>
    </row>
    <row r="2093" spans="2:21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 s="2"/>
    </row>
    <row r="2094" spans="2:21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 s="2"/>
    </row>
    <row r="2095" spans="2:21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 s="2"/>
    </row>
    <row r="2096" spans="2:21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 s="2"/>
    </row>
    <row r="2097" spans="2:21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 s="2"/>
    </row>
    <row r="2098" spans="2:21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 s="2"/>
    </row>
    <row r="2099" spans="2:21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 s="2"/>
    </row>
    <row r="2100" spans="2:21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 s="2"/>
    </row>
    <row r="2101" spans="2:21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 s="2"/>
    </row>
    <row r="2102" spans="2:21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 s="2"/>
    </row>
    <row r="2103" spans="2:21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 s="2"/>
    </row>
    <row r="2104" spans="2:21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 s="2"/>
    </row>
    <row r="2105" spans="2:21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 s="2"/>
    </row>
    <row r="2106" spans="2:21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 s="2"/>
    </row>
    <row r="2107" spans="2:21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 s="2"/>
    </row>
    <row r="2108" spans="2:21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 s="2"/>
    </row>
    <row r="2109" spans="2:21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 s="2"/>
    </row>
    <row r="2110" spans="2:21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 s="2"/>
    </row>
    <row r="2111" spans="2:21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 s="2"/>
    </row>
    <row r="2112" spans="2:21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 s="2"/>
    </row>
    <row r="2113" spans="2:21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 s="2"/>
    </row>
    <row r="2114" spans="2:21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 s="2"/>
    </row>
    <row r="2115" spans="2:21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 s="2"/>
    </row>
    <row r="2116" spans="2:21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 s="2"/>
    </row>
    <row r="2117" spans="2:21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 s="2"/>
    </row>
    <row r="2118" spans="2:21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 s="2"/>
    </row>
    <row r="2119" spans="2:21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 s="2"/>
    </row>
    <row r="2120" spans="2:21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 s="2"/>
    </row>
    <row r="2121" spans="2:21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 s="2"/>
    </row>
    <row r="2122" spans="2:21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 s="2"/>
    </row>
    <row r="2123" spans="2:21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 s="2"/>
    </row>
    <row r="2124" spans="2:21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 s="2"/>
    </row>
    <row r="2125" spans="2:21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 s="2"/>
    </row>
    <row r="2126" spans="2:21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 s="2"/>
    </row>
    <row r="2127" spans="2:21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 s="2"/>
    </row>
    <row r="2128" spans="2:21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 s="2"/>
    </row>
    <row r="2129" spans="2:21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 s="2"/>
    </row>
    <row r="2130" spans="2:21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 s="2"/>
    </row>
    <row r="2131" spans="2:21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 s="2"/>
    </row>
    <row r="2132" spans="2:21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 s="2"/>
    </row>
    <row r="2133" spans="2:21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 s="2"/>
    </row>
    <row r="2134" spans="2:21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 s="2"/>
    </row>
    <row r="2135" spans="2:21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 s="2"/>
    </row>
    <row r="2136" spans="2:21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 s="2"/>
    </row>
    <row r="2137" spans="2:21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 s="2"/>
    </row>
    <row r="2138" spans="2:21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 s="2"/>
    </row>
    <row r="2139" spans="2:21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 s="2"/>
    </row>
    <row r="2140" spans="2:21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 s="2"/>
    </row>
    <row r="2141" spans="2:21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 s="2"/>
    </row>
    <row r="2142" spans="2:21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 s="2"/>
    </row>
    <row r="2143" spans="2:21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 s="2"/>
    </row>
    <row r="2144" spans="2:21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 s="2"/>
    </row>
    <row r="2145" spans="2:21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 s="2"/>
    </row>
    <row r="2146" spans="2:21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 s="2"/>
    </row>
    <row r="2147" spans="2:21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 s="2"/>
    </row>
    <row r="2148" spans="2:21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 s="2"/>
    </row>
    <row r="2149" spans="2:21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 s="2"/>
    </row>
    <row r="2150" spans="2:21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 s="2"/>
    </row>
    <row r="2151" spans="2:21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 s="2"/>
    </row>
    <row r="2152" spans="2:21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 s="2"/>
    </row>
    <row r="2153" spans="2:21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 s="2"/>
    </row>
    <row r="2154" spans="2:21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 s="2"/>
    </row>
    <row r="2155" spans="2:21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 s="2"/>
    </row>
    <row r="2156" spans="2:21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 s="2"/>
    </row>
    <row r="2157" spans="2:21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 s="2"/>
    </row>
    <row r="2158" spans="2:21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 s="2"/>
    </row>
    <row r="2159" spans="2:21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 s="2"/>
    </row>
    <row r="2160" spans="2:21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 s="2"/>
    </row>
    <row r="2161" spans="2:21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 s="2"/>
    </row>
    <row r="2162" spans="2:21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 s="2"/>
    </row>
    <row r="2163" spans="2:21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 s="2"/>
    </row>
    <row r="2164" spans="2:21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 s="2"/>
    </row>
    <row r="2165" spans="2:21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 s="2"/>
    </row>
    <row r="2166" spans="2:21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 s="2"/>
    </row>
    <row r="2167" spans="2:21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 s="2"/>
    </row>
    <row r="2168" spans="2:21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 s="2"/>
    </row>
    <row r="2169" spans="2:21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 s="2"/>
    </row>
    <row r="2170" spans="2:21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 s="2"/>
    </row>
    <row r="2171" spans="2:21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 s="2"/>
    </row>
    <row r="2172" spans="2:21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 s="2"/>
    </row>
    <row r="2173" spans="2:21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 s="2"/>
    </row>
    <row r="2174" spans="2:21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 s="2"/>
    </row>
    <row r="2175" spans="2:21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 s="2"/>
    </row>
    <row r="2176" spans="2:21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 s="2"/>
    </row>
    <row r="2177" spans="2:21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 s="2"/>
    </row>
    <row r="2178" spans="2:21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 s="2"/>
    </row>
    <row r="2179" spans="2:21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 s="2"/>
    </row>
    <row r="2180" spans="2:21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 s="2"/>
    </row>
    <row r="2181" spans="2:21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 s="2"/>
    </row>
    <row r="2182" spans="2:21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 s="2"/>
    </row>
    <row r="2183" spans="2:21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 s="2"/>
    </row>
    <row r="2184" spans="2:21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 s="2"/>
    </row>
    <row r="2185" spans="2:21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 s="2"/>
    </row>
    <row r="2186" spans="2:21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 s="2"/>
    </row>
    <row r="2187" spans="2:21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 s="2"/>
    </row>
    <row r="2188" spans="2:21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 s="2"/>
    </row>
    <row r="2189" spans="2:21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 s="2"/>
    </row>
    <row r="2190" spans="2:21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 s="2"/>
    </row>
    <row r="2191" spans="2:21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 s="2"/>
    </row>
    <row r="2192" spans="2:21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 s="2"/>
    </row>
    <row r="2193" spans="2:21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 s="2"/>
    </row>
    <row r="2194" spans="2:21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 s="2"/>
    </row>
    <row r="2195" spans="2:21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 s="2"/>
    </row>
    <row r="2196" spans="2:21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 s="2"/>
    </row>
    <row r="2197" spans="2:21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 s="2"/>
    </row>
    <row r="2198" spans="2:21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 s="2"/>
    </row>
    <row r="2199" spans="2:21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 s="2"/>
    </row>
    <row r="2200" spans="2:21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 s="2"/>
    </row>
    <row r="2201" spans="2:21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 s="2"/>
    </row>
    <row r="2202" spans="2:21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 s="2"/>
    </row>
    <row r="2203" spans="2:21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 s="2"/>
    </row>
    <row r="2204" spans="2:21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 s="2"/>
    </row>
    <row r="2205" spans="2:21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 s="2"/>
    </row>
    <row r="2206" spans="2:21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 s="2"/>
    </row>
    <row r="2207" spans="2:21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 s="2"/>
    </row>
    <row r="2208" spans="2:21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 s="2"/>
    </row>
    <row r="2209" spans="2:21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 s="2"/>
    </row>
    <row r="2210" spans="2:21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 s="2"/>
    </row>
    <row r="2211" spans="2:21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 s="2"/>
    </row>
    <row r="2212" spans="2:21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 s="2"/>
    </row>
    <row r="2213" spans="2:21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 s="2"/>
    </row>
    <row r="2214" spans="2:21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 s="2"/>
    </row>
    <row r="2215" spans="2:21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 s="2"/>
    </row>
    <row r="2216" spans="2:21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 s="2"/>
    </row>
    <row r="2217" spans="2:21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 s="2"/>
    </row>
    <row r="2218" spans="2:21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 s="2"/>
    </row>
    <row r="2219" spans="2:21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 s="2"/>
    </row>
    <row r="2220" spans="2:21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 s="2"/>
    </row>
    <row r="2221" spans="2:21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 s="2"/>
    </row>
    <row r="2222" spans="2:21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 s="2"/>
    </row>
    <row r="2223" spans="2:21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 s="2"/>
    </row>
    <row r="2224" spans="2:21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 s="2"/>
    </row>
    <row r="2225" spans="2:21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 s="2"/>
    </row>
    <row r="2226" spans="2:21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 s="2"/>
    </row>
    <row r="2227" spans="2:21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 s="2"/>
    </row>
    <row r="2228" spans="2:21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 s="2"/>
    </row>
    <row r="2229" spans="2:21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 s="2"/>
    </row>
    <row r="2230" spans="2:21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 s="2"/>
    </row>
    <row r="2231" spans="2:21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 s="2"/>
    </row>
    <row r="2232" spans="2:21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 s="2"/>
    </row>
    <row r="2233" spans="2:21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 s="2"/>
    </row>
    <row r="2234" spans="2:21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 s="2"/>
    </row>
    <row r="2235" spans="2:21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 s="2"/>
    </row>
    <row r="2236" spans="2:21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 s="2"/>
    </row>
    <row r="2237" spans="2:21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 s="2"/>
    </row>
    <row r="2238" spans="2:21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 s="2"/>
    </row>
    <row r="2239" spans="2:21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 s="2"/>
    </row>
    <row r="2240" spans="2:21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 s="2"/>
    </row>
    <row r="2241" spans="2:21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 s="2"/>
    </row>
    <row r="2242" spans="2:21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 s="2"/>
    </row>
    <row r="2243" spans="2:21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 s="2"/>
    </row>
    <row r="2244" spans="2:21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 s="2"/>
    </row>
    <row r="2245" spans="2:21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 s="2"/>
    </row>
    <row r="2246" spans="2:21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 s="2"/>
    </row>
    <row r="2247" spans="2:21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 s="2"/>
    </row>
    <row r="2248" spans="2:21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 s="2"/>
    </row>
    <row r="2249" spans="2:21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 s="2"/>
    </row>
    <row r="2250" spans="2:21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 s="2"/>
    </row>
    <row r="2251" spans="2:21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 s="2"/>
    </row>
    <row r="2252" spans="2:21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 s="2"/>
    </row>
    <row r="2253" spans="2:21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 s="2"/>
    </row>
    <row r="2254" spans="2:21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 s="2"/>
    </row>
    <row r="2255" spans="2:21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 s="2"/>
    </row>
    <row r="2256" spans="2:21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 s="2"/>
    </row>
    <row r="2257" spans="2:21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 s="2"/>
    </row>
    <row r="2258" spans="2:21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 s="2"/>
    </row>
    <row r="2259" spans="2:21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 s="2"/>
    </row>
    <row r="2260" spans="2:21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 s="2"/>
    </row>
    <row r="2261" spans="2:21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 s="2"/>
    </row>
    <row r="2262" spans="2:21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 s="2"/>
    </row>
    <row r="2263" spans="2:21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 s="2"/>
    </row>
    <row r="2264" spans="2:21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 s="2"/>
    </row>
    <row r="2265" spans="2:21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 s="2"/>
    </row>
    <row r="2266" spans="2:21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 s="2"/>
    </row>
    <row r="2267" spans="2:21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 s="2"/>
    </row>
    <row r="2268" spans="2:21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 s="2"/>
    </row>
    <row r="2269" spans="2:21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 s="2"/>
    </row>
    <row r="2270" spans="2:21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 s="2"/>
    </row>
    <row r="2271" spans="2:21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 s="2"/>
    </row>
    <row r="2272" spans="2:21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 s="2"/>
    </row>
    <row r="2273" spans="2:21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 s="2"/>
    </row>
    <row r="2274" spans="2:21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 s="2"/>
    </row>
    <row r="2275" spans="2:21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 s="2"/>
    </row>
    <row r="2276" spans="2:21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 s="2"/>
    </row>
    <row r="2277" spans="2:21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 s="2"/>
    </row>
    <row r="2278" spans="2:21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 s="2"/>
    </row>
    <row r="2279" spans="2:21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 s="2"/>
    </row>
    <row r="2280" spans="2:21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 s="2"/>
    </row>
    <row r="2281" spans="2:21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 s="2"/>
    </row>
    <row r="2282" spans="2:21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 s="2"/>
    </row>
    <row r="2283" spans="2:21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 s="2"/>
    </row>
    <row r="2284" spans="2:21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 s="2"/>
    </row>
    <row r="2285" spans="2:21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 s="2"/>
    </row>
    <row r="2286" spans="2:21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 s="2"/>
    </row>
    <row r="2287" spans="2:21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 s="2"/>
    </row>
    <row r="2288" spans="2:21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 s="2"/>
    </row>
    <row r="2289" spans="2:21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 s="2"/>
    </row>
    <row r="2290" spans="2:21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 s="2"/>
    </row>
    <row r="2291" spans="2:21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 s="2"/>
    </row>
    <row r="2292" spans="2:21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 s="2"/>
    </row>
    <row r="2293" spans="2:21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 s="2"/>
    </row>
    <row r="2294" spans="2:21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 s="2"/>
    </row>
    <row r="2295" spans="2:21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 s="2"/>
    </row>
    <row r="2296" spans="2:21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 s="2"/>
    </row>
    <row r="2297" spans="2:21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 s="2"/>
    </row>
    <row r="2298" spans="2:21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 s="2"/>
    </row>
    <row r="2299" spans="2:21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 s="2"/>
    </row>
    <row r="2300" spans="2:21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 s="2"/>
    </row>
    <row r="2301" spans="2:21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 s="2"/>
    </row>
    <row r="2302" spans="2:21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 s="2"/>
    </row>
    <row r="2303" spans="2:21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 s="2"/>
    </row>
    <row r="2304" spans="2:21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 s="2"/>
    </row>
    <row r="2305" spans="2:21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 s="2"/>
    </row>
    <row r="2306" spans="2:21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 s="2"/>
    </row>
    <row r="2307" spans="2:21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 s="2"/>
    </row>
    <row r="2308" spans="2:21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 s="2"/>
    </row>
    <row r="2309" spans="2:21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 s="2"/>
    </row>
    <row r="2310" spans="2:21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 s="2"/>
    </row>
    <row r="2311" spans="2:21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 s="2"/>
    </row>
    <row r="2312" spans="2:21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 s="2"/>
    </row>
    <row r="2313" spans="2:21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 s="2"/>
    </row>
    <row r="2314" spans="2:21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 s="2"/>
    </row>
    <row r="2315" spans="2:21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 s="2"/>
    </row>
    <row r="2316" spans="2:21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 s="2"/>
    </row>
    <row r="2317" spans="2:21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 s="2"/>
    </row>
    <row r="2318" spans="2:21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 s="2"/>
    </row>
    <row r="2319" spans="2:21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 s="2"/>
    </row>
    <row r="2320" spans="2:21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 s="2"/>
    </row>
    <row r="2321" spans="2:21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 s="2"/>
    </row>
    <row r="2322" spans="2:21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 s="2"/>
    </row>
    <row r="2323" spans="2:21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 s="2"/>
    </row>
    <row r="2324" spans="2:21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 s="2"/>
    </row>
    <row r="2325" spans="2:21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 s="2"/>
    </row>
    <row r="2326" spans="2:21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 s="2"/>
    </row>
    <row r="2327" spans="2:21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 s="2"/>
    </row>
    <row r="2328" spans="2:21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 s="2"/>
    </row>
    <row r="2329" spans="2:21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 s="2"/>
    </row>
    <row r="2330" spans="2:21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 s="2"/>
    </row>
    <row r="2331" spans="2:21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 s="2"/>
    </row>
    <row r="2332" spans="2:21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 s="2"/>
    </row>
    <row r="2333" spans="2:21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 s="2"/>
    </row>
    <row r="2334" spans="2:21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 s="2"/>
    </row>
    <row r="2335" spans="2:21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 s="2"/>
    </row>
    <row r="2336" spans="2:21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 s="2"/>
    </row>
    <row r="2337" spans="2:21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 s="2"/>
    </row>
    <row r="2338" spans="2:21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 s="2"/>
    </row>
    <row r="2339" spans="2:21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 s="2"/>
    </row>
    <row r="2340" spans="2:21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 s="2"/>
    </row>
    <row r="2341" spans="2:21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 s="2"/>
    </row>
    <row r="2342" spans="2:21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 s="2"/>
    </row>
    <row r="2343" spans="2:21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 s="2"/>
    </row>
    <row r="2344" spans="2:21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 s="2"/>
    </row>
    <row r="2345" spans="2:21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 s="2"/>
    </row>
    <row r="2346" spans="2:21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 s="2"/>
    </row>
    <row r="2347" spans="2:21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 s="2"/>
    </row>
    <row r="2348" spans="2:21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 s="2"/>
    </row>
    <row r="2349" spans="2:21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 s="2"/>
    </row>
    <row r="2350" spans="2:21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 s="2"/>
    </row>
    <row r="2351" spans="2:21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 s="2"/>
    </row>
    <row r="2352" spans="2:21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 s="2"/>
    </row>
    <row r="2353" spans="2:21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 s="2"/>
    </row>
    <row r="2354" spans="2:21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 s="2"/>
    </row>
    <row r="2355" spans="2:21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 s="2"/>
    </row>
    <row r="2356" spans="2:21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 s="2"/>
    </row>
    <row r="2357" spans="2:21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 s="2"/>
    </row>
    <row r="2358" spans="2:21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 s="2"/>
    </row>
    <row r="2359" spans="2:21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 s="2"/>
    </row>
    <row r="2360" spans="2:21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 s="2"/>
    </row>
    <row r="2361" spans="2:21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 s="2"/>
    </row>
    <row r="2362" spans="2:21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 s="2"/>
    </row>
    <row r="2363" spans="2:21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 s="2"/>
    </row>
    <row r="2364" spans="2:21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 s="2"/>
    </row>
    <row r="2365" spans="2:21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 s="2"/>
    </row>
    <row r="2366" spans="2:21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 s="2"/>
    </row>
    <row r="2367" spans="2:21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 s="2"/>
    </row>
    <row r="2368" spans="2:21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 s="2"/>
    </row>
    <row r="2369" spans="2:21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 s="2"/>
    </row>
    <row r="2370" spans="2:21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 s="2"/>
    </row>
    <row r="2371" spans="2:21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 s="2"/>
    </row>
    <row r="2372" spans="2:21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 s="2"/>
    </row>
    <row r="2373" spans="2:21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 s="2"/>
    </row>
    <row r="2374" spans="2:21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 s="2"/>
    </row>
    <row r="2375" spans="2:21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 s="2"/>
    </row>
    <row r="2376" spans="2:21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 s="2"/>
    </row>
    <row r="2377" spans="2:21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 s="2"/>
    </row>
    <row r="2378" spans="2:21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 s="2"/>
    </row>
    <row r="2379" spans="2:21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 s="2"/>
    </row>
    <row r="2380" spans="2:21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 s="2"/>
    </row>
    <row r="2381" spans="2:21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 s="2"/>
    </row>
    <row r="2382" spans="2:21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 s="2"/>
    </row>
    <row r="2383" spans="2:21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 s="2"/>
    </row>
    <row r="2384" spans="2:21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 s="2"/>
    </row>
    <row r="2385" spans="2:21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 s="2"/>
    </row>
    <row r="2386" spans="2:21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 s="2"/>
    </row>
    <row r="2387" spans="2:21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 s="2"/>
    </row>
    <row r="2388" spans="2:21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 s="2"/>
    </row>
    <row r="2389" spans="2:21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 s="2"/>
    </row>
    <row r="2390" spans="2:21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 s="2"/>
    </row>
    <row r="2391" spans="2:21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 s="2"/>
    </row>
    <row r="2392" spans="2:21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 s="2"/>
    </row>
    <row r="2393" spans="2:21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 s="2"/>
    </row>
    <row r="2394" spans="2:21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 s="2"/>
    </row>
    <row r="2395" spans="2:21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 s="2"/>
    </row>
    <row r="2396" spans="2:21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 s="2"/>
    </row>
    <row r="2397" spans="2:21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 s="2"/>
    </row>
    <row r="2398" spans="2:21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 s="2"/>
    </row>
    <row r="2399" spans="2:21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 s="2"/>
    </row>
    <row r="2400" spans="2:21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 s="2"/>
    </row>
    <row r="2401" spans="2:21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 s="2"/>
    </row>
    <row r="2402" spans="2:21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 s="2"/>
    </row>
    <row r="2403" spans="2:21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 s="2"/>
    </row>
    <row r="2404" spans="2:21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 s="2"/>
    </row>
    <row r="2405" spans="2:21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 s="2"/>
    </row>
    <row r="2406" spans="2:21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 s="2"/>
    </row>
    <row r="2407" spans="2:21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 s="2"/>
    </row>
    <row r="2408" spans="2:21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 s="2"/>
    </row>
    <row r="2409" spans="2:21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 s="2"/>
    </row>
    <row r="2410" spans="2:21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 s="2"/>
    </row>
    <row r="2411" spans="2:21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 s="2"/>
    </row>
    <row r="2412" spans="2:21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 s="2"/>
    </row>
    <row r="2413" spans="2:21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 s="2"/>
    </row>
    <row r="2414" spans="2:21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 s="2"/>
    </row>
    <row r="2415" spans="2:21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 s="2"/>
    </row>
    <row r="2416" spans="2:21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 s="2"/>
    </row>
    <row r="2417" spans="2:21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 s="2"/>
    </row>
    <row r="2418" spans="2:21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 s="2"/>
    </row>
    <row r="2419" spans="2:21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 s="2"/>
    </row>
    <row r="2420" spans="2:21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 s="2"/>
    </row>
    <row r="2421" spans="2:21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 s="2"/>
    </row>
    <row r="2422" spans="2:21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 s="2"/>
    </row>
    <row r="2423" spans="2:21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 s="2"/>
    </row>
    <row r="2424" spans="2:21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 s="2"/>
    </row>
    <row r="2425" spans="2:21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 s="2"/>
    </row>
    <row r="2426" spans="2:21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 s="2"/>
    </row>
    <row r="2427" spans="2:21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 s="2"/>
    </row>
    <row r="2428" spans="2:21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 s="2"/>
    </row>
    <row r="2429" spans="2:21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 s="2"/>
    </row>
    <row r="2430" spans="2:21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 s="2"/>
    </row>
    <row r="2431" spans="2:21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 s="2"/>
    </row>
    <row r="2432" spans="2:21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 s="2"/>
    </row>
    <row r="2433" spans="2:21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 s="2"/>
    </row>
    <row r="2434" spans="2:21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 s="2"/>
    </row>
    <row r="2435" spans="2:21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 s="2"/>
    </row>
    <row r="2436" spans="2:21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 s="2"/>
    </row>
    <row r="2437" spans="2:21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 s="2"/>
    </row>
    <row r="2438" spans="2:21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 s="2"/>
    </row>
    <row r="2439" spans="2:21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 s="2"/>
    </row>
    <row r="2440" spans="2:21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 s="2"/>
    </row>
    <row r="2441" spans="2:21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 s="2"/>
    </row>
    <row r="2442" spans="2:21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 s="2"/>
    </row>
    <row r="2443" spans="2:21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 s="2"/>
    </row>
    <row r="2444" spans="2:21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 s="2"/>
    </row>
    <row r="2445" spans="2:21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 s="2"/>
    </row>
    <row r="2446" spans="2:21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 s="2"/>
    </row>
    <row r="2447" spans="2:21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 s="2"/>
    </row>
    <row r="2448" spans="2:21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 s="2"/>
    </row>
    <row r="2449" spans="2:21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 s="2"/>
    </row>
    <row r="2450" spans="2:21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 s="2"/>
    </row>
    <row r="2451" spans="2:21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 s="2"/>
    </row>
    <row r="2452" spans="2:21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 s="2"/>
    </row>
    <row r="2453" spans="2:21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 s="2"/>
    </row>
    <row r="2454" spans="2:21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 s="2"/>
    </row>
    <row r="2455" spans="2:21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 s="2"/>
    </row>
    <row r="2456" spans="2:21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 s="2"/>
    </row>
    <row r="2457" spans="2:21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 s="2"/>
    </row>
    <row r="2458" spans="2:21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 s="2"/>
    </row>
    <row r="2459" spans="2:21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 s="2"/>
    </row>
    <row r="2460" spans="2:21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 s="2"/>
    </row>
    <row r="2461" spans="2:21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 s="2"/>
    </row>
    <row r="2462" spans="2:21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 s="2"/>
    </row>
    <row r="2463" spans="2:21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 s="2"/>
    </row>
    <row r="2464" spans="2:21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 s="2"/>
    </row>
    <row r="2465" spans="2:21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 s="2"/>
    </row>
    <row r="2466" spans="2:21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 s="2"/>
    </row>
    <row r="2467" spans="2:21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 s="2"/>
    </row>
    <row r="2468" spans="2:21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 s="2"/>
    </row>
    <row r="2469" spans="2:21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 s="2"/>
    </row>
    <row r="2470" spans="2:21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 s="2"/>
    </row>
    <row r="2471" spans="2:21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 s="2"/>
    </row>
    <row r="2472" spans="2:21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 s="2"/>
    </row>
    <row r="2473" spans="2:21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 s="2"/>
    </row>
    <row r="2474" spans="2:21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 s="2"/>
    </row>
    <row r="2475" spans="2:21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 s="2"/>
    </row>
    <row r="2476" spans="2:21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 s="2"/>
    </row>
    <row r="2477" spans="2:21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 s="2"/>
    </row>
    <row r="2478" spans="2:21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 s="2"/>
    </row>
    <row r="2479" spans="2:21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 s="2"/>
    </row>
    <row r="2480" spans="2:21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 s="2"/>
    </row>
    <row r="2481" spans="2:21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 s="2"/>
    </row>
    <row r="2482" spans="2:21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 s="2"/>
    </row>
    <row r="2483" spans="2:21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 s="2"/>
    </row>
    <row r="2484" spans="2:21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 s="2"/>
    </row>
    <row r="2485" spans="2:21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 s="2"/>
    </row>
    <row r="2486" spans="2:21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 s="2"/>
    </row>
    <row r="2487" spans="2:21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 s="2"/>
    </row>
    <row r="2488" spans="2:21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 s="2"/>
    </row>
    <row r="2489" spans="2:21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 s="2"/>
    </row>
    <row r="2490" spans="2:21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 s="2"/>
    </row>
    <row r="2491" spans="2:21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 s="2"/>
    </row>
    <row r="2492" spans="2:21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 s="2"/>
    </row>
    <row r="2493" spans="2:21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 s="2"/>
    </row>
    <row r="2494" spans="2:21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 s="2"/>
    </row>
    <row r="2495" spans="2:21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 s="2"/>
    </row>
    <row r="2496" spans="2:21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 s="2"/>
    </row>
    <row r="2497" spans="2:21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 s="2"/>
    </row>
    <row r="2498" spans="2:21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 s="2"/>
    </row>
    <row r="2499" spans="2:21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 s="2"/>
    </row>
    <row r="2500" spans="2:21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 s="2"/>
    </row>
    <row r="2501" spans="2:21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 s="2"/>
    </row>
    <row r="2502" spans="2:21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 s="2"/>
    </row>
    <row r="2503" spans="2:21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 s="2"/>
    </row>
    <row r="2504" spans="2:21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 s="2"/>
    </row>
    <row r="2505" spans="2:21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 s="2"/>
    </row>
    <row r="2506" spans="2:21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 s="2"/>
    </row>
    <row r="2507" spans="2:21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 s="2"/>
    </row>
    <row r="2508" spans="2:21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 s="2"/>
    </row>
    <row r="2509" spans="2:21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 s="2"/>
    </row>
    <row r="2510" spans="2:21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 s="2"/>
    </row>
    <row r="2511" spans="2:21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 s="2"/>
    </row>
    <row r="2512" spans="2:21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 s="2"/>
    </row>
    <row r="2513" spans="2:21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 s="2"/>
    </row>
    <row r="2514" spans="2:21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 s="2"/>
    </row>
    <row r="2515" spans="2:21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 s="2"/>
    </row>
    <row r="2516" spans="2:21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 s="2"/>
    </row>
    <row r="2517" spans="2:21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 s="2"/>
    </row>
    <row r="2518" spans="2:21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 s="2"/>
    </row>
    <row r="2519" spans="2:21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 s="2"/>
    </row>
    <row r="2520" spans="2:21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 s="2"/>
    </row>
    <row r="2521" spans="2:21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 s="2"/>
    </row>
    <row r="2522" spans="2:21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 s="2"/>
    </row>
    <row r="2523" spans="2:21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 s="2"/>
    </row>
    <row r="2524" spans="2:21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 s="2"/>
    </row>
    <row r="2525" spans="2:21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 s="2"/>
    </row>
    <row r="2526" spans="2:21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 s="2"/>
    </row>
    <row r="2527" spans="2:21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 s="2"/>
    </row>
    <row r="2528" spans="2:21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 s="2"/>
    </row>
    <row r="2529" spans="2:21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 s="2"/>
    </row>
    <row r="2530" spans="2:21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 s="2"/>
    </row>
    <row r="2531" spans="2:21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 s="2"/>
    </row>
    <row r="2532" spans="2:21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 s="2"/>
    </row>
    <row r="2533" spans="2:21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 s="2"/>
    </row>
    <row r="2534" spans="2:21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 s="2"/>
    </row>
    <row r="2535" spans="2:21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 s="2"/>
    </row>
    <row r="2536" spans="2:21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 s="2"/>
    </row>
    <row r="2537" spans="2:21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 s="2"/>
    </row>
    <row r="2538" spans="2:21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 s="2"/>
    </row>
    <row r="2539" spans="2:21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 s="2"/>
    </row>
    <row r="2540" spans="2:21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 s="2"/>
    </row>
    <row r="2541" spans="2:21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 s="2"/>
    </row>
    <row r="2542" spans="2:21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 s="2"/>
    </row>
    <row r="2543" spans="2:21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 s="2"/>
    </row>
    <row r="2544" spans="2:21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 s="2"/>
    </row>
    <row r="2545" spans="2:21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 s="2"/>
    </row>
    <row r="2546" spans="2:21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 s="2"/>
    </row>
    <row r="2547" spans="2:21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 s="2"/>
    </row>
    <row r="2548" spans="2:21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 s="2"/>
    </row>
    <row r="2549" spans="2:21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 s="2"/>
    </row>
    <row r="2550" spans="2:21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 s="2"/>
    </row>
    <row r="2551" spans="2:21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 s="2"/>
    </row>
    <row r="2552" spans="2:21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 s="2"/>
    </row>
    <row r="2553" spans="2:21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 s="2"/>
    </row>
    <row r="2554" spans="2:21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 s="2"/>
    </row>
    <row r="2555" spans="2:21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 s="2"/>
    </row>
    <row r="2556" spans="2:21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 s="2"/>
    </row>
    <row r="2557" spans="2:21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 s="2"/>
    </row>
    <row r="2558" spans="2:21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 s="2"/>
    </row>
    <row r="2559" spans="2:21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 s="2"/>
    </row>
    <row r="2560" spans="2:21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 s="2"/>
    </row>
    <row r="2561" spans="2:21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 s="2"/>
    </row>
    <row r="2562" spans="2:21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 s="2"/>
    </row>
    <row r="2563" spans="2:21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 s="2"/>
    </row>
    <row r="2564" spans="2:21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 s="2"/>
    </row>
    <row r="2565" spans="2:21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 s="2"/>
    </row>
    <row r="2566" spans="2:21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 s="2"/>
    </row>
    <row r="2567" spans="2:21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 s="2"/>
    </row>
    <row r="2568" spans="2:21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 s="2"/>
    </row>
    <row r="2569" spans="2:21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 s="2"/>
    </row>
    <row r="2570" spans="2:21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 s="2"/>
    </row>
    <row r="2571" spans="2:21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 s="2"/>
    </row>
    <row r="2572" spans="2:21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 s="2"/>
    </row>
    <row r="2573" spans="2:21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 s="2"/>
    </row>
    <row r="2574" spans="2:21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 s="2"/>
    </row>
    <row r="2575" spans="2:21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 s="2"/>
    </row>
    <row r="2576" spans="2:21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 s="2"/>
    </row>
    <row r="2577" spans="2:21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 s="2"/>
    </row>
    <row r="2578" spans="2:21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 s="2"/>
    </row>
    <row r="2579" spans="2:21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 s="2"/>
    </row>
    <row r="2580" spans="2:21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 s="2"/>
    </row>
    <row r="2581" spans="2:21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 s="2"/>
    </row>
    <row r="2582" spans="2:21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 s="2"/>
    </row>
    <row r="2583" spans="2:21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 s="2"/>
    </row>
    <row r="2584" spans="2:21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 s="2"/>
    </row>
    <row r="2585" spans="2:21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 s="2"/>
    </row>
    <row r="2586" spans="2:21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 s="2"/>
    </row>
    <row r="2587" spans="2:21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 s="2"/>
    </row>
    <row r="2588" spans="2:21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 s="2"/>
    </row>
    <row r="2589" spans="2:21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 s="2"/>
    </row>
    <row r="2590" spans="2:21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 s="2"/>
    </row>
    <row r="2591" spans="2:21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 s="2"/>
    </row>
    <row r="2592" spans="2:21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 s="2"/>
    </row>
    <row r="2593" spans="2:21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 s="2"/>
    </row>
    <row r="2594" spans="2:21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 s="2"/>
    </row>
    <row r="2595" spans="2:21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 s="2"/>
    </row>
    <row r="2596" spans="2:21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 s="2"/>
    </row>
    <row r="2597" spans="2:21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 s="2"/>
    </row>
    <row r="2598" spans="2:21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 s="2"/>
    </row>
    <row r="2599" spans="2:21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 s="2"/>
    </row>
    <row r="2600" spans="2:21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 s="2"/>
    </row>
    <row r="2601" spans="2:21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 s="2"/>
    </row>
    <row r="2602" spans="2:21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 s="2"/>
    </row>
    <row r="2603" spans="2:21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 s="2"/>
    </row>
    <row r="2604" spans="2:21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 s="2"/>
    </row>
    <row r="2605" spans="2:21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 s="2"/>
    </row>
    <row r="2606" spans="2:21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 s="2"/>
    </row>
    <row r="2607" spans="2:21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 s="2"/>
    </row>
    <row r="2608" spans="2:21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 s="2"/>
    </row>
    <row r="2609" spans="2:21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 s="2"/>
    </row>
    <row r="2610" spans="2:21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 s="2"/>
    </row>
    <row r="2611" spans="2:21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 s="2"/>
    </row>
    <row r="2612" spans="2:21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 s="2"/>
    </row>
    <row r="2613" spans="2:21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 s="2"/>
    </row>
    <row r="2614" spans="2:21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 s="2"/>
    </row>
    <row r="2615" spans="2:21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 s="2"/>
    </row>
    <row r="2616" spans="2:21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 s="2"/>
    </row>
    <row r="2617" spans="2:21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 s="2"/>
    </row>
    <row r="2618" spans="2:21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 s="2"/>
    </row>
    <row r="2619" spans="2:21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 s="2"/>
    </row>
    <row r="2620" spans="2:21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 s="2"/>
    </row>
    <row r="2621" spans="2:21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 s="2"/>
    </row>
    <row r="2622" spans="2:21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 s="2"/>
    </row>
    <row r="2623" spans="2:21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 s="2"/>
    </row>
    <row r="2624" spans="2:21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 s="2"/>
    </row>
    <row r="2625" spans="2:21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 s="2"/>
    </row>
    <row r="2626" spans="2:21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 s="2"/>
    </row>
    <row r="2627" spans="2:21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 s="2"/>
    </row>
    <row r="2628" spans="2:21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 s="2"/>
    </row>
    <row r="2629" spans="2:21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 s="2"/>
    </row>
    <row r="2630" spans="2:21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 s="2"/>
    </row>
    <row r="2631" spans="2:21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 s="2"/>
    </row>
    <row r="2632" spans="2:21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 s="2"/>
    </row>
    <row r="2633" spans="2:21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 s="2"/>
    </row>
    <row r="2634" spans="2:21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 s="2"/>
    </row>
    <row r="2635" spans="2:21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 s="2"/>
    </row>
    <row r="2636" spans="2:21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 s="2"/>
    </row>
    <row r="2637" spans="2:21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 s="2"/>
    </row>
    <row r="2638" spans="2:21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 s="2"/>
    </row>
    <row r="2639" spans="2:21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 s="2"/>
    </row>
    <row r="2640" spans="2:21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 s="2"/>
    </row>
    <row r="2641" spans="2:21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 s="2"/>
    </row>
    <row r="2642" spans="2:21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 s="2"/>
    </row>
    <row r="2643" spans="2:21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 s="2"/>
    </row>
    <row r="2644" spans="2:21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 s="2"/>
    </row>
    <row r="2645" spans="2:21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 s="2"/>
    </row>
    <row r="2646" spans="2:21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 s="2"/>
    </row>
    <row r="2647" spans="2:21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 s="2"/>
    </row>
    <row r="2648" spans="2:21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 s="2"/>
    </row>
    <row r="2649" spans="2:21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 s="2"/>
    </row>
    <row r="2650" spans="2:21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 s="2"/>
    </row>
    <row r="2651" spans="2:21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 s="2"/>
    </row>
    <row r="2652" spans="2:21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 s="2"/>
    </row>
    <row r="2653" spans="2:21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 s="2"/>
    </row>
    <row r="2654" spans="2:21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 s="2"/>
    </row>
    <row r="2655" spans="2:21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 s="2"/>
    </row>
    <row r="2656" spans="2:21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 s="2"/>
    </row>
    <row r="2657" spans="2:21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 s="2"/>
    </row>
    <row r="2658" spans="2:21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 s="2"/>
    </row>
    <row r="2659" spans="2:21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 s="2"/>
    </row>
    <row r="2660" spans="2:21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 s="2"/>
    </row>
    <row r="2661" spans="2:21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 s="2"/>
    </row>
    <row r="2662" spans="2:21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 s="2"/>
    </row>
    <row r="2663" spans="2:21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 s="2"/>
    </row>
    <row r="2664" spans="2:21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 s="2"/>
    </row>
    <row r="2665" spans="2:21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 s="2"/>
    </row>
    <row r="2666" spans="2:21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 s="2"/>
    </row>
    <row r="2667" spans="2:21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 s="2"/>
    </row>
    <row r="2668" spans="2:21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 s="2"/>
    </row>
    <row r="2669" spans="2:21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 s="2"/>
    </row>
    <row r="2670" spans="2:21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 s="2"/>
    </row>
    <row r="2671" spans="2:21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 s="2"/>
    </row>
    <row r="2672" spans="2:21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 s="2"/>
    </row>
    <row r="2673" spans="2:21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 s="2"/>
    </row>
    <row r="2674" spans="2:21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 s="2"/>
    </row>
    <row r="2675" spans="2:21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 s="2"/>
    </row>
    <row r="2676" spans="2:21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 s="2"/>
    </row>
    <row r="2677" spans="2:21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 s="2"/>
    </row>
    <row r="2678" spans="2:21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 s="2"/>
    </row>
    <row r="2679" spans="2:21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 s="2"/>
    </row>
    <row r="2680" spans="2:21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 s="2"/>
    </row>
    <row r="2681" spans="2:21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 s="2"/>
    </row>
    <row r="2682" spans="2:21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 s="2"/>
    </row>
    <row r="2683" spans="2:21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 s="2"/>
    </row>
    <row r="2684" spans="2:21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 s="2"/>
    </row>
    <row r="2685" spans="2:21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 s="2"/>
    </row>
    <row r="2686" spans="2:21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 s="2"/>
    </row>
    <row r="2687" spans="2:21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 s="2"/>
    </row>
    <row r="2688" spans="2:21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 s="2"/>
    </row>
    <row r="2689" spans="2:21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 s="2"/>
    </row>
    <row r="2690" spans="2:21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 s="2"/>
    </row>
    <row r="2691" spans="2:21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 s="2"/>
    </row>
    <row r="2692" spans="2:21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 s="2"/>
    </row>
    <row r="2693" spans="2:21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 s="2"/>
    </row>
    <row r="2694" spans="2:21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 s="2"/>
    </row>
    <row r="2695" spans="2:21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 s="2"/>
    </row>
    <row r="2696" spans="2:21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 s="2"/>
    </row>
    <row r="2697" spans="2:21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 s="2"/>
    </row>
    <row r="2698" spans="2:21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 s="2"/>
    </row>
    <row r="2699" spans="2:21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 s="2"/>
    </row>
    <row r="2700" spans="2:21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 s="2"/>
    </row>
    <row r="2701" spans="2:21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 s="2"/>
    </row>
    <row r="2702" spans="2:21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 s="2"/>
    </row>
    <row r="2703" spans="2:21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 s="2"/>
    </row>
    <row r="2704" spans="2:21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 s="2"/>
    </row>
    <row r="2705" spans="2:21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 s="2"/>
    </row>
    <row r="2706" spans="2:21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 s="2"/>
    </row>
    <row r="2707" spans="2:21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 s="2"/>
    </row>
    <row r="2708" spans="2:21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 s="2"/>
    </row>
    <row r="2709" spans="2:21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 s="2"/>
    </row>
    <row r="2710" spans="2:21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 s="2"/>
    </row>
    <row r="2711" spans="2:21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 s="2"/>
    </row>
    <row r="2712" spans="2:21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 s="2"/>
    </row>
    <row r="2713" spans="2:21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 s="2"/>
    </row>
    <row r="2714" spans="2:21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 s="2"/>
    </row>
    <row r="2715" spans="2:21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 s="2"/>
    </row>
    <row r="2716" spans="2:21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 s="2"/>
    </row>
    <row r="2717" spans="2:21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 s="2"/>
    </row>
    <row r="2718" spans="2:21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 s="2"/>
    </row>
    <row r="2719" spans="2:21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 s="2"/>
    </row>
    <row r="2720" spans="2:21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 s="2"/>
    </row>
    <row r="2721" spans="2:21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 s="2"/>
    </row>
    <row r="2722" spans="2:21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 s="2"/>
    </row>
    <row r="2723" spans="2:21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 s="2"/>
    </row>
    <row r="2724" spans="2:21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 s="2"/>
    </row>
    <row r="2725" spans="2:21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 s="2"/>
    </row>
    <row r="2726" spans="2:21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 s="2"/>
    </row>
    <row r="2727" spans="2:21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 s="2"/>
    </row>
    <row r="2728" spans="2:21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 s="2"/>
    </row>
    <row r="2729" spans="2:21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 s="2"/>
    </row>
    <row r="2730" spans="2:21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 s="2"/>
    </row>
    <row r="2731" spans="2:21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 s="2"/>
    </row>
    <row r="2732" spans="2:21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 s="2"/>
    </row>
    <row r="2733" spans="2:21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 s="2"/>
    </row>
    <row r="2734" spans="2:21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 s="2"/>
    </row>
    <row r="2735" spans="2:21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 s="2"/>
    </row>
    <row r="2736" spans="2:21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 s="2"/>
    </row>
    <row r="2737" spans="2:21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 s="2"/>
    </row>
    <row r="2738" spans="2:21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 s="2"/>
    </row>
    <row r="2739" spans="2:21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 s="2"/>
    </row>
    <row r="2740" spans="2:21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 s="2"/>
    </row>
    <row r="2741" spans="2:21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 s="2"/>
    </row>
    <row r="2742" spans="2:21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 s="2"/>
    </row>
    <row r="2743" spans="2:21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 s="2"/>
    </row>
    <row r="2744" spans="2:21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 s="2"/>
    </row>
    <row r="2745" spans="2:21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 s="2"/>
    </row>
    <row r="2746" spans="2:21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 s="2"/>
    </row>
    <row r="2747" spans="2:21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 s="2"/>
    </row>
    <row r="2748" spans="2:21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 s="2"/>
    </row>
    <row r="2749" spans="2:21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 s="2"/>
    </row>
    <row r="2750" spans="2:21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 s="2"/>
    </row>
    <row r="2751" spans="2:21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 s="2"/>
    </row>
    <row r="2752" spans="2:21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 s="2"/>
    </row>
    <row r="2753" spans="2:21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 s="2"/>
    </row>
    <row r="2754" spans="2:21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 s="2"/>
    </row>
    <row r="2755" spans="2:21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 s="2"/>
    </row>
    <row r="2756" spans="2:21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 s="2"/>
    </row>
    <row r="2757" spans="2:21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 s="2"/>
    </row>
    <row r="2758" spans="2:21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 s="2"/>
    </row>
    <row r="2759" spans="2:21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 s="2"/>
    </row>
    <row r="2760" spans="2:21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 s="2"/>
    </row>
    <row r="2761" spans="2:21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 s="2"/>
    </row>
    <row r="2762" spans="2:21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 s="2"/>
    </row>
    <row r="2763" spans="2:21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 s="2"/>
    </row>
    <row r="2764" spans="2:21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 s="2"/>
    </row>
    <row r="2765" spans="2:21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 s="2"/>
    </row>
    <row r="2766" spans="2:21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 s="2"/>
    </row>
    <row r="2767" spans="2:21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 s="2"/>
    </row>
    <row r="2768" spans="2:21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 s="2"/>
    </row>
    <row r="2769" spans="2:21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 s="2"/>
    </row>
    <row r="2770" spans="2:21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 s="2"/>
    </row>
    <row r="2771" spans="2:21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 s="2"/>
    </row>
    <row r="2772" spans="2:21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 s="2"/>
    </row>
    <row r="2773" spans="2:21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 s="2"/>
    </row>
    <row r="2774" spans="2:21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 s="2"/>
    </row>
    <row r="2775" spans="2:21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 s="2"/>
    </row>
    <row r="2776" spans="2:21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 s="2"/>
    </row>
    <row r="2777" spans="2:21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 s="2"/>
    </row>
    <row r="2778" spans="2:21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 s="2"/>
    </row>
    <row r="2779" spans="2:21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 s="2"/>
    </row>
    <row r="2780" spans="2:21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 s="2"/>
    </row>
    <row r="2781" spans="2:21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 s="2"/>
    </row>
    <row r="2782" spans="2:21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 s="2"/>
    </row>
    <row r="2783" spans="2:21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 s="2"/>
    </row>
    <row r="2784" spans="2:21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 s="2"/>
    </row>
    <row r="2785" spans="2:21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 s="2"/>
    </row>
    <row r="2786" spans="2:21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 s="2"/>
    </row>
    <row r="2787" spans="2:21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 s="2"/>
    </row>
    <row r="2788" spans="2:21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 s="2"/>
    </row>
    <row r="2789" spans="2:21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 s="2"/>
    </row>
    <row r="2790" spans="2:21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 s="2"/>
    </row>
    <row r="2791" spans="2:21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 s="2"/>
    </row>
    <row r="2792" spans="2:21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 s="2"/>
    </row>
    <row r="2793" spans="2:21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 s="2"/>
    </row>
    <row r="2794" spans="2:21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 s="2"/>
    </row>
    <row r="2795" spans="2:21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 s="2"/>
    </row>
    <row r="2796" spans="2:21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 s="2"/>
    </row>
    <row r="2797" spans="2:21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 s="2"/>
    </row>
    <row r="2798" spans="2:21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 s="2"/>
    </row>
    <row r="2799" spans="2:21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 s="2"/>
    </row>
    <row r="2800" spans="2:21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 s="2"/>
    </row>
    <row r="2801" spans="2:21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 s="2"/>
    </row>
    <row r="2802" spans="2:21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 s="2"/>
    </row>
    <row r="2803" spans="2:21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 s="2"/>
    </row>
    <row r="2804" spans="2:21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 s="2"/>
    </row>
    <row r="2805" spans="2:21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 s="2"/>
    </row>
    <row r="2806" spans="2:21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 s="2"/>
    </row>
    <row r="2807" spans="2:21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 s="2"/>
    </row>
    <row r="2808" spans="2:21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 s="2"/>
    </row>
    <row r="2809" spans="2:21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 s="2"/>
    </row>
    <row r="2810" spans="2:21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 s="2"/>
    </row>
    <row r="2811" spans="2:21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 s="2"/>
    </row>
    <row r="2812" spans="2:21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 s="2"/>
    </row>
    <row r="2813" spans="2:21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 s="2"/>
    </row>
    <row r="2814" spans="2:21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 s="2"/>
    </row>
    <row r="2815" spans="2:21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 s="2"/>
    </row>
    <row r="2816" spans="2:21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 s="2"/>
    </row>
    <row r="2817" spans="2:21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 s="2"/>
    </row>
    <row r="2818" spans="2:21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 s="2"/>
    </row>
    <row r="2819" spans="2:21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 s="2"/>
    </row>
    <row r="2820" spans="2:21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 s="2"/>
    </row>
    <row r="2821" spans="2:21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 s="2"/>
    </row>
    <row r="2822" spans="2:21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 s="2"/>
    </row>
    <row r="2823" spans="2:21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 s="2"/>
    </row>
    <row r="2824" spans="2:21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 s="2"/>
    </row>
    <row r="2825" spans="2:21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 s="2"/>
    </row>
    <row r="2826" spans="2:21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 s="2"/>
    </row>
    <row r="2827" spans="2:21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 s="2"/>
    </row>
    <row r="2828" spans="2:21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 s="2"/>
    </row>
    <row r="2829" spans="2:21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 s="2"/>
    </row>
    <row r="2830" spans="2:21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 s="2"/>
    </row>
    <row r="2831" spans="2:21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 s="2"/>
    </row>
    <row r="2832" spans="2:21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 s="2"/>
    </row>
    <row r="2833" spans="2:21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 s="2"/>
    </row>
    <row r="2834" spans="2:21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 s="2"/>
    </row>
    <row r="2835" spans="2:21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 s="2"/>
    </row>
    <row r="2836" spans="2:21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 s="2"/>
    </row>
    <row r="2837" spans="2:21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 s="2"/>
    </row>
    <row r="2838" spans="2:21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 s="2"/>
    </row>
    <row r="2839" spans="2:21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 s="2"/>
    </row>
    <row r="2840" spans="2:21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 s="2"/>
    </row>
    <row r="2841" spans="2:21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 s="2"/>
    </row>
    <row r="2842" spans="2:21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 s="2"/>
    </row>
    <row r="2843" spans="2:21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 s="2"/>
    </row>
    <row r="2844" spans="2:21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 s="2"/>
    </row>
    <row r="2845" spans="2:21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 s="2"/>
    </row>
    <row r="2846" spans="2:21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 s="2"/>
    </row>
    <row r="2847" spans="2:21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 s="2"/>
    </row>
    <row r="2848" spans="2:21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 s="2"/>
    </row>
    <row r="2849" spans="2:21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 s="2"/>
    </row>
    <row r="2850" spans="2:21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 s="2"/>
    </row>
    <row r="2851" spans="2:21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 s="2"/>
    </row>
    <row r="2852" spans="2:21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 s="2"/>
    </row>
    <row r="2853" spans="2:21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 s="2"/>
    </row>
    <row r="2854" spans="2:21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 s="2"/>
    </row>
    <row r="2855" spans="2:21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 s="2"/>
    </row>
    <row r="2856" spans="2:21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 s="2"/>
    </row>
    <row r="2857" spans="2:21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 s="2"/>
    </row>
    <row r="2858" spans="2:21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 s="2"/>
    </row>
    <row r="2859" spans="2:21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 s="2"/>
    </row>
    <row r="2860" spans="2:21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 s="2"/>
    </row>
    <row r="2861" spans="2:21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 s="2"/>
    </row>
    <row r="2862" spans="2:21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 s="2"/>
    </row>
    <row r="2863" spans="2:21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 s="2"/>
    </row>
    <row r="2864" spans="2:21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 s="2"/>
    </row>
    <row r="2865" spans="2:21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 s="2"/>
    </row>
    <row r="2866" spans="2:21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 s="2"/>
    </row>
    <row r="2867" spans="2:21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 s="2"/>
    </row>
    <row r="2868" spans="2:21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 s="2"/>
    </row>
    <row r="2869" spans="2:21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 s="2"/>
    </row>
    <row r="2870" spans="2:21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 s="2"/>
    </row>
    <row r="2871" spans="2:21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 s="2"/>
    </row>
    <row r="2872" spans="2:21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 s="2"/>
    </row>
    <row r="2873" spans="2:21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 s="2"/>
    </row>
    <row r="2874" spans="2:21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 s="2"/>
    </row>
    <row r="2875" spans="2:21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 s="2"/>
    </row>
    <row r="2876" spans="2:21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 s="2"/>
    </row>
    <row r="2877" spans="2:21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 s="2"/>
    </row>
    <row r="2878" spans="2:21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 s="2"/>
    </row>
    <row r="2879" spans="2:21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 s="2"/>
    </row>
    <row r="2880" spans="2:21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 s="2"/>
    </row>
    <row r="2881" spans="2:21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 s="2"/>
    </row>
    <row r="2882" spans="2:21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 s="2"/>
    </row>
    <row r="2883" spans="2:21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 s="2"/>
    </row>
    <row r="2884" spans="2:21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 s="2"/>
    </row>
    <row r="2885" spans="2:21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 s="2"/>
    </row>
    <row r="2886" spans="2:21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 s="2"/>
    </row>
    <row r="2887" spans="2:21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 s="2"/>
    </row>
    <row r="2888" spans="2:21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 s="2"/>
    </row>
    <row r="2889" spans="2:21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 s="2"/>
    </row>
    <row r="2890" spans="2:21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 s="2"/>
    </row>
    <row r="2891" spans="2:21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 s="2"/>
    </row>
    <row r="2892" spans="2:21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 s="2"/>
    </row>
    <row r="2893" spans="2:21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 s="2"/>
    </row>
    <row r="2894" spans="2:21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 s="2"/>
    </row>
    <row r="2895" spans="2:21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 s="2"/>
    </row>
    <row r="2896" spans="2:21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 s="2"/>
    </row>
    <row r="2897" spans="2:21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 s="2"/>
    </row>
    <row r="2898" spans="2:21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 s="2"/>
    </row>
    <row r="2899" spans="2:21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 s="2"/>
    </row>
    <row r="2900" spans="2:21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 s="2"/>
    </row>
    <row r="2901" spans="2:21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 s="2"/>
    </row>
    <row r="2902" spans="2:21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 s="2"/>
    </row>
    <row r="2903" spans="2:21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 s="2"/>
    </row>
    <row r="2904" spans="2:21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 s="2"/>
    </row>
    <row r="2905" spans="2:21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 s="2"/>
    </row>
    <row r="2906" spans="2:21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 s="2"/>
    </row>
    <row r="2907" spans="2:21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 s="2"/>
    </row>
    <row r="2908" spans="2:21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 s="2"/>
    </row>
    <row r="2909" spans="2:21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 s="2"/>
    </row>
    <row r="2910" spans="2:21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 s="2"/>
    </row>
    <row r="2911" spans="2:21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 s="2"/>
    </row>
    <row r="2912" spans="2:21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 s="2"/>
    </row>
    <row r="2913" spans="2:21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 s="2"/>
    </row>
    <row r="2914" spans="2:21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 s="2"/>
    </row>
    <row r="2915" spans="2:21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 s="2"/>
    </row>
    <row r="2916" spans="2:21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 s="2"/>
    </row>
    <row r="2917" spans="2:21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 s="2"/>
    </row>
    <row r="2918" spans="2:21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 s="2"/>
    </row>
    <row r="2919" spans="2:21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 s="2"/>
    </row>
    <row r="2920" spans="2:21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 s="2"/>
    </row>
    <row r="2921" spans="2:21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 s="2"/>
    </row>
    <row r="2922" spans="2:21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 s="2"/>
    </row>
    <row r="2923" spans="2:21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 s="2"/>
    </row>
    <row r="2924" spans="2:21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 s="2"/>
    </row>
    <row r="2925" spans="2:21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 s="2"/>
    </row>
    <row r="2926" spans="2:21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 s="2"/>
    </row>
    <row r="2927" spans="2:21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 s="2"/>
    </row>
    <row r="2928" spans="2:21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 s="2"/>
    </row>
    <row r="2929" spans="2:21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 s="2"/>
    </row>
    <row r="2930" spans="2:21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 s="2"/>
    </row>
    <row r="2931" spans="2:21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 s="2"/>
    </row>
    <row r="2932" spans="2:21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 s="2"/>
    </row>
    <row r="2933" spans="2:21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 s="2"/>
    </row>
    <row r="2934" spans="2:21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 s="2"/>
    </row>
    <row r="2935" spans="2:21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 s="2"/>
    </row>
    <row r="2936" spans="2:21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 s="2"/>
    </row>
    <row r="2937" spans="2:21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 s="2"/>
    </row>
    <row r="2938" spans="2:21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 s="2"/>
    </row>
    <row r="2939" spans="2:21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 s="2"/>
    </row>
    <row r="2940" spans="2:21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 s="2"/>
    </row>
    <row r="2941" spans="2:21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 s="2"/>
    </row>
    <row r="2942" spans="2:21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 s="2"/>
    </row>
    <row r="2943" spans="2:21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 s="2"/>
    </row>
    <row r="2944" spans="2:21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 s="2"/>
    </row>
    <row r="2945" spans="2:21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 s="2"/>
    </row>
    <row r="2946" spans="2:21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 s="2"/>
    </row>
    <row r="2947" spans="2:21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 s="2"/>
    </row>
    <row r="2948" spans="2:21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 s="2"/>
    </row>
    <row r="2949" spans="2:21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 s="2"/>
    </row>
    <row r="2950" spans="2:21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 s="2"/>
    </row>
    <row r="2951" spans="2:21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 s="2"/>
    </row>
    <row r="2952" spans="2:21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 s="2"/>
    </row>
    <row r="2953" spans="2:21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 s="2"/>
    </row>
    <row r="2954" spans="2:21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 s="2"/>
    </row>
    <row r="2955" spans="2:21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 s="2"/>
    </row>
    <row r="2956" spans="2:21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 s="2"/>
    </row>
    <row r="2957" spans="2:21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 s="2"/>
    </row>
    <row r="2958" spans="2:21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 s="2"/>
    </row>
    <row r="2959" spans="2:21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 s="2"/>
    </row>
    <row r="2960" spans="2:21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 s="2"/>
    </row>
    <row r="2961" spans="2:21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 s="2"/>
    </row>
    <row r="2962" spans="2:21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 s="2"/>
    </row>
    <row r="2963" spans="2:21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 s="2"/>
    </row>
    <row r="2964" spans="2:21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 s="2"/>
    </row>
    <row r="2965" spans="2:21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 s="2"/>
    </row>
    <row r="2966" spans="2:21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 s="2"/>
    </row>
    <row r="2967" spans="2:21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 s="2"/>
    </row>
    <row r="2968" spans="2:21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 s="2"/>
    </row>
    <row r="2969" spans="2:21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 s="2"/>
    </row>
    <row r="2970" spans="2:21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 s="2"/>
    </row>
    <row r="2971" spans="2:21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 s="2"/>
    </row>
    <row r="2972" spans="2:21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 s="2"/>
    </row>
    <row r="2973" spans="2:21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 s="2"/>
    </row>
    <row r="2974" spans="2:21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 s="2"/>
    </row>
    <row r="2975" spans="2:21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 s="2"/>
    </row>
    <row r="2976" spans="2:21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 s="2"/>
    </row>
    <row r="2977" spans="2:21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 s="2"/>
    </row>
    <row r="2978" spans="2:21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 s="2"/>
    </row>
    <row r="2979" spans="2:21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 s="2"/>
    </row>
    <row r="2980" spans="2:21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 s="2"/>
    </row>
    <row r="2981" spans="2:21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 s="2"/>
    </row>
    <row r="2982" spans="2:21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 s="2"/>
    </row>
    <row r="2983" spans="2:21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 s="2"/>
    </row>
    <row r="2984" spans="2:21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 s="2"/>
    </row>
    <row r="2985" spans="2:21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 s="2"/>
    </row>
    <row r="2986" spans="2:21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 s="2"/>
    </row>
    <row r="2987" spans="2:21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 s="2"/>
    </row>
    <row r="2988" spans="2:21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 s="2"/>
    </row>
    <row r="2989" spans="2:21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 s="2"/>
    </row>
    <row r="2990" spans="2:21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 s="2"/>
    </row>
    <row r="2991" spans="2:21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 s="2"/>
    </row>
    <row r="2992" spans="2:21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 s="2"/>
    </row>
    <row r="2993" spans="2:21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 s="2"/>
    </row>
    <row r="2994" spans="2:21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 s="2"/>
    </row>
    <row r="2995" spans="2:21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 s="2"/>
    </row>
    <row r="2996" spans="2:21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 s="2"/>
    </row>
    <row r="2997" spans="2:21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 s="2"/>
    </row>
    <row r="2998" spans="2:21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 s="2"/>
    </row>
    <row r="2999" spans="2:21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 s="2"/>
    </row>
    <row r="3000" spans="2:21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 s="2"/>
    </row>
    <row r="3001" spans="2:21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 s="2"/>
    </row>
    <row r="3002" spans="2:21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 s="2"/>
    </row>
    <row r="3003" spans="2:21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 s="2"/>
    </row>
    <row r="3004" spans="2:21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 s="2"/>
    </row>
    <row r="3005" spans="2:21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 s="2"/>
    </row>
    <row r="3006" spans="2:21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 s="2"/>
    </row>
    <row r="3007" spans="2:21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 s="2"/>
    </row>
    <row r="3008" spans="2:21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 s="2"/>
    </row>
    <row r="3009" spans="2:21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 s="2"/>
    </row>
    <row r="3010" spans="2:21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 s="2"/>
    </row>
    <row r="3011" spans="2:21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 s="2"/>
    </row>
    <row r="3012" spans="2:21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 s="2"/>
    </row>
    <row r="3013" spans="2:21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 s="2"/>
    </row>
    <row r="3014" spans="2:21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 s="2"/>
    </row>
    <row r="3015" spans="2:21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 s="2"/>
    </row>
    <row r="3016" spans="2:21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 s="2"/>
    </row>
    <row r="3017" spans="2:21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 s="2"/>
    </row>
    <row r="3018" spans="2:21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 s="2"/>
    </row>
    <row r="3019" spans="2:21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 s="2"/>
    </row>
    <row r="3020" spans="2:21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 s="2"/>
    </row>
    <row r="3021" spans="2:21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 s="2"/>
    </row>
    <row r="3022" spans="2:21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 s="2"/>
    </row>
    <row r="3023" spans="2:21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 s="2"/>
    </row>
    <row r="3024" spans="2:21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 s="2"/>
    </row>
    <row r="3025" spans="2:21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 s="2"/>
    </row>
    <row r="3026" spans="2:21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 s="2"/>
    </row>
    <row r="3027" spans="2:21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 s="2"/>
    </row>
    <row r="3028" spans="2:21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 s="2"/>
    </row>
    <row r="3029" spans="2:21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 s="2"/>
    </row>
    <row r="3030" spans="2:21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 s="2"/>
    </row>
    <row r="3031" spans="2:21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 s="2"/>
    </row>
    <row r="3032" spans="2:21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 s="2"/>
    </row>
    <row r="3033" spans="2:21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 s="2"/>
    </row>
    <row r="3034" spans="2:21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 s="2"/>
    </row>
    <row r="3035" spans="2:21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 s="2"/>
    </row>
    <row r="3036" spans="2:21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 s="2"/>
    </row>
    <row r="3037" spans="2:21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 s="2"/>
    </row>
    <row r="3038" spans="2:21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 s="2"/>
    </row>
    <row r="3039" spans="2:21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 s="2"/>
    </row>
    <row r="3040" spans="2:21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 s="2"/>
    </row>
    <row r="3041" spans="2:21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 s="2"/>
    </row>
    <row r="3042" spans="2:21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 s="2"/>
    </row>
    <row r="3043" spans="2:21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 s="2"/>
    </row>
    <row r="3044" spans="2:21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 s="2"/>
    </row>
    <row r="3045" spans="2:21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 s="2"/>
    </row>
    <row r="3046" spans="2:21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 s="2"/>
    </row>
    <row r="3047" spans="2:21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 s="2"/>
    </row>
    <row r="3048" spans="2:21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 s="2"/>
    </row>
    <row r="3049" spans="2:21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 s="2"/>
    </row>
    <row r="3050" spans="2:21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 s="2"/>
    </row>
    <row r="3051" spans="2:21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 s="2"/>
    </row>
    <row r="3052" spans="2:21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 s="2"/>
    </row>
    <row r="3053" spans="2:21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 s="2"/>
    </row>
    <row r="3054" spans="2:21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 s="2"/>
    </row>
    <row r="3055" spans="2:21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 s="2"/>
    </row>
    <row r="3056" spans="2:21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 s="2"/>
    </row>
    <row r="3057" spans="2:21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 s="2"/>
    </row>
    <row r="3058" spans="2:21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 s="2"/>
    </row>
    <row r="3059" spans="2:21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 s="2"/>
    </row>
    <row r="3060" spans="2:21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 s="2"/>
    </row>
    <row r="3061" spans="2:21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 s="2"/>
    </row>
    <row r="3062" spans="2:21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 s="2"/>
    </row>
    <row r="3063" spans="2:21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 s="2"/>
    </row>
    <row r="3064" spans="2:21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 s="2"/>
    </row>
    <row r="3065" spans="2:21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 s="2"/>
    </row>
    <row r="3066" spans="2:21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 s="2"/>
    </row>
    <row r="3067" spans="2:21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 s="2"/>
    </row>
    <row r="3068" spans="2:21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 s="2"/>
    </row>
    <row r="3069" spans="2:21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 s="2"/>
    </row>
    <row r="3070" spans="2:21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 s="2"/>
    </row>
    <row r="3071" spans="2:21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 s="2"/>
    </row>
    <row r="3072" spans="2:21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 s="2"/>
    </row>
    <row r="3073" spans="2:21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 s="2"/>
    </row>
    <row r="3074" spans="2:21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 s="2"/>
    </row>
    <row r="3075" spans="2:21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 s="2"/>
    </row>
    <row r="3076" spans="2:21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 s="2"/>
    </row>
    <row r="3077" spans="2:21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 s="2"/>
    </row>
    <row r="3078" spans="2:21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 s="2"/>
    </row>
    <row r="3079" spans="2:21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 s="2"/>
    </row>
    <row r="3080" spans="2:21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 s="2"/>
    </row>
    <row r="3081" spans="2:21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 s="2"/>
    </row>
    <row r="3082" spans="2:21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 s="2"/>
    </row>
    <row r="3083" spans="2:21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 s="2"/>
    </row>
    <row r="3084" spans="2:21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 s="2"/>
    </row>
    <row r="3085" spans="2:21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 s="2"/>
    </row>
    <row r="3086" spans="2:21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 s="2"/>
    </row>
    <row r="3087" spans="2:21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 s="2"/>
    </row>
    <row r="3088" spans="2:21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 s="2"/>
    </row>
    <row r="3089" spans="2:21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 s="2"/>
    </row>
    <row r="3090" spans="2:21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 s="2"/>
    </row>
    <row r="3091" spans="2:21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 s="2"/>
    </row>
    <row r="3092" spans="2:21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 s="2"/>
    </row>
    <row r="3093" spans="2:21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 s="2"/>
    </row>
    <row r="3094" spans="2:21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 s="2"/>
    </row>
    <row r="3095" spans="2:21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 s="2"/>
    </row>
    <row r="3096" spans="2:21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 s="2"/>
    </row>
    <row r="3097" spans="2:21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 s="2"/>
    </row>
    <row r="3098" spans="2:21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 s="2"/>
    </row>
    <row r="3099" spans="2:21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 s="2"/>
    </row>
    <row r="3100" spans="2:21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 s="2"/>
    </row>
    <row r="3101" spans="2:21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 s="2"/>
    </row>
    <row r="3102" spans="2:21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 s="2"/>
    </row>
    <row r="3103" spans="2:21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 s="2"/>
    </row>
    <row r="3104" spans="2:21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 s="2"/>
    </row>
    <row r="3105" spans="2:21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 s="2"/>
    </row>
    <row r="3106" spans="2:21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 s="2"/>
    </row>
    <row r="3107" spans="2:21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 s="2"/>
    </row>
    <row r="3108" spans="2:21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 s="2"/>
    </row>
    <row r="3109" spans="2:21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 s="2"/>
    </row>
    <row r="3110" spans="2:21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 s="2"/>
    </row>
    <row r="3111" spans="2:21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 s="2"/>
    </row>
    <row r="3112" spans="2:21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 s="2"/>
    </row>
    <row r="3113" spans="2:21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 s="2"/>
    </row>
    <row r="3114" spans="2:21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 s="2"/>
    </row>
    <row r="3115" spans="2:21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 s="2"/>
    </row>
    <row r="3116" spans="2:21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 s="2"/>
    </row>
    <row r="3117" spans="2:21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 s="2"/>
    </row>
    <row r="3118" spans="2:21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 s="2"/>
    </row>
    <row r="3119" spans="2:21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 s="2"/>
    </row>
    <row r="3120" spans="2:21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 s="2"/>
    </row>
    <row r="3121" spans="2:21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 s="2"/>
    </row>
    <row r="3122" spans="2:21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 s="2"/>
    </row>
    <row r="3123" spans="2:21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 s="2"/>
    </row>
    <row r="3124" spans="2:21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 s="2"/>
    </row>
    <row r="3125" spans="2:21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 s="2"/>
    </row>
    <row r="3126" spans="2:21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 s="2"/>
    </row>
    <row r="3127" spans="2:21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 s="2"/>
    </row>
    <row r="3128" spans="2:21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 s="2"/>
    </row>
    <row r="3129" spans="2:21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 s="2"/>
    </row>
    <row r="3130" spans="2:21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 s="2"/>
    </row>
    <row r="3131" spans="2:21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 s="2"/>
    </row>
    <row r="3132" spans="2:21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 s="2"/>
    </row>
    <row r="3133" spans="2:21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 s="2"/>
    </row>
    <row r="3134" spans="2:21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 s="2"/>
    </row>
    <row r="3135" spans="2:21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 s="2"/>
    </row>
    <row r="3136" spans="2:21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 s="2"/>
    </row>
    <row r="3137" spans="2:21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 s="2"/>
    </row>
    <row r="3138" spans="2:21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 s="2"/>
    </row>
    <row r="3139" spans="2:21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 s="2"/>
    </row>
    <row r="3140" spans="2:21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 s="2"/>
    </row>
    <row r="3141" spans="2:21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 s="2"/>
    </row>
    <row r="3142" spans="2:21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 s="2"/>
    </row>
    <row r="3143" spans="2:21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 s="2"/>
    </row>
    <row r="3144" spans="2:21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 s="2"/>
    </row>
    <row r="3145" spans="2:21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 s="2"/>
    </row>
    <row r="3146" spans="2:21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 s="2"/>
    </row>
    <row r="3147" spans="2:21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 s="2"/>
    </row>
    <row r="3148" spans="2:21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 s="2"/>
    </row>
    <row r="3149" spans="2:21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 s="2"/>
    </row>
    <row r="3150" spans="2:21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 s="2"/>
    </row>
    <row r="3151" spans="2:21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 s="2"/>
    </row>
    <row r="3152" spans="2:21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 s="2"/>
    </row>
    <row r="3153" spans="2:21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 s="2"/>
    </row>
    <row r="3154" spans="2:21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 s="2"/>
    </row>
    <row r="3155" spans="2:21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 s="2"/>
    </row>
    <row r="3156" spans="2:21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 s="2"/>
    </row>
    <row r="3157" spans="2:21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 s="2"/>
    </row>
    <row r="3158" spans="2:21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 s="2"/>
    </row>
    <row r="3159" spans="2:21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 s="2"/>
    </row>
    <row r="3160" spans="2:21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 s="2"/>
    </row>
    <row r="3161" spans="2:21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 s="2"/>
    </row>
    <row r="3162" spans="2:21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 s="2"/>
    </row>
    <row r="3163" spans="2:21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 s="2"/>
    </row>
    <row r="3164" spans="2:21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 s="2"/>
    </row>
    <row r="3165" spans="2:21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 s="2"/>
    </row>
    <row r="3166" spans="2:21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 s="2"/>
    </row>
    <row r="3167" spans="2:21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 s="2"/>
    </row>
    <row r="3168" spans="2:21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 s="2"/>
    </row>
    <row r="3169" spans="2:21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 s="2"/>
    </row>
    <row r="3170" spans="2:21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 s="2"/>
    </row>
    <row r="3171" spans="2:21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 s="2"/>
    </row>
    <row r="3172" spans="2:21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 s="2"/>
    </row>
    <row r="3173" spans="2:21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 s="2"/>
    </row>
    <row r="3174" spans="2:21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 s="2"/>
    </row>
    <row r="3175" spans="2:21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 s="2"/>
    </row>
    <row r="3176" spans="2:21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 s="2"/>
    </row>
    <row r="3177" spans="2:21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 s="2"/>
    </row>
    <row r="3178" spans="2:21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 s="2"/>
    </row>
    <row r="3179" spans="2:21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 s="2"/>
    </row>
    <row r="3180" spans="2:21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 s="2"/>
    </row>
    <row r="3181" spans="2:21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 s="2"/>
    </row>
    <row r="3182" spans="2:21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 s="2"/>
    </row>
    <row r="3183" spans="2:21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 s="2"/>
    </row>
    <row r="3184" spans="2:21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 s="2"/>
    </row>
    <row r="3185" spans="2:21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 s="2"/>
    </row>
    <row r="3186" spans="2:21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 s="2"/>
    </row>
    <row r="3187" spans="2:21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 s="2"/>
    </row>
    <row r="3188" spans="2:21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 s="2"/>
    </row>
    <row r="3189" spans="2:21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 s="2"/>
    </row>
    <row r="3190" spans="2:21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 s="2"/>
    </row>
    <row r="3191" spans="2:21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 s="2"/>
    </row>
    <row r="3192" spans="2:21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 s="2"/>
    </row>
    <row r="3193" spans="2:21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 s="2"/>
    </row>
    <row r="3194" spans="2:21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 s="2"/>
    </row>
    <row r="3195" spans="2:21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 s="2"/>
    </row>
    <row r="3196" spans="2:21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 s="2"/>
    </row>
    <row r="3197" spans="2:21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 s="2"/>
    </row>
    <row r="3198" spans="2:21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 s="2"/>
    </row>
    <row r="3199" spans="2:21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 s="2"/>
    </row>
    <row r="3200" spans="2:21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 s="2"/>
    </row>
    <row r="3201" spans="2:21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 s="2"/>
    </row>
    <row r="3202" spans="2:21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 s="2"/>
    </row>
    <row r="3203" spans="2:21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 s="2"/>
    </row>
    <row r="3204" spans="2:21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 s="2"/>
    </row>
    <row r="3205" spans="2:21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 s="2"/>
    </row>
    <row r="3206" spans="2:21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 s="2"/>
    </row>
    <row r="3207" spans="2:21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 s="2"/>
    </row>
    <row r="3208" spans="2:21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 s="2"/>
    </row>
    <row r="3209" spans="2:21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 s="2"/>
    </row>
    <row r="3210" spans="2:21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 s="2"/>
    </row>
    <row r="3211" spans="2:21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 s="2"/>
    </row>
    <row r="3212" spans="2:21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 s="2"/>
    </row>
    <row r="3213" spans="2:21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 s="2"/>
    </row>
    <row r="3214" spans="2:21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 s="2"/>
    </row>
    <row r="3215" spans="2:21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 s="2"/>
    </row>
    <row r="3216" spans="2:21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 s="2"/>
    </row>
    <row r="3217" spans="2:21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 s="2"/>
    </row>
    <row r="3218" spans="2:21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 s="2"/>
    </row>
    <row r="3219" spans="2:21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 s="2"/>
    </row>
    <row r="3220" spans="2:21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 s="2"/>
    </row>
    <row r="3221" spans="2:21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 s="2"/>
    </row>
    <row r="3222" spans="2:21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 s="2"/>
    </row>
    <row r="3223" spans="2:21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 s="2"/>
    </row>
    <row r="3224" spans="2:21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 s="2"/>
    </row>
    <row r="3225" spans="2:21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 s="2"/>
    </row>
    <row r="3226" spans="2:21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 s="2"/>
    </row>
    <row r="3227" spans="2:21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 s="2"/>
    </row>
    <row r="3228" spans="2:21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 s="2"/>
    </row>
    <row r="3229" spans="2:21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 s="2"/>
    </row>
    <row r="3230" spans="2:21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 s="2"/>
    </row>
    <row r="3231" spans="2:21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 s="2"/>
    </row>
    <row r="3232" spans="2:21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 s="2"/>
    </row>
    <row r="3233" spans="2:21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 s="2"/>
    </row>
    <row r="3234" spans="2:21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 s="2"/>
    </row>
    <row r="3235" spans="2:21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 s="2"/>
    </row>
    <row r="3236" spans="2:21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 s="2"/>
    </row>
    <row r="3237" spans="2:21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 s="2"/>
    </row>
    <row r="3238" spans="2:21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 s="2"/>
    </row>
    <row r="3239" spans="2:21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 s="2"/>
    </row>
    <row r="3240" spans="2:21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 s="2"/>
    </row>
    <row r="3241" spans="2:21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 s="2"/>
    </row>
    <row r="3242" spans="2:21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 s="2"/>
    </row>
    <row r="3243" spans="2:21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 s="2"/>
    </row>
    <row r="3244" spans="2:21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 s="2"/>
    </row>
    <row r="3245" spans="2:21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 s="2"/>
    </row>
    <row r="3246" spans="2:21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 s="2"/>
    </row>
    <row r="3247" spans="2:21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 s="2"/>
    </row>
    <row r="3248" spans="2:21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 s="2"/>
    </row>
    <row r="3249" spans="2:21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 s="2"/>
    </row>
    <row r="3250" spans="2:21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 s="2"/>
    </row>
    <row r="3251" spans="2:21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 s="2"/>
    </row>
    <row r="3252" spans="2:21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 s="2"/>
    </row>
    <row r="3253" spans="2:21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 s="2"/>
    </row>
    <row r="3254" spans="2:21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 s="2"/>
    </row>
    <row r="3255" spans="2:21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 s="2"/>
    </row>
    <row r="3256" spans="2:21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 s="2"/>
    </row>
    <row r="3257" spans="2:21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 s="2"/>
    </row>
    <row r="3258" spans="2:21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 s="2"/>
    </row>
    <row r="3259" spans="2:21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 s="2"/>
    </row>
    <row r="3260" spans="2:21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 s="2"/>
    </row>
    <row r="3261" spans="2:21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 s="2"/>
    </row>
    <row r="3262" spans="2:21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 s="2"/>
    </row>
    <row r="3263" spans="2:21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 s="2"/>
    </row>
    <row r="3264" spans="2:21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 s="2"/>
    </row>
    <row r="3265" spans="2:21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 s="2"/>
    </row>
    <row r="3266" spans="2:21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 s="2"/>
    </row>
    <row r="3267" spans="2:21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 s="2"/>
    </row>
    <row r="3268" spans="2:21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 s="2"/>
    </row>
    <row r="3269" spans="2:21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 s="2"/>
    </row>
    <row r="3270" spans="2:21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 s="2"/>
    </row>
    <row r="3271" spans="2:21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 s="2"/>
    </row>
    <row r="3272" spans="2:21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 s="2"/>
    </row>
    <row r="3273" spans="2:21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 s="2"/>
    </row>
    <row r="3274" spans="2:21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 s="2"/>
    </row>
    <row r="3275" spans="2:21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 s="2"/>
    </row>
    <row r="3276" spans="2:21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 s="2"/>
    </row>
    <row r="3277" spans="2:21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 s="2"/>
    </row>
    <row r="3278" spans="2:21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 s="2"/>
    </row>
    <row r="3279" spans="2:21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 s="2"/>
    </row>
    <row r="3280" spans="2:21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 s="2"/>
    </row>
    <row r="3281" spans="2:21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 s="2"/>
    </row>
    <row r="3282" spans="2:21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 s="2"/>
    </row>
    <row r="3283" spans="2:21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 s="2"/>
    </row>
    <row r="3284" spans="2:21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 s="2"/>
    </row>
    <row r="3285" spans="2:21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 s="2"/>
    </row>
    <row r="3286" spans="2:21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 s="2"/>
    </row>
    <row r="3287" spans="2:21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 s="2"/>
    </row>
    <row r="3288" spans="2:21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 s="2"/>
    </row>
    <row r="3289" spans="2:21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 s="2"/>
    </row>
    <row r="3290" spans="2:21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 s="2"/>
    </row>
    <row r="3291" spans="2:21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 s="2"/>
    </row>
    <row r="3292" spans="2:21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 s="2"/>
    </row>
    <row r="3293" spans="2:21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 s="2"/>
    </row>
    <row r="3294" spans="2:21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 s="2"/>
    </row>
    <row r="3295" spans="2:21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 s="2"/>
    </row>
    <row r="3296" spans="2:21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 s="2"/>
    </row>
    <row r="3297" spans="2:21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 s="2"/>
    </row>
    <row r="3298" spans="2:21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 s="2"/>
    </row>
    <row r="3299" spans="2:21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 s="2"/>
    </row>
    <row r="3300" spans="2:21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 s="2"/>
    </row>
    <row r="3301" spans="2:21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 s="2"/>
    </row>
    <row r="3302" spans="2:21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 s="2"/>
    </row>
    <row r="3303" spans="2:21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 s="2"/>
    </row>
    <row r="3304" spans="2:21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 s="2"/>
    </row>
    <row r="3305" spans="2:21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 s="2"/>
    </row>
    <row r="3306" spans="2:21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 s="2"/>
    </row>
    <row r="3307" spans="2:21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 s="2"/>
    </row>
    <row r="3308" spans="2:21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 s="2"/>
    </row>
    <row r="3309" spans="2:21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 s="2"/>
    </row>
    <row r="3310" spans="2:21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 s="2"/>
    </row>
    <row r="3311" spans="2:21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 s="2"/>
    </row>
    <row r="3312" spans="2:21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 s="2"/>
    </row>
    <row r="3313" spans="2:21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 s="2"/>
    </row>
    <row r="3314" spans="2:21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 s="2"/>
    </row>
    <row r="3315" spans="2:21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 s="2"/>
    </row>
    <row r="3316" spans="2:21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 s="2"/>
    </row>
    <row r="3317" spans="2:21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 s="2"/>
    </row>
    <row r="3318" spans="2:21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 s="2"/>
    </row>
    <row r="3319" spans="2:21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 s="2"/>
    </row>
    <row r="3320" spans="2:21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 s="2"/>
    </row>
    <row r="3321" spans="2:21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 s="2"/>
    </row>
    <row r="3322" spans="2:21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 s="2"/>
    </row>
    <row r="3323" spans="2:21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 s="2"/>
    </row>
    <row r="3324" spans="2:21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 s="2"/>
    </row>
    <row r="3325" spans="2:21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 s="2"/>
    </row>
    <row r="3326" spans="2:21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 s="2"/>
    </row>
    <row r="3327" spans="2:21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 s="2"/>
    </row>
    <row r="3328" spans="2:21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 s="2"/>
    </row>
    <row r="3329" spans="2:21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 s="2"/>
    </row>
    <row r="3330" spans="2:21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 s="2"/>
    </row>
    <row r="3331" spans="2:21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 s="2"/>
    </row>
    <row r="3332" spans="2:21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 s="2"/>
    </row>
    <row r="3333" spans="2:21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 s="2"/>
    </row>
    <row r="3334" spans="2:21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 s="2"/>
    </row>
    <row r="3335" spans="2:21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 s="2"/>
    </row>
    <row r="3336" spans="2:21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 s="2"/>
    </row>
    <row r="3337" spans="2:21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 s="2"/>
    </row>
    <row r="3338" spans="2:21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 s="2"/>
    </row>
    <row r="3339" spans="2:21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 s="2"/>
    </row>
    <row r="3340" spans="2:21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 s="2"/>
    </row>
    <row r="3341" spans="2:21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 s="2"/>
    </row>
    <row r="3342" spans="2:21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 s="2"/>
    </row>
    <row r="3343" spans="2:21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 s="2"/>
    </row>
    <row r="3344" spans="2:21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 s="2"/>
    </row>
    <row r="3345" spans="2:21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 s="2"/>
    </row>
    <row r="3346" spans="2:21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 s="2"/>
    </row>
    <row r="3347" spans="2:21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 s="2"/>
    </row>
    <row r="3348" spans="2:21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 s="2"/>
    </row>
    <row r="3349" spans="2:21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 s="2"/>
    </row>
    <row r="3350" spans="2:21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 s="2"/>
    </row>
    <row r="3351" spans="2:21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 s="2"/>
    </row>
    <row r="3352" spans="2:21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 s="2"/>
    </row>
    <row r="3353" spans="2:21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 s="2"/>
    </row>
    <row r="3354" spans="2:21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 s="2"/>
    </row>
    <row r="3355" spans="2:21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 s="2"/>
    </row>
    <row r="3356" spans="2:21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 s="2"/>
    </row>
    <row r="3357" spans="2:21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 s="2"/>
    </row>
    <row r="3358" spans="2:21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 s="2"/>
    </row>
    <row r="3359" spans="2:21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 s="2"/>
    </row>
    <row r="3360" spans="2:21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 s="2"/>
    </row>
    <row r="3361" spans="2:21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 s="2"/>
    </row>
    <row r="3362" spans="2:21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 s="2"/>
    </row>
    <row r="3363" spans="2:21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 s="2"/>
    </row>
    <row r="3364" spans="2:21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 s="2"/>
    </row>
    <row r="3365" spans="2:21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 s="2"/>
    </row>
    <row r="3366" spans="2:21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 s="2"/>
    </row>
    <row r="3367" spans="2:21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 s="2"/>
    </row>
    <row r="3368" spans="2:21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 s="2"/>
    </row>
    <row r="3369" spans="2:21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 s="2"/>
    </row>
    <row r="3370" spans="2:21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 s="2"/>
    </row>
    <row r="3371" spans="2:21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 s="2"/>
    </row>
    <row r="3372" spans="2:21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 s="2"/>
    </row>
    <row r="3373" spans="2:21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 s="2"/>
    </row>
    <row r="3374" spans="2:21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 s="2"/>
    </row>
    <row r="3375" spans="2:21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 s="2"/>
    </row>
    <row r="3376" spans="2:21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 s="2"/>
    </row>
    <row r="3377" spans="2:21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 s="2"/>
    </row>
    <row r="3378" spans="2:21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 s="2"/>
    </row>
    <row r="3379" spans="2:21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 s="2"/>
    </row>
    <row r="3380" spans="2:21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 s="2"/>
    </row>
    <row r="3381" spans="2:21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 s="2"/>
    </row>
    <row r="3382" spans="2:21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 s="2"/>
    </row>
    <row r="3383" spans="2:21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 s="2"/>
    </row>
    <row r="3384" spans="2:21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 s="2"/>
    </row>
    <row r="3385" spans="2:21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 s="2"/>
    </row>
    <row r="3386" spans="2:21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 s="2"/>
    </row>
    <row r="3387" spans="2:21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 s="2"/>
    </row>
    <row r="3388" spans="2:21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 s="2"/>
    </row>
    <row r="3389" spans="2:21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 s="2"/>
    </row>
    <row r="3390" spans="2:21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 s="2"/>
    </row>
    <row r="3391" spans="2:21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 s="2"/>
    </row>
    <row r="3392" spans="2:21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 s="2"/>
    </row>
    <row r="3393" spans="2:21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 s="2"/>
    </row>
    <row r="3394" spans="2:21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 s="2"/>
    </row>
    <row r="3395" spans="2:21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 s="2"/>
    </row>
    <row r="3396" spans="2:21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 s="2"/>
    </row>
    <row r="3397" spans="2:21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 s="2"/>
    </row>
    <row r="3398" spans="2:21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 s="2"/>
    </row>
    <row r="3399" spans="2:21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 s="2"/>
    </row>
    <row r="3400" spans="2:21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 s="2"/>
    </row>
    <row r="3401" spans="2:21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 s="2"/>
    </row>
    <row r="3402" spans="2:21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 s="2"/>
    </row>
    <row r="3403" spans="2:21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 s="2"/>
    </row>
    <row r="3404" spans="2:21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 s="2"/>
    </row>
    <row r="3405" spans="2:21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 s="2"/>
    </row>
    <row r="3406" spans="2:21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 s="2"/>
    </row>
    <row r="3407" spans="2:21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 s="2"/>
    </row>
    <row r="3408" spans="2:21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 s="2"/>
    </row>
    <row r="3409" spans="2:21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 s="2"/>
    </row>
    <row r="3410" spans="2:21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 s="2"/>
    </row>
    <row r="3411" spans="2:21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 s="2"/>
    </row>
    <row r="3412" spans="2:21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 s="2"/>
    </row>
    <row r="3413" spans="2:21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 s="2"/>
    </row>
    <row r="3414" spans="2:21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 s="2"/>
    </row>
    <row r="3415" spans="2:21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 s="2"/>
    </row>
    <row r="3416" spans="2:21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 s="2"/>
    </row>
    <row r="3417" spans="2:21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 s="2"/>
    </row>
    <row r="3418" spans="2:21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 s="2"/>
    </row>
    <row r="3419" spans="2:21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 s="2"/>
    </row>
    <row r="3420" spans="2:21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 s="2"/>
    </row>
    <row r="3421" spans="2:21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 s="2"/>
    </row>
    <row r="3422" spans="2:21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 s="2"/>
    </row>
    <row r="3423" spans="2:21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 s="2"/>
    </row>
    <row r="3424" spans="2:21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 s="2"/>
    </row>
    <row r="3425" spans="2:21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 s="2"/>
    </row>
    <row r="3426" spans="2:21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 s="2"/>
    </row>
    <row r="3427" spans="2:21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 s="2"/>
    </row>
    <row r="3428" spans="2:21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 s="2"/>
    </row>
    <row r="3429" spans="2:21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 s="2"/>
    </row>
    <row r="3430" spans="2:21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 s="2"/>
    </row>
    <row r="3431" spans="2:21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 s="2"/>
    </row>
    <row r="3432" spans="2:21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 s="2"/>
    </row>
    <row r="3433" spans="2:21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 s="2"/>
    </row>
    <row r="3434" spans="2:21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 s="2"/>
    </row>
    <row r="3435" spans="2:21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 s="2"/>
    </row>
    <row r="3436" spans="2:21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 s="2"/>
    </row>
    <row r="3437" spans="2:21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 s="2"/>
    </row>
    <row r="3438" spans="2:21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 s="2"/>
    </row>
    <row r="3439" spans="2:21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 s="2"/>
    </row>
    <row r="3440" spans="2:21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 s="2"/>
    </row>
    <row r="3441" spans="2:21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 s="2"/>
    </row>
    <row r="3442" spans="2:21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 s="2"/>
    </row>
    <row r="3443" spans="2:21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 s="2"/>
    </row>
    <row r="3444" spans="2:21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 s="2"/>
    </row>
    <row r="3445" spans="2:21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 s="2"/>
    </row>
    <row r="3446" spans="2:21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 s="2"/>
    </row>
    <row r="3447" spans="2:21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 s="2"/>
    </row>
    <row r="3448" spans="2:21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 s="2"/>
    </row>
    <row r="3449" spans="2:21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 s="2"/>
    </row>
    <row r="3450" spans="2:21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 s="2"/>
    </row>
    <row r="3451" spans="2:21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 s="2"/>
    </row>
    <row r="3452" spans="2:21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 s="2"/>
    </row>
    <row r="3453" spans="2:21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 s="2"/>
    </row>
    <row r="3454" spans="2:21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 s="2"/>
    </row>
    <row r="3455" spans="2:21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 s="2"/>
    </row>
    <row r="3456" spans="2:21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 s="2"/>
    </row>
    <row r="3457" spans="2:21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 s="2"/>
    </row>
    <row r="3458" spans="2:21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 s="2"/>
    </row>
    <row r="3459" spans="2:21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 s="2"/>
    </row>
    <row r="3460" spans="2:21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 s="2"/>
    </row>
    <row r="3461" spans="2:21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 s="2"/>
    </row>
    <row r="3462" spans="2:21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 s="2"/>
    </row>
    <row r="3463" spans="2:21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 s="2"/>
    </row>
    <row r="3464" spans="2:21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 s="2"/>
    </row>
    <row r="3465" spans="2:21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 s="2"/>
    </row>
    <row r="3466" spans="2:21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 s="2"/>
    </row>
    <row r="3467" spans="2:21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 s="2"/>
    </row>
    <row r="3468" spans="2:21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 s="2"/>
    </row>
    <row r="3469" spans="2:21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 s="2"/>
    </row>
    <row r="3470" spans="2:21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 s="2"/>
    </row>
    <row r="3471" spans="2:21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 s="2"/>
    </row>
    <row r="3472" spans="2:21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 s="2"/>
    </row>
    <row r="3473" spans="2:21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 s="2"/>
    </row>
    <row r="3474" spans="2:21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 s="2"/>
    </row>
    <row r="3475" spans="2:21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 s="2"/>
    </row>
    <row r="3476" spans="2:21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 s="2"/>
    </row>
    <row r="3477" spans="2:21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 s="2"/>
    </row>
    <row r="3478" spans="2:21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 s="2"/>
    </row>
    <row r="3479" spans="2:21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 s="2"/>
    </row>
    <row r="3480" spans="2:21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 s="2"/>
    </row>
    <row r="3481" spans="2:21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 s="2"/>
    </row>
    <row r="3482" spans="2:21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 s="2"/>
    </row>
    <row r="3483" spans="2:21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 s="2"/>
    </row>
    <row r="3484" spans="2:21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 s="2"/>
    </row>
    <row r="3485" spans="2:21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 s="2"/>
    </row>
    <row r="3486" spans="2:21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 s="2"/>
    </row>
    <row r="3487" spans="2:21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 s="2"/>
    </row>
    <row r="3488" spans="2:21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 s="2"/>
    </row>
    <row r="3489" spans="2:21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 s="2"/>
    </row>
    <row r="3490" spans="2:21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 s="2"/>
    </row>
    <row r="3491" spans="2:21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 s="2"/>
    </row>
    <row r="3492" spans="2:21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 s="2"/>
    </row>
    <row r="3493" spans="2:21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 s="2"/>
    </row>
    <row r="3494" spans="2:21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 s="2"/>
    </row>
    <row r="3495" spans="2:21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 s="2"/>
    </row>
    <row r="3496" spans="2:21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 s="2"/>
    </row>
    <row r="3497" spans="2:21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 s="2"/>
    </row>
    <row r="3498" spans="2:21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 s="2"/>
    </row>
    <row r="3499" spans="2:21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 s="2"/>
    </row>
    <row r="3500" spans="2:21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 s="2"/>
    </row>
    <row r="3501" spans="2:21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 s="2"/>
    </row>
    <row r="3502" spans="2:21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 s="2"/>
    </row>
    <row r="3503" spans="2:21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 s="2"/>
    </row>
    <row r="3504" spans="2:21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 s="2"/>
    </row>
    <row r="3505" spans="2:21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 s="2"/>
    </row>
    <row r="3506" spans="2:21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 s="2"/>
    </row>
    <row r="3507" spans="2:21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 s="2"/>
    </row>
    <row r="3508" spans="2:21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 s="2"/>
    </row>
    <row r="3509" spans="2:21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 s="2"/>
    </row>
    <row r="3510" spans="2:21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 s="2"/>
    </row>
    <row r="3511" spans="2:21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 s="2"/>
    </row>
    <row r="3512" spans="2:21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 s="2"/>
    </row>
    <row r="3513" spans="2:21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 s="2"/>
    </row>
    <row r="3514" spans="2:21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 s="2"/>
    </row>
    <row r="3515" spans="2:21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 s="2"/>
    </row>
    <row r="3516" spans="2:21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 s="2"/>
    </row>
    <row r="3517" spans="2:21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 s="2"/>
    </row>
    <row r="3518" spans="2:21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 s="2"/>
    </row>
    <row r="3519" spans="2:21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 s="2"/>
    </row>
    <row r="3520" spans="2:21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 s="2"/>
    </row>
    <row r="3521" spans="2:21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 s="2"/>
    </row>
    <row r="3522" spans="2:21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 s="2"/>
    </row>
    <row r="3523" spans="2:21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 s="2"/>
    </row>
    <row r="3524" spans="2:21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 s="2"/>
    </row>
    <row r="3525" spans="2:21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 s="2"/>
    </row>
    <row r="3526" spans="2:21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 s="2"/>
    </row>
    <row r="3527" spans="2:21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 s="2"/>
    </row>
    <row r="3528" spans="2:21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 s="2"/>
    </row>
    <row r="3529" spans="2:21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 s="2"/>
    </row>
    <row r="3530" spans="2:21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 s="2"/>
    </row>
    <row r="3531" spans="2:21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 s="2"/>
    </row>
    <row r="3532" spans="2:21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 s="2"/>
    </row>
    <row r="3533" spans="2:21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 s="2"/>
    </row>
    <row r="3534" spans="2:21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 s="2"/>
    </row>
    <row r="3535" spans="2:21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 s="2"/>
    </row>
    <row r="3536" spans="2:21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 s="2"/>
    </row>
    <row r="3537" spans="2:21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 s="2"/>
    </row>
    <row r="3538" spans="2:21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 s="2"/>
    </row>
    <row r="3539" spans="2:21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 s="2"/>
    </row>
    <row r="3540" spans="2:21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 s="2"/>
    </row>
    <row r="3541" spans="2:21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 s="2"/>
    </row>
    <row r="3542" spans="2:21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 s="2"/>
    </row>
    <row r="3543" spans="2:21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 s="2"/>
    </row>
    <row r="3544" spans="2:21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 s="2"/>
    </row>
    <row r="3545" spans="2:21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 s="2"/>
    </row>
    <row r="3546" spans="2:21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 s="2"/>
    </row>
    <row r="3547" spans="2:21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 s="2"/>
    </row>
    <row r="3548" spans="2:21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 s="2"/>
    </row>
    <row r="3549" spans="2:21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 s="2"/>
    </row>
    <row r="3550" spans="2:21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 s="2"/>
    </row>
    <row r="3551" spans="2:21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 s="2"/>
    </row>
    <row r="3552" spans="2:21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 s="2"/>
    </row>
    <row r="3553" spans="2:21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 s="2"/>
    </row>
    <row r="3554" spans="2:21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 s="2"/>
    </row>
    <row r="3555" spans="2:21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 s="2"/>
    </row>
    <row r="3556" spans="2:21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 s="2"/>
    </row>
    <row r="3557" spans="2:21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 s="2"/>
    </row>
    <row r="3558" spans="2:21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 s="2"/>
    </row>
    <row r="3559" spans="2:21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 s="2"/>
    </row>
    <row r="3560" spans="2:21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 s="2"/>
    </row>
    <row r="3561" spans="2:21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 s="2"/>
    </row>
    <row r="3562" spans="2:21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 s="2"/>
    </row>
    <row r="3563" spans="2:21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 s="2"/>
    </row>
    <row r="3564" spans="2:21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 s="2"/>
    </row>
    <row r="3565" spans="2:21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 s="2"/>
    </row>
    <row r="3566" spans="2:21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 s="2"/>
    </row>
    <row r="3567" spans="2:21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 s="2"/>
    </row>
    <row r="3568" spans="2:21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 s="2"/>
    </row>
    <row r="3569" spans="2:21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 s="2"/>
    </row>
    <row r="3570" spans="2:21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 s="2"/>
    </row>
    <row r="3571" spans="2:21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 s="2"/>
    </row>
    <row r="3572" spans="2:21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 s="2"/>
    </row>
    <row r="3573" spans="2:21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 s="2"/>
    </row>
    <row r="3574" spans="2:21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 s="2"/>
    </row>
    <row r="3575" spans="2:21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 s="2"/>
    </row>
    <row r="3576" spans="2:21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 s="2"/>
    </row>
    <row r="3577" spans="2:21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 s="2"/>
    </row>
    <row r="3578" spans="2:21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 s="2"/>
    </row>
    <row r="3579" spans="2:21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 s="2"/>
    </row>
    <row r="3580" spans="2:21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 s="2"/>
    </row>
    <row r="3581" spans="2:21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 s="2"/>
    </row>
    <row r="3582" spans="2:21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 s="2"/>
    </row>
    <row r="3583" spans="2:21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 s="2"/>
    </row>
    <row r="3584" spans="2:21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 s="2"/>
    </row>
    <row r="3585" spans="2:21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 s="2"/>
    </row>
    <row r="3586" spans="2:21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 s="2"/>
    </row>
    <row r="3587" spans="2:21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 s="2"/>
    </row>
    <row r="3588" spans="2:21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 s="2"/>
    </row>
    <row r="3589" spans="2:21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 s="2"/>
    </row>
    <row r="3590" spans="2:21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 s="2"/>
    </row>
    <row r="3591" spans="2:21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 s="2"/>
    </row>
    <row r="3592" spans="2:21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 s="2"/>
    </row>
    <row r="3593" spans="2:21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 s="2"/>
    </row>
    <row r="3594" spans="2:21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 s="2"/>
    </row>
    <row r="3595" spans="2:21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 s="2"/>
    </row>
    <row r="3596" spans="2:21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 s="2"/>
    </row>
    <row r="3597" spans="2:21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 s="2"/>
    </row>
    <row r="3598" spans="2:21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 s="2"/>
    </row>
    <row r="3599" spans="2:21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 s="2"/>
    </row>
    <row r="3600" spans="2:21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 s="2"/>
    </row>
    <row r="3601" spans="2:21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 s="2"/>
    </row>
    <row r="3602" spans="2:21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 s="2"/>
    </row>
    <row r="3603" spans="2:21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 s="2"/>
    </row>
    <row r="3604" spans="2:21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 s="2"/>
    </row>
    <row r="3605" spans="2:21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 s="2"/>
    </row>
    <row r="3606" spans="2:21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 s="2"/>
    </row>
    <row r="3607" spans="2:21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 s="2"/>
    </row>
    <row r="3608" spans="2:21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 s="2"/>
    </row>
    <row r="3609" spans="2:21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 s="2"/>
    </row>
    <row r="3610" spans="2:21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 s="2"/>
    </row>
    <row r="3611" spans="2:21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 s="2"/>
    </row>
    <row r="3612" spans="2:21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 s="2"/>
    </row>
    <row r="3613" spans="2:21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 s="2"/>
    </row>
    <row r="3614" spans="2:21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 s="2"/>
    </row>
    <row r="3615" spans="2:21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 s="2"/>
    </row>
    <row r="3616" spans="2:21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 s="2"/>
    </row>
    <row r="3617" spans="2:21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 s="2"/>
    </row>
    <row r="3618" spans="2:21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 s="2"/>
    </row>
    <row r="3619" spans="2:21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 s="2"/>
    </row>
    <row r="3620" spans="2:21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 s="2"/>
    </row>
    <row r="3621" spans="2:21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 s="2"/>
    </row>
    <row r="3622" spans="2:21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 s="2"/>
    </row>
    <row r="3623" spans="2:21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 s="2"/>
    </row>
    <row r="3624" spans="2:21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 s="2"/>
    </row>
    <row r="3625" spans="2:21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 s="2"/>
    </row>
    <row r="3626" spans="2:21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 s="2"/>
    </row>
    <row r="3627" spans="2:21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 s="2"/>
    </row>
    <row r="3628" spans="2:21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 s="2"/>
    </row>
    <row r="3629" spans="2:21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 s="2"/>
    </row>
    <row r="3630" spans="2:21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 s="2"/>
    </row>
    <row r="3631" spans="2:21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 s="2"/>
    </row>
    <row r="3632" spans="2:21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 s="2"/>
    </row>
    <row r="3633" spans="2:21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 s="2"/>
    </row>
    <row r="3634" spans="2:21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 s="2"/>
    </row>
    <row r="3635" spans="2:21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 s="2"/>
    </row>
    <row r="3636" spans="2:21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 s="2"/>
    </row>
    <row r="3637" spans="2:21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 s="2"/>
    </row>
    <row r="3638" spans="2:21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 s="2"/>
    </row>
    <row r="3639" spans="2:21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 s="2"/>
    </row>
    <row r="3640" spans="2:21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 s="2"/>
    </row>
    <row r="3641" spans="2:21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 s="2"/>
    </row>
    <row r="3642" spans="2:21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 s="2"/>
    </row>
    <row r="3643" spans="2:21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 s="2"/>
    </row>
    <row r="3644" spans="2:21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 s="2"/>
    </row>
    <row r="3645" spans="2:21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 s="2"/>
    </row>
    <row r="3646" spans="2:21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 s="2"/>
    </row>
    <row r="3647" spans="2:21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 s="2"/>
    </row>
    <row r="3648" spans="2:21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 s="2"/>
    </row>
    <row r="3649" spans="2:21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 s="2"/>
    </row>
    <row r="3650" spans="2:21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 s="2"/>
    </row>
    <row r="3651" spans="2:21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 s="2"/>
    </row>
    <row r="3652" spans="2:21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 s="2"/>
    </row>
    <row r="3653" spans="2:21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 s="2"/>
    </row>
    <row r="3654" spans="2:21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 s="2"/>
    </row>
    <row r="3655" spans="2:21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 s="2"/>
    </row>
    <row r="3656" spans="2:21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 s="2"/>
    </row>
    <row r="3657" spans="2:21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 s="2"/>
    </row>
    <row r="3658" spans="2:21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 s="2"/>
    </row>
    <row r="3659" spans="2:21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 s="2"/>
    </row>
    <row r="3660" spans="2:21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 s="2"/>
    </row>
    <row r="3661" spans="2:21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 s="2"/>
    </row>
    <row r="3662" spans="2:21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 s="2"/>
    </row>
    <row r="3663" spans="2:21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 s="2"/>
    </row>
    <row r="3664" spans="2:21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 s="2"/>
    </row>
    <row r="3665" spans="2:21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 s="2"/>
    </row>
    <row r="3666" spans="2:21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 s="2"/>
    </row>
    <row r="3667" spans="2:21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 s="2"/>
    </row>
    <row r="3668" spans="2:21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 s="2"/>
    </row>
    <row r="3669" spans="2:21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 s="2"/>
    </row>
    <row r="3670" spans="2:21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 s="2"/>
    </row>
    <row r="3671" spans="2:21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 s="2"/>
    </row>
    <row r="3672" spans="2:21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 s="2"/>
    </row>
    <row r="3673" spans="2:21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 s="2"/>
    </row>
    <row r="3674" spans="2:21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 s="2"/>
    </row>
    <row r="3675" spans="2:21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 s="2"/>
    </row>
    <row r="3676" spans="2:21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 s="2"/>
    </row>
    <row r="3677" spans="2:21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 s="2"/>
    </row>
    <row r="3678" spans="2:21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 s="2"/>
    </row>
    <row r="3679" spans="2:21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 s="2"/>
    </row>
    <row r="3680" spans="2:21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 s="2"/>
    </row>
    <row r="3681" spans="2:21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 s="2"/>
    </row>
    <row r="3682" spans="2:21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 s="2"/>
    </row>
    <row r="3683" spans="2:21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 s="2"/>
    </row>
    <row r="3684" spans="2:21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 s="2"/>
    </row>
    <row r="3685" spans="2:21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 s="2"/>
    </row>
    <row r="3686" spans="2:21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 s="2"/>
    </row>
    <row r="3687" spans="2:21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 s="2"/>
    </row>
    <row r="3688" spans="2:21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 s="2"/>
    </row>
    <row r="3689" spans="2:21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 s="2"/>
    </row>
    <row r="3690" spans="2:21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 s="2"/>
    </row>
    <row r="3691" spans="2:21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 s="2"/>
    </row>
    <row r="3692" spans="2:21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 s="2"/>
    </row>
    <row r="3693" spans="2:21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 s="2"/>
    </row>
    <row r="3694" spans="2:21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 s="2"/>
    </row>
    <row r="3695" spans="2:21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 s="2"/>
    </row>
    <row r="3696" spans="2:21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 s="2"/>
    </row>
    <row r="3697" spans="2:21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 s="2"/>
    </row>
    <row r="3698" spans="2:21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 s="2"/>
    </row>
    <row r="3699" spans="2:21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 s="2"/>
    </row>
    <row r="3700" spans="2:21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 s="2"/>
    </row>
    <row r="3701" spans="2:21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 s="2"/>
    </row>
    <row r="3702" spans="2:21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 s="2"/>
    </row>
    <row r="3703" spans="2:21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 s="2"/>
    </row>
    <row r="3704" spans="2:21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 s="2"/>
    </row>
    <row r="3705" spans="2:21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 s="2"/>
    </row>
    <row r="3706" spans="2:21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 s="2"/>
    </row>
    <row r="3707" spans="2:21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 s="2"/>
    </row>
    <row r="3708" spans="2:21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 s="2"/>
    </row>
    <row r="3709" spans="2:21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 s="2"/>
    </row>
    <row r="3710" spans="2:21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 s="2"/>
    </row>
    <row r="3711" spans="2:21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 s="2"/>
    </row>
    <row r="3712" spans="2:21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 s="2"/>
    </row>
    <row r="3713" spans="2:21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 s="2"/>
    </row>
    <row r="3714" spans="2:21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 s="2"/>
    </row>
    <row r="3715" spans="2:21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 s="2"/>
    </row>
    <row r="3716" spans="2:21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 s="2"/>
    </row>
    <row r="3717" spans="2:21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 s="2"/>
    </row>
    <row r="3718" spans="2:21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 s="2"/>
    </row>
    <row r="3719" spans="2:21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 s="2"/>
    </row>
    <row r="3720" spans="2:21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 s="2"/>
    </row>
    <row r="3721" spans="2:21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 s="2"/>
    </row>
    <row r="3722" spans="2:21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 s="2"/>
    </row>
    <row r="3723" spans="2:21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 s="2"/>
    </row>
    <row r="3724" spans="2:21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 s="2"/>
    </row>
    <row r="3725" spans="2:21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 s="2"/>
    </row>
    <row r="3726" spans="2:21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 s="2"/>
    </row>
    <row r="3727" spans="2:21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 s="2"/>
    </row>
    <row r="3728" spans="2:21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 s="2"/>
    </row>
    <row r="3729" spans="2:21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 s="2"/>
    </row>
    <row r="3730" spans="2:21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 s="2"/>
    </row>
    <row r="3731" spans="2:21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 s="2"/>
    </row>
    <row r="3732" spans="2:21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 s="2"/>
    </row>
    <row r="3733" spans="2:21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 s="2"/>
    </row>
    <row r="3734" spans="2:21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 s="2"/>
    </row>
    <row r="3735" spans="2:21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 s="2"/>
    </row>
    <row r="3736" spans="2:21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 s="2"/>
    </row>
    <row r="3737" spans="2:21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 s="2"/>
    </row>
    <row r="3738" spans="2:21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 s="2"/>
    </row>
    <row r="3739" spans="2:21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 s="2"/>
    </row>
    <row r="3740" spans="2:21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 s="2"/>
    </row>
    <row r="3741" spans="2:21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 s="2"/>
    </row>
    <row r="3742" spans="2:21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 s="2"/>
    </row>
    <row r="3743" spans="2:21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 s="2"/>
    </row>
    <row r="3744" spans="2:21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 s="2"/>
    </row>
    <row r="3745" spans="2:21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 s="2"/>
    </row>
    <row r="3746" spans="2:21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 s="2"/>
    </row>
    <row r="3747" spans="2:21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 s="2"/>
    </row>
    <row r="3748" spans="2:21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 s="2"/>
    </row>
    <row r="3749" spans="2:21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 s="2"/>
    </row>
    <row r="3750" spans="2:21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 s="2"/>
    </row>
    <row r="3751" spans="2:21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 s="2"/>
    </row>
    <row r="3752" spans="2:21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 s="2"/>
    </row>
    <row r="3753" spans="2:21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 s="2"/>
    </row>
    <row r="3754" spans="2:21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 s="2"/>
    </row>
    <row r="3755" spans="2:21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 s="2"/>
    </row>
    <row r="3756" spans="2:21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 s="2"/>
    </row>
    <row r="3757" spans="2:21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 s="2"/>
    </row>
    <row r="3758" spans="2:21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 s="2"/>
    </row>
    <row r="3759" spans="2:21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 s="2"/>
    </row>
    <row r="3760" spans="2:21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 s="2"/>
    </row>
    <row r="3761" spans="2:21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 s="2"/>
    </row>
    <row r="3762" spans="2:21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 s="2"/>
    </row>
    <row r="3763" spans="2:21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 s="2"/>
    </row>
    <row r="3764" spans="2:21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 s="2"/>
    </row>
    <row r="3765" spans="2:21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 s="2"/>
    </row>
    <row r="3766" spans="2:21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 s="2"/>
    </row>
    <row r="3767" spans="2:21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 s="2"/>
    </row>
    <row r="3768" spans="2:21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 s="2"/>
    </row>
    <row r="3769" spans="2:21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 s="2"/>
    </row>
    <row r="3770" spans="2:21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 s="2"/>
    </row>
    <row r="3771" spans="2:21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 s="2"/>
    </row>
    <row r="3772" spans="2:21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 s="2"/>
    </row>
    <row r="3773" spans="2:21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 s="2"/>
    </row>
    <row r="3774" spans="2:21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 s="2"/>
    </row>
    <row r="3775" spans="2:21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 s="2"/>
    </row>
    <row r="3776" spans="2:21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 s="2"/>
    </row>
    <row r="3777" spans="2:21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 s="2"/>
    </row>
    <row r="3778" spans="2:21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 s="2"/>
    </row>
    <row r="3779" spans="2:21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 s="2"/>
    </row>
    <row r="3780" spans="2:21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 s="2"/>
    </row>
    <row r="3781" spans="2:21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 s="2"/>
    </row>
    <row r="3782" spans="2:21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 s="2"/>
    </row>
    <row r="3783" spans="2:21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 s="2"/>
    </row>
    <row r="3784" spans="2:21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 s="2"/>
    </row>
    <row r="3785" spans="2:21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 s="2"/>
    </row>
    <row r="3786" spans="2:21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 s="2"/>
    </row>
    <row r="3787" spans="2:21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 s="2"/>
    </row>
    <row r="3788" spans="2:21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 s="2"/>
    </row>
    <row r="3789" spans="2:21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 s="2"/>
    </row>
    <row r="3790" spans="2:21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 s="2"/>
    </row>
    <row r="3791" spans="2:21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 s="2"/>
    </row>
    <row r="3792" spans="2:21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 s="2"/>
    </row>
    <row r="3793" spans="2:21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 s="2"/>
    </row>
    <row r="3794" spans="2:21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 s="2"/>
    </row>
    <row r="3795" spans="2:21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 s="2"/>
    </row>
    <row r="3796" spans="2:21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 s="2"/>
    </row>
    <row r="3797" spans="2:21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 s="2"/>
    </row>
    <row r="3798" spans="2:21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 s="2"/>
    </row>
    <row r="3799" spans="2:21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 s="2"/>
    </row>
    <row r="3800" spans="2:21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 s="2"/>
    </row>
    <row r="3801" spans="2:21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 s="2"/>
    </row>
    <row r="3802" spans="2:21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 s="2"/>
    </row>
    <row r="3803" spans="2:21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 s="2"/>
    </row>
    <row r="3804" spans="2:21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 s="2"/>
    </row>
    <row r="3805" spans="2:21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 s="2"/>
    </row>
    <row r="3806" spans="2:21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 s="2"/>
    </row>
    <row r="3807" spans="2:21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 s="2"/>
    </row>
    <row r="3808" spans="2:21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 s="2"/>
    </row>
    <row r="3809" spans="2:21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 s="2"/>
    </row>
    <row r="3810" spans="2:21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 s="2"/>
    </row>
    <row r="3811" spans="2:21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 s="2"/>
    </row>
    <row r="3812" spans="2:21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 s="2"/>
    </row>
    <row r="3813" spans="2:21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 s="2"/>
    </row>
    <row r="3814" spans="2:21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 s="2"/>
    </row>
    <row r="3815" spans="2:21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 s="2"/>
    </row>
    <row r="3816" spans="2:21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 s="2"/>
    </row>
    <row r="3817" spans="2:21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 s="2"/>
    </row>
    <row r="3818" spans="2:21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 s="2"/>
    </row>
    <row r="3819" spans="2:21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 s="2"/>
    </row>
    <row r="3820" spans="2:21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 s="2"/>
    </row>
    <row r="3821" spans="2:21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 s="2"/>
    </row>
    <row r="3822" spans="2:21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 s="2"/>
    </row>
    <row r="3823" spans="2:21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 s="2"/>
    </row>
    <row r="3824" spans="2:21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 s="2"/>
    </row>
    <row r="3825" spans="2:21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 s="2"/>
    </row>
    <row r="3826" spans="2:21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 s="2"/>
    </row>
    <row r="3827" spans="2:21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 s="2"/>
    </row>
    <row r="3828" spans="2:21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 s="2"/>
    </row>
    <row r="3829" spans="2:21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 s="2"/>
    </row>
    <row r="3830" spans="2:21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 s="2"/>
    </row>
    <row r="3831" spans="2:21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 s="2"/>
    </row>
    <row r="3832" spans="2:21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 s="2"/>
    </row>
    <row r="3833" spans="2:21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 s="2"/>
    </row>
    <row r="3834" spans="2:21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 s="2"/>
    </row>
    <row r="3835" spans="2:21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 s="2"/>
    </row>
    <row r="3836" spans="2:21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 s="2"/>
    </row>
    <row r="3837" spans="2:21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 s="2"/>
    </row>
    <row r="3838" spans="2:21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 s="2"/>
    </row>
    <row r="3839" spans="2:21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 s="2"/>
    </row>
    <row r="3840" spans="2:21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 s="2"/>
    </row>
    <row r="3841" spans="2:21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 s="2"/>
    </row>
    <row r="3842" spans="2:21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 s="2"/>
    </row>
    <row r="3843" spans="2:21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 s="2"/>
    </row>
    <row r="3844" spans="2:21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 s="2"/>
    </row>
    <row r="3845" spans="2:21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 s="2"/>
    </row>
    <row r="3846" spans="2:21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 s="2"/>
    </row>
    <row r="3847" spans="2:21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 s="2"/>
    </row>
    <row r="3848" spans="2:21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 s="2"/>
    </row>
    <row r="3849" spans="2:21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 s="2"/>
    </row>
    <row r="3850" spans="2:21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 s="2"/>
    </row>
    <row r="3851" spans="2:21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 s="2"/>
    </row>
    <row r="3852" spans="2:21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 s="2"/>
    </row>
    <row r="3853" spans="2:21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 s="2"/>
    </row>
    <row r="3854" spans="2:21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 s="2"/>
    </row>
    <row r="3855" spans="2:21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 s="2"/>
    </row>
    <row r="3856" spans="2:21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 s="2"/>
    </row>
    <row r="3857" spans="2:21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 s="2"/>
    </row>
    <row r="3858" spans="2:21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 s="2"/>
    </row>
    <row r="3859" spans="2:21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 s="2"/>
    </row>
    <row r="3860" spans="2:21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 s="2"/>
    </row>
    <row r="3861" spans="2:21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 s="2"/>
    </row>
    <row r="3862" spans="2:21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 s="2"/>
    </row>
    <row r="3863" spans="2:21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 s="2"/>
    </row>
    <row r="3864" spans="2:21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 s="2"/>
    </row>
    <row r="3865" spans="2:21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 s="2"/>
    </row>
    <row r="3866" spans="2:21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 s="2"/>
    </row>
    <row r="3867" spans="2:21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 s="2"/>
    </row>
    <row r="3868" spans="2:21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 s="2"/>
    </row>
    <row r="3869" spans="2:21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 s="2"/>
    </row>
    <row r="3870" spans="2:21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 s="2"/>
    </row>
    <row r="3871" spans="2:21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 s="2"/>
    </row>
    <row r="3872" spans="2:21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 s="2"/>
    </row>
    <row r="3873" spans="2:21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 s="2"/>
    </row>
    <row r="3874" spans="2:21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 s="2"/>
    </row>
    <row r="3875" spans="2:21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 s="2"/>
    </row>
    <row r="3876" spans="2:21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 s="2"/>
    </row>
    <row r="3877" spans="2:21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 s="2"/>
    </row>
    <row r="3878" spans="2:21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 s="2"/>
    </row>
    <row r="3879" spans="2:21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 s="2"/>
    </row>
    <row r="3880" spans="2:21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 s="2"/>
    </row>
    <row r="3881" spans="2:21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 s="2"/>
    </row>
    <row r="3882" spans="2:21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 s="2"/>
    </row>
    <row r="3883" spans="2:21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 s="2"/>
    </row>
    <row r="3884" spans="2:21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 s="2"/>
    </row>
    <row r="3885" spans="2:21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 s="2"/>
    </row>
    <row r="3886" spans="2:21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 s="2"/>
    </row>
    <row r="3887" spans="2:21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 s="2"/>
    </row>
    <row r="3888" spans="2:21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 s="2"/>
    </row>
    <row r="3889" spans="2:21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 s="2"/>
    </row>
    <row r="3890" spans="2:21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 s="2"/>
    </row>
    <row r="3891" spans="2:21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 s="2"/>
    </row>
    <row r="3892" spans="2:21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 s="2"/>
    </row>
    <row r="3893" spans="2:21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 s="2"/>
    </row>
    <row r="3894" spans="2:21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 s="2"/>
    </row>
    <row r="3895" spans="2:21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 s="2"/>
    </row>
    <row r="3896" spans="2:21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 s="2"/>
    </row>
    <row r="3897" spans="2:21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 s="2"/>
    </row>
    <row r="3898" spans="2:21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 s="2"/>
    </row>
    <row r="3899" spans="2:21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 s="2"/>
    </row>
    <row r="3900" spans="2:21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 s="2"/>
    </row>
    <row r="3901" spans="2:21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 s="2"/>
    </row>
    <row r="3902" spans="2:21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 s="2"/>
    </row>
    <row r="3903" spans="2:21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 s="2"/>
    </row>
    <row r="3904" spans="2:21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 s="2"/>
    </row>
    <row r="3905" spans="2:21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 s="2"/>
    </row>
    <row r="3906" spans="2:21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 s="2"/>
    </row>
    <row r="3907" spans="2:21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 s="2"/>
    </row>
    <row r="3908" spans="2:21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 s="2"/>
    </row>
    <row r="3909" spans="2:21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 s="2"/>
    </row>
    <row r="3910" spans="2:21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 s="2"/>
    </row>
    <row r="3911" spans="2:21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 s="2"/>
    </row>
    <row r="3912" spans="2:21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 s="2"/>
    </row>
    <row r="3913" spans="2:21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 s="2"/>
    </row>
    <row r="3914" spans="2:21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 s="2"/>
    </row>
    <row r="3915" spans="2:21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 s="2"/>
    </row>
    <row r="3916" spans="2:21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 s="2"/>
    </row>
    <row r="3917" spans="2:21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 s="2"/>
    </row>
    <row r="3918" spans="2:21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 s="2"/>
    </row>
    <row r="3919" spans="2:21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 s="2"/>
    </row>
    <row r="3920" spans="2:21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 s="2"/>
    </row>
    <row r="3921" spans="2:21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 s="2"/>
    </row>
    <row r="3922" spans="2:21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 s="2"/>
    </row>
    <row r="3923" spans="2:21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 s="2"/>
    </row>
    <row r="3924" spans="2:21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 s="2"/>
    </row>
    <row r="3925" spans="2:21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 s="2"/>
    </row>
    <row r="3926" spans="2:21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 s="2"/>
    </row>
    <row r="3927" spans="2:21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 s="2"/>
    </row>
    <row r="3928" spans="2:21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 s="2"/>
    </row>
    <row r="3929" spans="2:21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 s="2"/>
    </row>
    <row r="3930" spans="2:21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 s="2"/>
    </row>
    <row r="3931" spans="2:21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 s="2"/>
    </row>
    <row r="3932" spans="2:21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 s="2"/>
    </row>
    <row r="3933" spans="2:21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 s="2"/>
    </row>
    <row r="3934" spans="2:21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 s="2"/>
    </row>
    <row r="3935" spans="2:21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 s="2"/>
    </row>
    <row r="3936" spans="2:21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 s="2"/>
    </row>
    <row r="3937" spans="2:21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 s="2"/>
    </row>
    <row r="3938" spans="2:21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 s="2"/>
    </row>
    <row r="3939" spans="2:21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 s="2"/>
    </row>
    <row r="3940" spans="2:21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 s="2"/>
    </row>
    <row r="3941" spans="2:21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 s="2"/>
    </row>
    <row r="3942" spans="2:21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 s="2"/>
    </row>
    <row r="3943" spans="2:21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 s="2"/>
    </row>
    <row r="3944" spans="2:21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 s="2"/>
    </row>
    <row r="3945" spans="2:21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 s="2"/>
    </row>
    <row r="3946" spans="2:21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 s="2"/>
    </row>
    <row r="3947" spans="2:21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 s="2"/>
    </row>
    <row r="3948" spans="2:21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 s="2"/>
    </row>
    <row r="3949" spans="2:21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 s="2"/>
    </row>
    <row r="3950" spans="2:21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 s="2"/>
    </row>
    <row r="3951" spans="2:21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 s="2"/>
    </row>
    <row r="3952" spans="2:21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 s="2"/>
    </row>
    <row r="3953" spans="2:21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 s="2"/>
    </row>
    <row r="3954" spans="2:21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 s="2"/>
    </row>
    <row r="3955" spans="2:21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 s="2"/>
    </row>
    <row r="3956" spans="2:21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 s="2"/>
    </row>
    <row r="3957" spans="2:21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 s="2"/>
    </row>
    <row r="3958" spans="2:21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 s="2"/>
    </row>
    <row r="3959" spans="2:21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 s="2"/>
    </row>
    <row r="3960" spans="2:21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 s="2"/>
    </row>
    <row r="3961" spans="2:21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 s="2"/>
    </row>
    <row r="3962" spans="2:21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 s="2"/>
    </row>
    <row r="3963" spans="2:21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 s="2"/>
    </row>
    <row r="3964" spans="2:21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 s="2"/>
    </row>
    <row r="3965" spans="2:21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 s="2"/>
    </row>
    <row r="3966" spans="2:21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 s="2"/>
    </row>
    <row r="3967" spans="2:21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 s="2"/>
    </row>
    <row r="3968" spans="2:21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 s="2"/>
    </row>
    <row r="3969" spans="2:21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 s="2"/>
    </row>
    <row r="3970" spans="2:21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 s="2"/>
    </row>
    <row r="3971" spans="2:21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 s="2"/>
    </row>
    <row r="3972" spans="2:21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 s="2"/>
    </row>
    <row r="3973" spans="2:21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 s="2"/>
    </row>
    <row r="3974" spans="2:21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 s="2"/>
    </row>
    <row r="3975" spans="2:21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 s="2"/>
    </row>
    <row r="3976" spans="2:21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 s="2"/>
    </row>
    <row r="3977" spans="2:21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 s="2"/>
    </row>
    <row r="3978" spans="2:21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 s="2"/>
    </row>
    <row r="3979" spans="2:21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 s="2"/>
    </row>
    <row r="3980" spans="2:21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 s="2"/>
    </row>
    <row r="3981" spans="2:21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 s="2"/>
    </row>
    <row r="3982" spans="2:21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 s="2"/>
    </row>
    <row r="3983" spans="2:21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 s="2"/>
    </row>
    <row r="3984" spans="2:21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 s="2"/>
    </row>
    <row r="3985" spans="2:21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 s="2"/>
    </row>
    <row r="3986" spans="2:21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 s="2"/>
    </row>
    <row r="3987" spans="2:21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 s="2"/>
    </row>
    <row r="3988" spans="2:21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 s="2"/>
    </row>
    <row r="3989" spans="2:21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 s="2"/>
    </row>
    <row r="3990" spans="2:21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 s="2"/>
    </row>
    <row r="3991" spans="2:21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 s="2"/>
    </row>
    <row r="3992" spans="2:21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 s="2"/>
    </row>
    <row r="3993" spans="2:21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 s="2"/>
    </row>
    <row r="3994" spans="2:21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 s="2"/>
    </row>
    <row r="3995" spans="2:21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 s="2"/>
    </row>
    <row r="3996" spans="2:21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 s="2"/>
    </row>
    <row r="3997" spans="2:21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 s="2"/>
    </row>
    <row r="3998" spans="2:21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 s="2"/>
    </row>
    <row r="3999" spans="2:21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 s="2"/>
    </row>
    <row r="4000" spans="2:21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 s="2"/>
    </row>
    <row r="4001" spans="2:21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 s="2"/>
    </row>
    <row r="4002" spans="2:21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 s="2"/>
    </row>
    <row r="4003" spans="2:21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 s="2"/>
    </row>
    <row r="4004" spans="2:21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 s="2"/>
    </row>
    <row r="4005" spans="2:21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 s="2"/>
    </row>
    <row r="4006" spans="2:21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 s="2"/>
    </row>
    <row r="4007" spans="2:21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 s="2"/>
    </row>
    <row r="4008" spans="2:21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 s="2"/>
    </row>
    <row r="4009" spans="2:21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 s="2"/>
    </row>
    <row r="4010" spans="2:21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 s="2"/>
    </row>
    <row r="4011" spans="2:21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 s="2"/>
    </row>
    <row r="4012" spans="2:21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 s="2"/>
    </row>
    <row r="4013" spans="2:21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 s="2"/>
    </row>
    <row r="4014" spans="2:21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 s="2"/>
    </row>
    <row r="4015" spans="2:21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 s="2"/>
    </row>
    <row r="4016" spans="2:21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 s="2"/>
    </row>
    <row r="4017" spans="2:21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 s="2"/>
    </row>
    <row r="4018" spans="2:21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 s="2"/>
    </row>
    <row r="4019" spans="2:21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 s="2"/>
    </row>
    <row r="4020" spans="2:21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 s="2"/>
    </row>
    <row r="4021" spans="2:21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 s="2"/>
    </row>
    <row r="4022" spans="2:21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 s="2"/>
    </row>
    <row r="4023" spans="2:21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 s="2"/>
    </row>
    <row r="4024" spans="2:21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 s="2"/>
    </row>
    <row r="4025" spans="2:21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 s="2"/>
    </row>
    <row r="4026" spans="2:21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 s="2"/>
    </row>
    <row r="4027" spans="2:21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 s="2"/>
    </row>
    <row r="4028" spans="2:21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 s="2"/>
    </row>
    <row r="4029" spans="2:21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 s="2"/>
    </row>
    <row r="4030" spans="2:21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 s="2"/>
    </row>
    <row r="4031" spans="2:21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 s="2"/>
    </row>
    <row r="4032" spans="2:21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 s="2"/>
    </row>
    <row r="4033" spans="2:21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 s="2"/>
    </row>
    <row r="4034" spans="2:21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 s="2"/>
    </row>
    <row r="4035" spans="2:21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 s="2"/>
    </row>
    <row r="4036" spans="2:21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 s="2"/>
    </row>
    <row r="4037" spans="2:21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 s="2"/>
    </row>
    <row r="4038" spans="2:21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 s="2"/>
    </row>
    <row r="4039" spans="2:21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 s="2"/>
    </row>
    <row r="4040" spans="2:21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 s="2"/>
    </row>
    <row r="4041" spans="2:21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 s="2"/>
    </row>
    <row r="4042" spans="2:21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 s="2"/>
    </row>
    <row r="4043" spans="2:21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 s="2"/>
    </row>
    <row r="4044" spans="2:21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 s="2"/>
    </row>
    <row r="4045" spans="2:21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 s="2"/>
    </row>
    <row r="4046" spans="2:21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 s="2"/>
    </row>
    <row r="4047" spans="2:21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 s="2"/>
    </row>
    <row r="4048" spans="2:21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 s="2"/>
    </row>
    <row r="4049" spans="2:21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 s="2"/>
    </row>
    <row r="4050" spans="2:21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 s="2"/>
    </row>
    <row r="4051" spans="2:21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 s="2"/>
    </row>
    <row r="4052" spans="2:21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 s="2"/>
    </row>
    <row r="4053" spans="2:21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 s="2"/>
    </row>
    <row r="4054" spans="2:21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 s="2"/>
    </row>
    <row r="4055" spans="2:21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 s="2"/>
    </row>
    <row r="4056" spans="2:21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 s="2"/>
    </row>
    <row r="4057" spans="2:21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 s="2"/>
    </row>
    <row r="4058" spans="2:21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 s="2"/>
    </row>
    <row r="4059" spans="2:21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 s="2"/>
    </row>
    <row r="4060" spans="2:21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 s="2"/>
    </row>
    <row r="4061" spans="2:21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 s="2"/>
    </row>
    <row r="4062" spans="2:21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 s="2"/>
    </row>
    <row r="4063" spans="2:21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 s="2"/>
    </row>
    <row r="4064" spans="2:21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 s="2"/>
    </row>
    <row r="4065" spans="2:21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 s="2"/>
    </row>
    <row r="4066" spans="2:21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 s="2"/>
    </row>
    <row r="4067" spans="2:21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 s="2"/>
    </row>
    <row r="4068" spans="2:21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 s="2"/>
    </row>
    <row r="4069" spans="2:21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 s="2"/>
    </row>
    <row r="4070" spans="2:21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 s="2"/>
    </row>
    <row r="4071" spans="2:21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 s="2"/>
    </row>
    <row r="4072" spans="2:21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 s="2"/>
    </row>
    <row r="4073" spans="2:21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 s="2"/>
    </row>
    <row r="4074" spans="2:21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 s="2"/>
    </row>
    <row r="4075" spans="2:21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 s="2"/>
    </row>
    <row r="4076" spans="2:21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 s="2"/>
    </row>
    <row r="4077" spans="2:21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 s="2"/>
    </row>
    <row r="4078" spans="2:21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 s="2"/>
    </row>
    <row r="4079" spans="2:21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 s="2"/>
    </row>
    <row r="4080" spans="2:21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 s="2"/>
    </row>
    <row r="4081" spans="2:21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 s="2"/>
    </row>
    <row r="4082" spans="2:21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 s="2"/>
    </row>
    <row r="4083" spans="2:21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 s="2"/>
    </row>
    <row r="4084" spans="2:21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 s="2"/>
    </row>
    <row r="4085" spans="2:21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 s="2"/>
    </row>
    <row r="4086" spans="2:21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 s="2"/>
    </row>
    <row r="4087" spans="2:21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 s="2"/>
    </row>
    <row r="4088" spans="2:21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 s="2"/>
    </row>
    <row r="4089" spans="2:21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 s="2"/>
    </row>
    <row r="4090" spans="2:21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 s="2"/>
    </row>
    <row r="4091" spans="2:21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 s="2"/>
    </row>
    <row r="4092" spans="2:21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 s="2"/>
    </row>
    <row r="4093" spans="2:21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 s="2"/>
    </row>
    <row r="4094" spans="2:21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 s="2"/>
    </row>
    <row r="4095" spans="2:21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 s="2"/>
    </row>
    <row r="4096" spans="2:21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 s="2"/>
    </row>
    <row r="4097" spans="2:21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 s="2"/>
    </row>
    <row r="4098" spans="2:21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 s="2"/>
    </row>
    <row r="4099" spans="2:21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 s="2"/>
    </row>
    <row r="4100" spans="2:21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 s="2"/>
    </row>
    <row r="4101" spans="2:21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 s="2"/>
    </row>
    <row r="4102" spans="2:21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 s="2"/>
    </row>
    <row r="4103" spans="2:21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 s="2"/>
    </row>
    <row r="4104" spans="2:21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 s="2"/>
    </row>
    <row r="4105" spans="2:21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 s="2"/>
    </row>
    <row r="4106" spans="2:21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 s="2"/>
    </row>
    <row r="4107" spans="2:21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 s="2"/>
    </row>
    <row r="4108" spans="2:21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 s="2"/>
    </row>
    <row r="4109" spans="2:21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 s="2"/>
    </row>
    <row r="4110" spans="2:21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 s="2"/>
    </row>
    <row r="4111" spans="2:21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 s="2"/>
    </row>
    <row r="4112" spans="2:21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 s="2"/>
    </row>
    <row r="4113" spans="2:21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 s="2"/>
    </row>
    <row r="4114" spans="2:21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 s="2"/>
    </row>
    <row r="4115" spans="2:21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 s="2"/>
    </row>
    <row r="4116" spans="2:21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 s="2"/>
    </row>
    <row r="4117" spans="2:21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 s="2"/>
    </row>
    <row r="4118" spans="2:21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 s="2"/>
    </row>
    <row r="4119" spans="2:21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 s="2"/>
    </row>
    <row r="4120" spans="2:21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 s="2"/>
    </row>
    <row r="4121" spans="2:21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 s="2"/>
    </row>
    <row r="4122" spans="2:21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 s="2"/>
    </row>
    <row r="4123" spans="2:21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 s="2"/>
    </row>
    <row r="4124" spans="2:21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 s="2"/>
    </row>
    <row r="4125" spans="2:21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 s="2"/>
    </row>
    <row r="4126" spans="2:21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 s="2"/>
    </row>
    <row r="4127" spans="2:21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 s="2"/>
    </row>
    <row r="4128" spans="2:21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 s="2"/>
    </row>
    <row r="4129" spans="2:21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 s="2"/>
    </row>
    <row r="4130" spans="2:21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 s="2"/>
    </row>
    <row r="4131" spans="2:21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 s="2"/>
    </row>
    <row r="4132" spans="2:21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 s="2"/>
    </row>
    <row r="4133" spans="2:21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 s="2"/>
    </row>
    <row r="4134" spans="2:21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 s="2"/>
    </row>
    <row r="4135" spans="2:21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 s="2"/>
    </row>
    <row r="4136" spans="2:21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 s="2"/>
    </row>
    <row r="4137" spans="2:21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 s="2"/>
    </row>
    <row r="4138" spans="2:21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 s="2"/>
    </row>
    <row r="4139" spans="2:21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 s="2"/>
    </row>
    <row r="4140" spans="2:21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 s="2"/>
    </row>
    <row r="4141" spans="2:21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 s="2"/>
    </row>
    <row r="4142" spans="2:21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 s="2"/>
    </row>
    <row r="4143" spans="2:21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 s="2"/>
    </row>
    <row r="4144" spans="2:21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 s="2"/>
    </row>
    <row r="4145" spans="2:21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 s="2"/>
    </row>
    <row r="4146" spans="2:21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 s="2"/>
    </row>
    <row r="4147" spans="2:21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 s="2"/>
    </row>
    <row r="4148" spans="2:21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 s="2"/>
    </row>
    <row r="4149" spans="2:21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 s="2"/>
    </row>
    <row r="4150" spans="2:21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 s="2"/>
    </row>
    <row r="4151" spans="2:21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 s="2"/>
    </row>
    <row r="4152" spans="2:21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 s="2"/>
    </row>
    <row r="4153" spans="2:21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 s="2"/>
    </row>
    <row r="4154" spans="2:21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 s="2"/>
    </row>
    <row r="4155" spans="2:21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 s="2"/>
    </row>
    <row r="4156" spans="2:21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 s="2"/>
    </row>
    <row r="4157" spans="2:21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 s="2"/>
    </row>
    <row r="4158" spans="2:21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 s="2"/>
    </row>
    <row r="4159" spans="2:21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 s="2"/>
    </row>
    <row r="4160" spans="2:21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 s="2"/>
    </row>
    <row r="4161" spans="2:21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 s="2"/>
    </row>
    <row r="4162" spans="2:21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 s="2"/>
    </row>
    <row r="4163" spans="2:21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 s="2"/>
    </row>
    <row r="4164" spans="2:21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 s="2"/>
    </row>
    <row r="4165" spans="2:21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 s="2"/>
    </row>
    <row r="4166" spans="2:21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 s="2"/>
    </row>
    <row r="4167" spans="2:21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 s="2"/>
    </row>
    <row r="4168" spans="2:21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 s="2"/>
    </row>
    <row r="4169" spans="2:21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 s="2"/>
    </row>
    <row r="4170" spans="2:21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 s="2"/>
    </row>
    <row r="4171" spans="2:21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 s="2"/>
    </row>
    <row r="4172" spans="2:21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 s="2"/>
    </row>
    <row r="4173" spans="2:21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 s="2"/>
    </row>
    <row r="4174" spans="2:21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 s="2"/>
    </row>
    <row r="4175" spans="2:21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 s="2"/>
    </row>
    <row r="4176" spans="2:21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 s="2"/>
    </row>
    <row r="4177" spans="2:21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 s="2"/>
    </row>
    <row r="4178" spans="2:21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 s="2"/>
    </row>
    <row r="4179" spans="2:21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 s="2"/>
    </row>
    <row r="4180" spans="2:21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 s="2"/>
    </row>
    <row r="4181" spans="2:21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 s="2"/>
    </row>
    <row r="4182" spans="2:21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 s="2"/>
    </row>
    <row r="4183" spans="2:21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 s="2"/>
    </row>
    <row r="4184" spans="2:21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 s="2"/>
    </row>
    <row r="4185" spans="2:21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 s="2"/>
    </row>
    <row r="4186" spans="2:21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 s="2"/>
    </row>
    <row r="4187" spans="2:21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 s="2"/>
    </row>
    <row r="4188" spans="2:21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 s="2"/>
    </row>
    <row r="4189" spans="2:21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 s="2"/>
    </row>
    <row r="4190" spans="2:21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 s="2"/>
    </row>
    <row r="4191" spans="2:21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 s="2"/>
    </row>
    <row r="4192" spans="2:21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 s="2"/>
    </row>
    <row r="4193" spans="2:21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 s="2"/>
    </row>
    <row r="4194" spans="2:21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 s="2"/>
    </row>
    <row r="4195" spans="2:21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 s="2"/>
    </row>
    <row r="4196" spans="2:21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 s="2"/>
    </row>
    <row r="4197" spans="2:21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 s="2"/>
    </row>
    <row r="4198" spans="2:21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 s="2"/>
    </row>
    <row r="4199" spans="2:21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 s="2"/>
    </row>
    <row r="4200" spans="2:21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 s="2"/>
    </row>
    <row r="4201" spans="2:21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 s="2"/>
    </row>
    <row r="4202" spans="2:21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 s="2"/>
    </row>
    <row r="4203" spans="2:21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 s="2"/>
    </row>
    <row r="4204" spans="2:21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 s="2"/>
    </row>
    <row r="4205" spans="2:21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 s="2"/>
    </row>
    <row r="4206" spans="2:21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 s="2"/>
    </row>
    <row r="4207" spans="2:21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 s="2"/>
    </row>
    <row r="4208" spans="2:21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 s="2"/>
    </row>
    <row r="4209" spans="2:21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 s="2"/>
    </row>
    <row r="4210" spans="2:21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 s="2"/>
    </row>
    <row r="4211" spans="2:21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 s="2"/>
    </row>
    <row r="4212" spans="2:21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 s="2"/>
    </row>
    <row r="4213" spans="2:21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 s="2"/>
    </row>
    <row r="4214" spans="2:21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 s="2"/>
    </row>
    <row r="4215" spans="2:21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 s="2"/>
    </row>
    <row r="4216" spans="2:21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 s="2"/>
    </row>
    <row r="4217" spans="2:21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 s="2"/>
    </row>
    <row r="4218" spans="2:21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 s="2"/>
    </row>
    <row r="4219" spans="2:21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 s="2"/>
    </row>
    <row r="4220" spans="2:21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 s="2"/>
    </row>
    <row r="4221" spans="2:21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 s="2"/>
    </row>
    <row r="4222" spans="2:21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 s="2"/>
    </row>
    <row r="4223" spans="2:21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 s="2"/>
    </row>
    <row r="4224" spans="2:21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 s="2"/>
    </row>
    <row r="4225" spans="2:21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 s="2"/>
    </row>
    <row r="4226" spans="2:21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 s="2"/>
    </row>
    <row r="4227" spans="2:21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 s="2"/>
    </row>
    <row r="4228" spans="2:21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 s="2"/>
    </row>
    <row r="4229" spans="2:21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 s="2"/>
    </row>
    <row r="4230" spans="2:21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 s="2"/>
    </row>
    <row r="4231" spans="2:21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 s="2"/>
    </row>
    <row r="4232" spans="2:21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 s="2"/>
    </row>
    <row r="4233" spans="2:21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 s="2"/>
    </row>
    <row r="4234" spans="2:21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 s="2"/>
    </row>
    <row r="4235" spans="2:21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 s="2"/>
    </row>
    <row r="4236" spans="2:21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 s="2"/>
    </row>
    <row r="4237" spans="2:21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 s="2"/>
    </row>
    <row r="4238" spans="2:21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 s="2"/>
    </row>
    <row r="4239" spans="2:21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 s="2"/>
    </row>
    <row r="4240" spans="2:21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 s="2"/>
    </row>
    <row r="4241" spans="2:21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 s="2"/>
    </row>
    <row r="4242" spans="2:21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 s="2"/>
    </row>
    <row r="4243" spans="2:21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 s="2"/>
    </row>
    <row r="4244" spans="2:21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 s="2"/>
    </row>
    <row r="4245" spans="2:21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 s="2"/>
    </row>
    <row r="4246" spans="2:21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 s="2"/>
    </row>
    <row r="4247" spans="2:21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 s="2"/>
    </row>
    <row r="4248" spans="2:21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 s="2"/>
    </row>
    <row r="4249" spans="2:21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 s="2"/>
    </row>
    <row r="4250" spans="2:21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 s="2"/>
    </row>
    <row r="4251" spans="2:21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 s="2"/>
    </row>
    <row r="4252" spans="2:21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 s="2"/>
    </row>
    <row r="4253" spans="2:21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 s="2"/>
    </row>
    <row r="4254" spans="2:21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 s="2"/>
    </row>
    <row r="4255" spans="2:21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 s="2"/>
    </row>
    <row r="4256" spans="2:21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 s="2"/>
    </row>
    <row r="4257" spans="2:21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 s="2"/>
    </row>
    <row r="4258" spans="2:21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 s="2"/>
    </row>
    <row r="4259" spans="2:21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 s="2"/>
    </row>
    <row r="4260" spans="2:21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 s="2"/>
    </row>
    <row r="4261" spans="2:21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 s="2"/>
    </row>
    <row r="4262" spans="2:21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 s="2"/>
    </row>
    <row r="4263" spans="2:21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 s="2"/>
    </row>
    <row r="4264" spans="2:21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 s="2"/>
    </row>
    <row r="4265" spans="2:21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 s="2"/>
    </row>
    <row r="4266" spans="2:21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 s="2"/>
    </row>
    <row r="4267" spans="2:21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 s="2"/>
    </row>
    <row r="4268" spans="2:21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 s="2"/>
    </row>
    <row r="4269" spans="2:21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 s="2"/>
    </row>
    <row r="4270" spans="2:21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 s="2"/>
    </row>
    <row r="4271" spans="2:21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 s="2"/>
    </row>
    <row r="4272" spans="2:21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 s="2"/>
    </row>
    <row r="4273" spans="2:21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 s="2"/>
    </row>
    <row r="4274" spans="2:21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 s="2"/>
    </row>
    <row r="4275" spans="2:21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 s="2"/>
    </row>
    <row r="4276" spans="2:21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 s="2"/>
    </row>
    <row r="4277" spans="2:21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 s="2"/>
    </row>
    <row r="4278" spans="2:21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 s="2"/>
    </row>
    <row r="4279" spans="2:21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 s="2"/>
    </row>
    <row r="4280" spans="2:21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 s="2"/>
    </row>
    <row r="4281" spans="2:21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 s="2"/>
    </row>
    <row r="4282" spans="2:21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 s="2"/>
    </row>
    <row r="4283" spans="2:21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 s="2"/>
    </row>
    <row r="4284" spans="2:21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 s="2"/>
    </row>
    <row r="4285" spans="2:21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 s="2"/>
    </row>
    <row r="4286" spans="2:21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 s="2"/>
    </row>
    <row r="4287" spans="2:21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 s="2"/>
    </row>
    <row r="4288" spans="2:21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 s="2"/>
    </row>
    <row r="4289" spans="2:21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 s="2"/>
    </row>
    <row r="4290" spans="2:21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 s="2"/>
    </row>
    <row r="4291" spans="2:21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 s="2"/>
    </row>
    <row r="4292" spans="2:21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 s="2"/>
    </row>
    <row r="4293" spans="2:21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 s="2"/>
    </row>
    <row r="4294" spans="2:21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 s="2"/>
    </row>
    <row r="4295" spans="2:21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 s="2"/>
    </row>
    <row r="4296" spans="2:21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 s="2"/>
    </row>
    <row r="4297" spans="2:21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 s="2"/>
    </row>
    <row r="4298" spans="2:21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 s="2"/>
    </row>
    <row r="4299" spans="2:21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 s="2"/>
    </row>
    <row r="4300" spans="2:21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 s="2"/>
    </row>
    <row r="4301" spans="2:21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 s="2"/>
    </row>
    <row r="4302" spans="2:21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 s="2"/>
    </row>
    <row r="4303" spans="2:21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 s="2"/>
    </row>
    <row r="4304" spans="2:21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 s="2"/>
    </row>
    <row r="4305" spans="2:21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 s="2"/>
    </row>
    <row r="4306" spans="2:21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 s="2"/>
    </row>
    <row r="4307" spans="2:21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 s="2"/>
    </row>
    <row r="4308" spans="2:21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 s="2"/>
    </row>
    <row r="4309" spans="2:21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 s="2"/>
    </row>
    <row r="4310" spans="2:21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 s="2"/>
    </row>
    <row r="4311" spans="2:21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 s="2"/>
    </row>
    <row r="4312" spans="2:21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 s="2"/>
    </row>
    <row r="4313" spans="2:21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 s="2"/>
    </row>
    <row r="4314" spans="2:21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 s="2"/>
    </row>
    <row r="4315" spans="2:21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 s="2"/>
    </row>
    <row r="4316" spans="2:21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 s="2"/>
    </row>
    <row r="4317" spans="2:21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 s="2"/>
    </row>
    <row r="4318" spans="2:21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 s="2"/>
    </row>
    <row r="4319" spans="2:21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 s="2"/>
    </row>
    <row r="4320" spans="2:21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 s="2"/>
    </row>
    <row r="4321" spans="2:21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 s="2"/>
    </row>
    <row r="4322" spans="2:21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 s="2"/>
    </row>
    <row r="4323" spans="2:21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 s="2"/>
    </row>
    <row r="4324" spans="2:21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 s="2"/>
    </row>
    <row r="4325" spans="2:21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 s="2"/>
    </row>
    <row r="4326" spans="2:21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 s="2"/>
    </row>
    <row r="4327" spans="2:21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 s="2"/>
    </row>
    <row r="4328" spans="2:21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 s="2"/>
    </row>
    <row r="4329" spans="2:21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 s="2"/>
    </row>
    <row r="4330" spans="2:21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 s="2"/>
    </row>
    <row r="4331" spans="2:21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 s="2"/>
    </row>
    <row r="4332" spans="2:21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 s="2"/>
    </row>
    <row r="4333" spans="2:21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 s="2"/>
    </row>
    <row r="4334" spans="2:21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 s="2"/>
    </row>
    <row r="4335" spans="2:21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 s="2"/>
    </row>
    <row r="4336" spans="2:21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 s="2"/>
    </row>
    <row r="4337" spans="2:21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 s="2"/>
    </row>
    <row r="4338" spans="2:21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 s="2"/>
    </row>
    <row r="4339" spans="2:21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 s="2"/>
    </row>
    <row r="4340" spans="2:21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 s="2"/>
    </row>
    <row r="4341" spans="2:21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 s="2"/>
    </row>
    <row r="4342" spans="2:21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 s="2"/>
    </row>
    <row r="4343" spans="2:21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 s="2"/>
    </row>
    <row r="4344" spans="2:21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 s="2"/>
    </row>
    <row r="4345" spans="2:21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 s="2"/>
    </row>
    <row r="4346" spans="2:21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 s="2"/>
    </row>
    <row r="4347" spans="2:21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 s="2"/>
    </row>
    <row r="4348" spans="2:21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 s="2"/>
    </row>
    <row r="4349" spans="2:21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 s="2"/>
    </row>
    <row r="4350" spans="2:21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 s="2"/>
    </row>
    <row r="4351" spans="2:21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 s="2"/>
    </row>
    <row r="4352" spans="2:21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 s="2"/>
    </row>
    <row r="4353" spans="2:21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 s="2"/>
    </row>
    <row r="4354" spans="2:21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 s="2"/>
    </row>
    <row r="4355" spans="2:21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 s="2"/>
    </row>
    <row r="4356" spans="2:21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 s="2"/>
    </row>
    <row r="4357" spans="2:21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 s="2"/>
    </row>
    <row r="4358" spans="2:21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 s="2"/>
    </row>
    <row r="4359" spans="2:21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 s="2"/>
    </row>
    <row r="4360" spans="2:21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 s="2"/>
    </row>
    <row r="4361" spans="2:21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 s="2"/>
    </row>
    <row r="4362" spans="2:21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 s="2"/>
    </row>
    <row r="4363" spans="2:21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 s="2"/>
    </row>
    <row r="4364" spans="2:21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 s="2"/>
    </row>
    <row r="4365" spans="2:21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 s="2"/>
    </row>
    <row r="4366" spans="2:21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 s="2"/>
    </row>
    <row r="4367" spans="2:21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 s="2"/>
    </row>
    <row r="4368" spans="2:21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 s="2"/>
    </row>
    <row r="4369" spans="2:21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 s="2"/>
    </row>
    <row r="4370" spans="2:21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 s="2"/>
    </row>
    <row r="4371" spans="2:21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 s="2"/>
    </row>
    <row r="4372" spans="2:21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 s="2"/>
    </row>
    <row r="4373" spans="2:21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 s="2"/>
    </row>
    <row r="4374" spans="2:21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 s="2"/>
    </row>
    <row r="4375" spans="2:21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 s="2"/>
    </row>
    <row r="4376" spans="2:21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 s="2"/>
    </row>
    <row r="4377" spans="2:21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 s="2"/>
    </row>
    <row r="4378" spans="2:21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 s="2"/>
    </row>
    <row r="4379" spans="2:21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 s="2"/>
    </row>
    <row r="4380" spans="2:21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 s="2"/>
    </row>
    <row r="4381" spans="2:21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 s="2"/>
    </row>
    <row r="4382" spans="2:21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 s="2"/>
    </row>
    <row r="4383" spans="2:21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 s="2"/>
    </row>
    <row r="4384" spans="2:21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 s="2"/>
    </row>
    <row r="4385" spans="2:21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 s="2"/>
    </row>
    <row r="4386" spans="2:21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 s="2"/>
    </row>
    <row r="4387" spans="2:21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 s="2"/>
    </row>
    <row r="4388" spans="2:21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 s="2"/>
    </row>
    <row r="4389" spans="2:21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 s="2"/>
    </row>
    <row r="4390" spans="2:21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 s="2"/>
    </row>
    <row r="4391" spans="2:21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 s="2"/>
    </row>
    <row r="4392" spans="2:21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 s="2"/>
    </row>
    <row r="4393" spans="2:21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 s="2"/>
    </row>
    <row r="4394" spans="2:21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 s="2"/>
    </row>
    <row r="4395" spans="2:21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 s="2"/>
    </row>
    <row r="4396" spans="2:21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 s="2"/>
    </row>
    <row r="4397" spans="2:21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 s="2"/>
    </row>
    <row r="4398" spans="2:21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 s="2"/>
    </row>
    <row r="4399" spans="2:21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 s="2"/>
    </row>
    <row r="4400" spans="2:21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 s="2"/>
    </row>
    <row r="4401" spans="2:21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 s="2"/>
    </row>
    <row r="4402" spans="2:21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 s="2"/>
    </row>
    <row r="4403" spans="2:21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 s="2"/>
    </row>
    <row r="4404" spans="2:21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 s="2"/>
    </row>
    <row r="4405" spans="2:21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 s="2"/>
    </row>
    <row r="4406" spans="2:21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 s="2"/>
    </row>
    <row r="4407" spans="2:21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 s="2"/>
    </row>
    <row r="4408" spans="2:21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 s="2"/>
    </row>
    <row r="4409" spans="2:21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 s="2"/>
    </row>
    <row r="4410" spans="2:21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 s="2"/>
    </row>
    <row r="4411" spans="2:21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 s="2"/>
    </row>
    <row r="4412" spans="2:21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 s="2"/>
    </row>
    <row r="4413" spans="2:21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 s="2"/>
    </row>
    <row r="4414" spans="2:21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 s="2"/>
    </row>
    <row r="4415" spans="2:21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 s="2"/>
    </row>
    <row r="4416" spans="2:21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 s="2"/>
    </row>
    <row r="4417" spans="2:21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 s="2"/>
    </row>
    <row r="4418" spans="2:21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 s="2"/>
    </row>
    <row r="4419" spans="2:21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 s="2"/>
    </row>
    <row r="4420" spans="2:21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 s="2"/>
    </row>
    <row r="4421" spans="2:21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 s="2"/>
    </row>
    <row r="4422" spans="2:21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 s="2"/>
    </row>
    <row r="4423" spans="2:21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 s="2"/>
    </row>
    <row r="4424" spans="2:21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 s="2"/>
    </row>
    <row r="4425" spans="2:21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 s="2"/>
    </row>
    <row r="4426" spans="2:21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 s="2"/>
    </row>
    <row r="4427" spans="2:21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 s="2"/>
    </row>
    <row r="4428" spans="2:21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 s="2"/>
    </row>
    <row r="4429" spans="2:21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 s="2"/>
    </row>
    <row r="4430" spans="2:21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 s="2"/>
    </row>
    <row r="4431" spans="2:21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 s="2"/>
    </row>
    <row r="4432" spans="2:21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 s="2"/>
    </row>
    <row r="4433" spans="2:21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 s="2"/>
    </row>
    <row r="4434" spans="2:21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 s="2"/>
    </row>
    <row r="4435" spans="2:21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 s="2"/>
    </row>
    <row r="4436" spans="2:21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 s="2"/>
    </row>
    <row r="4437" spans="2:21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 s="2"/>
    </row>
    <row r="4438" spans="2:21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 s="2"/>
    </row>
    <row r="4439" spans="2:21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 s="2"/>
    </row>
    <row r="4440" spans="2:21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 s="2"/>
    </row>
    <row r="4441" spans="2:21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 s="2"/>
    </row>
    <row r="4442" spans="2:21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 s="2"/>
    </row>
    <row r="4443" spans="2:21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 s="2"/>
    </row>
    <row r="4444" spans="2:21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 s="2"/>
    </row>
    <row r="4445" spans="2:21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 s="2"/>
    </row>
    <row r="4446" spans="2:21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 s="2"/>
    </row>
    <row r="4447" spans="2:21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 s="2"/>
    </row>
    <row r="4448" spans="2:21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 s="2"/>
    </row>
    <row r="4449" spans="2:21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 s="2"/>
    </row>
    <row r="4450" spans="2:21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 s="2"/>
    </row>
    <row r="4451" spans="2:21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 s="2"/>
    </row>
    <row r="4452" spans="2:21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 s="2"/>
    </row>
    <row r="4453" spans="2:21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 s="2"/>
    </row>
    <row r="4454" spans="2:21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 s="2"/>
    </row>
    <row r="4455" spans="2:21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 s="2"/>
    </row>
    <row r="4456" spans="2:21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 s="2"/>
    </row>
    <row r="4457" spans="2:21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 s="2"/>
    </row>
    <row r="4458" spans="2:21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 s="2"/>
    </row>
    <row r="4459" spans="2:21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 s="2"/>
    </row>
    <row r="4460" spans="2:21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 s="2"/>
    </row>
    <row r="4461" spans="2:21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 s="2"/>
    </row>
    <row r="4462" spans="2:21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 s="2"/>
    </row>
    <row r="4463" spans="2:21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 s="2"/>
    </row>
    <row r="4464" spans="2:21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 s="2"/>
    </row>
    <row r="4465" spans="2:21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 s="2"/>
    </row>
    <row r="4466" spans="2:21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 s="2"/>
    </row>
    <row r="4467" spans="2:21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 s="2"/>
    </row>
    <row r="4468" spans="2:21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 s="2"/>
    </row>
    <row r="4469" spans="2:21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 s="2"/>
    </row>
    <row r="4470" spans="2:21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 s="2"/>
    </row>
    <row r="4471" spans="2:21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 s="2"/>
    </row>
    <row r="4472" spans="2:21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 s="2"/>
    </row>
    <row r="4473" spans="2:21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 s="2"/>
    </row>
    <row r="4474" spans="2:21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 s="2"/>
    </row>
    <row r="4475" spans="2:21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 s="2"/>
    </row>
    <row r="4476" spans="2:21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 s="2"/>
    </row>
    <row r="4477" spans="2:21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 s="2"/>
    </row>
    <row r="4478" spans="2:21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 s="2"/>
    </row>
    <row r="4479" spans="2:21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 s="2"/>
    </row>
    <row r="4480" spans="2:21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 s="2"/>
    </row>
    <row r="4481" spans="2:21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 s="2"/>
    </row>
    <row r="4482" spans="2:21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 s="2"/>
    </row>
    <row r="4483" spans="2:21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 s="2"/>
    </row>
    <row r="4484" spans="2:21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 s="2"/>
    </row>
    <row r="4485" spans="2:21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 s="2"/>
    </row>
    <row r="4486" spans="2:21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 s="2"/>
    </row>
    <row r="4487" spans="2:21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 s="2"/>
    </row>
    <row r="4488" spans="2:21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 s="2"/>
    </row>
    <row r="4489" spans="2:21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 s="2"/>
    </row>
    <row r="4490" spans="2:21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 s="2"/>
    </row>
    <row r="4491" spans="2:21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 s="2"/>
    </row>
    <row r="4492" spans="2:21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 s="2"/>
    </row>
    <row r="4493" spans="2:21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 s="2"/>
    </row>
    <row r="4494" spans="2:21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 s="2"/>
    </row>
    <row r="4495" spans="2:21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 s="2"/>
    </row>
    <row r="4496" spans="2:21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 s="2"/>
    </row>
    <row r="4497" spans="2:21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 s="2"/>
    </row>
    <row r="4498" spans="2:21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 s="2"/>
    </row>
    <row r="4499" spans="2:21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 s="2"/>
    </row>
    <row r="4500" spans="2:21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 s="2"/>
    </row>
    <row r="4501" spans="2:21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 s="2"/>
    </row>
    <row r="4502" spans="2:21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 s="2"/>
    </row>
    <row r="4503" spans="2:21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 s="2"/>
    </row>
    <row r="4504" spans="2:21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 s="2"/>
    </row>
    <row r="4505" spans="2:21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 s="2"/>
    </row>
    <row r="4506" spans="2:21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 s="2"/>
    </row>
    <row r="4507" spans="2:21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 s="2"/>
    </row>
    <row r="4508" spans="2:21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 s="2"/>
    </row>
    <row r="4509" spans="2:21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 s="2"/>
    </row>
    <row r="4510" spans="2:21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 s="2"/>
    </row>
    <row r="4511" spans="2:21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 s="2"/>
    </row>
    <row r="4512" spans="2:21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 s="2"/>
    </row>
    <row r="4513" spans="2:21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 s="2"/>
    </row>
    <row r="4514" spans="2:21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 s="2"/>
    </row>
    <row r="4515" spans="2:21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 s="2"/>
    </row>
    <row r="4516" spans="2:21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 s="2"/>
    </row>
    <row r="4517" spans="2:21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 s="2"/>
    </row>
    <row r="4518" spans="2:21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 s="2"/>
    </row>
    <row r="4519" spans="2:21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 s="2"/>
    </row>
    <row r="4520" spans="2:21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 s="2"/>
    </row>
    <row r="4521" spans="2:21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 s="2"/>
    </row>
    <row r="4522" spans="2:21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 s="2"/>
    </row>
    <row r="4523" spans="2:21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 s="2"/>
    </row>
    <row r="4524" spans="2:21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 s="2"/>
    </row>
    <row r="4525" spans="2:21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 s="2"/>
    </row>
    <row r="4526" spans="2:21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 s="2"/>
    </row>
    <row r="4527" spans="2:21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 s="2"/>
    </row>
    <row r="4528" spans="2:21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 s="2"/>
    </row>
    <row r="4529" spans="2:21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 s="2"/>
    </row>
    <row r="4530" spans="2:21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 s="2"/>
    </row>
    <row r="4531" spans="2:21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 s="2"/>
    </row>
    <row r="4532" spans="2:21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 s="2"/>
    </row>
    <row r="4533" spans="2:21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 s="2"/>
    </row>
    <row r="4534" spans="2:21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 s="2"/>
    </row>
    <row r="4535" spans="2:21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 s="2"/>
    </row>
    <row r="4536" spans="2:21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 s="2"/>
    </row>
    <row r="4537" spans="2:21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 s="2"/>
    </row>
    <row r="4538" spans="2:21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 s="2"/>
    </row>
    <row r="4539" spans="2:21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 s="2"/>
    </row>
    <row r="4540" spans="2:21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 s="2"/>
    </row>
    <row r="4541" spans="2:21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 s="2"/>
    </row>
    <row r="4542" spans="2:21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 s="2"/>
    </row>
    <row r="4543" spans="2:21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 s="2"/>
    </row>
    <row r="4544" spans="2:21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 s="2"/>
    </row>
    <row r="4545" spans="2:21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 s="2"/>
    </row>
    <row r="4546" spans="2:21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 s="2"/>
    </row>
    <row r="4547" spans="2:21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 s="2"/>
    </row>
    <row r="4548" spans="2:21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 s="2"/>
    </row>
    <row r="4549" spans="2:21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 s="2"/>
    </row>
    <row r="4550" spans="2:21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 s="2"/>
    </row>
    <row r="4551" spans="2:21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 s="2"/>
    </row>
    <row r="4552" spans="2:21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 s="2"/>
    </row>
    <row r="4553" spans="2:21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 s="2"/>
    </row>
    <row r="4554" spans="2:21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 s="2"/>
    </row>
    <row r="4555" spans="2:21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 s="2"/>
    </row>
    <row r="4556" spans="2:21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 s="2"/>
    </row>
    <row r="4557" spans="2:21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 s="2"/>
    </row>
    <row r="4558" spans="2:21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 s="2"/>
    </row>
    <row r="4559" spans="2:21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 s="2"/>
    </row>
    <row r="4560" spans="2:21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 s="2"/>
    </row>
    <row r="4561" spans="2:21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 s="2"/>
    </row>
    <row r="4562" spans="2:21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 s="2"/>
    </row>
    <row r="4563" spans="2:21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 s="2"/>
    </row>
    <row r="4564" spans="2:21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 s="2"/>
    </row>
    <row r="4565" spans="2:21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 s="2"/>
    </row>
    <row r="4566" spans="2:21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 s="2"/>
    </row>
    <row r="4567" spans="2:21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 s="2"/>
    </row>
    <row r="4568" spans="2:21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 s="2"/>
    </row>
    <row r="4569" spans="2:21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 s="2"/>
    </row>
    <row r="4570" spans="2:21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 s="2"/>
    </row>
    <row r="4571" spans="2:21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 s="2"/>
    </row>
    <row r="4572" spans="2:21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 s="2"/>
    </row>
    <row r="4573" spans="2:21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 s="2"/>
    </row>
    <row r="4574" spans="2:21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 s="2"/>
    </row>
    <row r="4575" spans="2:21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 s="2"/>
    </row>
    <row r="4576" spans="2:21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 s="2"/>
    </row>
    <row r="4577" spans="2:21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 s="2"/>
    </row>
    <row r="4578" spans="2:21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 s="2"/>
    </row>
    <row r="4579" spans="2:21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 s="2"/>
    </row>
    <row r="4580" spans="2:21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 s="2"/>
    </row>
    <row r="4581" spans="2:21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 s="2"/>
    </row>
    <row r="4582" spans="2:21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 s="2"/>
    </row>
    <row r="4583" spans="2:21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 s="2"/>
    </row>
    <row r="4584" spans="2:21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 s="2"/>
    </row>
    <row r="4585" spans="2:21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 s="2"/>
    </row>
    <row r="4586" spans="2:21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 s="2"/>
    </row>
    <row r="4587" spans="2:21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 s="2"/>
    </row>
    <row r="4588" spans="2:21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 s="2"/>
    </row>
    <row r="4589" spans="2:21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 s="2"/>
    </row>
    <row r="4590" spans="2:21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 s="2"/>
    </row>
    <row r="4591" spans="2:21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 s="2"/>
    </row>
    <row r="4592" spans="2:21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 s="2"/>
    </row>
    <row r="4593" spans="2:21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 s="2"/>
    </row>
    <row r="4594" spans="2:21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 s="2"/>
    </row>
    <row r="4595" spans="2:21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 s="2"/>
    </row>
    <row r="4596" spans="2:21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 s="2"/>
    </row>
    <row r="4597" spans="2:21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 s="2"/>
    </row>
    <row r="4598" spans="2:21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 s="2"/>
    </row>
    <row r="4599" spans="2:21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 s="2"/>
    </row>
    <row r="4600" spans="2:21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 s="2"/>
    </row>
    <row r="4601" spans="2:21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 s="2"/>
    </row>
    <row r="4602" spans="2:21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 s="2"/>
    </row>
    <row r="4603" spans="2:21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 s="2"/>
    </row>
    <row r="4604" spans="2:21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 s="2"/>
    </row>
    <row r="4605" spans="2:21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 s="2"/>
    </row>
    <row r="4606" spans="2:21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 s="2"/>
    </row>
    <row r="4607" spans="2:21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 s="2"/>
    </row>
    <row r="4608" spans="2:21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 s="2"/>
    </row>
    <row r="4609" spans="2:21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 s="2"/>
    </row>
    <row r="4610" spans="2:21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 s="2"/>
    </row>
    <row r="4611" spans="2:21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 s="2"/>
    </row>
    <row r="4612" spans="2:21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 s="2"/>
    </row>
    <row r="4613" spans="2:21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 s="2"/>
    </row>
    <row r="4614" spans="2:21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 s="2"/>
    </row>
    <row r="4615" spans="2:21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 s="2"/>
    </row>
    <row r="4616" spans="2:21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 s="2"/>
    </row>
    <row r="4617" spans="2:21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 s="2"/>
    </row>
    <row r="4618" spans="2:21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 s="2"/>
    </row>
    <row r="4619" spans="2:21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 s="2"/>
    </row>
    <row r="4620" spans="2:21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 s="2"/>
    </row>
    <row r="4621" spans="2:21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 s="2"/>
    </row>
    <row r="4622" spans="2:21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 s="2"/>
    </row>
    <row r="4623" spans="2:21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 s="2"/>
    </row>
    <row r="4624" spans="2:21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 s="2"/>
    </row>
    <row r="4625" spans="2:21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 s="2"/>
    </row>
    <row r="4626" spans="2:21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 s="2"/>
    </row>
    <row r="4627" spans="2:21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 s="2"/>
    </row>
    <row r="4628" spans="2:21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 s="2"/>
    </row>
    <row r="4629" spans="2:21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 s="2"/>
    </row>
    <row r="4630" spans="2:21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 s="2"/>
    </row>
    <row r="4631" spans="2:21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 s="2"/>
    </row>
    <row r="4632" spans="2:21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 s="2"/>
    </row>
    <row r="4633" spans="2:21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 s="2"/>
    </row>
    <row r="4634" spans="2:21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 s="2"/>
    </row>
    <row r="4635" spans="2:21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 s="2"/>
    </row>
    <row r="4636" spans="2:21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 s="2"/>
    </row>
    <row r="4637" spans="2:21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 s="2"/>
    </row>
    <row r="4638" spans="2:21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 s="2"/>
    </row>
    <row r="4639" spans="2:21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 s="2"/>
    </row>
    <row r="4640" spans="2:21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 s="2"/>
    </row>
    <row r="4641" spans="2:21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 s="2"/>
    </row>
    <row r="4642" spans="2:21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 s="2"/>
    </row>
    <row r="4643" spans="2:21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 s="2"/>
    </row>
    <row r="4644" spans="2:21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 s="2"/>
    </row>
    <row r="4645" spans="2:21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 s="2"/>
    </row>
    <row r="4646" spans="2:21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 s="2"/>
    </row>
    <row r="4647" spans="2:21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 s="2"/>
    </row>
    <row r="4648" spans="2:21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 s="2"/>
    </row>
    <row r="4649" spans="2:21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 s="2"/>
    </row>
    <row r="4650" spans="2:21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 s="2"/>
    </row>
    <row r="4651" spans="2:21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 s="2"/>
    </row>
    <row r="4652" spans="2:21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 s="2"/>
    </row>
    <row r="4653" spans="2:21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 s="2"/>
    </row>
    <row r="4654" spans="2:21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 s="2"/>
    </row>
    <row r="4655" spans="2:21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 s="2"/>
    </row>
    <row r="4656" spans="2:21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 s="2"/>
    </row>
    <row r="4657" spans="2:21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 s="2"/>
    </row>
    <row r="4658" spans="2:21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 s="2"/>
    </row>
    <row r="4659" spans="2:21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 s="2"/>
    </row>
    <row r="4660" spans="2:21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 s="2"/>
    </row>
    <row r="4661" spans="2:21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 s="2"/>
    </row>
    <row r="4662" spans="2:21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 s="2"/>
    </row>
    <row r="4663" spans="2:21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 s="2"/>
    </row>
    <row r="4664" spans="2:21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 s="2"/>
    </row>
    <row r="4665" spans="2:21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 s="2"/>
    </row>
    <row r="4666" spans="2:21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 s="2"/>
    </row>
    <row r="4667" spans="2:21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 s="2"/>
    </row>
    <row r="4668" spans="2:21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 s="2"/>
    </row>
    <row r="4669" spans="2:21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 s="2"/>
    </row>
    <row r="4670" spans="2:21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 s="2"/>
    </row>
    <row r="4671" spans="2:21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 s="2"/>
    </row>
    <row r="4672" spans="2:21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 s="2"/>
    </row>
    <row r="4673" spans="2:21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 s="2"/>
    </row>
    <row r="4674" spans="2:21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 s="2"/>
    </row>
    <row r="4675" spans="2:21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 s="2"/>
    </row>
    <row r="4676" spans="2:21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 s="2"/>
    </row>
    <row r="4677" spans="2:21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 s="2"/>
    </row>
    <row r="4678" spans="2:21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 s="2"/>
    </row>
    <row r="4679" spans="2:21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 s="2"/>
    </row>
    <row r="4680" spans="2:21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 s="2"/>
    </row>
    <row r="4681" spans="2:21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 s="2"/>
    </row>
    <row r="4682" spans="2:21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 s="2"/>
    </row>
    <row r="4683" spans="2:21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 s="2"/>
    </row>
    <row r="4684" spans="2:21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 s="2"/>
    </row>
    <row r="4685" spans="2:21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 s="2"/>
    </row>
    <row r="4686" spans="2:21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 s="2"/>
    </row>
    <row r="4687" spans="2:21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 s="2"/>
    </row>
    <row r="4688" spans="2:21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 s="2"/>
    </row>
    <row r="4689" spans="2:21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 s="2"/>
    </row>
    <row r="4690" spans="2:21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 s="2"/>
    </row>
    <row r="4691" spans="2:21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 s="2"/>
    </row>
    <row r="4692" spans="2:21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 s="2"/>
    </row>
    <row r="4693" spans="2:21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 s="2"/>
    </row>
    <row r="4694" spans="2:21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 s="2"/>
    </row>
    <row r="4695" spans="2:21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 s="2"/>
    </row>
    <row r="4696" spans="2:21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 s="2"/>
    </row>
    <row r="4697" spans="2:21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 s="2"/>
    </row>
    <row r="4698" spans="2:21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 s="2"/>
    </row>
    <row r="4699" spans="2:21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 s="2"/>
    </row>
    <row r="4700" spans="2:21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 s="2"/>
    </row>
    <row r="4701" spans="2:21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 s="2"/>
    </row>
    <row r="4702" spans="2:21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 s="2"/>
    </row>
    <row r="4703" spans="2:21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 s="2"/>
    </row>
    <row r="4704" spans="2:21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 s="2"/>
    </row>
    <row r="4705" spans="2:21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 s="2"/>
    </row>
    <row r="4706" spans="2:21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 s="2"/>
    </row>
    <row r="4707" spans="2:21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 s="2"/>
    </row>
    <row r="4708" spans="2:21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 s="2"/>
    </row>
    <row r="4709" spans="2:21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 s="2"/>
    </row>
    <row r="4710" spans="2:21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 s="2"/>
    </row>
    <row r="4711" spans="2:21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 s="2"/>
    </row>
    <row r="4712" spans="2:21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 s="2"/>
    </row>
    <row r="4713" spans="2:21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 s="2"/>
    </row>
    <row r="4714" spans="2:21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 s="2"/>
    </row>
    <row r="4715" spans="2:21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 s="2"/>
    </row>
    <row r="4716" spans="2:21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 s="2"/>
    </row>
    <row r="4717" spans="2:21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 s="2"/>
    </row>
    <row r="4718" spans="2:21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 s="2"/>
    </row>
    <row r="4719" spans="2:21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 s="2"/>
    </row>
    <row r="4720" spans="2:21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 s="2"/>
    </row>
    <row r="4721" spans="2:21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 s="2"/>
    </row>
    <row r="4722" spans="2:21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 s="2"/>
    </row>
    <row r="4723" spans="2:21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 s="2"/>
    </row>
    <row r="4724" spans="2:21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 s="2"/>
    </row>
    <row r="4725" spans="2:21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 s="2"/>
    </row>
    <row r="4726" spans="2:21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 s="2"/>
    </row>
    <row r="4727" spans="2:21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 s="2"/>
    </row>
    <row r="4728" spans="2:21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 s="2"/>
    </row>
    <row r="4729" spans="2:21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 s="2"/>
    </row>
    <row r="4730" spans="2:21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 s="2"/>
    </row>
    <row r="4731" spans="2:21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 s="2"/>
    </row>
    <row r="4732" spans="2:21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 s="2"/>
    </row>
    <row r="4733" spans="2:21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 s="2"/>
    </row>
    <row r="4734" spans="2:21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 s="2"/>
    </row>
    <row r="4735" spans="2:21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 s="2"/>
    </row>
    <row r="4736" spans="2:21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 s="2"/>
    </row>
    <row r="4737" spans="2:21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 s="2"/>
    </row>
    <row r="4738" spans="2:21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 s="2"/>
    </row>
    <row r="4739" spans="2:21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 s="2"/>
    </row>
    <row r="4740" spans="2:21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 s="2"/>
    </row>
    <row r="4741" spans="2:21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 s="2"/>
    </row>
    <row r="4742" spans="2:21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 s="2"/>
    </row>
    <row r="4743" spans="2:21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 s="2"/>
    </row>
    <row r="4744" spans="2:21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 s="2"/>
    </row>
    <row r="4745" spans="2:21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 s="2"/>
    </row>
    <row r="4746" spans="2:21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 s="2"/>
    </row>
    <row r="4747" spans="2:21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 s="2"/>
    </row>
    <row r="4748" spans="2:21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 s="2"/>
    </row>
    <row r="4749" spans="2:21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 s="2"/>
    </row>
    <row r="4750" spans="2:21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 s="2"/>
    </row>
    <row r="4751" spans="2:21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 s="2"/>
    </row>
    <row r="4752" spans="2:21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 s="2"/>
    </row>
    <row r="4753" spans="2:21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 s="2"/>
    </row>
    <row r="4754" spans="2:21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 s="2"/>
    </row>
    <row r="4755" spans="2:21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 s="2"/>
    </row>
    <row r="4756" spans="2:21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 s="2"/>
    </row>
    <row r="4757" spans="2:21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 s="2"/>
    </row>
    <row r="4758" spans="2:21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 s="2"/>
    </row>
    <row r="4759" spans="2:21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 s="2"/>
    </row>
    <row r="4760" spans="2:21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 s="2"/>
    </row>
    <row r="4761" spans="2:21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 s="2"/>
    </row>
    <row r="4762" spans="2:21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 s="2"/>
    </row>
    <row r="4763" spans="2:21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 s="2"/>
    </row>
    <row r="4764" spans="2:21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 s="2"/>
    </row>
    <row r="4765" spans="2:21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 s="2"/>
    </row>
    <row r="4766" spans="2:21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 s="2"/>
    </row>
    <row r="4767" spans="2:21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 s="2"/>
    </row>
    <row r="4768" spans="2:21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 s="2"/>
    </row>
    <row r="4769" spans="2:21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 s="2"/>
    </row>
    <row r="4770" spans="2:21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 s="2"/>
    </row>
    <row r="4771" spans="2:21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 s="2"/>
    </row>
    <row r="4772" spans="2:21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 s="2"/>
    </row>
    <row r="4773" spans="2:21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 s="2"/>
    </row>
    <row r="4774" spans="2:21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 s="2"/>
    </row>
    <row r="4775" spans="2:21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 s="2"/>
    </row>
    <row r="4776" spans="2:21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 s="2"/>
    </row>
    <row r="4777" spans="2:21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 s="2"/>
    </row>
    <row r="4778" spans="2:21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 s="2"/>
    </row>
    <row r="4779" spans="2:21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 s="2"/>
    </row>
    <row r="4780" spans="2:21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 s="2"/>
    </row>
    <row r="4781" spans="2:21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 s="2"/>
    </row>
    <row r="4782" spans="2:21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 s="2"/>
    </row>
    <row r="4783" spans="2:21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 s="2"/>
    </row>
    <row r="4784" spans="2:21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 s="2"/>
    </row>
    <row r="4785" spans="2:21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 s="2"/>
    </row>
    <row r="4786" spans="2:21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 s="2"/>
    </row>
    <row r="4787" spans="2:21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 s="2"/>
    </row>
    <row r="4788" spans="2:21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 s="2"/>
    </row>
    <row r="4789" spans="2:21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 s="2"/>
    </row>
    <row r="4790" spans="2:21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 s="2"/>
    </row>
    <row r="4791" spans="2:21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 s="2"/>
    </row>
    <row r="4792" spans="2:21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 s="2"/>
    </row>
    <row r="4793" spans="2:21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 s="2"/>
    </row>
    <row r="4794" spans="2:21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 s="2"/>
    </row>
    <row r="4795" spans="2:21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 s="2"/>
    </row>
    <row r="4796" spans="2:21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 s="2"/>
    </row>
    <row r="4797" spans="2:21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 s="2"/>
    </row>
    <row r="4798" spans="2:21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 s="2"/>
    </row>
    <row r="4799" spans="2:21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 s="2"/>
    </row>
    <row r="4800" spans="2:21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 s="2"/>
    </row>
    <row r="4801" spans="2:21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 s="2"/>
    </row>
    <row r="4802" spans="2:21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 s="2"/>
    </row>
    <row r="4803" spans="2:21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 s="2"/>
    </row>
    <row r="4804" spans="2:21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 s="2"/>
    </row>
    <row r="4805" spans="2:21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 s="2"/>
    </row>
    <row r="4806" spans="2:21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 s="2"/>
    </row>
    <row r="4807" spans="2:21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 s="2"/>
    </row>
    <row r="4808" spans="2:21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 s="2"/>
    </row>
    <row r="4809" spans="2:21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 s="2"/>
    </row>
    <row r="4810" spans="2:21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 s="2"/>
    </row>
    <row r="4811" spans="2:21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 s="2"/>
    </row>
    <row r="4812" spans="2:21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 s="2"/>
    </row>
    <row r="4813" spans="2:21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 s="2"/>
    </row>
    <row r="4814" spans="2:21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 s="2"/>
    </row>
    <row r="4815" spans="2:21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 s="2"/>
    </row>
    <row r="4816" spans="2:21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 s="2"/>
    </row>
    <row r="4817" spans="2:21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 s="2"/>
    </row>
    <row r="4818" spans="2:21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 s="2"/>
    </row>
    <row r="4819" spans="2:21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 s="2"/>
    </row>
    <row r="4820" spans="2:21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 s="2"/>
    </row>
    <row r="4821" spans="2:21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 s="2"/>
    </row>
    <row r="4822" spans="2:21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 s="2"/>
    </row>
    <row r="4823" spans="2:21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 s="2"/>
    </row>
    <row r="4824" spans="2:21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 s="2"/>
    </row>
    <row r="4825" spans="2:21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 s="2"/>
    </row>
    <row r="4826" spans="2:21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 s="2"/>
    </row>
    <row r="4827" spans="2:21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 s="2"/>
    </row>
    <row r="4828" spans="2:21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 s="2"/>
    </row>
    <row r="4829" spans="2:21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 s="2"/>
    </row>
    <row r="4830" spans="2:21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 s="2"/>
    </row>
    <row r="4831" spans="2:21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 s="2"/>
    </row>
    <row r="4832" spans="2:21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 s="2"/>
    </row>
    <row r="4833" spans="2:21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 s="2"/>
    </row>
    <row r="4834" spans="2:21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 s="2"/>
    </row>
    <row r="4835" spans="2:21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 s="2"/>
    </row>
    <row r="4836" spans="2:21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 s="2"/>
    </row>
    <row r="4837" spans="2:21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 s="2"/>
    </row>
    <row r="4838" spans="2:21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 s="2"/>
    </row>
    <row r="4839" spans="2:21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 s="2"/>
    </row>
    <row r="4840" spans="2:21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 s="2"/>
    </row>
    <row r="4841" spans="2:21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 s="2"/>
    </row>
    <row r="4842" spans="2:21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 s="2"/>
    </row>
    <row r="4843" spans="2:21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 s="2"/>
    </row>
    <row r="4844" spans="2:21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 s="2"/>
    </row>
    <row r="4845" spans="2:21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 s="2"/>
    </row>
    <row r="4846" spans="2:21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 s="2"/>
    </row>
    <row r="4847" spans="2:21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 s="2"/>
    </row>
    <row r="4848" spans="2:21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 s="2"/>
    </row>
    <row r="4849" spans="2:21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 s="2"/>
    </row>
    <row r="4850" spans="2:21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 s="2"/>
    </row>
    <row r="4851" spans="2:21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 s="2"/>
    </row>
    <row r="4852" spans="2:21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 s="2"/>
    </row>
    <row r="4853" spans="2:21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 s="2"/>
    </row>
    <row r="4854" spans="2:21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 s="2"/>
    </row>
    <row r="4855" spans="2:21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 s="2"/>
    </row>
    <row r="4856" spans="2:21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 s="2"/>
    </row>
    <row r="4857" spans="2:21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 s="2"/>
    </row>
    <row r="4858" spans="2:21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 s="2"/>
    </row>
    <row r="4859" spans="2:21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 s="2"/>
    </row>
    <row r="4860" spans="2:21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 s="2"/>
    </row>
    <row r="4861" spans="2:21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 s="2"/>
    </row>
    <row r="4862" spans="2:21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 s="2"/>
    </row>
    <row r="4863" spans="2:21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 s="2"/>
    </row>
    <row r="4864" spans="2:21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 s="2"/>
    </row>
    <row r="4865" spans="2:21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 s="2"/>
    </row>
    <row r="4866" spans="2:21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 s="2"/>
    </row>
    <row r="4867" spans="2:21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 s="2"/>
    </row>
    <row r="4868" spans="2:21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 s="2"/>
    </row>
    <row r="4869" spans="2:21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 s="2"/>
    </row>
    <row r="4870" spans="2:21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 s="2"/>
    </row>
    <row r="4871" spans="2:21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 s="2"/>
    </row>
    <row r="4872" spans="2:21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 s="2"/>
    </row>
    <row r="4873" spans="2:21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 s="2"/>
    </row>
    <row r="4874" spans="2:21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 s="2"/>
    </row>
    <row r="4875" spans="2:21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 s="2"/>
    </row>
    <row r="4876" spans="2:21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 s="2"/>
    </row>
    <row r="4877" spans="2:21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 s="2"/>
    </row>
    <row r="4878" spans="2:21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 s="2"/>
    </row>
    <row r="4879" spans="2:21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 s="2"/>
    </row>
    <row r="4880" spans="2:21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 s="2"/>
    </row>
    <row r="4881" spans="2:21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 s="2"/>
    </row>
    <row r="4882" spans="2:21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 s="2"/>
    </row>
    <row r="4883" spans="2:21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 s="2"/>
    </row>
    <row r="4884" spans="2:21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 s="2"/>
    </row>
    <row r="4885" spans="2:21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 s="2"/>
    </row>
    <row r="4886" spans="2:21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 s="2"/>
    </row>
    <row r="4887" spans="2:21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 s="2"/>
    </row>
    <row r="4888" spans="2:21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 s="2"/>
    </row>
    <row r="4889" spans="2:21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 s="2"/>
    </row>
    <row r="4890" spans="2:21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 s="2"/>
    </row>
    <row r="4891" spans="2:21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 s="2"/>
    </row>
    <row r="4892" spans="2:21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 s="2"/>
    </row>
    <row r="4893" spans="2:21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 s="2"/>
    </row>
    <row r="4894" spans="2:21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 s="2"/>
    </row>
    <row r="4895" spans="2:21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 s="2"/>
    </row>
    <row r="4896" spans="2:21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 s="2"/>
    </row>
    <row r="4897" spans="2:21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 s="2"/>
    </row>
    <row r="4898" spans="2:21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 s="2"/>
    </row>
    <row r="4899" spans="2:21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 s="2"/>
    </row>
    <row r="4900" spans="2:21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 s="2"/>
    </row>
    <row r="4901" spans="2:21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 s="2"/>
    </row>
    <row r="4902" spans="2:21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 s="2"/>
    </row>
    <row r="4903" spans="2:21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 s="2"/>
    </row>
    <row r="4904" spans="2:21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 s="2"/>
    </row>
    <row r="4905" spans="2:21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 s="2"/>
    </row>
    <row r="4906" spans="2:21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 s="2"/>
    </row>
    <row r="4907" spans="2:21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 s="2"/>
    </row>
    <row r="4908" spans="2:21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 s="2"/>
    </row>
    <row r="4909" spans="2:21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 s="2"/>
    </row>
    <row r="4910" spans="2:21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 s="2"/>
    </row>
    <row r="4911" spans="2:21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 s="2"/>
    </row>
    <row r="4912" spans="2:21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 s="2"/>
    </row>
    <row r="4913" spans="2:21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 s="2"/>
    </row>
    <row r="4914" spans="2:21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 s="2"/>
    </row>
    <row r="4915" spans="2:21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 s="2"/>
    </row>
    <row r="4916" spans="2:21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 s="2"/>
    </row>
    <row r="4917" spans="2:21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 s="2"/>
    </row>
    <row r="4918" spans="2:21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 s="2"/>
    </row>
    <row r="4919" spans="2:21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 s="2"/>
    </row>
    <row r="4920" spans="2:21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 s="2"/>
    </row>
    <row r="4921" spans="2:21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 s="2"/>
    </row>
    <row r="4922" spans="2:21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 s="2"/>
    </row>
    <row r="4923" spans="2:21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 s="2"/>
    </row>
    <row r="4924" spans="2:21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 s="2"/>
    </row>
    <row r="4925" spans="2:21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 s="2"/>
    </row>
    <row r="4926" spans="2:21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 s="2"/>
    </row>
    <row r="4927" spans="2:21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 s="2"/>
    </row>
    <row r="4928" spans="2:21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 s="2"/>
    </row>
    <row r="4929" spans="2:21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 s="2"/>
    </row>
    <row r="4930" spans="2:21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 s="2"/>
    </row>
    <row r="4931" spans="2:21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 s="2"/>
    </row>
    <row r="4932" spans="2:21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 s="2"/>
    </row>
    <row r="4933" spans="2:21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 s="2"/>
    </row>
    <row r="4934" spans="2:21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 s="2"/>
    </row>
    <row r="4935" spans="2:21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 s="2"/>
    </row>
    <row r="4936" spans="2:21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 s="2"/>
    </row>
    <row r="4937" spans="2:21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 s="2"/>
    </row>
    <row r="4938" spans="2:21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 s="2"/>
    </row>
    <row r="4939" spans="2:21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 s="2"/>
    </row>
    <row r="4940" spans="2:21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 s="2"/>
    </row>
    <row r="4941" spans="2:21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 s="2"/>
    </row>
    <row r="4942" spans="2:21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 s="2"/>
    </row>
    <row r="4943" spans="2:21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 s="2"/>
    </row>
    <row r="4944" spans="2:21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 s="2"/>
    </row>
    <row r="4945" spans="2:21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 s="2"/>
    </row>
    <row r="4946" spans="2:21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 s="2"/>
    </row>
    <row r="4947" spans="2:21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 s="2"/>
    </row>
    <row r="4948" spans="2:21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 s="2"/>
    </row>
    <row r="4949" spans="2:21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 s="2"/>
    </row>
    <row r="4950" spans="2:21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 s="2"/>
    </row>
    <row r="4951" spans="2:21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 s="2"/>
    </row>
    <row r="4952" spans="2:21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 s="2"/>
    </row>
    <row r="4953" spans="2:21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 s="2"/>
    </row>
    <row r="4954" spans="2:21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 s="2"/>
    </row>
    <row r="4955" spans="2:21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 s="2"/>
    </row>
    <row r="4956" spans="2:21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 s="2"/>
    </row>
    <row r="4957" spans="2:21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 s="2"/>
    </row>
    <row r="4958" spans="2:21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 s="2"/>
    </row>
    <row r="4959" spans="2:21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 s="2"/>
    </row>
    <row r="4960" spans="2:21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 s="2"/>
    </row>
    <row r="4961" spans="2:21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 s="2"/>
    </row>
    <row r="4962" spans="2:21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 s="2"/>
    </row>
    <row r="4963" spans="2:21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 s="2"/>
    </row>
    <row r="4964" spans="2:21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 s="2"/>
    </row>
    <row r="4965" spans="2:21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 s="2"/>
    </row>
    <row r="4966" spans="2:21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 s="2"/>
    </row>
    <row r="4967" spans="2:21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 s="2"/>
    </row>
    <row r="4968" spans="2:21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 s="2"/>
    </row>
    <row r="4969" spans="2:21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 s="2"/>
    </row>
    <row r="4970" spans="2:21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 s="2"/>
    </row>
    <row r="4971" spans="2:21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 s="2"/>
    </row>
    <row r="4972" spans="2:21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 s="2"/>
    </row>
    <row r="4973" spans="2:21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 s="2"/>
    </row>
    <row r="4974" spans="2:21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 s="2"/>
    </row>
    <row r="4975" spans="2:21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 s="2"/>
    </row>
    <row r="4976" spans="2:21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 s="2"/>
    </row>
    <row r="4977" spans="2:21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 s="2"/>
    </row>
    <row r="4978" spans="2:21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 s="2"/>
    </row>
    <row r="4979" spans="2:21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 s="2"/>
    </row>
    <row r="4980" spans="2:21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 s="2"/>
    </row>
    <row r="4981" spans="2:21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 s="2"/>
    </row>
    <row r="4982" spans="2:21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 s="2"/>
    </row>
    <row r="4983" spans="2:21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 s="2"/>
    </row>
    <row r="4984" spans="2:21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 s="2"/>
    </row>
    <row r="4985" spans="2:21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 s="2"/>
    </row>
    <row r="4986" spans="2:21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 s="2"/>
    </row>
    <row r="4987" spans="2:21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 s="2"/>
    </row>
    <row r="4988" spans="2:21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 s="2"/>
    </row>
    <row r="4989" spans="2:21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 s="2"/>
    </row>
    <row r="4990" spans="2:21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 s="2"/>
    </row>
    <row r="4991" spans="2:21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 s="2"/>
    </row>
    <row r="4992" spans="2:21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 s="2"/>
    </row>
    <row r="4993" spans="2:21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 s="2"/>
    </row>
    <row r="4994" spans="2:21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 s="2"/>
    </row>
    <row r="4995" spans="2:21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 s="2"/>
    </row>
    <row r="4996" spans="2:21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 s="2"/>
    </row>
    <row r="4997" spans="2:21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 s="2"/>
    </row>
    <row r="4998" spans="2:21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 s="2"/>
    </row>
    <row r="4999" spans="2:21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 s="2"/>
    </row>
    <row r="5000" spans="2:21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 s="2"/>
    </row>
    <row r="5001" spans="2:21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 s="2"/>
    </row>
    <row r="5002" spans="2:21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 s="2"/>
    </row>
    <row r="5003" spans="2:21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 s="2"/>
    </row>
    <row r="5004" spans="2:21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 s="2"/>
    </row>
    <row r="5005" spans="2:21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 s="2"/>
    </row>
    <row r="5006" spans="2:21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 s="2"/>
    </row>
    <row r="5007" spans="2:21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 s="2"/>
    </row>
    <row r="5008" spans="2:21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 s="2"/>
    </row>
    <row r="5009" spans="2:21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 s="2"/>
    </row>
    <row r="5010" spans="2:21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 s="2"/>
    </row>
    <row r="5011" spans="2:21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 s="2"/>
    </row>
    <row r="5012" spans="2:21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 s="2"/>
    </row>
    <row r="5013" spans="2:21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 s="2"/>
    </row>
    <row r="5014" spans="2:21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 s="2"/>
    </row>
    <row r="5015" spans="2:21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 s="2"/>
    </row>
    <row r="5016" spans="2:21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 s="2"/>
    </row>
    <row r="5017" spans="2:21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 s="2"/>
    </row>
    <row r="5018" spans="2:21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 s="2"/>
    </row>
    <row r="5019" spans="2:21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 s="2"/>
    </row>
    <row r="5020" spans="2:21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 s="2"/>
    </row>
    <row r="5021" spans="2:21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 s="2"/>
    </row>
    <row r="5022" spans="2:21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 s="2"/>
    </row>
    <row r="5023" spans="2:21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 s="2"/>
    </row>
    <row r="5024" spans="2:21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 s="2"/>
    </row>
    <row r="5025" spans="2:21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 s="2"/>
    </row>
    <row r="5026" spans="2:21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 s="2"/>
    </row>
    <row r="5027" spans="2:21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 s="2"/>
    </row>
    <row r="5028" spans="2:21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 s="2"/>
    </row>
    <row r="5029" spans="2:21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 s="2"/>
    </row>
    <row r="5030" spans="2:21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 s="2"/>
    </row>
    <row r="5031" spans="2:21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 s="2"/>
    </row>
    <row r="5032" spans="2:21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 s="2"/>
    </row>
    <row r="5033" spans="2:21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 s="2"/>
    </row>
    <row r="5034" spans="2:21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 s="2"/>
    </row>
    <row r="5035" spans="2:21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 s="2"/>
    </row>
    <row r="5036" spans="2:21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 s="2"/>
    </row>
    <row r="5037" spans="2:21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 s="2"/>
    </row>
    <row r="5038" spans="2:21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 s="2"/>
    </row>
    <row r="5039" spans="2:21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 s="2"/>
    </row>
    <row r="5040" spans="2:21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 s="2"/>
    </row>
    <row r="5041" spans="2:21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 s="2"/>
    </row>
    <row r="5042" spans="2:21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 s="2"/>
    </row>
    <row r="5043" spans="2:21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 s="2"/>
    </row>
    <row r="5044" spans="2:21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 s="2"/>
    </row>
    <row r="5045" spans="2:21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 s="2"/>
    </row>
    <row r="5046" spans="2:21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 s="2"/>
    </row>
    <row r="5047" spans="2:21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 s="2"/>
    </row>
    <row r="5048" spans="2:21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 s="2"/>
    </row>
    <row r="5049" spans="2:21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 s="2"/>
    </row>
    <row r="5050" spans="2:21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 s="2"/>
    </row>
    <row r="5051" spans="2:21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 s="2"/>
    </row>
    <row r="5052" spans="2:21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 s="2"/>
    </row>
    <row r="5053" spans="2:21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 s="2"/>
    </row>
    <row r="5054" spans="2:21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 s="2"/>
    </row>
    <row r="5055" spans="2:21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 s="2"/>
    </row>
    <row r="5056" spans="2:21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 s="2"/>
    </row>
    <row r="5057" spans="2:21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 s="2"/>
    </row>
    <row r="5058" spans="2:21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 s="2"/>
    </row>
    <row r="5059" spans="2:21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 s="2"/>
    </row>
    <row r="5060" spans="2:21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 s="2"/>
    </row>
    <row r="5061" spans="2:21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 s="2"/>
    </row>
    <row r="5062" spans="2:21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 s="2"/>
    </row>
    <row r="5063" spans="2:21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 s="2"/>
    </row>
    <row r="5064" spans="2:21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 s="2"/>
    </row>
    <row r="5065" spans="2:21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 s="2"/>
    </row>
    <row r="5066" spans="2:21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 s="2"/>
    </row>
    <row r="5067" spans="2:21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 s="2"/>
    </row>
    <row r="5068" spans="2:21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 s="2"/>
    </row>
    <row r="5069" spans="2:21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 s="2"/>
    </row>
    <row r="5070" spans="2:21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 s="2"/>
    </row>
    <row r="5071" spans="2:21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 s="2"/>
    </row>
    <row r="5072" spans="2:21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 s="2"/>
    </row>
    <row r="5073" spans="2:21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 s="2"/>
    </row>
    <row r="5074" spans="2:21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 s="2"/>
    </row>
    <row r="5075" spans="2:21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 s="2"/>
    </row>
    <row r="5076" spans="2:21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 s="2"/>
    </row>
    <row r="5077" spans="2:21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 s="2"/>
    </row>
    <row r="5078" spans="2:21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 s="2"/>
    </row>
    <row r="5079" spans="2:21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 s="2"/>
    </row>
    <row r="5080" spans="2:21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 s="2"/>
    </row>
    <row r="5081" spans="2:21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 s="2"/>
    </row>
    <row r="5082" spans="2:21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 s="2"/>
    </row>
    <row r="5083" spans="2:21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 s="2"/>
    </row>
    <row r="5084" spans="2:21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 s="2"/>
    </row>
    <row r="5085" spans="2:21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 s="2"/>
    </row>
    <row r="5086" spans="2:21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 s="2"/>
    </row>
    <row r="5087" spans="2:21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 s="2"/>
    </row>
    <row r="5088" spans="2:21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 s="2"/>
    </row>
    <row r="5089" spans="2:21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 s="2"/>
    </row>
    <row r="5090" spans="2:21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 s="2"/>
    </row>
    <row r="5091" spans="2:21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 s="2"/>
    </row>
    <row r="5092" spans="2:21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 s="2"/>
    </row>
    <row r="5093" spans="2:21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 s="2"/>
    </row>
    <row r="5094" spans="2:21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 s="2"/>
    </row>
    <row r="5095" spans="2:21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 s="2"/>
    </row>
    <row r="5096" spans="2:21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 s="2"/>
    </row>
    <row r="5097" spans="2:21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 s="2"/>
    </row>
    <row r="5098" spans="2:21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 s="2"/>
    </row>
    <row r="5099" spans="2:21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 s="2"/>
    </row>
    <row r="5100" spans="2:21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 s="2"/>
    </row>
    <row r="5101" spans="2:21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 s="2"/>
    </row>
    <row r="5102" spans="2:21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 s="2"/>
    </row>
    <row r="5103" spans="2:21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 s="2"/>
    </row>
    <row r="5104" spans="2:21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 s="2"/>
    </row>
    <row r="5105" spans="2:21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 s="2"/>
    </row>
    <row r="5106" spans="2:21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 s="2"/>
    </row>
    <row r="5107" spans="2:21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 s="2"/>
    </row>
    <row r="5108" spans="2:21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 s="2"/>
    </row>
    <row r="5109" spans="2:21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 s="2"/>
    </row>
    <row r="5110" spans="2:21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 s="2"/>
    </row>
    <row r="5111" spans="2:21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 s="2"/>
    </row>
    <row r="5112" spans="2:21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 s="2"/>
    </row>
    <row r="5113" spans="2:21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 s="2"/>
    </row>
    <row r="5114" spans="2:21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 s="2"/>
    </row>
    <row r="5115" spans="2:21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 s="2"/>
    </row>
    <row r="5116" spans="2:21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 s="2"/>
    </row>
    <row r="5117" spans="2:21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 s="2"/>
    </row>
    <row r="5118" spans="2:21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 s="2"/>
    </row>
    <row r="5119" spans="2:21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 s="2"/>
    </row>
    <row r="5120" spans="2:21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 s="2"/>
    </row>
    <row r="5121" spans="2:21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 s="2"/>
    </row>
    <row r="5122" spans="2:21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 s="2"/>
    </row>
    <row r="5123" spans="2:21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 s="2"/>
    </row>
    <row r="5124" spans="2:21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 s="2"/>
    </row>
    <row r="5125" spans="2:21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 s="2"/>
    </row>
    <row r="5126" spans="2:21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 s="2"/>
    </row>
    <row r="5127" spans="2:21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 s="2"/>
    </row>
    <row r="5128" spans="2:21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 s="2"/>
    </row>
    <row r="5129" spans="2:21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 s="2"/>
    </row>
    <row r="5130" spans="2:21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 s="2"/>
    </row>
    <row r="5131" spans="2:21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 s="2"/>
    </row>
    <row r="5132" spans="2:21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 s="2"/>
    </row>
    <row r="5133" spans="2:21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 s="2"/>
    </row>
    <row r="5134" spans="2:21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 s="2"/>
    </row>
    <row r="5135" spans="2:21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 s="2"/>
    </row>
    <row r="5136" spans="2:21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 s="2"/>
    </row>
    <row r="5137" spans="2:21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 s="2"/>
    </row>
    <row r="5138" spans="2:21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 s="2"/>
    </row>
    <row r="5139" spans="2:21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 s="2"/>
    </row>
    <row r="5140" spans="2:21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 s="2"/>
    </row>
    <row r="5141" spans="2:21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 s="2"/>
    </row>
    <row r="5142" spans="2:21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 s="2"/>
    </row>
    <row r="5143" spans="2:21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 s="2"/>
    </row>
    <row r="5144" spans="2:21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 s="2"/>
    </row>
    <row r="5145" spans="2:21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 s="2"/>
    </row>
    <row r="5146" spans="2:21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 s="2"/>
    </row>
    <row r="5147" spans="2:21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 s="2"/>
    </row>
    <row r="5148" spans="2:21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 s="2"/>
    </row>
    <row r="5149" spans="2:21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 s="2"/>
    </row>
    <row r="5150" spans="2:21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 s="2"/>
    </row>
    <row r="5151" spans="2:21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 s="2"/>
    </row>
    <row r="5152" spans="2:21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 s="2"/>
    </row>
    <row r="5153" spans="2:21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 s="2"/>
    </row>
    <row r="5154" spans="2:21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 s="2"/>
    </row>
    <row r="5155" spans="2:21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 s="2"/>
    </row>
    <row r="5156" spans="2:21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 s="2"/>
    </row>
    <row r="5157" spans="2:21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 s="2"/>
    </row>
    <row r="5158" spans="2:21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 s="2"/>
    </row>
    <row r="5159" spans="2:21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 s="2"/>
    </row>
    <row r="5160" spans="2:21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 s="2"/>
    </row>
    <row r="5161" spans="2:21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 s="2"/>
    </row>
    <row r="5162" spans="2:21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 s="2"/>
    </row>
    <row r="5163" spans="2:21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 s="2"/>
    </row>
    <row r="5164" spans="2:21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 s="2"/>
    </row>
    <row r="5165" spans="2:21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 s="2"/>
    </row>
    <row r="5166" spans="2:21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 s="2"/>
    </row>
    <row r="5167" spans="2:21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 s="2"/>
    </row>
    <row r="5168" spans="2:21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 s="2"/>
    </row>
    <row r="5169" spans="2:21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 s="2"/>
    </row>
    <row r="5170" spans="2:21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 s="2"/>
    </row>
    <row r="5171" spans="2:21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 s="2"/>
    </row>
    <row r="5172" spans="2:21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 s="2"/>
    </row>
    <row r="5173" spans="2:21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 s="2"/>
    </row>
    <row r="5174" spans="2:21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 s="2"/>
    </row>
    <row r="5175" spans="2:21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 s="2"/>
    </row>
    <row r="5176" spans="2:21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 s="2"/>
    </row>
    <row r="5177" spans="2:21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 s="2"/>
    </row>
    <row r="5178" spans="2:21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 s="2"/>
    </row>
    <row r="5179" spans="2:21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 s="2"/>
    </row>
    <row r="5180" spans="2:21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 s="2"/>
    </row>
    <row r="5181" spans="2:21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 s="2"/>
    </row>
    <row r="5182" spans="2:21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 s="2"/>
    </row>
    <row r="5183" spans="2:21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 s="2"/>
    </row>
    <row r="5184" spans="2:21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 s="2"/>
    </row>
    <row r="5185" spans="2:21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 s="2"/>
    </row>
    <row r="5186" spans="2:21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 s="2"/>
    </row>
    <row r="5187" spans="2:21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 s="2"/>
    </row>
    <row r="5188" spans="2:21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 s="2"/>
    </row>
    <row r="5189" spans="2:21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 s="2"/>
    </row>
    <row r="5190" spans="2:21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 s="2"/>
    </row>
    <row r="5191" spans="2:21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 s="2"/>
    </row>
    <row r="5192" spans="2:21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 s="2"/>
    </row>
    <row r="5193" spans="2:21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 s="2"/>
    </row>
    <row r="5194" spans="2:21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 s="2"/>
    </row>
    <row r="5195" spans="2:21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 s="2"/>
    </row>
    <row r="5196" spans="2:21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 s="2"/>
    </row>
    <row r="5197" spans="2:21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 s="2"/>
    </row>
    <row r="5198" spans="2:21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 s="2"/>
    </row>
    <row r="5199" spans="2:21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 s="2"/>
    </row>
    <row r="5200" spans="2:21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 s="2"/>
    </row>
    <row r="5201" spans="2:21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 s="2"/>
    </row>
    <row r="5202" spans="2:21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 s="2"/>
    </row>
    <row r="5203" spans="2:21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 s="2"/>
    </row>
    <row r="5204" spans="2:21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 s="2"/>
    </row>
    <row r="5205" spans="2:21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 s="2"/>
    </row>
    <row r="5206" spans="2:21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 s="2"/>
    </row>
    <row r="5207" spans="2:21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 s="2"/>
    </row>
    <row r="5208" spans="2:21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 s="2"/>
    </row>
    <row r="5209" spans="2:21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 s="2"/>
    </row>
    <row r="5210" spans="2:21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 s="2"/>
    </row>
    <row r="5211" spans="2:21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 s="2"/>
    </row>
    <row r="5212" spans="2:21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 s="2"/>
    </row>
    <row r="5213" spans="2:21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 s="2"/>
    </row>
    <row r="5214" spans="2:21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 s="2"/>
    </row>
    <row r="5215" spans="2:21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 s="2"/>
    </row>
    <row r="5216" spans="2:21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 s="2"/>
    </row>
    <row r="5217" spans="2:21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 s="2"/>
    </row>
    <row r="5218" spans="2:21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 s="2"/>
    </row>
    <row r="5219" spans="2:21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 s="2"/>
    </row>
    <row r="5220" spans="2:21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 s="2"/>
    </row>
    <row r="5221" spans="2:21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 s="2"/>
    </row>
    <row r="5222" spans="2:21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 s="2"/>
    </row>
    <row r="5223" spans="2:21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 s="2"/>
    </row>
    <row r="5224" spans="2:21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 s="2"/>
    </row>
    <row r="5225" spans="2:21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 s="2"/>
    </row>
    <row r="5226" spans="2:21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 s="2"/>
    </row>
    <row r="5227" spans="2:21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 s="2"/>
    </row>
    <row r="5228" spans="2:21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 s="2"/>
    </row>
    <row r="5229" spans="2:21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 s="2"/>
    </row>
    <row r="5230" spans="2:21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 s="2"/>
    </row>
    <row r="5231" spans="2:21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 s="2"/>
    </row>
    <row r="5232" spans="2:21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 s="2"/>
    </row>
    <row r="5233" spans="2:21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 s="2"/>
    </row>
    <row r="5234" spans="2:21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 s="2"/>
    </row>
    <row r="5235" spans="2:21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 s="2"/>
    </row>
    <row r="5236" spans="2:21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 s="2"/>
    </row>
    <row r="5237" spans="2:21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 s="2"/>
    </row>
    <row r="5238" spans="2:21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 s="2"/>
    </row>
    <row r="5239" spans="2:21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 s="2"/>
    </row>
    <row r="5240" spans="2:21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 s="2"/>
    </row>
    <row r="5241" spans="2:21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 s="2"/>
    </row>
    <row r="5242" spans="2:21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 s="2"/>
    </row>
    <row r="5243" spans="2:21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 s="2"/>
    </row>
    <row r="5244" spans="2:21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 s="2"/>
    </row>
    <row r="5245" spans="2:21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 s="2"/>
    </row>
    <row r="5246" spans="2:21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 s="2"/>
    </row>
    <row r="5247" spans="2:21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 s="2"/>
    </row>
    <row r="5248" spans="2:21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 s="2"/>
    </row>
    <row r="5249" spans="2:21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 s="2"/>
    </row>
    <row r="5250" spans="2:21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 s="2"/>
    </row>
    <row r="5251" spans="2:21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 s="2"/>
    </row>
    <row r="5252" spans="2:21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 s="2"/>
    </row>
    <row r="5253" spans="2:21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 s="2"/>
    </row>
    <row r="5254" spans="2:21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 s="2"/>
    </row>
    <row r="5255" spans="2:21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 s="2"/>
    </row>
    <row r="5256" spans="2:21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 s="2"/>
    </row>
    <row r="5257" spans="2:21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 s="2"/>
    </row>
    <row r="5258" spans="2:21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 s="2"/>
    </row>
    <row r="5259" spans="2:21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 s="2"/>
    </row>
    <row r="5260" spans="2:21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 s="2"/>
    </row>
    <row r="5261" spans="2:21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 s="2"/>
    </row>
    <row r="5262" spans="2:21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 s="2"/>
    </row>
    <row r="5263" spans="2:21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 s="2"/>
    </row>
    <row r="5264" spans="2:21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 s="2"/>
    </row>
    <row r="5265" spans="2:21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 s="2"/>
    </row>
    <row r="5266" spans="2:21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 s="2"/>
    </row>
    <row r="5267" spans="2:21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 s="2"/>
    </row>
    <row r="5268" spans="2:21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 s="2"/>
    </row>
    <row r="5269" spans="2:21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 s="2"/>
    </row>
    <row r="5270" spans="2:21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 s="2"/>
    </row>
    <row r="5271" spans="2:21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 s="2"/>
    </row>
    <row r="5272" spans="2:21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 s="2"/>
    </row>
    <row r="5273" spans="2:21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 s="2"/>
    </row>
    <row r="5274" spans="2:21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 s="2"/>
    </row>
    <row r="5275" spans="2:21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 s="2"/>
    </row>
    <row r="5276" spans="2:21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 s="2"/>
    </row>
    <row r="5277" spans="2:21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 s="2"/>
    </row>
    <row r="5278" spans="2:21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 s="2"/>
    </row>
    <row r="5279" spans="2:21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 s="2"/>
    </row>
    <row r="5280" spans="2:21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 s="2"/>
    </row>
    <row r="5281" spans="2:21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 s="2"/>
    </row>
    <row r="5282" spans="2:21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 s="2"/>
    </row>
    <row r="5283" spans="2:21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 s="2"/>
    </row>
    <row r="5284" spans="2:21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 s="2"/>
    </row>
    <row r="5285" spans="2:21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 s="2"/>
    </row>
    <row r="5286" spans="2:21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 s="2"/>
    </row>
    <row r="5287" spans="2:21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 s="2"/>
    </row>
    <row r="5288" spans="2:21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 s="2"/>
    </row>
    <row r="5289" spans="2:21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 s="2"/>
    </row>
    <row r="5290" spans="2:21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 s="2"/>
    </row>
    <row r="5291" spans="2:21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 s="2"/>
    </row>
    <row r="5292" spans="2:21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 s="2"/>
    </row>
    <row r="5293" spans="2:21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 s="2"/>
    </row>
    <row r="5294" spans="2:21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 s="2"/>
    </row>
    <row r="5295" spans="2:21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 s="2"/>
    </row>
    <row r="5296" spans="2:21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 s="2"/>
    </row>
    <row r="5297" spans="2:21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 s="2"/>
    </row>
    <row r="5298" spans="2:21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 s="2"/>
    </row>
    <row r="5299" spans="2:21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 s="2"/>
    </row>
    <row r="5300" spans="2:21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 s="2"/>
    </row>
    <row r="5301" spans="2:21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 s="2"/>
    </row>
    <row r="5302" spans="2:21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 s="2"/>
    </row>
    <row r="5303" spans="2:21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 s="2"/>
    </row>
    <row r="5304" spans="2:21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 s="2"/>
    </row>
    <row r="5305" spans="2:21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 s="2"/>
    </row>
    <row r="5306" spans="2:21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 s="2"/>
    </row>
    <row r="5307" spans="2:21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 s="2"/>
    </row>
    <row r="5308" spans="2:21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 s="2"/>
    </row>
    <row r="5309" spans="2:21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 s="2"/>
    </row>
    <row r="5310" spans="2:21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 s="2"/>
    </row>
    <row r="5311" spans="2:21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 s="2"/>
    </row>
    <row r="5312" spans="2:21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 s="2"/>
    </row>
    <row r="5313" spans="2:21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 s="2"/>
    </row>
    <row r="5314" spans="2:21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 s="2"/>
    </row>
    <row r="5315" spans="2:21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 s="2"/>
    </row>
    <row r="5316" spans="2:21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 s="2"/>
    </row>
    <row r="5317" spans="2:21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 s="2"/>
    </row>
    <row r="5318" spans="2:21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 s="2"/>
    </row>
    <row r="5319" spans="2:21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 s="2"/>
    </row>
    <row r="5320" spans="2:21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 s="2"/>
    </row>
    <row r="5321" spans="2:21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 s="2"/>
    </row>
    <row r="5322" spans="2:21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 s="2"/>
    </row>
    <row r="5323" spans="2:21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 s="2"/>
    </row>
    <row r="5324" spans="2:21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 s="2"/>
    </row>
    <row r="5325" spans="2:21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 s="2"/>
    </row>
    <row r="5326" spans="2:21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 s="2"/>
    </row>
    <row r="5327" spans="2:21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 s="2"/>
    </row>
    <row r="5328" spans="2:21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 s="2"/>
    </row>
    <row r="5329" spans="2:21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 s="2"/>
    </row>
    <row r="5330" spans="2:21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 s="2"/>
    </row>
    <row r="5331" spans="2:21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 s="2"/>
    </row>
    <row r="5332" spans="2:21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 s="2"/>
    </row>
    <row r="5333" spans="2:21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 s="2"/>
    </row>
    <row r="5334" spans="2:21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 s="2"/>
    </row>
    <row r="5335" spans="2:21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 s="2"/>
    </row>
    <row r="5336" spans="2:21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 s="2"/>
    </row>
    <row r="5337" spans="2:21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 s="2"/>
    </row>
    <row r="5338" spans="2:21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 s="2"/>
    </row>
    <row r="5339" spans="2:21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 s="2"/>
    </row>
    <row r="5340" spans="2:21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 s="2"/>
    </row>
    <row r="5341" spans="2:21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 s="2"/>
    </row>
    <row r="5342" spans="2:21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 s="2"/>
    </row>
    <row r="5343" spans="2:21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 s="2"/>
    </row>
    <row r="5344" spans="2:21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 s="2"/>
    </row>
    <row r="5345" spans="2:21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 s="2"/>
    </row>
    <row r="5346" spans="2:21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 s="2"/>
    </row>
    <row r="5347" spans="2:21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 s="2"/>
    </row>
    <row r="5348" spans="2:21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 s="2"/>
    </row>
    <row r="5349" spans="2:21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 s="2"/>
    </row>
    <row r="5350" spans="2:21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 s="2"/>
    </row>
    <row r="5351" spans="2:21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 s="2"/>
    </row>
    <row r="5352" spans="2:21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 s="2"/>
    </row>
    <row r="5353" spans="2:21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 s="2"/>
    </row>
    <row r="5354" spans="2:21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 s="2"/>
    </row>
    <row r="5355" spans="2:21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 s="2"/>
    </row>
    <row r="5356" spans="2:21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 s="2"/>
    </row>
    <row r="5357" spans="2:21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 s="2"/>
    </row>
    <row r="5358" spans="2:21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 s="2"/>
    </row>
    <row r="5359" spans="2:21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 s="2"/>
    </row>
    <row r="5360" spans="2:21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 s="2"/>
    </row>
    <row r="5361" spans="2:21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 s="2"/>
    </row>
    <row r="5362" spans="2:21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 s="2"/>
    </row>
    <row r="5363" spans="2:21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 s="2"/>
    </row>
    <row r="5364" spans="2:21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 s="2"/>
    </row>
    <row r="5365" spans="2:21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 s="2"/>
    </row>
    <row r="5366" spans="2:21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 s="2"/>
    </row>
    <row r="5367" spans="2:21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 s="2"/>
    </row>
    <row r="5368" spans="2:21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 s="2"/>
    </row>
    <row r="5369" spans="2:21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 s="2"/>
    </row>
    <row r="5370" spans="2:21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 s="2"/>
    </row>
    <row r="5371" spans="2:21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 s="2"/>
    </row>
    <row r="5372" spans="2:21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 s="2"/>
    </row>
    <row r="5373" spans="2:21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 s="2"/>
    </row>
    <row r="5374" spans="2:21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 s="2"/>
    </row>
    <row r="5375" spans="2:21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 s="2"/>
    </row>
    <row r="5376" spans="2:21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 s="2"/>
    </row>
    <row r="5377" spans="2:21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 s="2"/>
    </row>
    <row r="5378" spans="2:21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 s="2"/>
    </row>
    <row r="5379" spans="2:21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 s="2"/>
    </row>
    <row r="5380" spans="2:21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 s="2"/>
    </row>
    <row r="5381" spans="2:21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 s="2"/>
    </row>
    <row r="5382" spans="2:21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 s="2"/>
    </row>
    <row r="5383" spans="2:21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 s="2"/>
    </row>
    <row r="5384" spans="2:21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 s="2"/>
    </row>
    <row r="5385" spans="2:21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 s="2"/>
    </row>
    <row r="5386" spans="2:21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 s="2"/>
    </row>
    <row r="5387" spans="2:21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 s="2"/>
    </row>
    <row r="5388" spans="2:21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 s="2"/>
    </row>
    <row r="5389" spans="2:21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 s="2"/>
    </row>
    <row r="5390" spans="2:21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 s="2"/>
    </row>
    <row r="5391" spans="2:21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 s="2"/>
    </row>
    <row r="5392" spans="2:21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 s="2"/>
    </row>
    <row r="5393" spans="2:21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 s="2"/>
    </row>
    <row r="5394" spans="2:21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 s="2"/>
    </row>
    <row r="5395" spans="2:21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 s="2"/>
    </row>
    <row r="5396" spans="2:21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 s="2"/>
    </row>
    <row r="5397" spans="2:21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 s="2"/>
    </row>
    <row r="5398" spans="2:21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 s="2"/>
    </row>
    <row r="5399" spans="2:21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 s="2"/>
    </row>
    <row r="5400" spans="2:21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 s="2"/>
    </row>
    <row r="5401" spans="2:21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 s="2"/>
    </row>
    <row r="5402" spans="2:21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 s="2"/>
    </row>
    <row r="5403" spans="2:21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 s="2"/>
    </row>
    <row r="5404" spans="2:21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 s="2"/>
    </row>
    <row r="5405" spans="2:21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 s="2"/>
    </row>
    <row r="5406" spans="2:21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 s="2"/>
    </row>
    <row r="5407" spans="2:21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 s="2"/>
    </row>
    <row r="5408" spans="2:21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 s="2"/>
    </row>
    <row r="5409" spans="2:21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 s="2"/>
    </row>
    <row r="5410" spans="2:21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 s="2"/>
    </row>
    <row r="5411" spans="2:21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 s="2"/>
    </row>
    <row r="5412" spans="2:21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 s="2"/>
    </row>
    <row r="5413" spans="2:21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 s="2"/>
    </row>
    <row r="5414" spans="2:21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 s="2"/>
    </row>
    <row r="5415" spans="2:21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 s="2"/>
    </row>
    <row r="5416" spans="2:21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 s="2"/>
    </row>
    <row r="5417" spans="2:21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 s="2"/>
    </row>
    <row r="5418" spans="2:21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 s="2"/>
    </row>
    <row r="5419" spans="2:21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 s="2"/>
    </row>
    <row r="5420" spans="2:21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 s="2"/>
    </row>
    <row r="5421" spans="2:21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 s="2"/>
    </row>
    <row r="5422" spans="2:21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 s="2"/>
    </row>
    <row r="5423" spans="2:21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 s="2"/>
    </row>
    <row r="5424" spans="2:21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 s="2"/>
    </row>
    <row r="5425" spans="2:21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 s="2"/>
    </row>
    <row r="5426" spans="2:21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 s="2"/>
    </row>
    <row r="5427" spans="2:21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 s="2"/>
    </row>
    <row r="5428" spans="2:21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 s="2"/>
    </row>
    <row r="5429" spans="2:21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 s="2"/>
    </row>
    <row r="5430" spans="2:21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 s="2"/>
    </row>
    <row r="5431" spans="2:21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 s="2"/>
    </row>
    <row r="5432" spans="2:21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 s="2"/>
    </row>
    <row r="5433" spans="2:21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 s="2"/>
    </row>
    <row r="5434" spans="2:21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 s="2"/>
    </row>
    <row r="5435" spans="2:21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 s="2"/>
    </row>
    <row r="5436" spans="2:21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 s="2"/>
    </row>
    <row r="5437" spans="2:21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 s="2"/>
    </row>
    <row r="5438" spans="2:21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 s="2"/>
    </row>
    <row r="5439" spans="2:21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 s="2"/>
    </row>
    <row r="5440" spans="2:21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 s="2"/>
    </row>
    <row r="5441" spans="2:21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 s="2"/>
    </row>
    <row r="5442" spans="2:21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 s="2"/>
    </row>
    <row r="5443" spans="2:21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 s="2"/>
    </row>
    <row r="5444" spans="2:21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 s="2"/>
    </row>
    <row r="5445" spans="2:21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 s="2"/>
    </row>
    <row r="5446" spans="2:21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 s="2"/>
    </row>
    <row r="5447" spans="2:21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 s="2"/>
    </row>
    <row r="5448" spans="2:21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 s="2"/>
    </row>
    <row r="5449" spans="2:21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 s="2"/>
    </row>
    <row r="5450" spans="2:21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 s="2"/>
    </row>
    <row r="5451" spans="2:21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 s="2"/>
    </row>
    <row r="5452" spans="2:21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 s="2"/>
    </row>
    <row r="5453" spans="2:21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 s="2"/>
    </row>
    <row r="5454" spans="2:21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 s="2"/>
    </row>
    <row r="5455" spans="2:21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 s="2"/>
    </row>
    <row r="5456" spans="2:21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 s="2"/>
    </row>
    <row r="5457" spans="2:21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 s="2"/>
    </row>
    <row r="5458" spans="2:21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 s="2"/>
    </row>
    <row r="5459" spans="2:21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 s="2"/>
    </row>
    <row r="5460" spans="2:21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 s="2"/>
    </row>
    <row r="5461" spans="2:21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 s="2"/>
    </row>
    <row r="5462" spans="2:21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 s="2"/>
    </row>
    <row r="5463" spans="2:21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 s="2"/>
    </row>
    <row r="5464" spans="2:21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 s="2"/>
    </row>
    <row r="5465" spans="2:21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 s="2"/>
    </row>
    <row r="5466" spans="2:21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 s="2"/>
    </row>
    <row r="5467" spans="2:21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 s="2"/>
    </row>
    <row r="5468" spans="2:21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 s="2"/>
    </row>
    <row r="5469" spans="2:21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 s="2"/>
    </row>
    <row r="5470" spans="2:21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 s="2"/>
    </row>
    <row r="5471" spans="2:21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 s="2"/>
    </row>
    <row r="5472" spans="2:21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 s="2"/>
    </row>
    <row r="5473" spans="2:21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 s="2"/>
    </row>
    <row r="5474" spans="2:21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 s="2"/>
    </row>
    <row r="5475" spans="2:21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 s="2"/>
    </row>
    <row r="5476" spans="2:21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 s="2"/>
    </row>
    <row r="5477" spans="2:21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 s="2"/>
    </row>
    <row r="5478" spans="2:21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 s="2"/>
    </row>
    <row r="5479" spans="2:21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 s="2"/>
    </row>
    <row r="5480" spans="2:21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 s="2"/>
    </row>
    <row r="5481" spans="2:21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 s="2"/>
    </row>
    <row r="5482" spans="2:21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 s="2"/>
    </row>
    <row r="5483" spans="2:21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 s="2"/>
    </row>
    <row r="5484" spans="2:21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 s="2"/>
    </row>
    <row r="5485" spans="2:21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 s="2"/>
    </row>
    <row r="5486" spans="2:21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 s="2"/>
    </row>
    <row r="5487" spans="2:21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 s="2"/>
    </row>
    <row r="5488" spans="2:21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 s="2"/>
    </row>
    <row r="5489" spans="2:21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 s="2"/>
    </row>
    <row r="5490" spans="2:21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 s="2"/>
    </row>
    <row r="5491" spans="2:21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 s="2"/>
    </row>
    <row r="5492" spans="2:21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 s="2"/>
    </row>
    <row r="5493" spans="2:21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 s="2"/>
    </row>
    <row r="5494" spans="2:21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 s="2"/>
    </row>
    <row r="5495" spans="2:21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 s="2"/>
    </row>
    <row r="5496" spans="2:21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 s="2"/>
    </row>
    <row r="5497" spans="2:21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 s="2"/>
    </row>
    <row r="5498" spans="2:21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 s="2"/>
    </row>
    <row r="5499" spans="2:21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 s="2"/>
    </row>
    <row r="5500" spans="2:21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 s="2"/>
    </row>
    <row r="5501" spans="2:21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 s="2"/>
    </row>
    <row r="5502" spans="2:21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 s="2"/>
    </row>
    <row r="5503" spans="2:21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 s="2"/>
    </row>
    <row r="5504" spans="2:21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 s="2"/>
    </row>
    <row r="5505" spans="2:21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 s="2"/>
    </row>
    <row r="5506" spans="2:21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 s="2"/>
    </row>
    <row r="5507" spans="2:21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 s="2"/>
    </row>
    <row r="5508" spans="2:21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 s="2"/>
    </row>
    <row r="5509" spans="2:21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 s="2"/>
    </row>
    <row r="5510" spans="2:21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 s="2"/>
    </row>
    <row r="5511" spans="2:21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 s="2"/>
    </row>
    <row r="5512" spans="2:21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 s="2"/>
    </row>
    <row r="5513" spans="2:21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 s="2"/>
    </row>
    <row r="5514" spans="2:21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 s="2"/>
    </row>
    <row r="5515" spans="2:21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 s="2"/>
    </row>
    <row r="5516" spans="2:21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 s="2"/>
    </row>
    <row r="5517" spans="2:21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 s="2"/>
    </row>
    <row r="5518" spans="2:21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 s="2"/>
    </row>
    <row r="5519" spans="2:21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 s="2"/>
    </row>
    <row r="5520" spans="2:21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 s="2"/>
    </row>
    <row r="5521" spans="2:21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 s="2"/>
    </row>
    <row r="5522" spans="2:21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 s="2"/>
    </row>
    <row r="5523" spans="2:21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 s="2"/>
    </row>
    <row r="5524" spans="2:21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 s="2"/>
    </row>
    <row r="5525" spans="2:21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 s="2"/>
    </row>
    <row r="5526" spans="2:21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 s="2"/>
    </row>
    <row r="5527" spans="2:21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 s="2"/>
    </row>
    <row r="5528" spans="2:21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 s="2"/>
    </row>
    <row r="5529" spans="2:21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 s="2"/>
    </row>
    <row r="5530" spans="2:21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 s="2"/>
    </row>
    <row r="5531" spans="2:21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 s="2"/>
    </row>
    <row r="5532" spans="2:21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 s="2"/>
    </row>
    <row r="5533" spans="2:21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 s="2"/>
    </row>
    <row r="5534" spans="2:21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 s="2"/>
    </row>
    <row r="5535" spans="2:21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 s="2"/>
    </row>
    <row r="5536" spans="2:21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 s="2"/>
    </row>
    <row r="5537" spans="2:21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 s="2"/>
    </row>
    <row r="5538" spans="2:21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 s="2"/>
    </row>
    <row r="5539" spans="2:21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 s="2"/>
    </row>
    <row r="5540" spans="2:21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 s="2"/>
    </row>
    <row r="5541" spans="2:21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 s="2"/>
    </row>
    <row r="5542" spans="2:21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 s="2"/>
    </row>
    <row r="5543" spans="2:21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 s="2"/>
    </row>
    <row r="5544" spans="2:21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 s="2"/>
    </row>
    <row r="5545" spans="2:21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 s="2"/>
    </row>
    <row r="5546" spans="2:21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 s="2"/>
    </row>
    <row r="5547" spans="2:21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 s="2"/>
    </row>
    <row r="5548" spans="2:21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 s="2"/>
    </row>
    <row r="5549" spans="2:21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 s="2"/>
    </row>
    <row r="5550" spans="2:21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 s="2"/>
    </row>
    <row r="5551" spans="2:21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 s="2"/>
    </row>
    <row r="5552" spans="2:21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 s="2"/>
    </row>
    <row r="5553" spans="2:21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 s="2"/>
    </row>
    <row r="5554" spans="2:21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 s="2"/>
    </row>
    <row r="5555" spans="2:21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 s="2"/>
    </row>
    <row r="5556" spans="2:21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 s="2"/>
    </row>
    <row r="5557" spans="2:21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 s="2"/>
    </row>
    <row r="5558" spans="2:21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 s="2"/>
    </row>
    <row r="5559" spans="2:21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 s="2"/>
    </row>
    <row r="5560" spans="2:21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 s="2"/>
    </row>
    <row r="5561" spans="2:21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 s="2"/>
    </row>
    <row r="5562" spans="2:21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 s="2"/>
    </row>
    <row r="5563" spans="2:21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 s="2"/>
    </row>
    <row r="5564" spans="2:21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 s="2"/>
    </row>
    <row r="5565" spans="2:21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 s="2"/>
    </row>
    <row r="5566" spans="2:21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 s="2"/>
    </row>
    <row r="5567" spans="2:21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 s="2"/>
    </row>
    <row r="5568" spans="2:21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 s="2"/>
    </row>
    <row r="5569" spans="2:21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 s="2"/>
    </row>
    <row r="5570" spans="2:21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 s="2"/>
    </row>
    <row r="5571" spans="2:21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 s="2"/>
    </row>
    <row r="5572" spans="2:21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 s="2"/>
    </row>
    <row r="5573" spans="2:21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 s="2"/>
    </row>
    <row r="5574" spans="2:21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 s="2"/>
    </row>
    <row r="5575" spans="2:21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 s="2"/>
    </row>
    <row r="5576" spans="2:21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 s="2"/>
    </row>
    <row r="5577" spans="2:21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 s="2"/>
    </row>
    <row r="5578" spans="2:21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 s="2"/>
    </row>
    <row r="5579" spans="2:21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 s="2"/>
    </row>
    <row r="5580" spans="2:21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 s="2"/>
    </row>
    <row r="5581" spans="2:21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 s="2"/>
    </row>
    <row r="5582" spans="2:21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 s="2"/>
    </row>
    <row r="5583" spans="2:21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 s="2"/>
    </row>
    <row r="5584" spans="2:21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 s="2"/>
    </row>
    <row r="5585" spans="2:21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 s="2"/>
    </row>
    <row r="5586" spans="2:21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 s="2"/>
    </row>
    <row r="5587" spans="2:21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 s="2"/>
    </row>
    <row r="5588" spans="2:21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 s="2"/>
    </row>
    <row r="5589" spans="2:21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 s="2"/>
    </row>
    <row r="5590" spans="2:21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 s="2"/>
    </row>
    <row r="5591" spans="2:21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 s="2"/>
    </row>
    <row r="5592" spans="2:21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 s="2"/>
    </row>
    <row r="5593" spans="2:21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 s="2"/>
    </row>
    <row r="5594" spans="2:21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 s="2"/>
    </row>
    <row r="5595" spans="2:21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 s="2"/>
    </row>
    <row r="5596" spans="2:21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 s="2"/>
    </row>
    <row r="5597" spans="2:21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 s="2"/>
    </row>
    <row r="5598" spans="2:21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 s="2"/>
    </row>
    <row r="5599" spans="2:21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 s="2"/>
    </row>
    <row r="5600" spans="2:21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 s="2"/>
    </row>
    <row r="5601" spans="2:21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 s="2"/>
    </row>
    <row r="5602" spans="2:21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 s="2"/>
    </row>
    <row r="5603" spans="2:21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 s="2"/>
    </row>
    <row r="5604" spans="2:21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 s="2"/>
    </row>
    <row r="5605" spans="2:21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 s="2"/>
    </row>
    <row r="5606" spans="2:21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 s="2"/>
    </row>
    <row r="5607" spans="2:21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 s="2"/>
    </row>
    <row r="5608" spans="2:21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 s="2"/>
    </row>
    <row r="5609" spans="2:21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 s="2"/>
    </row>
    <row r="5610" spans="2:21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 s="2"/>
    </row>
    <row r="5611" spans="2:21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 s="2"/>
    </row>
    <row r="5612" spans="2:21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 s="2"/>
    </row>
    <row r="5613" spans="2:21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 s="2"/>
    </row>
    <row r="5614" spans="2:21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 s="2"/>
    </row>
    <row r="5615" spans="2:21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 s="2"/>
    </row>
    <row r="5616" spans="2:21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 s="2"/>
    </row>
    <row r="5617" spans="2:21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 s="2"/>
    </row>
    <row r="5618" spans="2:21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 s="2"/>
    </row>
    <row r="5619" spans="2:21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 s="2"/>
    </row>
    <row r="5620" spans="2:21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 s="2"/>
    </row>
    <row r="5621" spans="2:21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 s="2"/>
    </row>
    <row r="5622" spans="2:21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 s="2"/>
    </row>
    <row r="5623" spans="2:21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 s="2"/>
    </row>
    <row r="5624" spans="2:21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 s="2"/>
    </row>
    <row r="5625" spans="2:21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 s="2"/>
    </row>
    <row r="5626" spans="2:21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 s="2"/>
    </row>
    <row r="5627" spans="2:21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 s="2"/>
    </row>
    <row r="5628" spans="2:21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 s="2"/>
    </row>
    <row r="5629" spans="2:21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 s="2"/>
    </row>
    <row r="5630" spans="2:21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 s="2"/>
    </row>
    <row r="5631" spans="2:21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 s="2"/>
    </row>
    <row r="5632" spans="2:21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 s="2"/>
    </row>
    <row r="5633" spans="2:21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 s="2"/>
    </row>
    <row r="5634" spans="2:21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 s="2"/>
    </row>
    <row r="5635" spans="2:21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 s="2"/>
    </row>
    <row r="5636" spans="2:21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 s="2"/>
    </row>
    <row r="5637" spans="2:21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 s="2"/>
    </row>
    <row r="5638" spans="2:21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 s="2"/>
    </row>
    <row r="5639" spans="2:21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 s="2"/>
    </row>
    <row r="5640" spans="2:21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 s="2"/>
    </row>
    <row r="5641" spans="2:21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 s="2"/>
    </row>
    <row r="5642" spans="2:21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 s="2"/>
    </row>
    <row r="5643" spans="2:21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 s="2"/>
    </row>
    <row r="5644" spans="2:21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 s="2"/>
    </row>
    <row r="5645" spans="2:21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 s="2"/>
    </row>
    <row r="5646" spans="2:21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 s="2"/>
    </row>
    <row r="5647" spans="2:21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 s="2"/>
    </row>
    <row r="5648" spans="2:21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 s="2"/>
    </row>
    <row r="5649" spans="2:21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 s="2"/>
    </row>
    <row r="5650" spans="2:21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 s="2"/>
    </row>
    <row r="5651" spans="2:21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 s="2"/>
    </row>
    <row r="5652" spans="2:21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 s="2"/>
    </row>
    <row r="5653" spans="2:21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 s="2"/>
    </row>
    <row r="5654" spans="2:21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 s="2"/>
    </row>
    <row r="5655" spans="2:21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 s="2"/>
    </row>
    <row r="5656" spans="2:21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 s="2"/>
    </row>
    <row r="5657" spans="2:21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 s="2"/>
    </row>
    <row r="5658" spans="2:21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 s="2"/>
    </row>
    <row r="5659" spans="2:21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 s="2"/>
    </row>
    <row r="5660" spans="2:21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 s="2"/>
    </row>
    <row r="5661" spans="2:21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 s="2"/>
    </row>
    <row r="5662" spans="2:21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 s="2"/>
    </row>
    <row r="5663" spans="2:21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 s="2"/>
    </row>
    <row r="5664" spans="2:21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 s="2"/>
    </row>
    <row r="5665" spans="2:21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 s="2"/>
    </row>
    <row r="5666" spans="2:21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 s="2"/>
    </row>
    <row r="5667" spans="2:21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 s="2"/>
    </row>
    <row r="5668" spans="2:21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 s="2"/>
    </row>
    <row r="5669" spans="2:21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 s="2"/>
    </row>
    <row r="5670" spans="2:21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 s="2"/>
    </row>
    <row r="5671" spans="2:21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 s="2"/>
    </row>
    <row r="5672" spans="2:21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 s="2"/>
    </row>
    <row r="5673" spans="2:21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 s="2"/>
    </row>
    <row r="5674" spans="2:21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 s="2"/>
    </row>
    <row r="5675" spans="2:21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 s="2"/>
    </row>
    <row r="5676" spans="2:21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 s="2"/>
    </row>
    <row r="5677" spans="2:21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 s="2"/>
    </row>
    <row r="5678" spans="2:21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 s="2"/>
    </row>
    <row r="5679" spans="2:21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 s="2"/>
    </row>
    <row r="5680" spans="2:21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 s="2"/>
    </row>
    <row r="5681" spans="2:21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 s="2"/>
    </row>
    <row r="5682" spans="2:21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 s="2"/>
    </row>
    <row r="5683" spans="2:21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 s="2"/>
    </row>
    <row r="5684" spans="2:21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 s="2"/>
    </row>
    <row r="5685" spans="2:21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 s="2"/>
    </row>
    <row r="5686" spans="2:21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 s="2"/>
    </row>
    <row r="5687" spans="2:21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 s="2"/>
    </row>
    <row r="5688" spans="2:21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 s="2"/>
    </row>
    <row r="5689" spans="2:21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 s="2"/>
    </row>
    <row r="5690" spans="2:21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 s="2"/>
    </row>
    <row r="5691" spans="2:21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 s="2"/>
    </row>
    <row r="5692" spans="2:21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 s="2"/>
    </row>
    <row r="5693" spans="2:21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 s="2"/>
    </row>
    <row r="5694" spans="2:21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 s="2"/>
    </row>
    <row r="5695" spans="2:21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 s="2"/>
    </row>
    <row r="5696" spans="2:21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 s="2"/>
    </row>
    <row r="5697" spans="2:21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 s="2"/>
    </row>
    <row r="5698" spans="2:21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 s="2"/>
    </row>
    <row r="5699" spans="2:21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 s="2"/>
    </row>
    <row r="5700" spans="2:21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 s="2"/>
    </row>
    <row r="5701" spans="2:21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 s="2"/>
    </row>
    <row r="5702" spans="2:21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 s="2"/>
    </row>
    <row r="5703" spans="2:21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 s="2"/>
    </row>
    <row r="5704" spans="2:21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 s="2"/>
    </row>
    <row r="5705" spans="2:21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 s="2"/>
    </row>
    <row r="5706" spans="2:21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 s="2"/>
    </row>
    <row r="5707" spans="2:21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 s="2"/>
    </row>
    <row r="5708" spans="2:21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 s="2"/>
    </row>
    <row r="5709" spans="2:21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 s="2"/>
    </row>
    <row r="5710" spans="2:21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 s="2"/>
    </row>
    <row r="5711" spans="2:21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 s="2"/>
    </row>
    <row r="5712" spans="2:21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 s="2"/>
    </row>
    <row r="5713" spans="2:21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 s="2"/>
    </row>
    <row r="5714" spans="2:21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 s="2"/>
    </row>
    <row r="5715" spans="2:21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 s="2"/>
    </row>
    <row r="5716" spans="2:21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 s="2"/>
    </row>
    <row r="5717" spans="2:21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 s="2"/>
    </row>
    <row r="5718" spans="2:21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 s="2"/>
    </row>
    <row r="5719" spans="2:21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 s="2"/>
    </row>
    <row r="5720" spans="2:21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 s="2"/>
    </row>
    <row r="5721" spans="2:21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 s="2"/>
    </row>
    <row r="5722" spans="2:21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 s="2"/>
    </row>
    <row r="5723" spans="2:21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 s="2"/>
    </row>
    <row r="5724" spans="2:21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 s="2"/>
    </row>
    <row r="5725" spans="2:21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 s="2"/>
    </row>
    <row r="5726" spans="2:21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 s="2"/>
    </row>
    <row r="5727" spans="2:21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 s="2"/>
    </row>
    <row r="5728" spans="2:21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 s="2"/>
    </row>
    <row r="5729" spans="2:21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 s="2"/>
    </row>
    <row r="5730" spans="2:21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 s="2"/>
    </row>
    <row r="5731" spans="2:21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 s="2"/>
    </row>
    <row r="5732" spans="2:21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 s="2"/>
    </row>
    <row r="5733" spans="2:21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 s="2"/>
    </row>
    <row r="5734" spans="2:21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 s="2"/>
    </row>
    <row r="5735" spans="2:21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 s="2"/>
    </row>
    <row r="5736" spans="2:21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 s="2"/>
    </row>
    <row r="5737" spans="2:21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 s="2"/>
    </row>
    <row r="5738" spans="2:21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 s="2"/>
    </row>
    <row r="5739" spans="2:21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 s="2"/>
    </row>
    <row r="5740" spans="2:21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 s="2"/>
    </row>
    <row r="5741" spans="2:21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 s="2"/>
    </row>
    <row r="5742" spans="2:21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 s="2"/>
    </row>
    <row r="5743" spans="2:21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 s="2"/>
    </row>
    <row r="5744" spans="2:21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 s="2"/>
    </row>
    <row r="5745" spans="2:21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 s="2"/>
    </row>
    <row r="5746" spans="2:21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 s="2"/>
    </row>
    <row r="5747" spans="2:21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 s="2"/>
    </row>
    <row r="5748" spans="2:21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 s="2"/>
    </row>
    <row r="5749" spans="2:21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 s="2"/>
    </row>
    <row r="5750" spans="2:21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 s="2"/>
    </row>
    <row r="5751" spans="2:21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 s="2"/>
    </row>
    <row r="5752" spans="2:21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 s="2"/>
    </row>
    <row r="5753" spans="2:21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 s="2"/>
    </row>
    <row r="5754" spans="2:21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 s="2"/>
    </row>
    <row r="5755" spans="2:21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 s="2"/>
    </row>
    <row r="5756" spans="2:21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 s="2"/>
    </row>
    <row r="5757" spans="2:21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 s="2"/>
    </row>
    <row r="5758" spans="2:21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 s="2"/>
    </row>
    <row r="5759" spans="2:21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 s="2"/>
    </row>
    <row r="5760" spans="2:21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 s="2"/>
    </row>
    <row r="5761" spans="2:21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 s="2"/>
    </row>
    <row r="5762" spans="2:21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 s="2"/>
    </row>
    <row r="5763" spans="2:21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 s="2"/>
    </row>
    <row r="5764" spans="2:21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 s="2"/>
    </row>
    <row r="5765" spans="2:21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 s="2"/>
    </row>
    <row r="5766" spans="2:21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 s="2"/>
    </row>
    <row r="5767" spans="2:21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 s="2"/>
    </row>
    <row r="5768" spans="2:21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 s="2"/>
    </row>
    <row r="5769" spans="2:21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 s="2"/>
    </row>
    <row r="5770" spans="2:21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 s="2"/>
    </row>
    <row r="5771" spans="2:21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 s="2"/>
    </row>
    <row r="5772" spans="2:21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 s="2"/>
    </row>
    <row r="5773" spans="2:21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 s="2"/>
    </row>
    <row r="5774" spans="2:21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 s="2"/>
    </row>
    <row r="5775" spans="2:21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 s="2"/>
    </row>
    <row r="5776" spans="2:21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 s="2"/>
    </row>
    <row r="5777" spans="2:21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 s="2"/>
    </row>
    <row r="5778" spans="2:21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 s="2"/>
    </row>
    <row r="5779" spans="2:21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 s="2"/>
    </row>
    <row r="5780" spans="2:21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 s="2"/>
    </row>
    <row r="5781" spans="2:21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 s="2"/>
    </row>
    <row r="5782" spans="2:21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 s="2"/>
    </row>
    <row r="5783" spans="2:21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 s="2"/>
    </row>
    <row r="5784" spans="2:21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 s="2"/>
    </row>
    <row r="5785" spans="2:21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 s="2"/>
    </row>
    <row r="5786" spans="2:21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 s="2"/>
    </row>
    <row r="5787" spans="2:21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 s="2"/>
    </row>
    <row r="5788" spans="2:21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 s="2"/>
    </row>
    <row r="5789" spans="2:21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 s="2"/>
    </row>
    <row r="5790" spans="2:21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 s="2"/>
    </row>
    <row r="5791" spans="2:21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 s="2"/>
    </row>
    <row r="5792" spans="2:21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 s="2"/>
    </row>
    <row r="5793" spans="2:21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 s="2"/>
    </row>
    <row r="5794" spans="2:21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 s="2"/>
    </row>
    <row r="5795" spans="2:21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 s="2"/>
    </row>
    <row r="5796" spans="2:21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 s="2"/>
    </row>
    <row r="5797" spans="2:21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 s="2"/>
    </row>
    <row r="5798" spans="2:21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 s="2"/>
    </row>
    <row r="5799" spans="2:21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 s="2"/>
    </row>
    <row r="5800" spans="2:21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 s="2"/>
    </row>
    <row r="5801" spans="2:21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 s="2"/>
    </row>
    <row r="5802" spans="2:21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 s="2"/>
    </row>
    <row r="5803" spans="2:21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 s="2"/>
    </row>
    <row r="5804" spans="2:21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 s="2"/>
    </row>
    <row r="5805" spans="2:21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 s="2"/>
    </row>
    <row r="5806" spans="2:21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 s="2"/>
    </row>
    <row r="5807" spans="2:21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 s="2"/>
    </row>
    <row r="5808" spans="2:21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 s="2"/>
    </row>
    <row r="5809" spans="2:21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 s="2"/>
    </row>
    <row r="5810" spans="2:21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 s="2"/>
    </row>
    <row r="5811" spans="2:21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 s="2"/>
    </row>
    <row r="5812" spans="2:21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 s="2"/>
    </row>
    <row r="5813" spans="2:21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 s="2"/>
    </row>
    <row r="5814" spans="2:21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 s="2"/>
    </row>
    <row r="5815" spans="2:21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 s="2"/>
    </row>
    <row r="5816" spans="2:21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 s="2"/>
    </row>
    <row r="5817" spans="2:21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 s="2"/>
    </row>
    <row r="5818" spans="2:21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 s="2"/>
    </row>
    <row r="5819" spans="2:21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 s="2"/>
    </row>
    <row r="5820" spans="2:21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 s="2"/>
    </row>
    <row r="5821" spans="2:21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 s="2"/>
    </row>
    <row r="5822" spans="2:21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 s="2"/>
    </row>
    <row r="5823" spans="2:21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 s="2"/>
    </row>
    <row r="5824" spans="2:21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 s="2"/>
    </row>
    <row r="5825" spans="2:21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 s="2"/>
    </row>
    <row r="5826" spans="2:21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 s="2"/>
    </row>
    <row r="5827" spans="2:21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 s="2"/>
    </row>
    <row r="5828" spans="2:21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 s="2"/>
    </row>
    <row r="5829" spans="2:21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 s="2"/>
    </row>
    <row r="5830" spans="2:21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 s="2"/>
    </row>
    <row r="5831" spans="2:21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 s="2"/>
    </row>
    <row r="5832" spans="2:21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 s="2"/>
    </row>
    <row r="5833" spans="2:21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 s="2"/>
    </row>
    <row r="5834" spans="2:21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 s="2"/>
    </row>
    <row r="5835" spans="2:21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 s="2"/>
    </row>
    <row r="5836" spans="2:21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 s="2"/>
    </row>
    <row r="5837" spans="2:21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 s="2"/>
    </row>
    <row r="5838" spans="2:21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 s="2"/>
    </row>
    <row r="5839" spans="2:21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 s="2"/>
    </row>
    <row r="5840" spans="2:21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 s="2"/>
    </row>
    <row r="5841" spans="2:21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 s="2"/>
    </row>
    <row r="5842" spans="2:21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 s="2"/>
    </row>
    <row r="5843" spans="2:21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 s="2"/>
    </row>
    <row r="5844" spans="2:21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 s="2"/>
    </row>
    <row r="5845" spans="2:21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 s="2"/>
    </row>
    <row r="5846" spans="2:21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 s="2"/>
    </row>
    <row r="5847" spans="2:21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 s="2"/>
    </row>
    <row r="5848" spans="2:21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 s="2"/>
    </row>
    <row r="5849" spans="2:21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 s="2"/>
    </row>
    <row r="5850" spans="2:21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 s="2"/>
    </row>
    <row r="5851" spans="2:21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 s="2"/>
    </row>
    <row r="5852" spans="2:21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 s="2"/>
    </row>
    <row r="5853" spans="2:21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 s="2"/>
    </row>
    <row r="5854" spans="2:21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 s="2"/>
    </row>
    <row r="5855" spans="2:21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 s="2"/>
    </row>
    <row r="5856" spans="2:21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 s="2"/>
    </row>
    <row r="5857" spans="2:21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 s="2"/>
    </row>
    <row r="5858" spans="2:21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 s="2"/>
    </row>
    <row r="5859" spans="2:21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 s="2"/>
    </row>
    <row r="5860" spans="2:21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 s="2"/>
    </row>
    <row r="5861" spans="2:21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 s="2"/>
    </row>
    <row r="5862" spans="2:21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 s="2"/>
    </row>
    <row r="5863" spans="2:21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 s="2"/>
    </row>
    <row r="5864" spans="2:21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 s="2"/>
    </row>
    <row r="5865" spans="2:21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 s="2"/>
    </row>
    <row r="5866" spans="2:21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 s="2"/>
    </row>
    <row r="5867" spans="2:21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 s="2"/>
    </row>
    <row r="5868" spans="2:21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 s="2"/>
    </row>
    <row r="5869" spans="2:21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 s="2"/>
    </row>
    <row r="5870" spans="2:21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 s="2"/>
    </row>
    <row r="5871" spans="2:21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 s="2"/>
    </row>
    <row r="5872" spans="2:21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 s="2"/>
    </row>
    <row r="5873" spans="2:21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 s="2"/>
    </row>
    <row r="5874" spans="2:21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 s="2"/>
    </row>
    <row r="5875" spans="2:21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 s="2"/>
    </row>
    <row r="5876" spans="2:21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 s="2"/>
    </row>
    <row r="5877" spans="2:21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 s="2"/>
    </row>
    <row r="5878" spans="2:21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 s="2"/>
    </row>
    <row r="5879" spans="2:21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 s="2"/>
    </row>
    <row r="5880" spans="2:21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 s="2"/>
    </row>
    <row r="5881" spans="2:21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 s="2"/>
    </row>
    <row r="5882" spans="2:21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 s="2"/>
    </row>
    <row r="5883" spans="2:21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 s="2"/>
    </row>
    <row r="5884" spans="2:21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 s="2"/>
    </row>
    <row r="5885" spans="2:21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 s="2"/>
    </row>
    <row r="5886" spans="2:21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 s="2"/>
    </row>
    <row r="5887" spans="2:21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 s="2"/>
    </row>
    <row r="5888" spans="2:21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 s="2"/>
    </row>
    <row r="5889" spans="2:21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 s="2"/>
    </row>
    <row r="5890" spans="2:21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 s="2"/>
    </row>
    <row r="5891" spans="2:21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 s="2"/>
    </row>
    <row r="5892" spans="2:21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 s="2"/>
    </row>
    <row r="5893" spans="2:21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 s="2"/>
    </row>
    <row r="5894" spans="2:21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 s="2"/>
    </row>
    <row r="5895" spans="2:21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 s="2"/>
    </row>
    <row r="5896" spans="2:21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 s="2"/>
    </row>
    <row r="5897" spans="2:21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 s="2"/>
    </row>
    <row r="5898" spans="2:21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 s="2"/>
    </row>
    <row r="5899" spans="2:21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 s="2"/>
    </row>
    <row r="5900" spans="2:21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 s="2"/>
    </row>
    <row r="5901" spans="2:21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 s="2"/>
    </row>
    <row r="5902" spans="2:21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 s="2"/>
    </row>
    <row r="5903" spans="2:21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 s="2"/>
    </row>
    <row r="5904" spans="2:21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 s="2"/>
    </row>
    <row r="5905" spans="2:21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 s="2"/>
    </row>
    <row r="5906" spans="2:21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 s="2"/>
    </row>
    <row r="5907" spans="2:21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 s="2"/>
    </row>
    <row r="5908" spans="2:21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 s="2"/>
    </row>
    <row r="5909" spans="2:21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 s="2"/>
    </row>
    <row r="5910" spans="2:21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 s="2"/>
    </row>
    <row r="5911" spans="2:21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 s="2"/>
    </row>
    <row r="5912" spans="2:21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 s="2"/>
    </row>
    <row r="5913" spans="2:21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 s="2"/>
    </row>
    <row r="5914" spans="2:21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 s="2"/>
    </row>
    <row r="5915" spans="2:21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 s="2"/>
    </row>
    <row r="5916" spans="2:21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 s="2"/>
    </row>
    <row r="5917" spans="2:21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 s="2"/>
    </row>
    <row r="5918" spans="2:21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 s="2"/>
    </row>
    <row r="5919" spans="2:21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 s="2"/>
    </row>
    <row r="5920" spans="2:21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 s="2"/>
    </row>
    <row r="5921" spans="2:21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 s="2"/>
    </row>
    <row r="5922" spans="2:21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 s="2"/>
    </row>
    <row r="5923" spans="2:21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 s="2"/>
    </row>
    <row r="5924" spans="2:21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 s="2"/>
    </row>
    <row r="5925" spans="2:21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 s="2"/>
    </row>
    <row r="5926" spans="2:21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 s="2"/>
    </row>
    <row r="5927" spans="2:21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 s="2"/>
    </row>
    <row r="5928" spans="2:21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 s="2"/>
    </row>
    <row r="5929" spans="2:21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 s="2"/>
    </row>
    <row r="5930" spans="2:21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 s="2"/>
    </row>
    <row r="5931" spans="2:21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 s="2"/>
    </row>
    <row r="5932" spans="2:21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 s="2"/>
    </row>
    <row r="5933" spans="2:21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 s="2"/>
    </row>
    <row r="5934" spans="2:21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 s="2"/>
    </row>
    <row r="5935" spans="2:21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 s="2"/>
    </row>
    <row r="5936" spans="2:21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 s="2"/>
    </row>
    <row r="5937" spans="2:21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 s="2"/>
    </row>
    <row r="5938" spans="2:21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 s="2"/>
    </row>
    <row r="5939" spans="2:21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 s="2"/>
    </row>
    <row r="5940" spans="2:21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 s="2"/>
    </row>
    <row r="5941" spans="2:21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 s="2"/>
    </row>
    <row r="5942" spans="2:21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 s="2"/>
    </row>
    <row r="5943" spans="2:21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 s="2"/>
    </row>
    <row r="5944" spans="2:21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 s="2"/>
    </row>
    <row r="5945" spans="2:21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 s="2"/>
    </row>
    <row r="5946" spans="2:21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 s="2"/>
    </row>
    <row r="5947" spans="2:21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 s="2"/>
    </row>
    <row r="5948" spans="2:21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 s="2"/>
    </row>
    <row r="5949" spans="2:21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 s="2"/>
    </row>
    <row r="5950" spans="2:21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 s="2"/>
    </row>
    <row r="5951" spans="2:21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 s="2"/>
    </row>
    <row r="5952" spans="2:21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 s="2"/>
    </row>
    <row r="5953" spans="2:21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 s="2"/>
    </row>
    <row r="5954" spans="2:21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 s="2"/>
    </row>
    <row r="5955" spans="2:21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 s="2"/>
    </row>
    <row r="5956" spans="2:21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 s="2"/>
    </row>
    <row r="5957" spans="2:21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 s="2"/>
    </row>
    <row r="5958" spans="2:21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 s="2"/>
    </row>
    <row r="5959" spans="2:21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 s="2"/>
    </row>
    <row r="5960" spans="2:21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 s="2"/>
    </row>
    <row r="5961" spans="2:21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 s="2"/>
    </row>
    <row r="5962" spans="2:21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 s="2"/>
    </row>
    <row r="5963" spans="2:21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 s="2"/>
    </row>
    <row r="5964" spans="2:21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 s="2"/>
    </row>
    <row r="5965" spans="2:21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 s="2"/>
    </row>
    <row r="5966" spans="2:21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 s="2"/>
    </row>
    <row r="5967" spans="2:21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 s="2"/>
    </row>
    <row r="5968" spans="2:21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 s="2"/>
    </row>
    <row r="5969" spans="2:21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 s="2"/>
    </row>
    <row r="5970" spans="2:21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 s="2"/>
    </row>
    <row r="5971" spans="2:21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 s="2"/>
    </row>
    <row r="5972" spans="2:21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 s="2"/>
    </row>
    <row r="5973" spans="2:21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 s="2"/>
    </row>
    <row r="5974" spans="2:21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 s="2"/>
    </row>
    <row r="5975" spans="2:21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 s="2"/>
    </row>
    <row r="5976" spans="2:21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 s="2"/>
    </row>
    <row r="5977" spans="2:21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 s="2"/>
    </row>
    <row r="5978" spans="2:21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 s="2"/>
    </row>
    <row r="5979" spans="2:21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 s="2"/>
    </row>
    <row r="5980" spans="2:21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 s="2"/>
    </row>
    <row r="5981" spans="2:21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 s="2"/>
    </row>
    <row r="5982" spans="2:21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 s="2"/>
    </row>
    <row r="5983" spans="2:21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 s="2"/>
    </row>
    <row r="5984" spans="2:21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 s="2"/>
    </row>
    <row r="5985" spans="2:21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 s="2"/>
    </row>
    <row r="5986" spans="2:21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 s="2"/>
    </row>
    <row r="5987" spans="2:21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 s="2"/>
    </row>
    <row r="5988" spans="2:21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 s="2"/>
    </row>
    <row r="5989" spans="2:21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 s="2"/>
    </row>
    <row r="5990" spans="2:21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 s="2"/>
    </row>
    <row r="5991" spans="2:21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 s="2"/>
    </row>
    <row r="5992" spans="2:21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 s="2"/>
    </row>
    <row r="5993" spans="2:21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 s="2"/>
    </row>
    <row r="5994" spans="2:21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 s="2"/>
    </row>
    <row r="5995" spans="2:21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 s="2"/>
    </row>
    <row r="5996" spans="2:21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 s="2"/>
    </row>
    <row r="5997" spans="2:21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 s="2"/>
    </row>
    <row r="5998" spans="2:21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 s="2"/>
    </row>
    <row r="5999" spans="2:21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 s="2"/>
    </row>
    <row r="6000" spans="2:21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 s="2"/>
    </row>
    <row r="6001" spans="2:21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 s="2"/>
    </row>
    <row r="6002" spans="2:21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 s="2"/>
    </row>
    <row r="6003" spans="2:21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 s="2"/>
    </row>
    <row r="6004" spans="2:21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 s="2"/>
    </row>
    <row r="6005" spans="2:21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 s="2"/>
    </row>
    <row r="6006" spans="2:21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 s="2"/>
    </row>
    <row r="6007" spans="2:21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 s="2"/>
    </row>
    <row r="6008" spans="2:21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 s="2"/>
    </row>
    <row r="6009" spans="2:21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 s="2"/>
    </row>
    <row r="6010" spans="2:21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 s="2"/>
    </row>
    <row r="6011" spans="2:21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 s="2"/>
    </row>
    <row r="6012" spans="2:21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 s="2"/>
    </row>
    <row r="6013" spans="2:21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 s="2"/>
    </row>
    <row r="6014" spans="2:21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 s="2"/>
    </row>
    <row r="6015" spans="2:21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 s="2"/>
    </row>
    <row r="6016" spans="2:21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 s="2"/>
    </row>
    <row r="6017" spans="2:21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 s="2"/>
    </row>
    <row r="6018" spans="2:21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 s="2"/>
    </row>
    <row r="6019" spans="2:21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 s="2"/>
    </row>
    <row r="6020" spans="2:21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 s="2"/>
    </row>
    <row r="6021" spans="2:21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 s="2"/>
    </row>
    <row r="6022" spans="2:21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 s="2"/>
    </row>
    <row r="6023" spans="2:21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 s="2"/>
    </row>
    <row r="6024" spans="2:21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 s="2"/>
    </row>
    <row r="6025" spans="2:21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 s="2"/>
    </row>
    <row r="6026" spans="2:21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 s="2"/>
    </row>
    <row r="6027" spans="2:21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 s="2"/>
    </row>
    <row r="6028" spans="2:21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 s="2"/>
    </row>
    <row r="6029" spans="2:21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 s="2"/>
    </row>
    <row r="6030" spans="2:21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 s="2"/>
    </row>
    <row r="6031" spans="2:21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 s="2"/>
    </row>
    <row r="6032" spans="2:21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 s="2"/>
    </row>
    <row r="6033" spans="2:21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 s="2"/>
    </row>
    <row r="6034" spans="2:21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 s="2"/>
    </row>
    <row r="6035" spans="2:21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 s="2"/>
    </row>
    <row r="6036" spans="2:21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 s="2"/>
    </row>
    <row r="6037" spans="2:21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 s="2"/>
    </row>
    <row r="6038" spans="2:21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 s="2"/>
    </row>
    <row r="6039" spans="2:21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 s="2"/>
    </row>
    <row r="6040" spans="2:21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 s="2"/>
    </row>
    <row r="6041" spans="2:21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 s="2"/>
    </row>
    <row r="6042" spans="2:21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 s="2"/>
    </row>
    <row r="6043" spans="2:21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 s="2"/>
    </row>
    <row r="6044" spans="2:21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 s="2"/>
    </row>
    <row r="6045" spans="2:21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 s="2"/>
    </row>
    <row r="6046" spans="2:21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 s="2"/>
    </row>
    <row r="6047" spans="2:21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 s="2"/>
    </row>
    <row r="6048" spans="2:21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 s="2"/>
    </row>
    <row r="6049" spans="2:21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 s="2"/>
    </row>
    <row r="6050" spans="2:21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 s="2"/>
    </row>
    <row r="6051" spans="2:21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 s="2"/>
    </row>
    <row r="6052" spans="2:21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 s="2"/>
    </row>
    <row r="6053" spans="2:21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 s="2"/>
    </row>
    <row r="6054" spans="2:21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 s="2"/>
    </row>
    <row r="6055" spans="2:21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 s="2"/>
    </row>
    <row r="6056" spans="2:21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 s="2"/>
    </row>
    <row r="6057" spans="2:21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 s="2"/>
    </row>
    <row r="6058" spans="2:21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 s="2"/>
    </row>
    <row r="6059" spans="2:21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 s="2"/>
    </row>
    <row r="6060" spans="2:21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 s="2"/>
    </row>
    <row r="6061" spans="2:21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 s="2"/>
    </row>
    <row r="6062" spans="2:21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 s="2"/>
    </row>
    <row r="6063" spans="2:21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 s="2"/>
    </row>
    <row r="6064" spans="2:21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 s="2"/>
    </row>
    <row r="6065" spans="2:21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 s="2"/>
    </row>
    <row r="6066" spans="2:21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 s="2"/>
    </row>
    <row r="6067" spans="2:21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 s="2"/>
    </row>
    <row r="6068" spans="2:21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 s="2"/>
    </row>
    <row r="6069" spans="2:21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 s="2"/>
    </row>
    <row r="6070" spans="2:21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 s="2"/>
    </row>
    <row r="6071" spans="2:21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 s="2"/>
    </row>
    <row r="6072" spans="2:21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 s="2"/>
    </row>
    <row r="6073" spans="2:21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 s="2"/>
    </row>
    <row r="6074" spans="2:21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 s="2"/>
    </row>
    <row r="6075" spans="2:21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 s="2"/>
    </row>
    <row r="6076" spans="2:21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 s="2"/>
    </row>
    <row r="6077" spans="2:21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 s="2"/>
    </row>
    <row r="6078" spans="2:21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 s="2"/>
    </row>
    <row r="6079" spans="2:21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 s="2"/>
    </row>
    <row r="6080" spans="2:21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 s="2"/>
    </row>
    <row r="6081" spans="2:21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 s="2"/>
    </row>
    <row r="6082" spans="2:21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 s="2"/>
    </row>
    <row r="6083" spans="2:21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 s="2"/>
    </row>
    <row r="6084" spans="2:21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 s="2"/>
    </row>
    <row r="6085" spans="2:21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 s="2"/>
    </row>
    <row r="6086" spans="2:21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 s="2"/>
    </row>
    <row r="6087" spans="2:21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 s="2"/>
    </row>
    <row r="6088" spans="2:21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 s="2"/>
    </row>
    <row r="6089" spans="2:21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 s="2"/>
    </row>
    <row r="6090" spans="2:21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 s="2"/>
    </row>
    <row r="6091" spans="2:21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 s="2"/>
    </row>
    <row r="6092" spans="2:21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 s="2"/>
    </row>
    <row r="6093" spans="2:21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 s="2"/>
    </row>
    <row r="6094" spans="2:21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 s="2"/>
    </row>
    <row r="6095" spans="2:21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 s="2"/>
    </row>
    <row r="6096" spans="2:21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 s="2"/>
    </row>
    <row r="6097" spans="2:21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 s="2"/>
    </row>
    <row r="6098" spans="2:21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 s="2"/>
    </row>
    <row r="6099" spans="2:21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 s="2"/>
    </row>
    <row r="6100" spans="2:21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 s="2"/>
    </row>
    <row r="6101" spans="2:21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 s="2"/>
    </row>
    <row r="6102" spans="2:21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 s="2"/>
    </row>
    <row r="6103" spans="2:21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 s="2"/>
    </row>
    <row r="6104" spans="2:21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 s="2"/>
    </row>
    <row r="6105" spans="2:21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 s="2"/>
    </row>
    <row r="6106" spans="2:21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 s="2"/>
    </row>
    <row r="6107" spans="2:21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 s="2"/>
    </row>
    <row r="6108" spans="2:21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 s="2"/>
    </row>
    <row r="6109" spans="2:21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 s="2"/>
    </row>
    <row r="6110" spans="2:21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 s="2"/>
    </row>
    <row r="6111" spans="2:21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 s="2"/>
    </row>
    <row r="6112" spans="2:21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 s="2"/>
    </row>
    <row r="6113" spans="2:21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 s="2"/>
    </row>
    <row r="6114" spans="2:21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 s="2"/>
    </row>
    <row r="6115" spans="2:21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 s="2"/>
    </row>
    <row r="6116" spans="2:21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 s="2"/>
    </row>
    <row r="6117" spans="2:21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 s="2"/>
    </row>
    <row r="6118" spans="2:21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 s="2"/>
    </row>
    <row r="6119" spans="2:21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 s="2"/>
    </row>
    <row r="6120" spans="2:21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 s="2"/>
    </row>
    <row r="6121" spans="2:21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 s="2"/>
    </row>
    <row r="6122" spans="2:21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 s="2"/>
    </row>
    <row r="6123" spans="2:21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 s="2"/>
    </row>
    <row r="6124" spans="2:21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 s="2"/>
    </row>
    <row r="6125" spans="2:21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 s="2"/>
    </row>
    <row r="6126" spans="2:21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 s="2"/>
    </row>
    <row r="6127" spans="2:21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 s="2"/>
    </row>
    <row r="6128" spans="2:21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 s="2"/>
    </row>
    <row r="6129" spans="2:21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 s="2"/>
    </row>
    <row r="6130" spans="2:21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 s="2"/>
    </row>
    <row r="6131" spans="2:21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 s="2"/>
    </row>
    <row r="6132" spans="2:21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 s="2"/>
    </row>
    <row r="6133" spans="2:21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 s="2"/>
    </row>
    <row r="6134" spans="2:21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 s="2"/>
    </row>
    <row r="6135" spans="2:21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 s="2"/>
    </row>
    <row r="6136" spans="2:21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 s="2"/>
    </row>
    <row r="6137" spans="2:21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 s="2"/>
    </row>
    <row r="6138" spans="2:21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 s="2"/>
    </row>
    <row r="6139" spans="2:21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 s="2"/>
    </row>
    <row r="6140" spans="2:21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 s="2"/>
    </row>
    <row r="6141" spans="2:21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 s="2"/>
    </row>
    <row r="6142" spans="2:21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 s="2"/>
    </row>
    <row r="6143" spans="2:21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 s="2"/>
    </row>
    <row r="6144" spans="2:21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 s="2"/>
    </row>
    <row r="6145" spans="2:21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 s="2"/>
    </row>
    <row r="6146" spans="2:21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 s="2"/>
    </row>
    <row r="6147" spans="2:21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 s="2"/>
    </row>
    <row r="6148" spans="2:21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 s="2"/>
    </row>
    <row r="6149" spans="2:21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 s="2"/>
    </row>
    <row r="6150" spans="2:21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 s="2"/>
    </row>
    <row r="6151" spans="2:21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 s="2"/>
    </row>
    <row r="6152" spans="2:21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 s="2"/>
    </row>
    <row r="6153" spans="2:21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 s="2"/>
    </row>
    <row r="6154" spans="2:21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 s="2"/>
    </row>
    <row r="6155" spans="2:21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 s="2"/>
    </row>
    <row r="6156" spans="2:21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 s="2"/>
    </row>
    <row r="6157" spans="2:21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 s="2"/>
    </row>
    <row r="6158" spans="2:21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 s="2"/>
    </row>
    <row r="6159" spans="2:21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 s="2"/>
    </row>
    <row r="6160" spans="2:21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 s="2"/>
    </row>
    <row r="6161" spans="2:21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 s="2"/>
    </row>
    <row r="6162" spans="2:21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 s="2"/>
    </row>
    <row r="6163" spans="2:21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 s="2"/>
    </row>
    <row r="6164" spans="2:21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 s="2"/>
    </row>
    <row r="6165" spans="2:21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 s="2"/>
    </row>
    <row r="6166" spans="2:21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 s="2"/>
    </row>
    <row r="6167" spans="2:21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 s="2"/>
    </row>
    <row r="6168" spans="2:21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 s="2"/>
    </row>
    <row r="6169" spans="2:21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 s="2"/>
    </row>
    <row r="6170" spans="2:21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 s="2"/>
    </row>
    <row r="6171" spans="2:21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 s="2"/>
    </row>
    <row r="6172" spans="2:21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 s="2"/>
    </row>
    <row r="6173" spans="2:21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 s="2"/>
    </row>
    <row r="6174" spans="2:21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 s="2"/>
    </row>
    <row r="6175" spans="2:21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 s="2"/>
    </row>
    <row r="6176" spans="2:21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 s="2"/>
    </row>
    <row r="6177" spans="2:21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 s="2"/>
    </row>
    <row r="6178" spans="2:21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 s="2"/>
    </row>
    <row r="6179" spans="2:21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 s="2"/>
    </row>
    <row r="6180" spans="2:21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 s="2"/>
    </row>
    <row r="6181" spans="2:21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 s="2"/>
    </row>
    <row r="6182" spans="2:21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 s="2"/>
    </row>
    <row r="6183" spans="2:21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 s="2"/>
    </row>
    <row r="6184" spans="2:21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 s="2"/>
    </row>
    <row r="6185" spans="2:21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 s="2"/>
    </row>
    <row r="6186" spans="2:21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 s="2"/>
    </row>
    <row r="6187" spans="2:21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 s="2"/>
    </row>
    <row r="6188" spans="2:21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 s="2"/>
    </row>
    <row r="6189" spans="2:21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 s="2"/>
    </row>
    <row r="6190" spans="2:21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 s="2"/>
    </row>
    <row r="6191" spans="2:21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 s="2"/>
    </row>
    <row r="6192" spans="2:21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 s="2"/>
    </row>
    <row r="6193" spans="2:21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 s="2"/>
    </row>
    <row r="6194" spans="2:21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 s="2"/>
    </row>
    <row r="6195" spans="2:21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 s="2"/>
    </row>
    <row r="6196" spans="2:21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 s="2"/>
    </row>
    <row r="6197" spans="2:21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 s="2"/>
    </row>
    <row r="6198" spans="2:21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 s="2"/>
    </row>
    <row r="6199" spans="2:21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 s="2"/>
    </row>
    <row r="6200" spans="2:21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 s="2"/>
    </row>
    <row r="6201" spans="2:21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 s="2"/>
    </row>
    <row r="6202" spans="2:21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 s="2"/>
    </row>
    <row r="6203" spans="2:21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 s="2"/>
    </row>
    <row r="6204" spans="2:21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 s="2"/>
    </row>
    <row r="6205" spans="2:21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 s="2"/>
    </row>
    <row r="6206" spans="2:21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 s="2"/>
    </row>
    <row r="6207" spans="2:21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 s="2"/>
    </row>
    <row r="6208" spans="2:21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 s="2"/>
    </row>
    <row r="6209" spans="2:21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 s="2"/>
    </row>
    <row r="6210" spans="2:21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 s="2"/>
    </row>
    <row r="6211" spans="2:21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 s="2"/>
    </row>
    <row r="6212" spans="2:21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 s="2"/>
    </row>
    <row r="6213" spans="2:21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 s="2"/>
    </row>
    <row r="6214" spans="2:21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 s="2"/>
    </row>
    <row r="6215" spans="2:21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 s="2"/>
    </row>
    <row r="6216" spans="2:21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 s="2"/>
    </row>
    <row r="6217" spans="2:21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 s="2"/>
    </row>
    <row r="6218" spans="2:21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 s="2"/>
    </row>
    <row r="6219" spans="2:21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 s="2"/>
    </row>
    <row r="6220" spans="2:21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 s="2"/>
    </row>
    <row r="6221" spans="2:21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 s="2"/>
    </row>
    <row r="6222" spans="2:21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 s="2"/>
    </row>
    <row r="6223" spans="2:21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 s="2"/>
    </row>
    <row r="6224" spans="2:21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 s="2"/>
    </row>
    <row r="6225" spans="2:21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 s="2"/>
    </row>
    <row r="6226" spans="2:21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 s="2"/>
    </row>
    <row r="6227" spans="2:21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 s="2"/>
    </row>
    <row r="6228" spans="2:21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 s="2"/>
    </row>
    <row r="6229" spans="2:21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 s="2"/>
    </row>
    <row r="6230" spans="2:21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 s="2"/>
    </row>
    <row r="6231" spans="2:21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 s="2"/>
    </row>
    <row r="6232" spans="2:21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 s="2"/>
    </row>
    <row r="6233" spans="2:21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 s="2"/>
    </row>
    <row r="6234" spans="2:21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 s="2"/>
    </row>
    <row r="6235" spans="2:21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 s="2"/>
    </row>
    <row r="6236" spans="2:21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 s="2"/>
    </row>
    <row r="6237" spans="2:21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 s="2"/>
    </row>
    <row r="6238" spans="2:21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 s="2"/>
    </row>
    <row r="6239" spans="2:21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 s="2"/>
    </row>
    <row r="6240" spans="2:21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 s="2"/>
    </row>
    <row r="6241" spans="2:21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 s="2"/>
    </row>
    <row r="6242" spans="2:21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 s="2"/>
    </row>
    <row r="6243" spans="2:21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 s="2"/>
    </row>
    <row r="6244" spans="2:21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 s="2"/>
    </row>
    <row r="6245" spans="2:21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 s="2"/>
    </row>
    <row r="6246" spans="2:21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 s="2"/>
    </row>
    <row r="6247" spans="2:21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 s="2"/>
    </row>
    <row r="6248" spans="2:21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 s="2"/>
    </row>
    <row r="6249" spans="2:21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 s="2"/>
    </row>
    <row r="6250" spans="2:21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 s="2"/>
    </row>
    <row r="6251" spans="2:21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 s="2"/>
    </row>
    <row r="6252" spans="2:21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 s="2"/>
    </row>
    <row r="6253" spans="2:21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 s="2"/>
    </row>
    <row r="6254" spans="2:21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 s="2"/>
    </row>
    <row r="6255" spans="2:21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 s="2"/>
    </row>
    <row r="6256" spans="2:21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 s="2"/>
    </row>
    <row r="6257" spans="2:21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 s="2"/>
    </row>
    <row r="6258" spans="2:21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 s="2"/>
    </row>
    <row r="6259" spans="2:21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 s="2"/>
    </row>
    <row r="6260" spans="2:21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 s="2"/>
    </row>
    <row r="6261" spans="2:21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 s="2"/>
    </row>
    <row r="6262" spans="2:21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 s="2"/>
    </row>
    <row r="6263" spans="2:21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 s="2"/>
    </row>
    <row r="6264" spans="2:21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 s="2"/>
    </row>
    <row r="6265" spans="2:21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 s="2"/>
    </row>
    <row r="6266" spans="2:21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 s="2"/>
    </row>
    <row r="6267" spans="2:21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 s="2"/>
    </row>
    <row r="6268" spans="2:21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 s="2"/>
    </row>
    <row r="6269" spans="2:21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 s="2"/>
    </row>
    <row r="6270" spans="2:21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 s="2"/>
    </row>
    <row r="6271" spans="2:21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 s="2"/>
    </row>
    <row r="6272" spans="2:21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 s="2"/>
    </row>
    <row r="6273" spans="2:21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 s="2"/>
    </row>
    <row r="6274" spans="2:21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 s="2"/>
    </row>
    <row r="6275" spans="2:21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 s="2"/>
    </row>
    <row r="6276" spans="2:21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 s="2"/>
    </row>
    <row r="6277" spans="2:21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 s="2"/>
    </row>
    <row r="6278" spans="2:21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 s="2"/>
    </row>
    <row r="6279" spans="2:21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 s="2"/>
    </row>
    <row r="6280" spans="2:21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 s="2"/>
    </row>
    <row r="6281" spans="2:21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 s="2"/>
    </row>
    <row r="6282" spans="2:21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 s="2"/>
    </row>
    <row r="6283" spans="2:21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 s="2"/>
    </row>
    <row r="6284" spans="2:21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 s="2"/>
    </row>
    <row r="6285" spans="2:21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 s="2"/>
    </row>
    <row r="6286" spans="2:21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 s="2"/>
    </row>
    <row r="6287" spans="2:21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 s="2"/>
    </row>
    <row r="6288" spans="2:21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 s="2"/>
    </row>
    <row r="6289" spans="2:21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 s="2"/>
    </row>
    <row r="6290" spans="2:21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 s="2"/>
    </row>
    <row r="6291" spans="2:21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 s="2"/>
    </row>
    <row r="6292" spans="2:21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 s="2"/>
    </row>
    <row r="6293" spans="2:21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 s="2"/>
    </row>
    <row r="6294" spans="2:21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 s="2"/>
    </row>
    <row r="6295" spans="2:21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 s="2"/>
    </row>
    <row r="6296" spans="2:21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 s="2"/>
    </row>
    <row r="6297" spans="2:21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 s="2"/>
    </row>
    <row r="6298" spans="2:21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 s="2"/>
    </row>
    <row r="6299" spans="2:21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 s="2"/>
    </row>
    <row r="6300" spans="2:21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 s="2"/>
    </row>
    <row r="6301" spans="2:21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 s="2"/>
    </row>
    <row r="6302" spans="2:21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 s="2"/>
    </row>
    <row r="6303" spans="2:21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 s="2"/>
    </row>
    <row r="6304" spans="2:21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 s="2"/>
    </row>
    <row r="6305" spans="2:21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 s="2"/>
    </row>
    <row r="6306" spans="2:21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 s="2"/>
    </row>
    <row r="6307" spans="2:21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 s="2"/>
    </row>
    <row r="6308" spans="2:21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 s="2"/>
    </row>
    <row r="6309" spans="2:21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 s="2"/>
    </row>
    <row r="6310" spans="2:21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 s="2"/>
    </row>
    <row r="6311" spans="2:21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 s="2"/>
    </row>
    <row r="6312" spans="2:21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 s="2"/>
    </row>
    <row r="6313" spans="2:21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 s="2"/>
    </row>
    <row r="6314" spans="2:21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 s="2"/>
    </row>
    <row r="6315" spans="2:21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 s="2"/>
    </row>
    <row r="6316" spans="2:21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 s="2"/>
    </row>
    <row r="6317" spans="2:21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 s="2"/>
    </row>
    <row r="6318" spans="2:21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 s="2"/>
    </row>
    <row r="6319" spans="2:21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 s="2"/>
    </row>
    <row r="6320" spans="2:21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 s="2"/>
    </row>
    <row r="6321" spans="2:21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 s="2"/>
    </row>
    <row r="6322" spans="2:21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 s="2"/>
    </row>
    <row r="6323" spans="2:21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 s="2"/>
    </row>
    <row r="6324" spans="2:21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 s="2"/>
    </row>
    <row r="6325" spans="2:21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 s="2"/>
    </row>
    <row r="6326" spans="2:21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 s="2"/>
    </row>
    <row r="6327" spans="2:21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 s="2"/>
    </row>
    <row r="6328" spans="2:21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 s="2"/>
    </row>
    <row r="6329" spans="2:21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 s="2"/>
    </row>
    <row r="6330" spans="2:21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 s="2"/>
    </row>
    <row r="6331" spans="2:21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 s="2"/>
    </row>
    <row r="6332" spans="2:21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 s="2"/>
    </row>
    <row r="6333" spans="2:21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 s="2"/>
    </row>
    <row r="6334" spans="2:21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 s="2"/>
    </row>
    <row r="6335" spans="2:21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 s="2"/>
    </row>
    <row r="6336" spans="2:21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 s="2"/>
    </row>
    <row r="6337" spans="2:21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 s="2"/>
    </row>
    <row r="6338" spans="2:21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 s="2"/>
    </row>
    <row r="6339" spans="2:21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 s="2"/>
    </row>
    <row r="6340" spans="2:21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 s="2"/>
    </row>
    <row r="6341" spans="2:21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 s="2"/>
    </row>
    <row r="6342" spans="2:21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 s="2"/>
    </row>
    <row r="6343" spans="2:21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 s="2"/>
    </row>
    <row r="6344" spans="2:21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 s="2"/>
    </row>
    <row r="6345" spans="2:21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 s="2"/>
    </row>
    <row r="6346" spans="2:21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 s="2"/>
    </row>
    <row r="6347" spans="2:21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 s="2"/>
    </row>
    <row r="6348" spans="2:21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 s="2"/>
    </row>
    <row r="6349" spans="2:21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 s="2"/>
    </row>
    <row r="6350" spans="2:21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 s="2"/>
    </row>
    <row r="6351" spans="2:21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 s="2"/>
    </row>
    <row r="6352" spans="2:21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 s="2"/>
    </row>
    <row r="6353" spans="2:21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 s="2"/>
    </row>
    <row r="6354" spans="2:21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 s="2"/>
    </row>
    <row r="6355" spans="2:21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 s="2"/>
    </row>
    <row r="6356" spans="2:21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 s="2"/>
    </row>
    <row r="6357" spans="2:21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 s="2"/>
    </row>
    <row r="6358" spans="2:21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 s="2"/>
    </row>
    <row r="6359" spans="2:21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 s="2"/>
    </row>
    <row r="6360" spans="2:21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 s="2"/>
    </row>
    <row r="6361" spans="2:21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 s="2"/>
    </row>
    <row r="6362" spans="2:21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 s="2"/>
    </row>
    <row r="6363" spans="2:21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 s="2"/>
    </row>
    <row r="6364" spans="2:21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 s="2"/>
    </row>
    <row r="6365" spans="2:21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 s="2"/>
    </row>
    <row r="6366" spans="2:21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 s="2"/>
    </row>
    <row r="6367" spans="2:21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 s="2"/>
    </row>
    <row r="6368" spans="2:21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 s="2"/>
    </row>
    <row r="6369" spans="2:21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 s="2"/>
    </row>
    <row r="6370" spans="2:21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 s="2"/>
    </row>
    <row r="6371" spans="2:21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 s="2"/>
    </row>
    <row r="6372" spans="2:21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 s="2"/>
    </row>
    <row r="6373" spans="2:21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 s="2"/>
    </row>
    <row r="6374" spans="2:21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 s="2"/>
    </row>
    <row r="6375" spans="2:21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 s="2"/>
    </row>
    <row r="6376" spans="2:21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 s="2"/>
    </row>
    <row r="6377" spans="2:21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 s="2"/>
    </row>
    <row r="6378" spans="2:21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 s="2"/>
    </row>
    <row r="6379" spans="2:21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 s="2"/>
    </row>
    <row r="6380" spans="2:21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 s="2"/>
    </row>
    <row r="6381" spans="2:21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 s="2"/>
    </row>
    <row r="6382" spans="2:21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 s="2"/>
    </row>
    <row r="6383" spans="2:21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 s="2"/>
    </row>
    <row r="6384" spans="2:21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 s="2"/>
    </row>
    <row r="6385" spans="2:21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 s="2"/>
    </row>
    <row r="6386" spans="2:21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 s="2"/>
    </row>
    <row r="6387" spans="2:21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 s="2"/>
    </row>
    <row r="6388" spans="2:21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 s="2"/>
    </row>
    <row r="6389" spans="2:21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 s="2"/>
    </row>
    <row r="6390" spans="2:21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 s="2"/>
    </row>
    <row r="6391" spans="2:21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 s="2"/>
    </row>
    <row r="6392" spans="2:21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 s="2"/>
    </row>
    <row r="6393" spans="2:21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 s="2"/>
    </row>
    <row r="6394" spans="2:21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 s="2"/>
    </row>
    <row r="6395" spans="2:21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 s="2"/>
    </row>
    <row r="6396" spans="2:21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 s="2"/>
    </row>
    <row r="6397" spans="2:21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 s="2"/>
    </row>
    <row r="6398" spans="2:21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 s="2"/>
    </row>
    <row r="6399" spans="2:21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 s="2"/>
    </row>
    <row r="6400" spans="2:21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 s="2"/>
    </row>
    <row r="6401" spans="2:21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 s="2"/>
    </row>
    <row r="6402" spans="2:21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 s="2"/>
    </row>
    <row r="6403" spans="2:21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 s="2"/>
    </row>
    <row r="6404" spans="2:21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 s="2"/>
    </row>
    <row r="6405" spans="2:21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 s="2"/>
    </row>
    <row r="6406" spans="2:21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 s="2"/>
    </row>
    <row r="6407" spans="2:21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 s="2"/>
    </row>
    <row r="6408" spans="2:21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 s="2"/>
    </row>
    <row r="6409" spans="2:21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 s="2"/>
    </row>
    <row r="6410" spans="2:21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 s="2"/>
    </row>
    <row r="6411" spans="2:21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 s="2"/>
    </row>
    <row r="6412" spans="2:21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 s="2"/>
    </row>
    <row r="6413" spans="2:21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 s="2"/>
    </row>
    <row r="6414" spans="2:21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 s="2"/>
    </row>
    <row r="6415" spans="2:21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 s="2"/>
    </row>
    <row r="6416" spans="2:21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 s="2"/>
    </row>
    <row r="6417" spans="2:21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 s="2"/>
    </row>
    <row r="6418" spans="2:21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 s="2"/>
    </row>
    <row r="6419" spans="2:21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 s="2"/>
    </row>
    <row r="6420" spans="2:21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 s="2"/>
    </row>
    <row r="6421" spans="2:21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 s="2"/>
    </row>
    <row r="6422" spans="2:21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 s="2"/>
    </row>
    <row r="6423" spans="2:21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 s="2"/>
    </row>
    <row r="6424" spans="2:21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 s="2"/>
    </row>
    <row r="6425" spans="2:21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 s="2"/>
    </row>
    <row r="6426" spans="2:21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 s="2"/>
    </row>
    <row r="6427" spans="2:21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 s="2"/>
    </row>
    <row r="6428" spans="2:21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 s="2"/>
    </row>
    <row r="6429" spans="2:21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 s="2"/>
    </row>
    <row r="6430" spans="2:21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 s="2"/>
    </row>
    <row r="6431" spans="2:21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 s="2"/>
    </row>
    <row r="6432" spans="2:21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 s="2"/>
    </row>
    <row r="6433" spans="2:21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 s="2"/>
    </row>
    <row r="6434" spans="2:21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 s="2"/>
    </row>
    <row r="6435" spans="2:21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 s="2"/>
    </row>
    <row r="6436" spans="2:21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 s="2"/>
    </row>
    <row r="6437" spans="2:21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 s="2"/>
    </row>
    <row r="6438" spans="2:21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 s="2"/>
    </row>
    <row r="6439" spans="2:21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 s="2"/>
    </row>
    <row r="6440" spans="2:21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 s="2"/>
    </row>
    <row r="6441" spans="2:21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 s="2"/>
    </row>
    <row r="6442" spans="2:21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 s="2"/>
    </row>
    <row r="6443" spans="2:21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 s="2"/>
    </row>
    <row r="6444" spans="2:21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 s="2"/>
    </row>
    <row r="6445" spans="2:21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 s="2"/>
    </row>
    <row r="6446" spans="2:21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 s="2"/>
    </row>
    <row r="6447" spans="2:21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 s="2"/>
    </row>
    <row r="6448" spans="2:21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 s="2"/>
    </row>
    <row r="6449" spans="2:21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 s="2"/>
    </row>
    <row r="6450" spans="2:21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 s="2"/>
    </row>
    <row r="6451" spans="2:21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 s="2"/>
    </row>
    <row r="6452" spans="2:21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 s="2"/>
    </row>
    <row r="6453" spans="2:21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 s="2"/>
    </row>
    <row r="6454" spans="2:21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 s="2"/>
    </row>
    <row r="6455" spans="2:21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 s="2"/>
    </row>
    <row r="6456" spans="2:21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 s="2"/>
    </row>
    <row r="6457" spans="2:21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 s="2"/>
    </row>
    <row r="6458" spans="2:21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 s="2"/>
    </row>
    <row r="6459" spans="2:21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 s="2"/>
    </row>
    <row r="6460" spans="2:21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 s="2"/>
    </row>
    <row r="6461" spans="2:21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 s="2"/>
    </row>
    <row r="6462" spans="2:21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 s="2"/>
    </row>
    <row r="6463" spans="2:21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 s="2"/>
    </row>
    <row r="6464" spans="2:21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 s="2"/>
    </row>
    <row r="6465" spans="2:21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 s="2"/>
    </row>
    <row r="6466" spans="2:21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 s="2"/>
    </row>
    <row r="6467" spans="2:21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 s="2"/>
    </row>
    <row r="6468" spans="2:21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 s="2"/>
    </row>
    <row r="6469" spans="2:21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 s="2"/>
    </row>
    <row r="6470" spans="2:21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 s="2"/>
    </row>
    <row r="6471" spans="2:21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 s="2"/>
    </row>
    <row r="6472" spans="2:21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 s="2"/>
    </row>
    <row r="6473" spans="2:21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 s="2"/>
    </row>
    <row r="6474" spans="2:21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 s="2"/>
    </row>
    <row r="6475" spans="2:21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 s="2"/>
    </row>
    <row r="6476" spans="2:21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 s="2"/>
    </row>
    <row r="6477" spans="2:21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 s="2"/>
    </row>
    <row r="6478" spans="2:21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 s="2"/>
    </row>
    <row r="6479" spans="2:21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 s="2"/>
    </row>
    <row r="6480" spans="2:21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 s="2"/>
    </row>
    <row r="6481" spans="2:21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 s="2"/>
    </row>
    <row r="6482" spans="2:21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 s="2"/>
    </row>
    <row r="6483" spans="2:21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 s="2"/>
    </row>
    <row r="6484" spans="2:21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 s="2"/>
    </row>
    <row r="6485" spans="2:21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 s="2"/>
    </row>
    <row r="6486" spans="2:21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 s="2"/>
    </row>
    <row r="6487" spans="2:21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 s="2"/>
    </row>
    <row r="6488" spans="2:21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 s="2"/>
    </row>
    <row r="6489" spans="2:21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 s="2"/>
    </row>
    <row r="6490" spans="2:21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 s="2"/>
    </row>
    <row r="6491" spans="2:21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 s="2"/>
    </row>
    <row r="6492" spans="2:21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 s="2"/>
    </row>
    <row r="6493" spans="2:21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 s="2"/>
    </row>
    <row r="6494" spans="2:21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 s="2"/>
    </row>
    <row r="6495" spans="2:21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 s="2"/>
    </row>
    <row r="6496" spans="2:21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 s="2"/>
    </row>
    <row r="6497" spans="2:21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 s="2"/>
    </row>
    <row r="6498" spans="2:21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 s="2"/>
    </row>
    <row r="6499" spans="2:21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 s="2"/>
    </row>
    <row r="6500" spans="2:21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 s="2"/>
    </row>
    <row r="6501" spans="2:21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 s="2"/>
    </row>
    <row r="6502" spans="2:21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 s="2"/>
    </row>
    <row r="6503" spans="2:21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 s="2"/>
    </row>
    <row r="6504" spans="2:21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 s="2"/>
    </row>
    <row r="6505" spans="2:21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 s="2"/>
    </row>
    <row r="6506" spans="2:21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 s="2"/>
    </row>
    <row r="6507" spans="2:21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 s="2"/>
    </row>
    <row r="6508" spans="2:21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 s="2"/>
    </row>
    <row r="6509" spans="2:21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 s="2"/>
    </row>
    <row r="6510" spans="2:21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 s="2"/>
    </row>
    <row r="6511" spans="2:21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 s="2"/>
    </row>
    <row r="6512" spans="2:21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 s="2"/>
    </row>
    <row r="6513" spans="2:21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 s="2"/>
    </row>
    <row r="6514" spans="2:21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 s="2"/>
    </row>
    <row r="6515" spans="2:21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 s="2"/>
    </row>
    <row r="6516" spans="2:21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 s="2"/>
    </row>
    <row r="6517" spans="2:21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 s="2"/>
    </row>
    <row r="6518" spans="2:21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 s="2"/>
    </row>
    <row r="6519" spans="2:21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 s="2"/>
    </row>
    <row r="6520" spans="2:21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 s="2"/>
    </row>
    <row r="6521" spans="2:21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 s="2"/>
    </row>
    <row r="6522" spans="2:21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 s="2"/>
    </row>
    <row r="6523" spans="2:21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 s="2"/>
    </row>
    <row r="6524" spans="2:21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 s="2"/>
    </row>
    <row r="6525" spans="2:21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 s="2"/>
    </row>
    <row r="6526" spans="2:21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 s="2"/>
    </row>
    <row r="6527" spans="2:21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 s="2"/>
    </row>
    <row r="6528" spans="2:21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 s="2"/>
    </row>
    <row r="6529" spans="2:21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 s="2"/>
    </row>
    <row r="6530" spans="2:21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 s="2"/>
    </row>
    <row r="6531" spans="2:21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 s="2"/>
    </row>
    <row r="6532" spans="2:21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 s="2"/>
    </row>
    <row r="6533" spans="2:21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 s="2"/>
    </row>
    <row r="6534" spans="2:21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 s="2"/>
    </row>
    <row r="6535" spans="2:21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 s="2"/>
    </row>
    <row r="6536" spans="2:21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 s="2"/>
    </row>
    <row r="6537" spans="2:21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 s="2"/>
    </row>
    <row r="6538" spans="2:21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 s="2"/>
    </row>
    <row r="6539" spans="2:21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 s="2"/>
    </row>
    <row r="6540" spans="2:21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 s="2"/>
    </row>
    <row r="6541" spans="2:21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 s="2"/>
    </row>
    <row r="6542" spans="2:21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 s="2"/>
    </row>
    <row r="6543" spans="2:21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 s="2"/>
    </row>
    <row r="6544" spans="2:21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 s="2"/>
    </row>
    <row r="6545" spans="2:21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 s="2"/>
    </row>
    <row r="6546" spans="2:21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 s="2"/>
    </row>
    <row r="6547" spans="2:21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 s="2"/>
    </row>
    <row r="6548" spans="2:21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 s="2"/>
    </row>
    <row r="6549" spans="2:21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 s="2"/>
    </row>
    <row r="6550" spans="2:21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 s="2"/>
    </row>
    <row r="6551" spans="2:21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 s="2"/>
    </row>
    <row r="6552" spans="2:21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 s="2"/>
    </row>
    <row r="6553" spans="2:21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 s="2"/>
    </row>
    <row r="6554" spans="2:21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 s="2"/>
    </row>
    <row r="6555" spans="2:21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 s="2"/>
    </row>
    <row r="6556" spans="2:21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 s="2"/>
    </row>
    <row r="6557" spans="2:21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 s="2"/>
    </row>
    <row r="6558" spans="2:21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 s="2"/>
    </row>
    <row r="6559" spans="2:21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 s="2"/>
    </row>
    <row r="6560" spans="2:21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 s="2"/>
    </row>
    <row r="6561" spans="2:21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 s="2"/>
    </row>
    <row r="6562" spans="2:21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 s="2"/>
    </row>
    <row r="6563" spans="2:21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 s="2"/>
    </row>
    <row r="6564" spans="2:21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 s="2"/>
    </row>
    <row r="6565" spans="2:21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 s="2"/>
    </row>
    <row r="6566" spans="2:21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 s="2"/>
    </row>
    <row r="6567" spans="2:21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 s="2"/>
    </row>
    <row r="6568" spans="2:21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 s="2"/>
    </row>
    <row r="6569" spans="2:21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 s="2"/>
    </row>
    <row r="6570" spans="2:21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 s="2"/>
    </row>
    <row r="6571" spans="2:21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 s="2"/>
    </row>
    <row r="6572" spans="2:21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 s="2"/>
    </row>
    <row r="6573" spans="2:21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 s="2"/>
    </row>
    <row r="6574" spans="2:21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 s="2"/>
    </row>
    <row r="6575" spans="2:21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 s="2"/>
    </row>
    <row r="6576" spans="2:21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 s="2"/>
    </row>
    <row r="6577" spans="2:21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 s="2"/>
    </row>
    <row r="6578" spans="2:21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 s="2"/>
    </row>
    <row r="6579" spans="2:21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 s="2"/>
    </row>
    <row r="6580" spans="2:21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 s="2"/>
    </row>
    <row r="6581" spans="2:21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 s="2"/>
    </row>
    <row r="6582" spans="2:21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 s="2"/>
    </row>
    <row r="6583" spans="2:21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 s="2"/>
    </row>
    <row r="6584" spans="2:21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 s="2"/>
    </row>
    <row r="6585" spans="2:21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 s="2"/>
    </row>
    <row r="6586" spans="2:21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 s="2"/>
    </row>
    <row r="6587" spans="2:21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 s="2"/>
    </row>
    <row r="6588" spans="2:21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 s="2"/>
    </row>
    <row r="6589" spans="2:21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 s="2"/>
    </row>
    <row r="6590" spans="2:21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 s="2"/>
    </row>
    <row r="6591" spans="2:21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 s="2"/>
    </row>
    <row r="6592" spans="2:21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 s="2"/>
    </row>
    <row r="6593" spans="2:21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 s="2"/>
    </row>
    <row r="6594" spans="2:21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 s="2"/>
    </row>
    <row r="6595" spans="2:21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 s="2"/>
    </row>
    <row r="6596" spans="2:21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 s="2"/>
    </row>
    <row r="6597" spans="2:21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 s="2"/>
    </row>
    <row r="6598" spans="2:21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 s="2"/>
    </row>
    <row r="6599" spans="2:21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 s="2"/>
    </row>
    <row r="6600" spans="2:21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 s="2"/>
    </row>
    <row r="6601" spans="2:21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 s="2"/>
    </row>
    <row r="6602" spans="2:21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 s="2"/>
    </row>
    <row r="6603" spans="2:21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 s="2"/>
    </row>
    <row r="6604" spans="2:21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 s="2"/>
    </row>
    <row r="6605" spans="2:21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 s="2"/>
    </row>
    <row r="6606" spans="2:21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 s="2"/>
    </row>
    <row r="6607" spans="2:21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 s="2"/>
    </row>
    <row r="6608" spans="2:21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 s="2"/>
    </row>
    <row r="6609" spans="2:21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 s="2"/>
    </row>
    <row r="6610" spans="2:21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 s="2"/>
    </row>
    <row r="6611" spans="2:21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 s="2"/>
    </row>
    <row r="6612" spans="2:21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 s="2"/>
    </row>
    <row r="6613" spans="2:21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 s="2"/>
    </row>
    <row r="6614" spans="2:21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 s="2"/>
    </row>
    <row r="6615" spans="2:21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 s="2"/>
    </row>
    <row r="6616" spans="2:21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 s="2"/>
    </row>
    <row r="6617" spans="2:21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 s="2"/>
    </row>
    <row r="6618" spans="2:21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 s="2"/>
    </row>
    <row r="6619" spans="2:21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 s="2"/>
    </row>
    <row r="6620" spans="2:21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 s="2"/>
    </row>
    <row r="6621" spans="2:21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 s="2"/>
    </row>
    <row r="6622" spans="2:21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 s="2"/>
    </row>
    <row r="6623" spans="2:21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 s="2"/>
    </row>
    <row r="6624" spans="2:21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 s="2"/>
    </row>
    <row r="6625" spans="2:21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 s="2"/>
    </row>
    <row r="6626" spans="2:21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 s="2"/>
    </row>
    <row r="6627" spans="2:21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 s="2"/>
    </row>
    <row r="6628" spans="2:21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 s="2"/>
    </row>
    <row r="6629" spans="2:21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 s="2"/>
    </row>
    <row r="6630" spans="2:21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 s="2"/>
    </row>
    <row r="6631" spans="2:21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 s="2"/>
    </row>
    <row r="6632" spans="2:21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 s="2"/>
    </row>
    <row r="6633" spans="2:21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 s="2"/>
    </row>
    <row r="6634" spans="2:21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 s="2"/>
    </row>
    <row r="6635" spans="2:21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 s="2"/>
    </row>
    <row r="6636" spans="2:21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 s="2"/>
    </row>
    <row r="6637" spans="2:21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 s="2"/>
    </row>
    <row r="6638" spans="2:21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 s="2"/>
    </row>
    <row r="6639" spans="2:21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 s="2"/>
    </row>
    <row r="6640" spans="2:21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 s="2"/>
    </row>
    <row r="6641" spans="2:21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 s="2"/>
    </row>
    <row r="6642" spans="2:21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 s="2"/>
    </row>
    <row r="6643" spans="2:21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 s="2"/>
    </row>
    <row r="6644" spans="2:21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 s="2"/>
    </row>
    <row r="6645" spans="2:21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 s="2"/>
    </row>
    <row r="6646" spans="2:21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 s="2"/>
    </row>
    <row r="6647" spans="2:21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 s="2"/>
    </row>
    <row r="6648" spans="2:21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 s="2"/>
    </row>
    <row r="6649" spans="2:21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 s="2"/>
    </row>
    <row r="6650" spans="2:21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 s="2"/>
    </row>
    <row r="6651" spans="2:21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 s="2"/>
    </row>
    <row r="6652" spans="2:21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 s="2"/>
    </row>
    <row r="6653" spans="2:21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 s="2"/>
    </row>
    <row r="6654" spans="2:21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 s="2"/>
    </row>
    <row r="6655" spans="2:21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 s="2"/>
    </row>
    <row r="6656" spans="2:21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 s="2"/>
    </row>
    <row r="6657" spans="2:21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 s="2"/>
    </row>
    <row r="6658" spans="2:21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 s="2"/>
    </row>
    <row r="6659" spans="2:21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 s="2"/>
    </row>
    <row r="6660" spans="2:21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 s="2"/>
    </row>
    <row r="6661" spans="2:21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 s="2"/>
    </row>
    <row r="6662" spans="2:21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 s="2"/>
    </row>
    <row r="6663" spans="2:21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 s="2"/>
    </row>
    <row r="6664" spans="2:21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 s="2"/>
    </row>
    <row r="6665" spans="2:21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 s="2"/>
    </row>
    <row r="6666" spans="2:21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 s="2"/>
    </row>
    <row r="6667" spans="2:21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 s="2"/>
    </row>
    <row r="6668" spans="2:21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 s="2"/>
    </row>
    <row r="6669" spans="2:21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 s="2"/>
    </row>
    <row r="6670" spans="2:21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 s="2"/>
    </row>
    <row r="6671" spans="2:21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 s="2"/>
    </row>
    <row r="6672" spans="2:21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 s="2"/>
    </row>
    <row r="6673" spans="2:21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 s="2"/>
    </row>
    <row r="6674" spans="2:21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 s="2"/>
    </row>
    <row r="6675" spans="2:21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 s="2"/>
    </row>
    <row r="6676" spans="2:21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 s="2"/>
    </row>
    <row r="6677" spans="2:21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 s="2"/>
    </row>
    <row r="6678" spans="2:21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 s="2"/>
    </row>
    <row r="6679" spans="2:21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 s="2"/>
    </row>
    <row r="6680" spans="2:21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 s="2"/>
    </row>
    <row r="6681" spans="2:21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 s="2"/>
    </row>
    <row r="6682" spans="2:21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 s="2"/>
    </row>
    <row r="6683" spans="2:21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 s="2"/>
    </row>
    <row r="6684" spans="2:21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 s="2"/>
    </row>
    <row r="6685" spans="2:21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 s="2"/>
    </row>
    <row r="6686" spans="2:21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 s="2"/>
    </row>
    <row r="6687" spans="2:21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 s="2"/>
    </row>
    <row r="6688" spans="2:21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 s="2"/>
    </row>
    <row r="6689" spans="2:21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 s="2"/>
    </row>
    <row r="6690" spans="2:21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 s="2"/>
    </row>
    <row r="6691" spans="2:21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 s="2"/>
    </row>
    <row r="6692" spans="2:21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 s="2"/>
    </row>
    <row r="6693" spans="2:21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 s="2"/>
    </row>
    <row r="6694" spans="2:21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 s="2"/>
    </row>
    <row r="6695" spans="2:21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 s="2"/>
    </row>
    <row r="6696" spans="2:21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 s="2"/>
    </row>
    <row r="6697" spans="2:21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 s="2"/>
    </row>
    <row r="6698" spans="2:21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 s="2"/>
    </row>
    <row r="6699" spans="2:21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 s="2"/>
    </row>
    <row r="6700" spans="2:21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 s="2"/>
    </row>
    <row r="6701" spans="2:21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 s="2"/>
    </row>
    <row r="6702" spans="2:21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 s="2"/>
    </row>
    <row r="6703" spans="2:21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 s="2"/>
    </row>
    <row r="6704" spans="2:21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 s="2"/>
    </row>
    <row r="6705" spans="2:21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 s="2"/>
    </row>
    <row r="6706" spans="2:21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 s="2"/>
    </row>
    <row r="6707" spans="2:21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 s="2"/>
    </row>
    <row r="6708" spans="2:21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 s="2"/>
    </row>
    <row r="6709" spans="2:21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 s="2"/>
    </row>
    <row r="6710" spans="2:21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 s="2"/>
    </row>
    <row r="6711" spans="2:21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 s="2"/>
    </row>
    <row r="6712" spans="2:21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 s="2"/>
    </row>
    <row r="6713" spans="2:21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 s="2"/>
    </row>
    <row r="6714" spans="2:21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 s="2"/>
    </row>
    <row r="6715" spans="2:21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 s="2"/>
    </row>
    <row r="6716" spans="2:21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 s="2"/>
    </row>
    <row r="6717" spans="2:21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 s="2"/>
    </row>
    <row r="6718" spans="2:21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 s="2"/>
    </row>
    <row r="6719" spans="2:21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 s="2"/>
    </row>
    <row r="6720" spans="2:21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 s="2"/>
    </row>
    <row r="6721" spans="2:21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 s="2"/>
    </row>
    <row r="6722" spans="2:21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 s="2"/>
    </row>
    <row r="6723" spans="2:21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 s="2"/>
    </row>
    <row r="6724" spans="2:21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 s="2"/>
    </row>
    <row r="6725" spans="2:21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 s="2"/>
    </row>
    <row r="6726" spans="2:21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 s="2"/>
    </row>
    <row r="6727" spans="2:21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 s="2"/>
    </row>
    <row r="6728" spans="2:21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 s="2"/>
    </row>
    <row r="6729" spans="2:21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 s="2"/>
    </row>
    <row r="6730" spans="2:21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 s="2"/>
    </row>
    <row r="6731" spans="2:21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 s="2"/>
    </row>
    <row r="6732" spans="2:21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 s="2"/>
    </row>
    <row r="6733" spans="2:21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 s="2"/>
    </row>
    <row r="6734" spans="2:21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 s="2"/>
    </row>
    <row r="6735" spans="2:21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 s="2"/>
    </row>
    <row r="6736" spans="2:21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 s="2"/>
    </row>
    <row r="6737" spans="2:21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 s="2"/>
    </row>
    <row r="6738" spans="2:21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 s="2"/>
    </row>
    <row r="6739" spans="2:21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 s="2"/>
    </row>
    <row r="6740" spans="2:21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 s="2"/>
    </row>
    <row r="6741" spans="2:21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 s="2"/>
    </row>
    <row r="6742" spans="2:21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 s="2"/>
    </row>
    <row r="6743" spans="2:21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 s="2"/>
    </row>
    <row r="6744" spans="2:21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 s="2"/>
    </row>
    <row r="6745" spans="2:21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 s="2"/>
    </row>
    <row r="6746" spans="2:21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 s="2"/>
    </row>
    <row r="6747" spans="2:21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 s="2"/>
    </row>
    <row r="6748" spans="2:21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 s="2"/>
    </row>
    <row r="6749" spans="2:21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 s="2"/>
    </row>
    <row r="6750" spans="2:21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 s="2"/>
    </row>
    <row r="6751" spans="2:21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 s="2"/>
    </row>
    <row r="6752" spans="2:21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 s="2"/>
    </row>
    <row r="6753" spans="2:21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 s="2"/>
    </row>
    <row r="6754" spans="2:21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 s="2"/>
    </row>
    <row r="6755" spans="2:21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 s="2"/>
    </row>
    <row r="6756" spans="2:21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 s="2"/>
    </row>
    <row r="6757" spans="2:21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 s="2"/>
    </row>
    <row r="6758" spans="2:21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 s="2"/>
    </row>
    <row r="6759" spans="2:21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 s="2"/>
    </row>
    <row r="6760" spans="2:21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 s="2"/>
    </row>
    <row r="6761" spans="2:21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 s="2"/>
    </row>
    <row r="6762" spans="2:21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 s="2"/>
    </row>
    <row r="6763" spans="2:21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 s="2"/>
    </row>
    <row r="6764" spans="2:21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 s="2"/>
    </row>
    <row r="6765" spans="2:21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 s="2"/>
    </row>
    <row r="6766" spans="2:21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 s="2"/>
    </row>
    <row r="6767" spans="2:21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 s="2"/>
    </row>
    <row r="6768" spans="2:21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 s="2"/>
    </row>
    <row r="6769" spans="2:21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 s="2"/>
    </row>
    <row r="6770" spans="2:21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 s="2"/>
    </row>
    <row r="6771" spans="2:21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 s="2"/>
    </row>
    <row r="6772" spans="2:21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 s="2"/>
    </row>
    <row r="6773" spans="2:21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 s="2"/>
    </row>
    <row r="6774" spans="2:21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 s="2"/>
    </row>
    <row r="6775" spans="2:21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 s="2"/>
    </row>
    <row r="6776" spans="2:21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 s="2"/>
    </row>
    <row r="6777" spans="2:21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 s="2"/>
    </row>
    <row r="6778" spans="2:21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 s="2"/>
    </row>
    <row r="6779" spans="2:21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 s="2"/>
    </row>
    <row r="6780" spans="2:21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 s="2"/>
    </row>
    <row r="6781" spans="2:21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 s="2"/>
    </row>
    <row r="6782" spans="2:21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 s="2"/>
    </row>
    <row r="6783" spans="2:21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 s="2"/>
    </row>
    <row r="6784" spans="2:21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 s="2"/>
    </row>
    <row r="6785" spans="2:21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 s="2"/>
    </row>
    <row r="6786" spans="2:21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 s="2"/>
    </row>
    <row r="6787" spans="2:21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 s="2"/>
    </row>
    <row r="6788" spans="2:21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 s="2"/>
    </row>
    <row r="6789" spans="2:21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 s="2"/>
    </row>
    <row r="6790" spans="2:21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 s="2"/>
    </row>
    <row r="6791" spans="2:21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 s="2"/>
    </row>
    <row r="6792" spans="2:21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 s="2"/>
    </row>
    <row r="6793" spans="2:21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 s="2"/>
    </row>
    <row r="6794" spans="2:21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 s="2"/>
    </row>
    <row r="6795" spans="2:21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 s="2"/>
    </row>
    <row r="6796" spans="2:21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 s="2"/>
    </row>
    <row r="6797" spans="2:21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 s="2"/>
    </row>
    <row r="6798" spans="2:21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 s="2"/>
    </row>
    <row r="6799" spans="2:21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 s="2"/>
    </row>
    <row r="6800" spans="2:21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 s="2"/>
    </row>
    <row r="6801" spans="2:21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 s="2"/>
    </row>
    <row r="6802" spans="2:21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 s="2"/>
    </row>
    <row r="6803" spans="2:21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 s="2"/>
    </row>
    <row r="6804" spans="2:21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 s="2"/>
    </row>
    <row r="6805" spans="2:21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 s="2"/>
    </row>
    <row r="6806" spans="2:21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 s="2"/>
    </row>
    <row r="6807" spans="2:21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 s="2"/>
    </row>
    <row r="6808" spans="2:21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 s="2"/>
    </row>
    <row r="6809" spans="2:21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 s="2"/>
    </row>
    <row r="6810" spans="2:21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 s="2"/>
    </row>
    <row r="6811" spans="2:21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 s="2"/>
    </row>
    <row r="6812" spans="2:21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 s="2"/>
    </row>
    <row r="6813" spans="2:21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 s="2"/>
    </row>
    <row r="6814" spans="2:21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 s="2"/>
    </row>
    <row r="6815" spans="2:21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 s="2"/>
    </row>
    <row r="6816" spans="2:21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 s="2"/>
    </row>
    <row r="6817" spans="2:21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 s="2"/>
    </row>
    <row r="6818" spans="2:21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 s="2"/>
    </row>
    <row r="6819" spans="2:21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 s="2"/>
    </row>
    <row r="6820" spans="2:21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 s="2"/>
    </row>
    <row r="6821" spans="2:21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 s="2"/>
    </row>
    <row r="6822" spans="2:21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 s="2"/>
    </row>
    <row r="6823" spans="2:21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 s="2"/>
    </row>
    <row r="6824" spans="2:21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 s="2"/>
    </row>
    <row r="6825" spans="2:21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 s="2"/>
    </row>
    <row r="6826" spans="2:21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 s="2"/>
    </row>
    <row r="6827" spans="2:21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 s="2"/>
    </row>
    <row r="6828" spans="2:21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 s="2"/>
    </row>
    <row r="6829" spans="2:21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 s="2"/>
    </row>
    <row r="6830" spans="2:21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 s="2"/>
    </row>
    <row r="6831" spans="2:21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 s="2"/>
    </row>
    <row r="6832" spans="2:21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 s="2"/>
    </row>
    <row r="6833" spans="2:21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 s="2"/>
    </row>
    <row r="6834" spans="2:21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 s="2"/>
    </row>
    <row r="6835" spans="2:21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 s="2"/>
    </row>
    <row r="6836" spans="2:21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 s="2"/>
    </row>
    <row r="6837" spans="2:21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 s="2"/>
    </row>
    <row r="6838" spans="2:21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 s="2"/>
    </row>
    <row r="6839" spans="2:21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 s="2"/>
    </row>
    <row r="6840" spans="2:21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 s="2"/>
    </row>
    <row r="6841" spans="2:21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 s="2"/>
    </row>
    <row r="6842" spans="2:21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 s="2"/>
    </row>
    <row r="6843" spans="2:21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 s="2"/>
    </row>
    <row r="6844" spans="2:21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 s="2"/>
    </row>
    <row r="6845" spans="2:21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 s="2"/>
    </row>
    <row r="6846" spans="2:21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 s="2"/>
    </row>
    <row r="6847" spans="2:21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 s="2"/>
    </row>
    <row r="6848" spans="2:21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 s="2"/>
    </row>
    <row r="6849" spans="2:21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 s="2"/>
    </row>
    <row r="6850" spans="2:21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 s="2"/>
    </row>
    <row r="6851" spans="2:21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 s="2"/>
    </row>
    <row r="6852" spans="2:21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 s="2"/>
    </row>
    <row r="6853" spans="2:21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 s="2"/>
    </row>
    <row r="6854" spans="2:21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 s="2"/>
    </row>
    <row r="6855" spans="2:21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 s="2"/>
    </row>
    <row r="6856" spans="2:21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 s="2"/>
    </row>
    <row r="6857" spans="2:21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 s="2"/>
    </row>
    <row r="6858" spans="2:21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 s="2"/>
    </row>
    <row r="6859" spans="2:21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 s="2"/>
    </row>
    <row r="6860" spans="2:21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 s="2"/>
    </row>
    <row r="6861" spans="2:21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 s="2"/>
    </row>
    <row r="6862" spans="2:21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 s="2"/>
    </row>
    <row r="6863" spans="2:21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 s="2"/>
    </row>
    <row r="6864" spans="2:21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 s="2"/>
    </row>
    <row r="6865" spans="2:21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 s="2"/>
    </row>
    <row r="6866" spans="2:21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 s="2"/>
    </row>
    <row r="6867" spans="2:21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 s="2"/>
    </row>
    <row r="6868" spans="2:21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 s="2"/>
    </row>
    <row r="6869" spans="2:21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 s="2"/>
    </row>
    <row r="6870" spans="2:21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 s="2"/>
    </row>
    <row r="6871" spans="2:21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 s="2"/>
    </row>
    <row r="6872" spans="2:21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 s="2"/>
    </row>
    <row r="6873" spans="2:21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 s="2"/>
    </row>
    <row r="6874" spans="2:21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 s="2"/>
    </row>
    <row r="6875" spans="2:21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 s="2"/>
    </row>
    <row r="6876" spans="2:21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 s="2"/>
    </row>
    <row r="6877" spans="2:21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 s="2"/>
    </row>
    <row r="6878" spans="2:21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 s="2"/>
    </row>
    <row r="6879" spans="2:21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 s="2"/>
    </row>
    <row r="6880" spans="2:21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 s="2"/>
    </row>
    <row r="6881" spans="2:21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 s="2"/>
    </row>
    <row r="6882" spans="2:21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 s="2"/>
    </row>
    <row r="6883" spans="2:21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 s="2"/>
    </row>
    <row r="6884" spans="2:21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 s="2"/>
    </row>
    <row r="6885" spans="2:21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 s="2"/>
    </row>
    <row r="6886" spans="2:21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 s="2"/>
    </row>
    <row r="6887" spans="2:21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 s="2"/>
    </row>
    <row r="6888" spans="2:21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 s="2"/>
    </row>
    <row r="6889" spans="2:21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 s="2"/>
    </row>
    <row r="6890" spans="2:21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 s="2"/>
    </row>
    <row r="6891" spans="2:21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 s="2"/>
    </row>
    <row r="6892" spans="2:21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 s="2"/>
    </row>
    <row r="6893" spans="2:21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 s="2"/>
    </row>
    <row r="6894" spans="2:21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 s="2"/>
    </row>
    <row r="6895" spans="2:21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 s="2"/>
    </row>
    <row r="6896" spans="2:21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 s="2"/>
    </row>
    <row r="6897" spans="2:21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 s="2"/>
    </row>
    <row r="6898" spans="2:21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 s="2"/>
    </row>
    <row r="6899" spans="2:21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 s="2"/>
    </row>
    <row r="6900" spans="2:21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 s="2"/>
    </row>
    <row r="6901" spans="2:21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 s="2"/>
    </row>
    <row r="6902" spans="2:21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 s="2"/>
    </row>
    <row r="6903" spans="2:21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 s="2"/>
    </row>
    <row r="6904" spans="2:21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 s="2"/>
    </row>
    <row r="6905" spans="2:21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 s="2"/>
    </row>
    <row r="6906" spans="2:21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 s="2"/>
    </row>
    <row r="6907" spans="2:21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 s="2"/>
    </row>
    <row r="6908" spans="2:21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 s="2"/>
    </row>
    <row r="6909" spans="2:21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 s="2"/>
    </row>
    <row r="6910" spans="2:21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 s="2"/>
    </row>
    <row r="6911" spans="2:21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 s="2"/>
    </row>
    <row r="6912" spans="2:21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 s="2"/>
    </row>
    <row r="6913" spans="2:21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 s="2"/>
    </row>
    <row r="6914" spans="2:21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 s="2"/>
    </row>
    <row r="6915" spans="2:21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 s="2"/>
    </row>
    <row r="6916" spans="2:21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 s="2"/>
    </row>
    <row r="6917" spans="2:21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 s="2"/>
    </row>
    <row r="6918" spans="2:21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 s="2"/>
    </row>
    <row r="6919" spans="2:21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 s="2"/>
    </row>
    <row r="6920" spans="2:21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 s="2"/>
    </row>
    <row r="6921" spans="2:21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 s="2"/>
    </row>
    <row r="6922" spans="2:21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 s="2"/>
    </row>
    <row r="6923" spans="2:21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 s="2"/>
    </row>
    <row r="6924" spans="2:21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 s="2"/>
    </row>
    <row r="6925" spans="2:21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 s="2"/>
    </row>
    <row r="6926" spans="2:21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 s="2"/>
    </row>
    <row r="6927" spans="2:21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 s="2"/>
    </row>
    <row r="6928" spans="2:21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 s="2"/>
    </row>
    <row r="6929" spans="2:21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 s="2"/>
    </row>
    <row r="6930" spans="2:21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 s="2"/>
    </row>
    <row r="6931" spans="2:21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 s="2"/>
    </row>
    <row r="6932" spans="2:21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 s="2"/>
    </row>
    <row r="6933" spans="2:21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 s="2"/>
    </row>
    <row r="6934" spans="2:21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 s="2"/>
    </row>
    <row r="6935" spans="2:21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 s="2"/>
    </row>
    <row r="6936" spans="2:21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 s="2"/>
    </row>
    <row r="6937" spans="2:21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 s="2"/>
    </row>
    <row r="6938" spans="2:21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 s="2"/>
    </row>
    <row r="6939" spans="2:21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 s="2"/>
    </row>
    <row r="6940" spans="2:21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 s="2"/>
    </row>
    <row r="6941" spans="2:21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 s="2"/>
    </row>
    <row r="6942" spans="2:21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 s="2"/>
    </row>
    <row r="6943" spans="2:21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 s="2"/>
    </row>
    <row r="6944" spans="2:21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 s="2"/>
    </row>
    <row r="6945" spans="2:21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 s="2"/>
    </row>
    <row r="6946" spans="2:21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 s="2"/>
    </row>
    <row r="6947" spans="2:21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 s="2"/>
    </row>
    <row r="6948" spans="2:21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 s="2"/>
    </row>
    <row r="6949" spans="2:21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 s="2"/>
    </row>
    <row r="6950" spans="2:21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 s="2"/>
    </row>
    <row r="6951" spans="2:21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 s="2"/>
    </row>
    <row r="6952" spans="2:21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 s="2"/>
    </row>
    <row r="6953" spans="2:21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 s="2"/>
    </row>
    <row r="6954" spans="2:21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 s="2"/>
    </row>
    <row r="6955" spans="2:21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 s="2"/>
    </row>
    <row r="6956" spans="2:21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 s="2"/>
    </row>
    <row r="6957" spans="2:21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 s="2"/>
    </row>
    <row r="6958" spans="2:21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 s="2"/>
    </row>
    <row r="6959" spans="2:21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 s="2"/>
    </row>
    <row r="6960" spans="2:21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 s="2"/>
    </row>
    <row r="6961" spans="2:21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 s="2"/>
    </row>
    <row r="6962" spans="2:21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 s="2"/>
    </row>
    <row r="6963" spans="2:21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 s="2"/>
    </row>
    <row r="6964" spans="2:21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 s="2"/>
    </row>
    <row r="6965" spans="2:21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 s="2"/>
    </row>
    <row r="6966" spans="2:21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 s="2"/>
    </row>
    <row r="6967" spans="2:21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 s="2"/>
    </row>
    <row r="6968" spans="2:21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 s="2"/>
    </row>
    <row r="6969" spans="2:21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 s="2"/>
    </row>
    <row r="6970" spans="2:21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 s="2"/>
    </row>
    <row r="6971" spans="2:21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 s="2"/>
    </row>
    <row r="6972" spans="2:21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 s="2"/>
    </row>
    <row r="6973" spans="2:21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 s="2"/>
    </row>
    <row r="6974" spans="2:21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 s="2"/>
    </row>
    <row r="6975" spans="2:21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 s="2"/>
    </row>
    <row r="6976" spans="2:21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 s="2"/>
    </row>
    <row r="6977" spans="2:21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 s="2"/>
    </row>
    <row r="6978" spans="2:21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 s="2"/>
    </row>
    <row r="6979" spans="2:21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 s="2"/>
    </row>
    <row r="6980" spans="2:21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 s="2"/>
    </row>
    <row r="6981" spans="2:21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 s="2"/>
    </row>
    <row r="6982" spans="2:21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 s="2"/>
    </row>
    <row r="6983" spans="2:21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 s="2"/>
    </row>
    <row r="6984" spans="2:21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 s="2"/>
    </row>
    <row r="6985" spans="2:21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 s="2"/>
    </row>
    <row r="6986" spans="2:21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 s="2"/>
    </row>
    <row r="6987" spans="2:21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 s="2"/>
    </row>
    <row r="6988" spans="2:21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 s="2"/>
    </row>
    <row r="6989" spans="2:21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 s="2"/>
    </row>
    <row r="6990" spans="2:21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 s="2"/>
    </row>
    <row r="6991" spans="2:21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 s="2"/>
    </row>
    <row r="6992" spans="2:21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 s="2"/>
    </row>
    <row r="6993" spans="2:21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 s="2"/>
    </row>
    <row r="6994" spans="2:21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 s="2"/>
    </row>
    <row r="6995" spans="2:21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 s="2"/>
    </row>
    <row r="6996" spans="2:21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 s="2"/>
    </row>
    <row r="6997" spans="2:21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 s="2"/>
    </row>
    <row r="6998" spans="2:21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 s="2"/>
    </row>
    <row r="6999" spans="2:21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 s="2"/>
    </row>
    <row r="7000" spans="2:21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 s="2"/>
    </row>
    <row r="7001" spans="2:21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 s="2"/>
    </row>
    <row r="7002" spans="2:21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 s="2"/>
    </row>
    <row r="7003" spans="2:21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 s="2"/>
    </row>
    <row r="7004" spans="2:21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 s="2"/>
    </row>
    <row r="7005" spans="2:21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 s="2"/>
    </row>
    <row r="7006" spans="2:21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 s="2"/>
    </row>
    <row r="7007" spans="2:21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 s="2"/>
    </row>
    <row r="7008" spans="2:21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 s="2"/>
    </row>
    <row r="7009" spans="2:21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 s="2"/>
    </row>
    <row r="7010" spans="2:21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 s="2"/>
    </row>
    <row r="7011" spans="2:21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 s="2"/>
    </row>
    <row r="7012" spans="2:21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 s="2"/>
    </row>
    <row r="7013" spans="2:21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 s="2"/>
    </row>
    <row r="7014" spans="2:21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 s="2"/>
    </row>
    <row r="7015" spans="2:21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 s="2"/>
    </row>
    <row r="7016" spans="2:21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 s="2"/>
    </row>
    <row r="7017" spans="2:21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 s="2"/>
    </row>
    <row r="7018" spans="2:21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 s="2"/>
    </row>
    <row r="7019" spans="2:21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 s="2"/>
    </row>
    <row r="7020" spans="2:21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 s="2"/>
    </row>
    <row r="7021" spans="2:21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 s="2"/>
    </row>
    <row r="7022" spans="2:21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 s="2"/>
    </row>
    <row r="7023" spans="2:21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 s="2"/>
    </row>
    <row r="7024" spans="2:21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 s="2"/>
    </row>
    <row r="7025" spans="2:21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 s="2"/>
    </row>
    <row r="7026" spans="2:21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 s="2"/>
    </row>
    <row r="7027" spans="2:21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 s="2"/>
    </row>
    <row r="7028" spans="2:21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 s="2"/>
    </row>
    <row r="7029" spans="2:21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 s="2"/>
    </row>
    <row r="7030" spans="2:21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 s="2"/>
    </row>
    <row r="7031" spans="2:21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 s="2"/>
    </row>
    <row r="7032" spans="2:21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 s="2"/>
    </row>
    <row r="7033" spans="2:21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 s="2"/>
    </row>
    <row r="7034" spans="2:21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 s="2"/>
    </row>
    <row r="7035" spans="2:21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 s="2"/>
    </row>
    <row r="7036" spans="2:21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 s="2"/>
    </row>
    <row r="7037" spans="2:21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 s="2"/>
    </row>
    <row r="7038" spans="2:21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 s="2"/>
    </row>
    <row r="7039" spans="2:21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 s="2"/>
    </row>
    <row r="7040" spans="2:21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 s="2"/>
    </row>
    <row r="7041" spans="2:21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 s="2"/>
    </row>
    <row r="7042" spans="2:21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 s="2"/>
    </row>
    <row r="7043" spans="2:21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 s="2"/>
    </row>
    <row r="7044" spans="2:21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 s="2"/>
    </row>
    <row r="7045" spans="2:21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 s="2"/>
    </row>
    <row r="7046" spans="2:21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 s="2"/>
    </row>
    <row r="7047" spans="2:21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 s="2"/>
    </row>
    <row r="7048" spans="2:21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 s="2"/>
    </row>
    <row r="7049" spans="2:21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 s="2"/>
    </row>
    <row r="7050" spans="2:21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 s="2"/>
    </row>
    <row r="7051" spans="2:21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 s="2"/>
    </row>
    <row r="7052" spans="2:21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 s="2"/>
    </row>
    <row r="7053" spans="2:21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 s="2"/>
    </row>
    <row r="7054" spans="2:21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 s="2"/>
    </row>
    <row r="7055" spans="2:21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 s="2"/>
    </row>
    <row r="7056" spans="2:21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 s="2"/>
    </row>
    <row r="7057" spans="2:21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 s="2"/>
    </row>
    <row r="7058" spans="2:21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 s="2"/>
    </row>
    <row r="7059" spans="2:21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 s="2"/>
    </row>
    <row r="7060" spans="2:21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 s="2"/>
    </row>
    <row r="7061" spans="2:21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 s="2"/>
    </row>
    <row r="7062" spans="2:21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 s="2"/>
    </row>
    <row r="7063" spans="2:21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 s="2"/>
    </row>
    <row r="7064" spans="2:21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 s="2"/>
    </row>
    <row r="7065" spans="2:21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 s="2"/>
    </row>
    <row r="7066" spans="2:21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 s="2"/>
    </row>
    <row r="7067" spans="2:21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 s="2"/>
    </row>
    <row r="7068" spans="2:21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 s="2"/>
    </row>
    <row r="7069" spans="2:21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 s="2"/>
    </row>
    <row r="7070" spans="2:21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 s="2"/>
    </row>
    <row r="7071" spans="2:21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 s="2"/>
    </row>
    <row r="7072" spans="2:21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 s="2"/>
    </row>
    <row r="7073" spans="2:21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 s="2"/>
    </row>
    <row r="7074" spans="2:21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 s="2"/>
    </row>
    <row r="7075" spans="2:21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 s="2"/>
    </row>
    <row r="7076" spans="2:21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 s="2"/>
    </row>
    <row r="7077" spans="2:21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 s="2"/>
    </row>
    <row r="7078" spans="2:21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 s="2"/>
    </row>
    <row r="7079" spans="2:21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 s="2"/>
    </row>
    <row r="7080" spans="2:21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 s="2"/>
    </row>
    <row r="7081" spans="2:21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 s="2"/>
    </row>
    <row r="7082" spans="2:21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 s="2"/>
    </row>
    <row r="7083" spans="2:21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 s="2"/>
    </row>
    <row r="7084" spans="2:21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 s="2"/>
    </row>
    <row r="7085" spans="2:21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 s="2"/>
    </row>
    <row r="7086" spans="2:21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 s="2"/>
    </row>
    <row r="7087" spans="2:21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 s="2"/>
    </row>
    <row r="7088" spans="2:21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 s="2"/>
    </row>
    <row r="7089" spans="2:21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 s="2"/>
    </row>
    <row r="7090" spans="2:21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 s="2"/>
    </row>
    <row r="7091" spans="2:21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 s="2"/>
    </row>
    <row r="7092" spans="2:21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 s="2"/>
    </row>
    <row r="7093" spans="2:21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 s="2"/>
    </row>
    <row r="7094" spans="2:21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 s="2"/>
    </row>
    <row r="7095" spans="2:21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 s="2"/>
    </row>
    <row r="7096" spans="2:21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 s="2"/>
    </row>
    <row r="7097" spans="2:21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 s="2"/>
    </row>
    <row r="7098" spans="2:21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 s="2"/>
    </row>
    <row r="7099" spans="2:21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 s="2"/>
    </row>
    <row r="7100" spans="2:21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 s="2"/>
    </row>
    <row r="7101" spans="2:21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 s="2"/>
    </row>
    <row r="7102" spans="2:21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 s="2"/>
    </row>
    <row r="7103" spans="2:21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 s="2"/>
    </row>
    <row r="7104" spans="2:21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 s="2"/>
    </row>
    <row r="7105" spans="2:21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 s="2"/>
    </row>
    <row r="7106" spans="2:21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 s="2"/>
    </row>
    <row r="7107" spans="2:21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 s="2"/>
    </row>
    <row r="7108" spans="2:21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 s="2"/>
    </row>
    <row r="7109" spans="2:21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 s="2"/>
    </row>
    <row r="7110" spans="2:21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 s="2"/>
    </row>
    <row r="7111" spans="2:21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 s="2"/>
    </row>
    <row r="7112" spans="2:21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 s="2"/>
    </row>
    <row r="7113" spans="2:21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 s="2"/>
    </row>
    <row r="7114" spans="2:21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 s="2"/>
    </row>
    <row r="7115" spans="2:21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 s="2"/>
    </row>
    <row r="7116" spans="2:21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 s="2"/>
    </row>
    <row r="7117" spans="2:21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 s="2"/>
    </row>
    <row r="7118" spans="2:21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 s="2"/>
    </row>
    <row r="7119" spans="2:21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 s="2"/>
    </row>
    <row r="7120" spans="2:21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 s="2"/>
    </row>
    <row r="7121" spans="2:21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 s="2"/>
    </row>
    <row r="7122" spans="2:21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 s="2"/>
    </row>
    <row r="7123" spans="2:21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 s="2"/>
    </row>
    <row r="7124" spans="2:21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 s="2"/>
    </row>
    <row r="7125" spans="2:21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 s="2"/>
    </row>
    <row r="7126" spans="2:21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 s="2"/>
    </row>
    <row r="7127" spans="2:21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 s="2"/>
    </row>
    <row r="7128" spans="2:21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 s="2"/>
    </row>
    <row r="7129" spans="2:21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 s="2"/>
    </row>
    <row r="7130" spans="2:21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 s="2"/>
    </row>
    <row r="7131" spans="2:21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 s="2"/>
    </row>
    <row r="7132" spans="2:21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 s="2"/>
    </row>
    <row r="7133" spans="2:21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 s="2"/>
    </row>
    <row r="7134" spans="2:21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 s="2"/>
    </row>
    <row r="7135" spans="2:21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 s="2"/>
    </row>
    <row r="7136" spans="2:21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 s="2"/>
    </row>
    <row r="7137" spans="2:21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 s="2"/>
    </row>
    <row r="7138" spans="2:21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 s="2"/>
    </row>
    <row r="7139" spans="2:21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 s="2"/>
    </row>
    <row r="7140" spans="2:21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 s="2"/>
    </row>
    <row r="7141" spans="2:21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 s="2"/>
    </row>
    <row r="7142" spans="2:21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 s="2"/>
    </row>
    <row r="7143" spans="2:21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 s="2"/>
    </row>
    <row r="7144" spans="2:21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 s="2"/>
    </row>
    <row r="7145" spans="2:21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 s="2"/>
    </row>
    <row r="7146" spans="2:21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 s="2"/>
    </row>
    <row r="7147" spans="2:21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 s="2"/>
    </row>
    <row r="7148" spans="2:21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 s="2"/>
    </row>
    <row r="7149" spans="2:21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 s="2"/>
    </row>
    <row r="7150" spans="2:21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 s="2"/>
    </row>
    <row r="7151" spans="2:21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 s="2"/>
    </row>
    <row r="7152" spans="2:21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 s="2"/>
    </row>
    <row r="7153" spans="2:21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 s="2"/>
    </row>
    <row r="7154" spans="2:21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 s="2"/>
    </row>
    <row r="7155" spans="2:21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 s="2"/>
    </row>
    <row r="7156" spans="2:21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 s="2"/>
    </row>
    <row r="7157" spans="2:21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 s="2"/>
    </row>
    <row r="7158" spans="2:21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 s="2"/>
    </row>
    <row r="7159" spans="2:21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 s="2"/>
    </row>
    <row r="7160" spans="2:21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 s="2"/>
    </row>
    <row r="7161" spans="2:21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 s="2"/>
    </row>
    <row r="7162" spans="2:21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 s="2"/>
    </row>
    <row r="7163" spans="2:21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 s="2"/>
    </row>
    <row r="7164" spans="2:21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 s="2"/>
    </row>
    <row r="7165" spans="2:21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 s="2"/>
    </row>
    <row r="7166" spans="2:21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 s="2"/>
    </row>
    <row r="7167" spans="2:21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 s="2"/>
    </row>
    <row r="7168" spans="2:21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 s="2"/>
    </row>
    <row r="7169" spans="2:21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 s="2"/>
    </row>
    <row r="7170" spans="2:21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 s="2"/>
    </row>
    <row r="7171" spans="2:21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 s="2"/>
    </row>
    <row r="7172" spans="2:21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 s="2"/>
    </row>
    <row r="7173" spans="2:21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 s="2"/>
    </row>
    <row r="7174" spans="2:21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 s="2"/>
    </row>
    <row r="7175" spans="2:21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 s="2"/>
    </row>
    <row r="7176" spans="2:21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 s="2"/>
    </row>
    <row r="7177" spans="2:21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 s="2"/>
    </row>
    <row r="7178" spans="2:21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 s="2"/>
    </row>
    <row r="7179" spans="2:21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 s="2"/>
    </row>
    <row r="7180" spans="2:21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 s="2"/>
    </row>
    <row r="7181" spans="2:21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 s="2"/>
    </row>
    <row r="7182" spans="2:21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 s="2"/>
    </row>
    <row r="7183" spans="2:21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 s="2"/>
    </row>
    <row r="7184" spans="2:21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 s="2"/>
    </row>
    <row r="7185" spans="2:21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 s="2"/>
    </row>
    <row r="7186" spans="2:21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 s="2"/>
    </row>
    <row r="7187" spans="2:21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 s="2"/>
    </row>
    <row r="7188" spans="2:21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 s="2"/>
    </row>
    <row r="7189" spans="2:21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 s="2"/>
    </row>
    <row r="7190" spans="2:21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 s="2"/>
    </row>
    <row r="7191" spans="2:21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 s="2"/>
    </row>
    <row r="7192" spans="2:21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 s="2"/>
    </row>
    <row r="7193" spans="2:21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 s="2"/>
    </row>
    <row r="7194" spans="2:21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 s="2"/>
    </row>
    <row r="7195" spans="2:21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 s="2"/>
    </row>
    <row r="7196" spans="2:21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 s="2"/>
    </row>
    <row r="7197" spans="2:21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 s="2"/>
    </row>
    <row r="7198" spans="2:21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 s="2"/>
    </row>
    <row r="7199" spans="2:21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 s="2"/>
    </row>
    <row r="7200" spans="2:21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 s="2"/>
    </row>
    <row r="7201" spans="2:21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 s="2"/>
    </row>
    <row r="7202" spans="2:21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 s="2"/>
    </row>
    <row r="7203" spans="2:21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 s="2"/>
    </row>
    <row r="7204" spans="2:21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 s="2"/>
    </row>
    <row r="7205" spans="2:21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 s="2"/>
    </row>
    <row r="7206" spans="2:21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 s="2"/>
    </row>
    <row r="7207" spans="2:21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 s="2"/>
    </row>
    <row r="7208" spans="2:21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 s="2"/>
    </row>
    <row r="7209" spans="2:21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 s="2"/>
    </row>
    <row r="7210" spans="2:21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 s="2"/>
    </row>
    <row r="7211" spans="2:21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 s="2"/>
    </row>
    <row r="7212" spans="2:21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 s="2"/>
    </row>
    <row r="7213" spans="2:21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 s="2"/>
    </row>
    <row r="7214" spans="2:21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 s="2"/>
    </row>
    <row r="7215" spans="2:21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 s="2"/>
    </row>
    <row r="7216" spans="2:21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 s="2"/>
    </row>
    <row r="7217" spans="2:21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 s="2"/>
    </row>
    <row r="7218" spans="2:21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 s="2"/>
    </row>
    <row r="7219" spans="2:21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 s="2"/>
    </row>
    <row r="7220" spans="2:21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 s="2"/>
    </row>
    <row r="7221" spans="2:21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 s="2"/>
    </row>
    <row r="7222" spans="2:21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 s="2"/>
    </row>
    <row r="7223" spans="2:21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 s="2"/>
    </row>
    <row r="7224" spans="2:21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 s="2"/>
    </row>
    <row r="7225" spans="2:21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 s="2"/>
    </row>
    <row r="7226" spans="2:21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 s="2"/>
    </row>
    <row r="7227" spans="2:21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 s="2"/>
    </row>
    <row r="7228" spans="2:21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 s="2"/>
    </row>
    <row r="7229" spans="2:21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 s="2"/>
    </row>
    <row r="7230" spans="2:21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 s="2"/>
    </row>
    <row r="7231" spans="2:21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 s="2"/>
    </row>
    <row r="7232" spans="2:21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 s="2"/>
    </row>
    <row r="7233" spans="2:21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 s="2"/>
    </row>
    <row r="7234" spans="2:21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 s="2"/>
    </row>
    <row r="7235" spans="2:21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 s="2"/>
    </row>
    <row r="7236" spans="2:21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 s="2"/>
    </row>
    <row r="7237" spans="2:21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 s="2"/>
    </row>
    <row r="7238" spans="2:21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 s="2"/>
    </row>
    <row r="7239" spans="2:21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 s="2"/>
    </row>
    <row r="7240" spans="2:21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 s="2"/>
    </row>
    <row r="7241" spans="2:21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 s="2"/>
    </row>
    <row r="7242" spans="2:21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 s="2"/>
    </row>
    <row r="7243" spans="2:21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 s="2"/>
    </row>
    <row r="7244" spans="2:21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 s="2"/>
    </row>
    <row r="7245" spans="2:21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 s="2"/>
    </row>
    <row r="7246" spans="2:21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 s="2"/>
    </row>
    <row r="7247" spans="2:21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 s="2"/>
    </row>
    <row r="7248" spans="2:21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 s="2"/>
    </row>
    <row r="7249" spans="2:21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 s="2"/>
    </row>
    <row r="7250" spans="2:21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 s="2"/>
    </row>
    <row r="7251" spans="2:21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 s="2"/>
    </row>
    <row r="7252" spans="2:21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 s="2"/>
    </row>
    <row r="7253" spans="2:21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 s="2"/>
    </row>
    <row r="7254" spans="2:21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 s="2"/>
    </row>
    <row r="7255" spans="2:21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 s="2"/>
    </row>
    <row r="7256" spans="2:21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 s="2"/>
    </row>
    <row r="7257" spans="2:21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 s="2"/>
    </row>
    <row r="7258" spans="2:21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 s="2"/>
    </row>
    <row r="7259" spans="2:21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 s="2"/>
    </row>
    <row r="7260" spans="2:21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 s="2"/>
    </row>
    <row r="7261" spans="2:21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 s="2"/>
    </row>
    <row r="7262" spans="2:21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 s="2"/>
    </row>
    <row r="7263" spans="2:21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 s="2"/>
    </row>
    <row r="7264" spans="2:21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 s="2"/>
    </row>
    <row r="7265" spans="2:21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 s="2"/>
    </row>
    <row r="7266" spans="2:21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 s="2"/>
    </row>
    <row r="7267" spans="2:21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 s="2"/>
    </row>
    <row r="7268" spans="2:21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 s="2"/>
    </row>
    <row r="7269" spans="2:21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 s="2"/>
    </row>
    <row r="7270" spans="2:21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 s="2"/>
    </row>
    <row r="7271" spans="2:21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 s="2"/>
    </row>
    <row r="7272" spans="2:21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 s="2"/>
    </row>
    <row r="7273" spans="2:21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 s="2"/>
    </row>
    <row r="7274" spans="2:21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 s="2"/>
    </row>
    <row r="7275" spans="2:21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 s="2"/>
    </row>
    <row r="7276" spans="2:21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 s="2"/>
    </row>
    <row r="7277" spans="2:21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 s="2"/>
    </row>
    <row r="7278" spans="2:21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 s="2"/>
    </row>
    <row r="7279" spans="2:21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 s="2"/>
    </row>
    <row r="7280" spans="2:21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 s="2"/>
    </row>
    <row r="7281" spans="2:21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 s="2"/>
    </row>
    <row r="7282" spans="2:21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 s="2"/>
    </row>
    <row r="7283" spans="2:21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 s="2"/>
    </row>
    <row r="7284" spans="2:21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 s="2"/>
    </row>
    <row r="7285" spans="2:21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 s="2"/>
    </row>
    <row r="7286" spans="2:21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 s="2"/>
    </row>
    <row r="7287" spans="2:21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 s="2"/>
    </row>
    <row r="7288" spans="2:21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 s="2"/>
    </row>
    <row r="7289" spans="2:21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 s="2"/>
    </row>
    <row r="7290" spans="2:21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 s="2"/>
    </row>
    <row r="7291" spans="2:21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 s="2"/>
    </row>
    <row r="7292" spans="2:21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 s="2"/>
    </row>
    <row r="7293" spans="2:21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 s="2"/>
    </row>
    <row r="7294" spans="2:21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 s="2"/>
    </row>
    <row r="7295" spans="2:21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 s="2"/>
    </row>
    <row r="7296" spans="2:21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 s="2"/>
    </row>
    <row r="7297" spans="2:21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 s="2"/>
    </row>
    <row r="7298" spans="2:21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 s="2"/>
    </row>
    <row r="7299" spans="2:21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 s="2"/>
    </row>
    <row r="7300" spans="2:21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 s="2"/>
    </row>
    <row r="7301" spans="2:21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 s="2"/>
    </row>
    <row r="7302" spans="2:21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 s="2"/>
    </row>
    <row r="7303" spans="2:21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 s="2"/>
    </row>
    <row r="7304" spans="2:21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 s="2"/>
    </row>
    <row r="7305" spans="2:21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 s="2"/>
    </row>
    <row r="7306" spans="2:21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 s="2"/>
    </row>
    <row r="7307" spans="2:21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 s="2"/>
    </row>
    <row r="7308" spans="2:21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 s="2"/>
    </row>
    <row r="7309" spans="2:21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 s="2"/>
    </row>
    <row r="7310" spans="2:21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 s="2"/>
    </row>
    <row r="7311" spans="2:21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 s="2"/>
    </row>
    <row r="7312" spans="2:21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 s="2"/>
    </row>
    <row r="7313" spans="2:21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 s="2"/>
    </row>
    <row r="7314" spans="2:21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 s="2"/>
    </row>
    <row r="7315" spans="2:21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 s="2"/>
    </row>
    <row r="7316" spans="2:21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 s="2"/>
    </row>
    <row r="7317" spans="2:21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 s="2"/>
    </row>
    <row r="7318" spans="2:21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 s="2"/>
    </row>
    <row r="7319" spans="2:21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 s="2"/>
    </row>
    <row r="7320" spans="2:21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 s="2"/>
    </row>
    <row r="7321" spans="2:21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 s="2"/>
    </row>
    <row r="7322" spans="2:21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 s="2"/>
    </row>
    <row r="7323" spans="2:21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 s="2"/>
    </row>
    <row r="7324" spans="2:21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 s="2"/>
    </row>
    <row r="7325" spans="2:21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 s="2"/>
    </row>
    <row r="7326" spans="2:21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 s="2"/>
    </row>
    <row r="7327" spans="2:21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 s="2"/>
    </row>
    <row r="7328" spans="2:21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 s="2"/>
    </row>
    <row r="7329" spans="2:21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 s="2"/>
    </row>
    <row r="7330" spans="2:21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 s="2"/>
    </row>
    <row r="7331" spans="2:21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 s="2"/>
    </row>
    <row r="7332" spans="2:21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 s="2"/>
    </row>
    <row r="7333" spans="2:21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 s="2"/>
    </row>
    <row r="7334" spans="2:21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 s="2"/>
    </row>
    <row r="7335" spans="2:21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 s="2"/>
    </row>
    <row r="7336" spans="2:21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 s="2"/>
    </row>
    <row r="7337" spans="2:21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 s="2"/>
    </row>
    <row r="7338" spans="2:21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 s="2"/>
    </row>
    <row r="7339" spans="2:21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 s="2"/>
    </row>
    <row r="7340" spans="2:21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 s="2"/>
    </row>
    <row r="7341" spans="2:21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 s="2"/>
    </row>
    <row r="7342" spans="2:21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 s="2"/>
    </row>
    <row r="7343" spans="2:21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 s="2"/>
    </row>
    <row r="7344" spans="2:21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 s="2"/>
    </row>
    <row r="7345" spans="2:21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 s="2"/>
    </row>
    <row r="7346" spans="2:21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 s="2"/>
    </row>
    <row r="7347" spans="2:21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 s="2"/>
    </row>
    <row r="7348" spans="2:21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 s="2"/>
    </row>
    <row r="7349" spans="2:21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 s="2"/>
    </row>
    <row r="7350" spans="2:21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 s="2"/>
    </row>
    <row r="7351" spans="2:21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 s="2"/>
    </row>
    <row r="7352" spans="2:21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 s="2"/>
    </row>
    <row r="7353" spans="2:21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 s="2"/>
    </row>
    <row r="7354" spans="2:21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 s="2"/>
    </row>
    <row r="7355" spans="2:21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 s="2"/>
    </row>
    <row r="7356" spans="2:21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 s="2"/>
    </row>
    <row r="7357" spans="2:21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 s="2"/>
    </row>
    <row r="7358" spans="2:21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 s="2"/>
    </row>
    <row r="7359" spans="2:21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 s="2"/>
    </row>
    <row r="7360" spans="2:21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 s="2"/>
    </row>
    <row r="7361" spans="2:21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 s="2"/>
    </row>
    <row r="7362" spans="2:21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 s="2"/>
    </row>
    <row r="7363" spans="2:21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 s="2"/>
    </row>
    <row r="7364" spans="2:21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 s="2"/>
    </row>
    <row r="7365" spans="2:21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 s="2"/>
    </row>
    <row r="7366" spans="2:21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 s="2"/>
    </row>
    <row r="7367" spans="2:21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 s="2"/>
    </row>
    <row r="7368" spans="2:21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 s="2"/>
    </row>
    <row r="7369" spans="2:21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 s="2"/>
    </row>
    <row r="7370" spans="2:21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 s="2"/>
    </row>
    <row r="7371" spans="2:21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 s="2"/>
    </row>
    <row r="7372" spans="2:21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 s="2"/>
    </row>
    <row r="7373" spans="2:21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 s="2"/>
    </row>
    <row r="7374" spans="2:21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 s="2"/>
    </row>
    <row r="7375" spans="2:21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 s="2"/>
    </row>
    <row r="7376" spans="2:21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 s="2"/>
    </row>
    <row r="7377" spans="2:21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 s="2"/>
    </row>
    <row r="7378" spans="2:21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 s="2"/>
    </row>
    <row r="7379" spans="2:21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 s="2"/>
    </row>
    <row r="7380" spans="2:21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 s="2"/>
    </row>
    <row r="7381" spans="2:21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 s="2"/>
    </row>
    <row r="7382" spans="2:21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 s="2"/>
    </row>
    <row r="7383" spans="2:21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 s="2"/>
    </row>
    <row r="7384" spans="2:21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 s="2"/>
    </row>
    <row r="7385" spans="2:21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 s="2"/>
    </row>
    <row r="7386" spans="2:21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 s="2"/>
    </row>
    <row r="7387" spans="2:21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 s="2"/>
    </row>
    <row r="7388" spans="2:21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 s="2"/>
    </row>
    <row r="7389" spans="2:21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 s="2"/>
    </row>
    <row r="7390" spans="2:21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 s="2"/>
    </row>
    <row r="7391" spans="2:21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 s="2"/>
    </row>
    <row r="7392" spans="2:21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 s="2"/>
    </row>
    <row r="7393" spans="2:21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 s="2"/>
    </row>
    <row r="7394" spans="2:21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 s="2"/>
    </row>
    <row r="7395" spans="2:21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 s="2"/>
    </row>
    <row r="7396" spans="2:21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 s="2"/>
    </row>
    <row r="7397" spans="2:21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 s="2"/>
    </row>
    <row r="7398" spans="2:21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 s="2"/>
    </row>
    <row r="7399" spans="2:21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 s="2"/>
    </row>
    <row r="7400" spans="2:21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 s="2"/>
    </row>
    <row r="7401" spans="2:21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 s="2"/>
    </row>
    <row r="7402" spans="2:21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 s="2"/>
    </row>
    <row r="7403" spans="2:21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 s="2"/>
    </row>
    <row r="7404" spans="2:21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 s="2"/>
    </row>
    <row r="7405" spans="2:21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 s="2"/>
    </row>
    <row r="7406" spans="2:21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 s="2"/>
    </row>
    <row r="7407" spans="2:21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 s="2"/>
    </row>
    <row r="7408" spans="2:21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 s="2"/>
    </row>
    <row r="7409" spans="2:21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 s="2"/>
    </row>
    <row r="7410" spans="2:21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 s="2"/>
    </row>
    <row r="7411" spans="2:21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 s="2"/>
    </row>
    <row r="7412" spans="2:21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 s="2"/>
    </row>
    <row r="7413" spans="2:21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 s="2"/>
    </row>
    <row r="7414" spans="2:21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 s="2"/>
    </row>
    <row r="7415" spans="2:21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 s="2"/>
    </row>
    <row r="7416" spans="2:21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 s="2"/>
    </row>
    <row r="7417" spans="2:21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 s="2"/>
    </row>
    <row r="7418" spans="2:21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 s="2"/>
    </row>
    <row r="7419" spans="2:21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 s="2"/>
    </row>
    <row r="7420" spans="2:21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 s="2"/>
    </row>
    <row r="7421" spans="2:21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 s="2"/>
    </row>
    <row r="7422" spans="2:21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 s="2"/>
    </row>
    <row r="7423" spans="2:21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 s="2"/>
    </row>
    <row r="7424" spans="2:21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 s="2"/>
    </row>
    <row r="7425" spans="2:21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 s="2"/>
    </row>
    <row r="7426" spans="2:21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 s="2"/>
    </row>
    <row r="7427" spans="2:21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 s="2"/>
    </row>
    <row r="7428" spans="2:21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 s="2"/>
    </row>
    <row r="7429" spans="2:21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 s="2"/>
    </row>
    <row r="7430" spans="2:21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 s="2"/>
    </row>
    <row r="7431" spans="2:21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 s="2"/>
    </row>
    <row r="7432" spans="2:21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 s="2"/>
    </row>
    <row r="7433" spans="2:21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 s="2"/>
    </row>
    <row r="7434" spans="2:21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 s="2"/>
    </row>
    <row r="7435" spans="2:21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 s="2"/>
    </row>
    <row r="7436" spans="2:21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 s="2"/>
    </row>
    <row r="7437" spans="2:21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 s="2"/>
    </row>
    <row r="7438" spans="2:21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 s="2"/>
    </row>
    <row r="7439" spans="2:21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 s="2"/>
    </row>
    <row r="7440" spans="2:21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 s="2"/>
    </row>
    <row r="7441" spans="2:21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 s="2"/>
    </row>
    <row r="7442" spans="2:21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 s="2"/>
    </row>
    <row r="7443" spans="2:21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 s="2"/>
    </row>
    <row r="7444" spans="2:21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 s="2"/>
    </row>
    <row r="7445" spans="2:21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 s="2"/>
    </row>
    <row r="7446" spans="2:21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 s="2"/>
    </row>
    <row r="7447" spans="2:21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 s="2"/>
    </row>
    <row r="7448" spans="2:21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 s="2"/>
    </row>
    <row r="7449" spans="2:21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 s="2"/>
    </row>
    <row r="7450" spans="2:21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 s="2"/>
    </row>
    <row r="7451" spans="2:21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 s="2"/>
    </row>
    <row r="7452" spans="2:21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 s="2"/>
    </row>
    <row r="7453" spans="2:21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 s="2"/>
    </row>
    <row r="7454" spans="2:21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 s="2"/>
    </row>
    <row r="7455" spans="2:21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 s="2"/>
    </row>
    <row r="7456" spans="2:21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 s="2"/>
    </row>
    <row r="7457" spans="2:21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 s="2"/>
    </row>
    <row r="7458" spans="2:21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 s="2"/>
    </row>
    <row r="7459" spans="2:21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 s="2"/>
    </row>
    <row r="7460" spans="2:21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 s="2"/>
    </row>
    <row r="7461" spans="2:21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 s="2"/>
    </row>
    <row r="7462" spans="2:21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 s="2"/>
    </row>
    <row r="7463" spans="2:21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 s="2"/>
    </row>
    <row r="7464" spans="2:21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 s="2"/>
    </row>
    <row r="7465" spans="2:21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 s="2"/>
    </row>
    <row r="7466" spans="2:21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 s="2"/>
    </row>
    <row r="7467" spans="2:21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 s="2"/>
    </row>
    <row r="7468" spans="2:21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 s="2"/>
    </row>
    <row r="7469" spans="2:21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 s="2"/>
    </row>
    <row r="7470" spans="2:21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 s="2"/>
    </row>
    <row r="7471" spans="2:21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 s="2"/>
    </row>
    <row r="7472" spans="2:21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 s="2"/>
    </row>
    <row r="7473" spans="2:21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 s="2"/>
    </row>
    <row r="7474" spans="2:21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 s="2"/>
    </row>
    <row r="7475" spans="2:21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 s="2"/>
    </row>
    <row r="7476" spans="2:21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 s="2"/>
    </row>
    <row r="7477" spans="2:21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 s="2"/>
    </row>
    <row r="7478" spans="2:21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 s="2"/>
    </row>
    <row r="7479" spans="2:21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 s="2"/>
    </row>
    <row r="7480" spans="2:21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 s="2"/>
    </row>
    <row r="7481" spans="2:21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 s="2"/>
    </row>
    <row r="7482" spans="2:21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 s="2"/>
    </row>
    <row r="7483" spans="2:21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 s="2"/>
    </row>
    <row r="7484" spans="2:21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 s="2"/>
    </row>
    <row r="7485" spans="2:21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 s="2"/>
    </row>
    <row r="7486" spans="2:21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 s="2"/>
    </row>
    <row r="7487" spans="2:21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 s="2"/>
    </row>
    <row r="7488" spans="2:21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 s="2"/>
    </row>
    <row r="7489" spans="2:21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 s="2"/>
    </row>
    <row r="7490" spans="2:21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 s="2"/>
    </row>
    <row r="7491" spans="2:21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 s="2"/>
    </row>
    <row r="7492" spans="2:21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 s="2"/>
    </row>
    <row r="7493" spans="2:21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 s="2"/>
    </row>
    <row r="7494" spans="2:21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 s="2"/>
    </row>
    <row r="7495" spans="2:21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 s="2"/>
    </row>
    <row r="7496" spans="2:21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 s="2"/>
    </row>
    <row r="7497" spans="2:21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 s="2"/>
    </row>
    <row r="7498" spans="2:21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 s="2"/>
    </row>
    <row r="7499" spans="2:21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 s="2"/>
    </row>
    <row r="7500" spans="2:21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 s="2"/>
    </row>
    <row r="7501" spans="2:21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 s="2"/>
    </row>
    <row r="7502" spans="2:21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 s="2"/>
    </row>
    <row r="7503" spans="2:21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 s="2"/>
    </row>
    <row r="7504" spans="2:21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 s="2"/>
    </row>
    <row r="7505" spans="2:21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 s="2"/>
    </row>
    <row r="7506" spans="2:21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 s="2"/>
    </row>
    <row r="7507" spans="2:21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 s="2"/>
    </row>
    <row r="7508" spans="2:21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 s="2"/>
    </row>
    <row r="7509" spans="2:21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 s="2"/>
    </row>
    <row r="7510" spans="2:21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 s="2"/>
    </row>
    <row r="7511" spans="2:21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 s="2"/>
    </row>
    <row r="7512" spans="2:21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 s="2"/>
    </row>
    <row r="7513" spans="2:21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 s="2"/>
    </row>
    <row r="7514" spans="2:21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 s="2"/>
    </row>
    <row r="7515" spans="2:21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 s="2"/>
    </row>
    <row r="7516" spans="2:21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 s="2"/>
    </row>
    <row r="7517" spans="2:21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 s="2"/>
    </row>
    <row r="7518" spans="2:21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 s="2"/>
    </row>
    <row r="7519" spans="2:21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 s="2"/>
    </row>
    <row r="7520" spans="2:21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 s="2"/>
    </row>
    <row r="7521" spans="2:21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 s="2"/>
    </row>
    <row r="7522" spans="2:21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 s="2"/>
    </row>
    <row r="7523" spans="2:21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 s="2"/>
    </row>
    <row r="7524" spans="2:21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 s="2"/>
    </row>
    <row r="7525" spans="2:21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 s="2"/>
    </row>
    <row r="7526" spans="2:21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 s="2"/>
    </row>
    <row r="7527" spans="2:21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 s="2"/>
    </row>
    <row r="7528" spans="2:21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 s="2"/>
    </row>
    <row r="7529" spans="2:21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 s="2"/>
    </row>
    <row r="7530" spans="2:21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 s="2"/>
    </row>
    <row r="7531" spans="2:21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 s="2"/>
    </row>
    <row r="7532" spans="2:21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 s="2"/>
    </row>
    <row r="7533" spans="2:21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 s="2"/>
    </row>
    <row r="7534" spans="2:21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 s="2"/>
    </row>
    <row r="7535" spans="2:21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 s="2"/>
    </row>
    <row r="7536" spans="2:21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 s="2"/>
    </row>
    <row r="7537" spans="2:21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 s="2"/>
    </row>
    <row r="7538" spans="2:21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 s="2"/>
    </row>
    <row r="7539" spans="2:21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 s="2"/>
    </row>
    <row r="7540" spans="2:21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 s="2"/>
    </row>
    <row r="7541" spans="2:21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 s="2"/>
    </row>
    <row r="7542" spans="2:21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 s="2"/>
    </row>
    <row r="7543" spans="2:21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 s="2"/>
    </row>
    <row r="7544" spans="2:21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 s="2"/>
    </row>
    <row r="7545" spans="2:21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 s="2"/>
    </row>
    <row r="7546" spans="2:21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 s="2"/>
    </row>
    <row r="7547" spans="2:21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 s="2"/>
    </row>
    <row r="7548" spans="2:21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 s="2"/>
    </row>
    <row r="7549" spans="2:21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 s="2"/>
    </row>
    <row r="7550" spans="2:21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 s="2"/>
    </row>
    <row r="7551" spans="2:21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 s="2"/>
    </row>
    <row r="7552" spans="2:21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 s="2"/>
    </row>
    <row r="7553" spans="2:21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 s="2"/>
    </row>
    <row r="7554" spans="2:21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 s="2"/>
    </row>
    <row r="7555" spans="2:21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 s="2"/>
    </row>
    <row r="7556" spans="2:21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 s="2"/>
    </row>
    <row r="7557" spans="2:21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 s="2"/>
    </row>
    <row r="7558" spans="2:21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 s="2"/>
    </row>
    <row r="7559" spans="2:21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 s="2"/>
    </row>
    <row r="7560" spans="2:21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 s="2"/>
    </row>
    <row r="7561" spans="2:21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 s="2"/>
    </row>
    <row r="7562" spans="2:21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 s="2"/>
    </row>
    <row r="7563" spans="2:21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 s="2"/>
    </row>
    <row r="7564" spans="2:21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 s="2"/>
    </row>
    <row r="7565" spans="2:21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 s="2"/>
    </row>
    <row r="7566" spans="2:21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 s="2"/>
    </row>
    <row r="7567" spans="2:21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 s="2"/>
    </row>
    <row r="7568" spans="2:21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 s="2"/>
    </row>
    <row r="7569" spans="2:21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 s="2"/>
    </row>
    <row r="7570" spans="2:21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 s="2"/>
    </row>
    <row r="7571" spans="2:21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 s="2"/>
    </row>
    <row r="7572" spans="2:21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 s="2"/>
    </row>
    <row r="7573" spans="2:21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 s="2"/>
    </row>
    <row r="7574" spans="2:21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 s="2"/>
    </row>
    <row r="7575" spans="2:21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 s="2"/>
    </row>
    <row r="7576" spans="2:21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 s="2"/>
    </row>
    <row r="7577" spans="2:21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 s="2"/>
    </row>
    <row r="7578" spans="2:21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 s="2"/>
    </row>
    <row r="7579" spans="2:21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 s="2"/>
    </row>
    <row r="7580" spans="2:21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 s="2"/>
    </row>
    <row r="7581" spans="2:21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 s="2"/>
    </row>
    <row r="7582" spans="2:21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 s="2"/>
    </row>
    <row r="7583" spans="2:21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 s="2"/>
    </row>
    <row r="7584" spans="2:21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 s="2"/>
    </row>
    <row r="7585" spans="2:21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 s="2"/>
    </row>
    <row r="7586" spans="2:21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 s="2"/>
    </row>
    <row r="7587" spans="2:21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 s="2"/>
    </row>
    <row r="7588" spans="2:21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 s="2"/>
    </row>
    <row r="7589" spans="2:21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 s="2"/>
    </row>
    <row r="7590" spans="2:21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 s="2"/>
    </row>
    <row r="7591" spans="2:21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 s="2"/>
    </row>
    <row r="7592" spans="2:21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 s="2"/>
    </row>
    <row r="7593" spans="2:21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 s="2"/>
    </row>
    <row r="7594" spans="2:21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 s="2"/>
    </row>
    <row r="7595" spans="2:21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 s="2"/>
    </row>
    <row r="7596" spans="2:21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 s="2"/>
    </row>
    <row r="7597" spans="2:21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 s="2"/>
    </row>
    <row r="7598" spans="2:21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 s="2"/>
    </row>
    <row r="7599" spans="2:21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 s="2"/>
    </row>
    <row r="7600" spans="2:21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 s="2"/>
    </row>
    <row r="7601" spans="2:21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 s="2"/>
    </row>
    <row r="7602" spans="2:21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 s="2"/>
    </row>
    <row r="7603" spans="2:21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 s="2"/>
    </row>
    <row r="7604" spans="2:21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 s="2"/>
    </row>
    <row r="7605" spans="2:21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 s="2"/>
    </row>
    <row r="7606" spans="2:21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 s="2"/>
    </row>
    <row r="7607" spans="2:21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 s="2"/>
    </row>
    <row r="7608" spans="2:21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 s="2"/>
    </row>
    <row r="7609" spans="2:21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 s="2"/>
    </row>
    <row r="7610" spans="2:21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 s="2"/>
    </row>
    <row r="7611" spans="2:21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 s="2"/>
    </row>
    <row r="7612" spans="2:21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 s="2"/>
    </row>
    <row r="7613" spans="2:21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 s="2"/>
    </row>
    <row r="7614" spans="2:21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 s="2"/>
    </row>
    <row r="7615" spans="2:21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 s="2"/>
    </row>
    <row r="7616" spans="2:21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 s="2"/>
    </row>
    <row r="7617" spans="2:21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 s="2"/>
    </row>
    <row r="7618" spans="2:21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 s="2"/>
    </row>
    <row r="7619" spans="2:21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 s="2"/>
    </row>
    <row r="7620" spans="2:21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 s="2"/>
    </row>
    <row r="7621" spans="2:21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 s="2"/>
    </row>
    <row r="7622" spans="2:21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 s="2"/>
    </row>
    <row r="7623" spans="2:21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 s="2"/>
    </row>
    <row r="7624" spans="2:21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 s="2"/>
    </row>
    <row r="7625" spans="2:21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 s="2"/>
    </row>
    <row r="7626" spans="2:21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 s="2"/>
    </row>
    <row r="7627" spans="2:21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 s="2"/>
    </row>
    <row r="7628" spans="2:21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 s="2"/>
    </row>
    <row r="7629" spans="2:21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 s="2"/>
    </row>
    <row r="7630" spans="2:21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 s="2"/>
    </row>
    <row r="7631" spans="2:21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 s="2"/>
    </row>
    <row r="7632" spans="2:21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 s="2"/>
    </row>
    <row r="7633" spans="2:21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 s="2"/>
    </row>
    <row r="7634" spans="2:21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 s="2"/>
    </row>
    <row r="7635" spans="2:21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 s="2"/>
    </row>
    <row r="7636" spans="2:21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 s="2"/>
    </row>
    <row r="7637" spans="2:21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 s="2"/>
    </row>
    <row r="7638" spans="2:21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 s="2"/>
    </row>
    <row r="7639" spans="2:21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 s="2"/>
    </row>
    <row r="7640" spans="2:21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 s="2"/>
    </row>
    <row r="7641" spans="2:21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 s="2"/>
    </row>
    <row r="7642" spans="2:21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 s="2"/>
    </row>
    <row r="7643" spans="2:21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 s="2"/>
    </row>
    <row r="7644" spans="2:21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 s="2"/>
    </row>
    <row r="7645" spans="2:21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 s="2"/>
    </row>
    <row r="7646" spans="2:21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 s="2"/>
    </row>
    <row r="7647" spans="2:21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 s="2"/>
    </row>
    <row r="7648" spans="2:21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 s="2"/>
    </row>
    <row r="7649" spans="2:21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 s="2"/>
    </row>
    <row r="7650" spans="2:21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 s="2"/>
    </row>
    <row r="7651" spans="2:21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 s="2"/>
    </row>
    <row r="7652" spans="2:21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 s="2"/>
    </row>
    <row r="7653" spans="2:21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 s="2"/>
    </row>
    <row r="7654" spans="2:21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 s="2"/>
    </row>
    <row r="7655" spans="2:21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 s="2"/>
    </row>
    <row r="7656" spans="2:21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 s="2"/>
    </row>
    <row r="7657" spans="2:21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 s="2"/>
    </row>
    <row r="7658" spans="2:21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 s="2"/>
    </row>
    <row r="7659" spans="2:21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 s="2"/>
    </row>
    <row r="7660" spans="2:21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 s="2"/>
    </row>
    <row r="7661" spans="2:21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 s="2"/>
    </row>
    <row r="7662" spans="2:21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 s="2"/>
    </row>
    <row r="7663" spans="2:21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 s="2"/>
    </row>
    <row r="7664" spans="2:21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 s="2"/>
    </row>
    <row r="7665" spans="2:21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 s="2"/>
    </row>
    <row r="7666" spans="2:21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 s="2"/>
    </row>
    <row r="7667" spans="2:21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 s="2"/>
    </row>
    <row r="7668" spans="2:21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 s="2"/>
    </row>
    <row r="7669" spans="2:21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 s="2"/>
    </row>
    <row r="7670" spans="2:21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 s="2"/>
    </row>
    <row r="7671" spans="2:21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 s="2"/>
    </row>
    <row r="7672" spans="2:21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 s="2"/>
    </row>
    <row r="7673" spans="2:21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 s="2"/>
    </row>
    <row r="7674" spans="2:21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 s="2"/>
    </row>
    <row r="7675" spans="2:21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 s="2"/>
    </row>
    <row r="7676" spans="2:21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 s="2"/>
    </row>
    <row r="7677" spans="2:21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 s="2"/>
    </row>
    <row r="7678" spans="2:21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 s="2"/>
    </row>
    <row r="7679" spans="2:21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 s="2"/>
    </row>
    <row r="7680" spans="2:21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 s="2"/>
    </row>
    <row r="7681" spans="2:21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 s="2"/>
    </row>
    <row r="7682" spans="2:21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 s="2"/>
    </row>
    <row r="7683" spans="2:21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 s="2"/>
    </row>
    <row r="7684" spans="2:21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 s="2"/>
    </row>
    <row r="7685" spans="2:21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 s="2"/>
    </row>
    <row r="7686" spans="2:21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 s="2"/>
    </row>
    <row r="7687" spans="2:21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 s="2"/>
    </row>
    <row r="7688" spans="2:21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 s="2"/>
    </row>
    <row r="7689" spans="2:21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 s="2"/>
    </row>
    <row r="7690" spans="2:21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 s="2"/>
    </row>
    <row r="7691" spans="2:21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 s="2"/>
    </row>
    <row r="7692" spans="2:21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 s="2"/>
    </row>
    <row r="7693" spans="2:21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 s="2"/>
    </row>
    <row r="7694" spans="2:21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 s="2"/>
    </row>
    <row r="7695" spans="2:21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 s="2"/>
    </row>
    <row r="7696" spans="2:21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 s="2"/>
    </row>
    <row r="7697" spans="2:21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 s="2"/>
    </row>
    <row r="7698" spans="2:21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 s="2"/>
    </row>
    <row r="7699" spans="2:21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 s="2"/>
    </row>
    <row r="7700" spans="2:21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 s="2"/>
    </row>
    <row r="7701" spans="2:21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 s="2"/>
    </row>
    <row r="7702" spans="2:21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 s="2"/>
    </row>
    <row r="7703" spans="2:21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 s="2"/>
    </row>
    <row r="7704" spans="2:21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 s="2"/>
    </row>
    <row r="7705" spans="2:21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 s="2"/>
    </row>
    <row r="7706" spans="2:21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 s="2"/>
    </row>
    <row r="7707" spans="2:21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 s="2"/>
    </row>
    <row r="7708" spans="2:21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 s="2"/>
    </row>
    <row r="7709" spans="2:21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 s="2"/>
    </row>
    <row r="7710" spans="2:21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 s="2"/>
    </row>
    <row r="7711" spans="2:21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 s="2"/>
    </row>
    <row r="7712" spans="2:21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 s="2"/>
    </row>
    <row r="7713" spans="2:21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 s="2"/>
    </row>
    <row r="7714" spans="2:21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 s="2"/>
    </row>
    <row r="7715" spans="2:21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 s="2"/>
    </row>
    <row r="7716" spans="2:21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 s="2"/>
    </row>
    <row r="7717" spans="2:21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 s="2"/>
    </row>
    <row r="7718" spans="2:21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 s="2"/>
    </row>
    <row r="7719" spans="2:21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 s="2"/>
    </row>
    <row r="7720" spans="2:21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 s="2"/>
    </row>
    <row r="7721" spans="2:21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 s="2"/>
    </row>
    <row r="7722" spans="2:21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 s="2"/>
    </row>
    <row r="7723" spans="2:21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 s="2"/>
    </row>
    <row r="7724" spans="2:21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 s="2"/>
    </row>
    <row r="7725" spans="2:21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 s="2"/>
    </row>
    <row r="7726" spans="2:21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 s="2"/>
    </row>
    <row r="7727" spans="2:21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 s="2"/>
    </row>
    <row r="7728" spans="2:21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 s="2"/>
    </row>
    <row r="7729" spans="2:21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 s="2"/>
    </row>
    <row r="7730" spans="2:21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 s="2"/>
    </row>
    <row r="7731" spans="2:21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 s="2"/>
    </row>
    <row r="7732" spans="2:21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 s="2"/>
    </row>
    <row r="7733" spans="2:21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 s="2"/>
    </row>
    <row r="7734" spans="2:21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 s="2"/>
    </row>
    <row r="7735" spans="2:21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 s="2"/>
    </row>
    <row r="7736" spans="2:21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 s="2"/>
    </row>
    <row r="7737" spans="2:21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 s="2"/>
    </row>
    <row r="7738" spans="2:21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 s="2"/>
    </row>
    <row r="7739" spans="2:21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 s="2"/>
    </row>
    <row r="7740" spans="2:21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 s="2"/>
    </row>
    <row r="7741" spans="2:21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 s="2"/>
    </row>
    <row r="7742" spans="2:21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 s="2"/>
    </row>
    <row r="7743" spans="2:21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 s="2"/>
    </row>
    <row r="7744" spans="2:21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 s="2"/>
    </row>
    <row r="7745" spans="2:21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 s="2"/>
    </row>
    <row r="7746" spans="2:21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 s="2"/>
    </row>
    <row r="7747" spans="2:21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 s="2"/>
    </row>
    <row r="7748" spans="2:21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 s="2"/>
    </row>
    <row r="7749" spans="2:21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 s="2"/>
    </row>
    <row r="7750" spans="2:21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 s="2"/>
    </row>
    <row r="7751" spans="2:21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 s="2"/>
    </row>
    <row r="7752" spans="2:21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 s="2"/>
    </row>
    <row r="7753" spans="2:21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 s="2"/>
    </row>
    <row r="7754" spans="2:21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 s="2"/>
    </row>
    <row r="7755" spans="2:21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 s="2"/>
    </row>
    <row r="7756" spans="2:21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 s="2"/>
    </row>
    <row r="7757" spans="2:21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 s="2"/>
    </row>
    <row r="7758" spans="2:21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 s="2"/>
    </row>
    <row r="7759" spans="2:21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 s="2"/>
    </row>
    <row r="7760" spans="2:21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 s="2"/>
    </row>
    <row r="7761" spans="2:21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 s="2"/>
    </row>
    <row r="7762" spans="2:21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 s="2"/>
    </row>
    <row r="7763" spans="2:21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 s="2"/>
    </row>
    <row r="7764" spans="2:21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 s="2"/>
    </row>
    <row r="7765" spans="2:21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 s="2"/>
    </row>
    <row r="7766" spans="2:21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 s="2"/>
    </row>
    <row r="7767" spans="2:21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 s="2"/>
    </row>
    <row r="7768" spans="2:21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 s="2"/>
    </row>
    <row r="7769" spans="2:21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 s="2"/>
    </row>
    <row r="7770" spans="2:21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 s="2"/>
    </row>
    <row r="7771" spans="2:21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 s="2"/>
    </row>
    <row r="7772" spans="2:21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 s="2"/>
    </row>
    <row r="7773" spans="2:21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 s="2"/>
    </row>
    <row r="7774" spans="2:21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 s="2"/>
    </row>
    <row r="7775" spans="2:21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 s="2"/>
    </row>
    <row r="7776" spans="2:21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 s="2"/>
    </row>
    <row r="7777" spans="2:21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 s="2"/>
    </row>
    <row r="7778" spans="2:21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 s="2"/>
    </row>
    <row r="7779" spans="2:21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 s="2"/>
    </row>
    <row r="7780" spans="2:21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 s="2"/>
    </row>
    <row r="7781" spans="2:21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 s="2"/>
    </row>
    <row r="7782" spans="2:21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 s="2"/>
    </row>
    <row r="7783" spans="2:21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 s="2"/>
    </row>
    <row r="7784" spans="2:21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 s="2"/>
    </row>
    <row r="7785" spans="2:21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 s="2"/>
    </row>
    <row r="7786" spans="2:21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 s="2"/>
    </row>
    <row r="7787" spans="2:21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 s="2"/>
    </row>
    <row r="7788" spans="2:21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 s="2"/>
    </row>
    <row r="7789" spans="2:21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 s="2"/>
    </row>
    <row r="7790" spans="2:21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 s="2"/>
    </row>
    <row r="7791" spans="2:21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 s="2"/>
    </row>
    <row r="7792" spans="2:21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 s="2"/>
    </row>
    <row r="7793" spans="2:21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 s="2"/>
    </row>
    <row r="7794" spans="2:21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 s="2"/>
    </row>
    <row r="7795" spans="2:21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 s="2"/>
    </row>
    <row r="7796" spans="2:21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 s="2"/>
    </row>
    <row r="7797" spans="2:21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 s="2"/>
    </row>
    <row r="7798" spans="2:21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 s="2"/>
    </row>
    <row r="7799" spans="2:21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 s="2"/>
    </row>
    <row r="7800" spans="2:21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 s="2"/>
    </row>
    <row r="7801" spans="2:21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 s="2"/>
    </row>
    <row r="7802" spans="2:21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 s="2"/>
    </row>
    <row r="7803" spans="2:21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 s="2"/>
    </row>
    <row r="7804" spans="2:21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 s="2"/>
    </row>
    <row r="7805" spans="2:21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 s="2"/>
    </row>
    <row r="7806" spans="2:21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 s="2"/>
    </row>
    <row r="7807" spans="2:21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 s="2"/>
    </row>
    <row r="7808" spans="2:21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 s="2"/>
    </row>
    <row r="7809" spans="2:21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 s="2"/>
    </row>
    <row r="7810" spans="2:21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 s="2"/>
    </row>
    <row r="7811" spans="2:21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 s="2"/>
    </row>
    <row r="7812" spans="2:21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 s="2"/>
    </row>
    <row r="7813" spans="2:21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 s="2"/>
    </row>
    <row r="7814" spans="2:21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 s="2"/>
    </row>
    <row r="7815" spans="2:21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 s="2"/>
    </row>
    <row r="7816" spans="2:21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 s="2"/>
    </row>
    <row r="7817" spans="2:21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 s="2"/>
    </row>
    <row r="7818" spans="2:21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 s="2"/>
    </row>
    <row r="7819" spans="2:21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 s="2"/>
    </row>
    <row r="7820" spans="2:21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 s="2"/>
    </row>
    <row r="7821" spans="2:21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 s="2"/>
    </row>
    <row r="7822" spans="2:21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 s="2"/>
    </row>
    <row r="7823" spans="2:21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 s="2"/>
    </row>
    <row r="7824" spans="2:21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 s="2"/>
    </row>
    <row r="7825" spans="2:21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 s="2"/>
    </row>
    <row r="7826" spans="2:21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 s="2"/>
    </row>
    <row r="7827" spans="2:21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 s="2"/>
    </row>
    <row r="7828" spans="2:21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 s="2"/>
    </row>
    <row r="7829" spans="2:21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 s="2"/>
    </row>
    <row r="7830" spans="2:21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 s="2"/>
    </row>
    <row r="7831" spans="2:21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 s="2"/>
    </row>
    <row r="7832" spans="2:21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 s="2"/>
    </row>
    <row r="7833" spans="2:21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 s="2"/>
    </row>
    <row r="7834" spans="2:21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 s="2"/>
    </row>
    <row r="7835" spans="2:21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 s="2"/>
    </row>
    <row r="7836" spans="2:21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 s="2"/>
    </row>
    <row r="7837" spans="2:21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 s="2"/>
    </row>
    <row r="7838" spans="2:21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 s="2"/>
    </row>
    <row r="7839" spans="2:21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 s="2"/>
    </row>
    <row r="7840" spans="2:21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 s="2"/>
    </row>
    <row r="7841" spans="2:21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 s="2"/>
    </row>
    <row r="7842" spans="2:21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 s="2"/>
    </row>
    <row r="7843" spans="2:21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 s="2"/>
    </row>
    <row r="7844" spans="2:21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 s="2"/>
    </row>
    <row r="7845" spans="2:21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 s="2"/>
    </row>
    <row r="7846" spans="2:21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 s="2"/>
    </row>
    <row r="7847" spans="2:21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 s="2"/>
    </row>
    <row r="7848" spans="2:21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 s="2"/>
    </row>
    <row r="7849" spans="2:21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 s="2"/>
    </row>
    <row r="7850" spans="2:21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 s="2"/>
    </row>
    <row r="7851" spans="2:21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 s="2"/>
    </row>
    <row r="7852" spans="2:21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 s="2"/>
    </row>
    <row r="7853" spans="2:21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 s="2"/>
    </row>
    <row r="7854" spans="2:21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 s="2"/>
    </row>
    <row r="7855" spans="2:21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 s="2"/>
    </row>
    <row r="7856" spans="2:21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 s="2"/>
    </row>
    <row r="7857" spans="2:21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 s="2"/>
    </row>
    <row r="7858" spans="2:21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 s="2"/>
    </row>
    <row r="7859" spans="2:21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 s="2"/>
    </row>
    <row r="7860" spans="2:21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 s="2"/>
    </row>
    <row r="7861" spans="2:21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 s="2"/>
    </row>
    <row r="7862" spans="2:21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 s="2"/>
    </row>
    <row r="7863" spans="2:21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 s="2"/>
    </row>
    <row r="7864" spans="2:21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 s="2"/>
    </row>
    <row r="7865" spans="2:21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 s="2"/>
    </row>
    <row r="7866" spans="2:21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 s="2"/>
    </row>
    <row r="7867" spans="2:21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 s="2"/>
    </row>
    <row r="7868" spans="2:21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 s="2"/>
    </row>
    <row r="7869" spans="2:21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 s="2"/>
    </row>
    <row r="7870" spans="2:21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 s="2"/>
    </row>
    <row r="7871" spans="2:21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 s="2"/>
    </row>
    <row r="7872" spans="2:21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 s="2"/>
    </row>
    <row r="7873" spans="2:21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 s="2"/>
    </row>
    <row r="7874" spans="2:21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 s="2"/>
    </row>
    <row r="7875" spans="2:21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 s="2"/>
    </row>
    <row r="7876" spans="2:21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 s="2"/>
    </row>
    <row r="7877" spans="2:21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 s="2"/>
    </row>
    <row r="7878" spans="2:21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 s="2"/>
    </row>
    <row r="7879" spans="2:21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 s="2"/>
    </row>
    <row r="7880" spans="2:21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 s="2"/>
    </row>
    <row r="7881" spans="2:21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 s="2"/>
    </row>
    <row r="7882" spans="2:21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 s="2"/>
    </row>
    <row r="7883" spans="2:21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 s="2"/>
    </row>
    <row r="7884" spans="2:21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 s="2"/>
    </row>
    <row r="7885" spans="2:21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 s="2"/>
    </row>
    <row r="7886" spans="2:21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 s="2"/>
    </row>
    <row r="7887" spans="2:21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 s="2"/>
    </row>
    <row r="7888" spans="2:21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 s="2"/>
    </row>
    <row r="7889" spans="2:21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 s="2"/>
    </row>
    <row r="7890" spans="2:21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 s="2"/>
    </row>
    <row r="7891" spans="2:21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 s="2"/>
    </row>
    <row r="7892" spans="2:21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 s="2"/>
    </row>
    <row r="7893" spans="2:21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 s="2"/>
    </row>
    <row r="7894" spans="2:21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 s="2"/>
    </row>
    <row r="7895" spans="2:21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 s="2"/>
    </row>
    <row r="7896" spans="2:21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 s="2"/>
    </row>
    <row r="7897" spans="2:21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 s="2"/>
    </row>
    <row r="7898" spans="2:21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 s="2"/>
    </row>
    <row r="7899" spans="2:21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 s="2"/>
    </row>
    <row r="7900" spans="2:21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 s="2"/>
    </row>
    <row r="7901" spans="2:21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 s="2"/>
    </row>
    <row r="7902" spans="2:21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 s="2"/>
    </row>
    <row r="7903" spans="2:21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 s="2"/>
    </row>
    <row r="7904" spans="2:21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 s="2"/>
    </row>
    <row r="7905" spans="2:21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 s="2"/>
    </row>
    <row r="7906" spans="2:21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 s="2"/>
    </row>
    <row r="7907" spans="2:21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 s="2"/>
    </row>
    <row r="7908" spans="2:21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 s="2"/>
    </row>
    <row r="7909" spans="2:21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 s="2"/>
    </row>
    <row r="7910" spans="2:21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 s="2"/>
    </row>
    <row r="7911" spans="2:21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 s="2"/>
    </row>
    <row r="7912" spans="2:21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 s="2"/>
    </row>
    <row r="7913" spans="2:21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 s="2"/>
    </row>
    <row r="7914" spans="2:21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 s="2"/>
    </row>
    <row r="7915" spans="2:21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 s="2"/>
    </row>
    <row r="7916" spans="2:21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 s="2"/>
    </row>
    <row r="7917" spans="2:21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 s="2"/>
    </row>
    <row r="7918" spans="2:21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 s="2"/>
    </row>
    <row r="7919" spans="2:21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 s="2"/>
    </row>
    <row r="7920" spans="2:21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 s="2"/>
    </row>
    <row r="7921" spans="2:21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 s="2"/>
    </row>
    <row r="7922" spans="2:21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 s="2"/>
    </row>
    <row r="7923" spans="2:21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 s="2"/>
    </row>
    <row r="7924" spans="2:21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 s="2"/>
    </row>
    <row r="7925" spans="2:21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 s="2"/>
    </row>
    <row r="7926" spans="2:21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 s="2"/>
    </row>
    <row r="7927" spans="2:21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 s="2"/>
    </row>
    <row r="7928" spans="2:21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 s="2"/>
    </row>
    <row r="7929" spans="2:21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 s="2"/>
    </row>
    <row r="7930" spans="2:21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 s="2"/>
    </row>
    <row r="7931" spans="2:21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 s="2"/>
    </row>
    <row r="7932" spans="2:21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 s="2"/>
    </row>
    <row r="7933" spans="2:21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 s="2"/>
    </row>
    <row r="7934" spans="2:21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 s="2"/>
    </row>
    <row r="7935" spans="2:21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 s="2"/>
    </row>
    <row r="7936" spans="2:21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 s="2"/>
    </row>
    <row r="7937" spans="2:21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 s="2"/>
    </row>
    <row r="7938" spans="2:21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 s="2"/>
    </row>
    <row r="7939" spans="2:21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 s="2"/>
    </row>
    <row r="7940" spans="2:21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 s="2"/>
    </row>
    <row r="7941" spans="2:21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 s="2"/>
    </row>
    <row r="7942" spans="2:21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 s="2"/>
    </row>
    <row r="7943" spans="2:21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 s="2"/>
    </row>
    <row r="7944" spans="2:21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 s="2"/>
    </row>
    <row r="7945" spans="2:21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 s="2"/>
    </row>
    <row r="7946" spans="2:21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 s="2"/>
    </row>
    <row r="7947" spans="2:21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 s="2"/>
    </row>
    <row r="7948" spans="2:21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 s="2"/>
    </row>
    <row r="7949" spans="2:21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 s="2"/>
    </row>
    <row r="7950" spans="2:21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 s="2"/>
    </row>
    <row r="7951" spans="2:21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 s="2"/>
    </row>
    <row r="7952" spans="2:21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 s="2"/>
    </row>
    <row r="7953" spans="2:21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 s="2"/>
    </row>
    <row r="7954" spans="2:21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 s="2"/>
    </row>
    <row r="7955" spans="2:21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 s="2"/>
    </row>
    <row r="7956" spans="2:21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 s="2"/>
    </row>
    <row r="7957" spans="2:21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 s="2"/>
    </row>
    <row r="7958" spans="2:21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 s="2"/>
    </row>
    <row r="7959" spans="2:21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 s="2"/>
    </row>
    <row r="7960" spans="2:21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 s="2"/>
    </row>
    <row r="7961" spans="2:21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 s="2"/>
    </row>
    <row r="7962" spans="2:21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 s="2"/>
    </row>
    <row r="7963" spans="2:21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 s="2"/>
    </row>
    <row r="7964" spans="2:21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 s="2"/>
    </row>
    <row r="7965" spans="2:21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 s="2"/>
    </row>
    <row r="7966" spans="2:21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 s="2"/>
    </row>
    <row r="7967" spans="2:21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 s="2"/>
    </row>
    <row r="7968" spans="2:21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 s="2"/>
    </row>
    <row r="7969" spans="2:21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 s="2"/>
    </row>
    <row r="7970" spans="2:21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 s="2"/>
    </row>
    <row r="7971" spans="2:21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 s="2"/>
    </row>
    <row r="7972" spans="2:21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 s="2"/>
    </row>
    <row r="7973" spans="2:21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 s="2"/>
    </row>
    <row r="7974" spans="2:21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 s="2"/>
    </row>
    <row r="7975" spans="2:21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 s="2"/>
    </row>
    <row r="7976" spans="2:21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 s="2"/>
    </row>
    <row r="7977" spans="2:21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 s="2"/>
    </row>
    <row r="7978" spans="2:21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 s="2"/>
    </row>
    <row r="7979" spans="2:21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 s="2"/>
    </row>
    <row r="7980" spans="2:21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 s="2"/>
    </row>
    <row r="7981" spans="2:21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 s="2"/>
    </row>
    <row r="7982" spans="2:21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 s="2"/>
    </row>
    <row r="7983" spans="2:21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 s="2"/>
    </row>
    <row r="7984" spans="2:21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 s="2"/>
    </row>
    <row r="7985" spans="2:21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 s="2"/>
    </row>
    <row r="7986" spans="2:21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 s="2"/>
    </row>
    <row r="7987" spans="2:21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 s="2"/>
    </row>
    <row r="7988" spans="2:21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 s="2"/>
    </row>
    <row r="7989" spans="2:21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 s="2"/>
    </row>
    <row r="7990" spans="2:21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 s="2"/>
    </row>
    <row r="7991" spans="2:21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 s="2"/>
    </row>
    <row r="7992" spans="2:21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 s="2"/>
    </row>
    <row r="7993" spans="2:21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 s="2"/>
    </row>
    <row r="7994" spans="2:21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 s="2"/>
    </row>
    <row r="7995" spans="2:21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 s="2"/>
    </row>
    <row r="7996" spans="2:21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 s="2"/>
    </row>
    <row r="7997" spans="2:21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 s="2"/>
    </row>
    <row r="7998" spans="2:21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 s="2"/>
    </row>
    <row r="7999" spans="2:21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 s="2"/>
    </row>
    <row r="8000" spans="2:21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 s="2"/>
    </row>
    <row r="8001" spans="2:21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 s="2"/>
    </row>
    <row r="8002" spans="2:21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 s="2"/>
    </row>
    <row r="8003" spans="2:21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 s="2"/>
    </row>
    <row r="8004" spans="2:21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 s="2"/>
    </row>
    <row r="8005" spans="2:21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 s="2"/>
    </row>
    <row r="8006" spans="2:21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 s="2"/>
    </row>
    <row r="8007" spans="2:21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 s="2"/>
    </row>
    <row r="8008" spans="2:21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 s="2"/>
    </row>
    <row r="8009" spans="2:21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 s="2"/>
    </row>
    <row r="8010" spans="2:21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 s="2"/>
    </row>
    <row r="8011" spans="2:21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 s="2"/>
    </row>
    <row r="8012" spans="2:21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 s="2"/>
    </row>
    <row r="8013" spans="2:21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 s="2"/>
    </row>
    <row r="8014" spans="2:21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 s="2"/>
    </row>
    <row r="8015" spans="2:21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 s="2"/>
    </row>
    <row r="8016" spans="2:21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 s="2"/>
    </row>
    <row r="8017" spans="2:21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 s="2"/>
    </row>
    <row r="8018" spans="2:21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 s="2"/>
    </row>
    <row r="8019" spans="2:21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 s="2"/>
    </row>
    <row r="8020" spans="2:21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 s="2"/>
    </row>
    <row r="8021" spans="2:21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 s="2"/>
    </row>
    <row r="8022" spans="2:21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 s="2"/>
    </row>
    <row r="8023" spans="2:21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 s="2"/>
    </row>
    <row r="8024" spans="2:21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 s="2"/>
    </row>
    <row r="8025" spans="2:21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 s="2"/>
    </row>
    <row r="8026" spans="2:21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 s="2"/>
    </row>
    <row r="8027" spans="2:21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 s="2"/>
    </row>
    <row r="8028" spans="2:21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 s="2"/>
    </row>
    <row r="8029" spans="2:21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 s="2"/>
    </row>
    <row r="8030" spans="2:21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 s="2"/>
    </row>
    <row r="8031" spans="2:21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 s="2"/>
    </row>
    <row r="8032" spans="2:21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 s="2"/>
    </row>
    <row r="8033" spans="2:21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 s="2"/>
    </row>
    <row r="8034" spans="2:21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 s="2"/>
    </row>
    <row r="8035" spans="2:21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 s="2"/>
    </row>
    <row r="8036" spans="2:21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 s="2"/>
    </row>
    <row r="8037" spans="2:21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 s="2"/>
    </row>
    <row r="8038" spans="2:21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 s="2"/>
    </row>
    <row r="8039" spans="2:21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 s="2"/>
    </row>
    <row r="8040" spans="2:21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 s="2"/>
    </row>
    <row r="8041" spans="2:21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 s="2"/>
    </row>
    <row r="8042" spans="2:21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 s="2"/>
    </row>
    <row r="8043" spans="2:21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 s="2"/>
    </row>
    <row r="8044" spans="2:21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 s="2"/>
    </row>
    <row r="8045" spans="2:21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 s="2"/>
    </row>
    <row r="8046" spans="2:21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 s="2"/>
    </row>
    <row r="8047" spans="2:21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 s="2"/>
    </row>
    <row r="8048" spans="2:21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 s="2"/>
    </row>
    <row r="8049" spans="2:21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 s="2"/>
    </row>
    <row r="8050" spans="2:21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 s="2"/>
    </row>
    <row r="8051" spans="2:21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 s="2"/>
    </row>
    <row r="8052" spans="2:21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 s="2"/>
    </row>
    <row r="8053" spans="2:21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 s="2"/>
    </row>
    <row r="8054" spans="2:21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 s="2"/>
    </row>
    <row r="8055" spans="2:21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 s="2"/>
    </row>
    <row r="8056" spans="2:21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 s="2"/>
    </row>
    <row r="8057" spans="2:21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 s="2"/>
    </row>
    <row r="8058" spans="2:21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 s="2"/>
    </row>
    <row r="8059" spans="2:21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 s="2"/>
    </row>
    <row r="8060" spans="2:21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 s="2"/>
    </row>
    <row r="8061" spans="2:21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 s="2"/>
    </row>
    <row r="8062" spans="2:21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 s="2"/>
    </row>
    <row r="8063" spans="2:21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 s="2"/>
    </row>
    <row r="8064" spans="2:21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 s="2"/>
    </row>
    <row r="8065" spans="2:21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 s="2"/>
    </row>
    <row r="8066" spans="2:21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 s="2"/>
    </row>
    <row r="8067" spans="2:21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 s="2"/>
    </row>
    <row r="8068" spans="2:21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 s="2"/>
    </row>
    <row r="8069" spans="2:21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 s="2"/>
    </row>
    <row r="8070" spans="2:21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 s="2"/>
    </row>
    <row r="8071" spans="2:21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 s="2"/>
    </row>
    <row r="8072" spans="2:21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 s="2"/>
    </row>
    <row r="8073" spans="2:21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 s="2"/>
    </row>
    <row r="8074" spans="2:21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 s="2"/>
    </row>
    <row r="8075" spans="2:21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 s="2"/>
    </row>
    <row r="8076" spans="2:21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 s="2"/>
    </row>
    <row r="8077" spans="2:21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 s="2"/>
    </row>
    <row r="8078" spans="2:21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 s="2"/>
    </row>
    <row r="8079" spans="2:21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 s="2"/>
    </row>
    <row r="8080" spans="2:21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 s="2"/>
    </row>
    <row r="8081" spans="2:21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 s="2"/>
    </row>
    <row r="8082" spans="2:21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 s="2"/>
    </row>
    <row r="8083" spans="2:21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 s="2"/>
    </row>
    <row r="8084" spans="2:21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 s="2"/>
    </row>
    <row r="8085" spans="2:21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 s="2"/>
    </row>
    <row r="8086" spans="2:21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 s="2"/>
    </row>
    <row r="8087" spans="2:21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 s="2"/>
    </row>
    <row r="8088" spans="2:21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 s="2"/>
    </row>
    <row r="8089" spans="2:21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 s="2"/>
    </row>
    <row r="8090" spans="2:21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 s="2"/>
    </row>
    <row r="8091" spans="2:21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 s="2"/>
    </row>
    <row r="8092" spans="2:21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 s="2"/>
    </row>
    <row r="8093" spans="2:21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 s="2"/>
    </row>
    <row r="8094" spans="2:21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 s="2"/>
    </row>
    <row r="8095" spans="2:21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 s="2"/>
    </row>
    <row r="8096" spans="2:21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 s="2"/>
    </row>
    <row r="8097" spans="2:21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 s="2"/>
    </row>
    <row r="8098" spans="2:21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 s="2"/>
    </row>
    <row r="8099" spans="2:21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 s="2"/>
    </row>
    <row r="8100" spans="2:21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 s="2"/>
    </row>
    <row r="8101" spans="2:21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 s="2"/>
    </row>
    <row r="8102" spans="2:21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 s="2"/>
    </row>
    <row r="8103" spans="2:21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 s="2"/>
    </row>
    <row r="8104" spans="2:21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 s="2"/>
    </row>
    <row r="8105" spans="2:21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 s="2"/>
    </row>
    <row r="8106" spans="2:21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 s="2"/>
    </row>
    <row r="8107" spans="2:21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 s="2"/>
    </row>
    <row r="8108" spans="2:21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 s="2"/>
    </row>
    <row r="8109" spans="2:21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 s="2"/>
    </row>
    <row r="8110" spans="2:21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 s="2"/>
    </row>
    <row r="8111" spans="2:21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 s="2"/>
    </row>
    <row r="8112" spans="2:21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 s="2"/>
    </row>
    <row r="8113" spans="2:21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 s="2"/>
    </row>
    <row r="8114" spans="2:21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 s="2"/>
    </row>
    <row r="8115" spans="2:21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 s="2"/>
    </row>
    <row r="8116" spans="2:21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 s="2"/>
    </row>
    <row r="8117" spans="2:21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 s="2"/>
    </row>
    <row r="8118" spans="2:21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 s="2"/>
    </row>
    <row r="8119" spans="2:21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 s="2"/>
    </row>
    <row r="8120" spans="2:21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 s="2"/>
    </row>
    <row r="8121" spans="2:21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 s="2"/>
    </row>
    <row r="8122" spans="2:21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 s="2"/>
    </row>
    <row r="8123" spans="2:21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 s="2"/>
    </row>
    <row r="8124" spans="2:21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 s="2"/>
    </row>
    <row r="8125" spans="2:21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 s="2"/>
    </row>
    <row r="8126" spans="2:21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 s="2"/>
    </row>
    <row r="8127" spans="2:21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 s="2"/>
    </row>
    <row r="8128" spans="2:21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 s="2"/>
    </row>
    <row r="8129" spans="2:21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 s="2"/>
    </row>
    <row r="8130" spans="2:21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 s="2"/>
    </row>
    <row r="8131" spans="2:21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 s="2"/>
    </row>
    <row r="8132" spans="2:21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 s="2"/>
    </row>
    <row r="8133" spans="2:21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 s="2"/>
    </row>
    <row r="8134" spans="2:21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 s="2"/>
    </row>
    <row r="8135" spans="2:21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 s="2"/>
    </row>
    <row r="8136" spans="2:21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 s="2"/>
    </row>
    <row r="8137" spans="2:21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 s="2"/>
    </row>
    <row r="8138" spans="2:21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 s="2"/>
    </row>
    <row r="8139" spans="2:21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 s="2"/>
    </row>
    <row r="8140" spans="2:21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 s="2"/>
    </row>
    <row r="8141" spans="2:21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 s="2"/>
    </row>
    <row r="8142" spans="2:21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 s="2"/>
    </row>
    <row r="8143" spans="2:21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 s="2"/>
    </row>
    <row r="8144" spans="2:21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 s="2"/>
    </row>
    <row r="8145" spans="2:21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 s="2"/>
    </row>
    <row r="8146" spans="2:21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 s="2"/>
    </row>
    <row r="8147" spans="2:21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 s="2"/>
    </row>
    <row r="8148" spans="2:21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 s="2"/>
    </row>
    <row r="8149" spans="2:21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 s="2"/>
    </row>
    <row r="8150" spans="2:21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 s="2"/>
    </row>
    <row r="8151" spans="2:21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 s="2"/>
    </row>
    <row r="8152" spans="2:21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 s="2"/>
    </row>
    <row r="8153" spans="2:21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 s="2"/>
    </row>
    <row r="8154" spans="2:21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 s="2"/>
    </row>
    <row r="8155" spans="2:21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 s="2"/>
    </row>
    <row r="8156" spans="2:21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 s="2"/>
    </row>
    <row r="8157" spans="2:21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 s="2"/>
    </row>
    <row r="8158" spans="2:21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 s="2"/>
    </row>
    <row r="8159" spans="2:21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 s="2"/>
    </row>
    <row r="8160" spans="2:21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 s="2"/>
    </row>
    <row r="8161" spans="2:21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 s="2"/>
    </row>
    <row r="8162" spans="2:21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 s="2"/>
    </row>
    <row r="8163" spans="2:21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 s="2"/>
    </row>
    <row r="8164" spans="2:21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 s="2"/>
    </row>
    <row r="8165" spans="2:21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 s="2"/>
    </row>
    <row r="8166" spans="2:21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 s="2"/>
    </row>
    <row r="8167" spans="2:21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 s="2"/>
    </row>
    <row r="8168" spans="2:21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 s="2"/>
    </row>
    <row r="8169" spans="2:21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 s="2"/>
    </row>
    <row r="8170" spans="2:21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 s="2"/>
    </row>
    <row r="8171" spans="2:21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 s="2"/>
    </row>
    <row r="8172" spans="2:21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 s="2"/>
    </row>
    <row r="8173" spans="2:21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 s="2"/>
    </row>
    <row r="8174" spans="2:21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 s="2"/>
    </row>
    <row r="8175" spans="2:21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 s="2"/>
    </row>
    <row r="8176" spans="2:21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 s="2"/>
    </row>
    <row r="8177" spans="2:21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 s="2"/>
    </row>
    <row r="8178" spans="2:21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 s="2"/>
    </row>
    <row r="8179" spans="2:21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 s="2"/>
    </row>
    <row r="8180" spans="2:21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 s="2"/>
    </row>
    <row r="8181" spans="2:21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 s="2"/>
    </row>
    <row r="8182" spans="2:21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 s="2"/>
    </row>
    <row r="8183" spans="2:21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 s="2"/>
    </row>
    <row r="8184" spans="2:21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 s="2"/>
    </row>
    <row r="8185" spans="2:21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 s="2"/>
    </row>
    <row r="8186" spans="2:21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 s="2"/>
    </row>
    <row r="8187" spans="2:21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 s="2"/>
    </row>
    <row r="8188" spans="2:21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 s="2"/>
    </row>
    <row r="8189" spans="2:21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 s="2"/>
    </row>
    <row r="8190" spans="2:21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 s="2"/>
    </row>
    <row r="8191" spans="2:21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 s="2"/>
    </row>
    <row r="8192" spans="2:21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 s="2"/>
    </row>
    <row r="8193" spans="2:21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 s="2"/>
    </row>
    <row r="8194" spans="2:21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 s="2"/>
    </row>
    <row r="8195" spans="2:21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 s="2"/>
    </row>
    <row r="8196" spans="2:21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 s="2"/>
    </row>
    <row r="8197" spans="2:21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 s="2"/>
    </row>
    <row r="8198" spans="2:21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 s="2"/>
    </row>
    <row r="8199" spans="2:21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 s="2"/>
    </row>
    <row r="8200" spans="2:21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 s="2"/>
    </row>
    <row r="8201" spans="2:21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 s="2"/>
    </row>
    <row r="8202" spans="2:21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 s="2"/>
    </row>
    <row r="8203" spans="2:21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 s="2"/>
    </row>
    <row r="8204" spans="2:21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 s="2"/>
    </row>
    <row r="8205" spans="2:21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 s="2"/>
    </row>
    <row r="8206" spans="2:21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 s="2"/>
    </row>
    <row r="8207" spans="2:21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 s="2"/>
    </row>
    <row r="8208" spans="2:21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 s="2"/>
    </row>
    <row r="8209" spans="2:21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 s="2"/>
    </row>
    <row r="8210" spans="2:21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 s="2"/>
    </row>
    <row r="8211" spans="2:21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 s="2"/>
    </row>
    <row r="8212" spans="2:21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 s="2"/>
    </row>
    <row r="8213" spans="2:21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 s="2"/>
    </row>
    <row r="8214" spans="2:21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 s="2"/>
    </row>
    <row r="8215" spans="2:21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 s="2"/>
    </row>
    <row r="8216" spans="2:21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 s="2"/>
    </row>
    <row r="8217" spans="2:21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 s="2"/>
    </row>
    <row r="8218" spans="2:21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 s="2"/>
    </row>
    <row r="8219" spans="2:21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 s="2"/>
    </row>
    <row r="8220" spans="2:21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 s="2"/>
    </row>
    <row r="8221" spans="2:21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 s="2"/>
    </row>
    <row r="8222" spans="2:21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 s="2"/>
    </row>
    <row r="8223" spans="2:21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 s="2"/>
    </row>
    <row r="8224" spans="2:21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 s="2"/>
    </row>
    <row r="8225" spans="2:21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 s="2"/>
    </row>
    <row r="8226" spans="2:21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 s="2"/>
    </row>
    <row r="8227" spans="2:21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 s="2"/>
    </row>
    <row r="8228" spans="2:21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 s="2"/>
    </row>
    <row r="8229" spans="2:21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 s="2"/>
    </row>
    <row r="8230" spans="2:21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 s="2"/>
    </row>
    <row r="8231" spans="2:21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 s="2"/>
    </row>
    <row r="8232" spans="2:21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 s="2"/>
    </row>
    <row r="8233" spans="2:21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 s="2"/>
    </row>
    <row r="8234" spans="2:21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 s="2"/>
    </row>
    <row r="8235" spans="2:21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 s="2"/>
    </row>
    <row r="8236" spans="2:21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 s="2"/>
    </row>
    <row r="8237" spans="2:21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 s="2"/>
    </row>
    <row r="8238" spans="2:21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 s="2"/>
    </row>
    <row r="8239" spans="2:21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 s="2"/>
    </row>
    <row r="8240" spans="2:21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 s="2"/>
    </row>
    <row r="8241" spans="2:21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 s="2"/>
    </row>
    <row r="8242" spans="2:21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 s="2"/>
    </row>
    <row r="8243" spans="2:21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 s="2"/>
    </row>
    <row r="8244" spans="2:21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 s="2"/>
    </row>
    <row r="8245" spans="2:21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 s="2"/>
    </row>
    <row r="8246" spans="2:21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 s="2"/>
    </row>
    <row r="8247" spans="2:21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 s="2"/>
    </row>
    <row r="8248" spans="2:21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 s="2"/>
    </row>
    <row r="8249" spans="2:21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 s="2"/>
    </row>
    <row r="8250" spans="2:21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 s="2"/>
    </row>
    <row r="8251" spans="2:21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 s="2"/>
    </row>
    <row r="8252" spans="2:21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 s="2"/>
    </row>
    <row r="8253" spans="2:21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 s="2"/>
    </row>
    <row r="8254" spans="2:21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 s="2"/>
    </row>
    <row r="8255" spans="2:21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 s="2"/>
    </row>
    <row r="8256" spans="2:21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 s="2"/>
    </row>
    <row r="8257" spans="2:21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 s="2"/>
    </row>
    <row r="8258" spans="2:21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 s="2"/>
    </row>
    <row r="8259" spans="2:21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 s="2"/>
    </row>
    <row r="8260" spans="2:21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 s="2"/>
    </row>
    <row r="8261" spans="2:21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 s="2"/>
    </row>
    <row r="8262" spans="2:21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 s="2"/>
    </row>
    <row r="8263" spans="2:21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 s="2"/>
    </row>
    <row r="8264" spans="2:21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 s="2"/>
    </row>
    <row r="8265" spans="2:21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 s="2"/>
    </row>
    <row r="8266" spans="2:21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 s="2"/>
    </row>
    <row r="8267" spans="2:21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 s="2"/>
    </row>
    <row r="8268" spans="2:21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 s="2"/>
    </row>
    <row r="8269" spans="2:21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 s="2"/>
    </row>
    <row r="8270" spans="2:21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 s="2"/>
    </row>
    <row r="8271" spans="2:21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 s="2"/>
    </row>
    <row r="8272" spans="2:21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 s="2"/>
    </row>
    <row r="8273" spans="2:21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 s="2"/>
    </row>
    <row r="8274" spans="2:21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 s="2"/>
    </row>
    <row r="8275" spans="2:21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 s="2"/>
    </row>
    <row r="8276" spans="2:21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 s="2"/>
    </row>
    <row r="8277" spans="2:21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 s="2"/>
    </row>
    <row r="8278" spans="2:21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 s="2"/>
    </row>
    <row r="8279" spans="2:21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 s="2"/>
    </row>
    <row r="8280" spans="2:21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 s="2"/>
    </row>
    <row r="8281" spans="2:21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 s="2"/>
    </row>
    <row r="8282" spans="2:21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 s="2"/>
    </row>
    <row r="8283" spans="2:21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 s="2"/>
    </row>
    <row r="8284" spans="2:21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 s="2"/>
    </row>
    <row r="8285" spans="2:21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 s="2"/>
    </row>
    <row r="8286" spans="2:21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 s="2"/>
    </row>
    <row r="8287" spans="2:21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 s="2"/>
    </row>
    <row r="8288" spans="2:21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 s="2"/>
    </row>
    <row r="8289" spans="2:21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 s="2"/>
    </row>
    <row r="8290" spans="2:21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 s="2"/>
    </row>
    <row r="8291" spans="2:21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 s="2"/>
    </row>
    <row r="8292" spans="2:21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 s="2"/>
    </row>
    <row r="8293" spans="2:21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 s="2"/>
    </row>
    <row r="8294" spans="2:21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 s="2"/>
    </row>
    <row r="8295" spans="2:21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 s="2"/>
    </row>
    <row r="8296" spans="2:21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 s="2"/>
    </row>
    <row r="8297" spans="2:21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 s="2"/>
    </row>
    <row r="8298" spans="2:21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 s="2"/>
    </row>
    <row r="8299" spans="2:21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 s="2"/>
    </row>
    <row r="8300" spans="2:21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 s="2"/>
    </row>
    <row r="8301" spans="2:21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 s="2"/>
    </row>
    <row r="8302" spans="2:21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 s="2"/>
    </row>
    <row r="8303" spans="2:21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 s="2"/>
    </row>
    <row r="8304" spans="2:21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 s="2"/>
    </row>
    <row r="8305" spans="2:21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 s="2"/>
    </row>
    <row r="8306" spans="2:21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 s="2"/>
    </row>
    <row r="8307" spans="2:21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 s="2"/>
    </row>
    <row r="8308" spans="2:21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 s="2"/>
    </row>
    <row r="8309" spans="2:21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 s="2"/>
    </row>
    <row r="8310" spans="2:21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 s="2"/>
    </row>
    <row r="8311" spans="2:21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 s="2"/>
    </row>
    <row r="8312" spans="2:21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 s="2"/>
    </row>
    <row r="8313" spans="2:21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 s="2"/>
    </row>
    <row r="8314" spans="2:21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 s="2"/>
    </row>
    <row r="8315" spans="2:21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 s="2"/>
    </row>
    <row r="8316" spans="2:21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 s="2"/>
    </row>
    <row r="8317" spans="2:21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 s="2"/>
    </row>
    <row r="8318" spans="2:21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 s="2"/>
    </row>
    <row r="8319" spans="2:21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 s="2"/>
    </row>
    <row r="8320" spans="2:21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 s="2"/>
    </row>
    <row r="8321" spans="2:21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 s="2"/>
    </row>
    <row r="8322" spans="2:21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 s="2"/>
    </row>
    <row r="8323" spans="2:21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 s="2"/>
    </row>
    <row r="8324" spans="2:21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 s="2"/>
    </row>
    <row r="8325" spans="2:21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 s="2"/>
    </row>
    <row r="8326" spans="2:21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 s="2"/>
    </row>
    <row r="8327" spans="2:21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 s="2"/>
    </row>
    <row r="8328" spans="2:21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 s="2"/>
    </row>
    <row r="8329" spans="2:21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 s="2"/>
    </row>
    <row r="8330" spans="2:21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 s="2"/>
    </row>
    <row r="8331" spans="2:21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 s="2"/>
    </row>
    <row r="8332" spans="2:21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 s="2"/>
    </row>
    <row r="8333" spans="2:21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 s="2"/>
    </row>
    <row r="8334" spans="2:21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 s="2"/>
    </row>
    <row r="8335" spans="2:21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 s="2"/>
    </row>
    <row r="8336" spans="2:21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 s="2"/>
    </row>
    <row r="8337" spans="2:21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 s="2"/>
    </row>
    <row r="8338" spans="2:21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 s="2"/>
    </row>
    <row r="8339" spans="2:21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 s="2"/>
    </row>
    <row r="8340" spans="2:21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 s="2"/>
    </row>
    <row r="8341" spans="2:21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 s="2"/>
    </row>
    <row r="8342" spans="2:21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 s="2"/>
    </row>
    <row r="8343" spans="2:21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 s="2"/>
    </row>
    <row r="8344" spans="2:21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 s="2"/>
    </row>
    <row r="8345" spans="2:21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 s="2"/>
    </row>
    <row r="8346" spans="2:21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 s="2"/>
    </row>
    <row r="8347" spans="2:21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 s="2"/>
    </row>
    <row r="8348" spans="2:21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 s="2"/>
    </row>
    <row r="8349" spans="2:21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 s="2"/>
    </row>
    <row r="8350" spans="2:21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 s="2"/>
    </row>
    <row r="8351" spans="2:21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 s="2"/>
    </row>
    <row r="8352" spans="2:21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 s="2"/>
    </row>
    <row r="8353" spans="2:21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 s="2"/>
    </row>
    <row r="8354" spans="2:21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 s="2"/>
    </row>
    <row r="8355" spans="2:21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 s="2"/>
    </row>
    <row r="8356" spans="2:21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 s="2"/>
    </row>
    <row r="8357" spans="2:21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 s="2"/>
    </row>
    <row r="8358" spans="2:21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 s="2"/>
    </row>
    <row r="8359" spans="2:21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 s="2"/>
    </row>
    <row r="8360" spans="2:21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 s="2"/>
    </row>
    <row r="8361" spans="2:21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 s="2"/>
    </row>
    <row r="8362" spans="2:21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 s="2"/>
    </row>
    <row r="8363" spans="2:21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 s="2"/>
    </row>
    <row r="8364" spans="2:21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 s="2"/>
    </row>
    <row r="8365" spans="2:21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 s="2"/>
    </row>
    <row r="8366" spans="2:21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 s="2"/>
    </row>
    <row r="8367" spans="2:21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 s="2"/>
    </row>
    <row r="8368" spans="2:21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 s="2"/>
    </row>
    <row r="8369" spans="2:21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 s="2"/>
    </row>
    <row r="8370" spans="2:21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 s="2"/>
    </row>
    <row r="8371" spans="2:21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 s="2"/>
    </row>
    <row r="8372" spans="2:21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 s="2"/>
    </row>
    <row r="8373" spans="2:21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 s="2"/>
    </row>
    <row r="8374" spans="2:21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 s="2"/>
    </row>
    <row r="8375" spans="2:21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 s="2"/>
    </row>
    <row r="8376" spans="2:21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 s="2"/>
    </row>
    <row r="8377" spans="2:21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 s="2"/>
    </row>
    <row r="8378" spans="2:21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 s="2"/>
    </row>
    <row r="8379" spans="2:21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 s="2"/>
    </row>
    <row r="8380" spans="2:21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 s="2"/>
    </row>
    <row r="8381" spans="2:21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 s="2"/>
    </row>
    <row r="8382" spans="2:21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 s="2"/>
    </row>
    <row r="8383" spans="2:21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 s="2"/>
    </row>
    <row r="8384" spans="2:21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 s="2"/>
    </row>
    <row r="8385" spans="2:21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 s="2"/>
    </row>
    <row r="8386" spans="2:21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 s="2"/>
    </row>
    <row r="8387" spans="2:21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 s="2"/>
    </row>
    <row r="8388" spans="2:21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 s="2"/>
    </row>
    <row r="8389" spans="2:21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 s="2"/>
    </row>
    <row r="8390" spans="2:21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 s="2"/>
    </row>
    <row r="8391" spans="2:21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 s="2"/>
    </row>
    <row r="8392" spans="2:21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 s="2"/>
    </row>
    <row r="8393" spans="2:21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 s="2"/>
    </row>
    <row r="8394" spans="2:21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 s="2"/>
    </row>
    <row r="8395" spans="2:21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 s="2"/>
    </row>
    <row r="8396" spans="2:21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 s="2"/>
    </row>
    <row r="8397" spans="2:21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 s="2"/>
    </row>
    <row r="8398" spans="2:21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 s="2"/>
    </row>
    <row r="8399" spans="2:21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 s="2"/>
    </row>
    <row r="8400" spans="2:21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 s="2"/>
    </row>
    <row r="8401" spans="2:21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 s="2"/>
    </row>
    <row r="8402" spans="2:21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 s="2"/>
    </row>
    <row r="8403" spans="2:21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 s="2"/>
    </row>
    <row r="8404" spans="2:21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 s="2"/>
    </row>
    <row r="8405" spans="2:21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 s="2"/>
    </row>
    <row r="8406" spans="2:21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 s="2"/>
    </row>
    <row r="8407" spans="2:21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 s="2"/>
    </row>
    <row r="8408" spans="2:21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 s="2"/>
    </row>
    <row r="8409" spans="2:21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 s="2"/>
    </row>
    <row r="8410" spans="2:21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 s="2"/>
    </row>
    <row r="8411" spans="2:21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 s="2"/>
    </row>
    <row r="8412" spans="2:21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 s="2"/>
    </row>
    <row r="8413" spans="2:21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 s="2"/>
    </row>
    <row r="8414" spans="2:21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 s="2"/>
    </row>
    <row r="8415" spans="2:21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 s="2"/>
    </row>
    <row r="8416" spans="2:21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 s="2"/>
    </row>
    <row r="8417" spans="2:21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 s="2"/>
    </row>
    <row r="8418" spans="2:21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 s="2"/>
    </row>
    <row r="8419" spans="2:21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 s="2"/>
    </row>
    <row r="8420" spans="2:21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 s="2"/>
    </row>
    <row r="8421" spans="2:21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 s="2"/>
    </row>
    <row r="8422" spans="2:21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 s="2"/>
    </row>
    <row r="8423" spans="2:21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 s="2"/>
    </row>
    <row r="8424" spans="2:21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 s="2"/>
    </row>
    <row r="8425" spans="2:21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 s="2"/>
    </row>
    <row r="8426" spans="2:21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 s="2"/>
    </row>
    <row r="8427" spans="2:21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 s="2"/>
    </row>
    <row r="8428" spans="2:21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 s="2"/>
    </row>
    <row r="8429" spans="2:21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 s="2"/>
    </row>
    <row r="8430" spans="2:21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 s="2"/>
    </row>
    <row r="8431" spans="2:21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 s="2"/>
    </row>
    <row r="8432" spans="2:21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 s="2"/>
    </row>
    <row r="8433" spans="2:21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 s="2"/>
    </row>
    <row r="8434" spans="2:21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 s="2"/>
    </row>
    <row r="8435" spans="2:21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 s="2"/>
    </row>
    <row r="8436" spans="2:21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 s="2"/>
    </row>
    <row r="8437" spans="2:21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 s="2"/>
    </row>
    <row r="8438" spans="2:21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 s="2"/>
    </row>
    <row r="8439" spans="2:21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 s="2"/>
    </row>
    <row r="8440" spans="2:21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 s="2"/>
    </row>
    <row r="8441" spans="2:21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 s="2"/>
    </row>
    <row r="8442" spans="2:21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 s="2"/>
    </row>
    <row r="8443" spans="2:21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 s="2"/>
    </row>
    <row r="8444" spans="2:21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 s="2"/>
    </row>
    <row r="8445" spans="2:21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 s="2"/>
    </row>
    <row r="8446" spans="2:21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 s="2"/>
    </row>
    <row r="8447" spans="2:21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 s="2"/>
    </row>
    <row r="8448" spans="2:21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 s="2"/>
    </row>
    <row r="8449" spans="2:21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 s="2"/>
    </row>
    <row r="8450" spans="2:21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 s="2"/>
    </row>
    <row r="8451" spans="2:21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 s="2"/>
    </row>
    <row r="8452" spans="2:21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 s="2"/>
    </row>
    <row r="8453" spans="2:21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 s="2"/>
    </row>
    <row r="8454" spans="2:21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 s="2"/>
    </row>
    <row r="8455" spans="2:21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 s="2"/>
    </row>
    <row r="8456" spans="2:21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 s="2"/>
    </row>
    <row r="8457" spans="2:21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 s="2"/>
    </row>
    <row r="8458" spans="2:21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 s="2"/>
    </row>
    <row r="8459" spans="2:21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 s="2"/>
    </row>
    <row r="8460" spans="2:21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 s="2"/>
    </row>
    <row r="8461" spans="2:21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 s="2"/>
    </row>
    <row r="8462" spans="2:21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 s="2"/>
    </row>
    <row r="8463" spans="2:21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 s="2"/>
    </row>
    <row r="8464" spans="2:21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 s="2"/>
    </row>
    <row r="8465" spans="2:21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 s="2"/>
    </row>
    <row r="8466" spans="2:21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 s="2"/>
    </row>
    <row r="8467" spans="2:21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 s="2"/>
    </row>
    <row r="8468" spans="2:21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 s="2"/>
    </row>
    <row r="8469" spans="2:21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 s="2"/>
    </row>
    <row r="8470" spans="2:21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 s="2"/>
    </row>
    <row r="8471" spans="2:21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 s="2"/>
    </row>
    <row r="8472" spans="2:21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 s="2"/>
    </row>
    <row r="8473" spans="2:21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 s="2"/>
    </row>
    <row r="8474" spans="2:21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 s="2"/>
    </row>
    <row r="8475" spans="2:21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 s="2"/>
    </row>
    <row r="8476" spans="2:21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 s="2"/>
    </row>
    <row r="8477" spans="2:21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 s="2"/>
    </row>
    <row r="8478" spans="2:21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 s="2"/>
    </row>
    <row r="8479" spans="2:21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 s="2"/>
    </row>
    <row r="8480" spans="2:21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 s="2"/>
    </row>
    <row r="8481" spans="2:21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 s="2"/>
    </row>
    <row r="8482" spans="2:21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 s="2"/>
    </row>
    <row r="8483" spans="2:21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 s="2"/>
    </row>
    <row r="8484" spans="2:21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 s="2"/>
    </row>
    <row r="8485" spans="2:21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 s="2"/>
    </row>
    <row r="8486" spans="2:21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 s="2"/>
    </row>
    <row r="8487" spans="2:21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 s="2"/>
    </row>
    <row r="8488" spans="2:21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 s="2"/>
    </row>
    <row r="8489" spans="2:21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 s="2"/>
    </row>
    <row r="8490" spans="2:21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 s="2"/>
    </row>
    <row r="8491" spans="2:21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 s="2"/>
    </row>
    <row r="8492" spans="2:21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 s="2"/>
    </row>
    <row r="8493" spans="2:21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 s="2"/>
    </row>
    <row r="8494" spans="2:21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 s="2"/>
    </row>
    <row r="8495" spans="2:21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 s="2"/>
    </row>
    <row r="8496" spans="2:21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 s="2"/>
    </row>
    <row r="8497" spans="2:21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 s="2"/>
    </row>
    <row r="8498" spans="2:21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 s="2"/>
    </row>
    <row r="8499" spans="2:21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 s="2"/>
    </row>
    <row r="8500" spans="2:21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 s="2"/>
    </row>
    <row r="8501" spans="2:21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 s="2"/>
    </row>
    <row r="8502" spans="2:21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 s="2"/>
    </row>
    <row r="8503" spans="2:21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 s="2"/>
    </row>
    <row r="8504" spans="2:21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 s="2"/>
    </row>
    <row r="8505" spans="2:21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 s="2"/>
    </row>
    <row r="8506" spans="2:21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 s="2"/>
    </row>
    <row r="8507" spans="2:21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 s="2"/>
    </row>
    <row r="8508" spans="2:21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 s="2"/>
    </row>
    <row r="8509" spans="2:21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 s="2"/>
    </row>
    <row r="8510" spans="2:21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 s="2"/>
    </row>
    <row r="8511" spans="2:21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 s="2"/>
    </row>
    <row r="8512" spans="2:21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 s="2"/>
    </row>
    <row r="8513" spans="2:21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 s="2"/>
    </row>
    <row r="8514" spans="2:21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 s="2"/>
    </row>
    <row r="8515" spans="2:21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 s="2"/>
    </row>
    <row r="8516" spans="2:21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 s="2"/>
    </row>
    <row r="8517" spans="2:21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 s="2"/>
    </row>
    <row r="8518" spans="2:21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 s="2"/>
    </row>
    <row r="8519" spans="2:21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 s="2"/>
    </row>
    <row r="8520" spans="2:21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 s="2"/>
    </row>
    <row r="8521" spans="2:21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 s="2"/>
    </row>
    <row r="8522" spans="2:21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 s="2"/>
    </row>
    <row r="8523" spans="2:21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 s="2"/>
    </row>
    <row r="8524" spans="2:21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 s="2"/>
    </row>
    <row r="8525" spans="2:21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 s="2"/>
    </row>
    <row r="8526" spans="2:21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 s="2"/>
    </row>
    <row r="8527" spans="2:21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 s="2"/>
    </row>
    <row r="8528" spans="2:21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 s="2"/>
    </row>
    <row r="8529" spans="2:21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 s="2"/>
    </row>
    <row r="8530" spans="2:21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 s="2"/>
    </row>
    <row r="8531" spans="2:21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 s="2"/>
    </row>
    <row r="8532" spans="2:21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 s="2"/>
    </row>
    <row r="8533" spans="2:21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 s="2"/>
    </row>
    <row r="8534" spans="2:21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 s="2"/>
    </row>
    <row r="8535" spans="2:21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 s="2"/>
    </row>
    <row r="8536" spans="2:21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 s="2"/>
    </row>
    <row r="8537" spans="2:21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 s="2"/>
    </row>
    <row r="8538" spans="2:21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 s="2"/>
    </row>
    <row r="8539" spans="2:21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 s="2"/>
    </row>
    <row r="8540" spans="2:21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 s="2"/>
    </row>
    <row r="8541" spans="2:21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 s="2"/>
    </row>
    <row r="8542" spans="2:21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 s="2"/>
    </row>
    <row r="8543" spans="2:21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 s="2"/>
    </row>
    <row r="8544" spans="2:21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 s="2"/>
    </row>
    <row r="8545" spans="2:21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 s="2"/>
    </row>
    <row r="8546" spans="2:21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 s="2"/>
    </row>
    <row r="8547" spans="2:21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 s="2"/>
    </row>
    <row r="8548" spans="2:21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 s="2"/>
    </row>
    <row r="8549" spans="2:21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 s="2"/>
    </row>
    <row r="8550" spans="2:21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 s="2"/>
    </row>
    <row r="8551" spans="2:21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 s="2"/>
    </row>
    <row r="8552" spans="2:21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 s="2"/>
    </row>
    <row r="8553" spans="2:21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 s="2"/>
    </row>
    <row r="8554" spans="2:21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 s="2"/>
    </row>
    <row r="8555" spans="2:21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 s="2"/>
    </row>
    <row r="8556" spans="2:21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 s="2"/>
    </row>
    <row r="8557" spans="2:21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 s="2"/>
    </row>
    <row r="8558" spans="2:21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 s="2"/>
    </row>
    <row r="8559" spans="2:21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 s="2"/>
    </row>
    <row r="8560" spans="2:21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 s="2"/>
    </row>
    <row r="8561" spans="2:21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 s="2"/>
    </row>
    <row r="8562" spans="2:21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 s="2"/>
    </row>
    <row r="8563" spans="2:21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 s="2"/>
    </row>
    <row r="8564" spans="2:21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 s="2"/>
    </row>
    <row r="8565" spans="2:21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 s="2"/>
    </row>
    <row r="8566" spans="2:21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 s="2"/>
    </row>
    <row r="8567" spans="2:21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 s="2"/>
    </row>
    <row r="8568" spans="2:21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 s="2"/>
    </row>
    <row r="8569" spans="2:21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 s="2"/>
    </row>
    <row r="8570" spans="2:21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 s="2"/>
    </row>
    <row r="8571" spans="2:21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 s="2"/>
    </row>
    <row r="8572" spans="2:21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 s="2"/>
    </row>
    <row r="8573" spans="2:21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 s="2"/>
    </row>
    <row r="8574" spans="2:21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 s="2"/>
    </row>
    <row r="8575" spans="2:21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 s="2"/>
    </row>
    <row r="8576" spans="2:21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 s="2"/>
    </row>
    <row r="8577" spans="2:21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 s="2"/>
    </row>
    <row r="8578" spans="2:21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 s="2"/>
    </row>
    <row r="8579" spans="2:21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 s="2"/>
    </row>
    <row r="8580" spans="2:21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 s="2"/>
    </row>
    <row r="8581" spans="2:21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 s="2"/>
    </row>
    <row r="8582" spans="2:21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 s="2"/>
    </row>
    <row r="8583" spans="2:21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 s="2"/>
    </row>
    <row r="8584" spans="2:21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 s="2"/>
    </row>
    <row r="8585" spans="2:21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 s="2"/>
    </row>
    <row r="8586" spans="2:21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 s="2"/>
    </row>
    <row r="8587" spans="2:21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 s="2"/>
    </row>
    <row r="8588" spans="2:21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 s="2"/>
    </row>
    <row r="8589" spans="2:21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 s="2"/>
    </row>
    <row r="8590" spans="2:21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 s="2"/>
    </row>
    <row r="8591" spans="2:21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 s="2"/>
    </row>
    <row r="8592" spans="2:21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 s="2"/>
    </row>
    <row r="8593" spans="2:21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 s="2"/>
    </row>
    <row r="8594" spans="2:21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 s="2"/>
    </row>
    <row r="8595" spans="2:21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 s="2"/>
    </row>
    <row r="8596" spans="2:21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 s="2"/>
    </row>
    <row r="8597" spans="2:21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 s="2"/>
    </row>
    <row r="8598" spans="2:21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 s="2"/>
    </row>
    <row r="8599" spans="2:21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 s="2"/>
    </row>
    <row r="8600" spans="2:21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 s="2"/>
    </row>
    <row r="8601" spans="2:21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 s="2"/>
    </row>
    <row r="8602" spans="2:21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 s="2"/>
    </row>
    <row r="8603" spans="2:21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 s="2"/>
    </row>
    <row r="8604" spans="2:21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 s="2"/>
    </row>
    <row r="8605" spans="2:21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 s="2"/>
    </row>
    <row r="8606" spans="2:21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 s="2"/>
    </row>
    <row r="8607" spans="2:21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 s="2"/>
    </row>
    <row r="8608" spans="2:21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 s="2"/>
    </row>
    <row r="8609" spans="2:21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 s="2"/>
    </row>
    <row r="8610" spans="2:21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 s="2"/>
    </row>
    <row r="8611" spans="2:21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 s="2"/>
    </row>
    <row r="8612" spans="2:21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 s="2"/>
    </row>
    <row r="8613" spans="2:21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 s="2"/>
    </row>
    <row r="8614" spans="2:21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 s="2"/>
    </row>
    <row r="8615" spans="2:21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 s="2"/>
    </row>
    <row r="8616" spans="2:21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 s="2"/>
    </row>
    <row r="8617" spans="2:21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 s="2"/>
    </row>
    <row r="8618" spans="2:21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 s="2"/>
    </row>
    <row r="8619" spans="2:21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 s="2"/>
    </row>
    <row r="8620" spans="2:21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 s="2"/>
    </row>
    <row r="8621" spans="2:21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 s="2"/>
    </row>
    <row r="8622" spans="2:21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 s="2"/>
    </row>
    <row r="8623" spans="2:21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 s="2"/>
    </row>
    <row r="8624" spans="2:21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 s="2"/>
    </row>
    <row r="8625" spans="2:21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 s="2"/>
    </row>
    <row r="8626" spans="2:21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 s="2"/>
    </row>
    <row r="8627" spans="2:21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 s="2"/>
    </row>
    <row r="8628" spans="2:21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 s="2"/>
    </row>
    <row r="8629" spans="2:21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 s="2"/>
    </row>
    <row r="8630" spans="2:21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 s="2"/>
    </row>
    <row r="8631" spans="2:21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 s="2"/>
    </row>
    <row r="8632" spans="2:21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 s="2"/>
    </row>
    <row r="8633" spans="2:21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 s="2"/>
    </row>
    <row r="8634" spans="2:21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 s="2"/>
    </row>
    <row r="8635" spans="2:21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 s="2"/>
    </row>
    <row r="8636" spans="2:21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 s="2"/>
    </row>
    <row r="8637" spans="2:21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 s="2"/>
    </row>
    <row r="8638" spans="2:21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 s="2"/>
    </row>
    <row r="8639" spans="2:21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 s="2"/>
    </row>
    <row r="8640" spans="2:21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 s="2"/>
    </row>
    <row r="8641" spans="2:21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 s="2"/>
    </row>
    <row r="8642" spans="2:21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 s="2"/>
    </row>
    <row r="8643" spans="2:21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 s="2"/>
    </row>
    <row r="8644" spans="2:21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 s="2"/>
    </row>
    <row r="8645" spans="2:21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 s="2"/>
    </row>
    <row r="8646" spans="2:21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 s="2"/>
    </row>
    <row r="8647" spans="2:21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 s="2"/>
    </row>
    <row r="8648" spans="2:21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 s="2"/>
    </row>
    <row r="8649" spans="2:21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 s="2"/>
    </row>
    <row r="8650" spans="2:21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 s="2"/>
    </row>
    <row r="8651" spans="2:21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 s="2"/>
    </row>
    <row r="8652" spans="2:21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 s="2"/>
    </row>
    <row r="8653" spans="2:21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 s="2"/>
    </row>
    <row r="8654" spans="2:21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 s="2"/>
    </row>
    <row r="8655" spans="2:21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 s="2"/>
    </row>
    <row r="8656" spans="2:21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 s="2"/>
    </row>
    <row r="8657" spans="2:21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 s="2"/>
    </row>
    <row r="8658" spans="2:21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 s="2"/>
    </row>
    <row r="8659" spans="2:21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 s="2"/>
    </row>
    <row r="8660" spans="2:21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 s="2"/>
    </row>
    <row r="8661" spans="2:21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 s="2"/>
    </row>
    <row r="8662" spans="2:21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 s="2"/>
    </row>
    <row r="8663" spans="2:21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 s="2"/>
    </row>
    <row r="8664" spans="2:21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 s="2"/>
    </row>
    <row r="8665" spans="2:21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 s="2"/>
    </row>
    <row r="8666" spans="2:21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 s="2"/>
    </row>
    <row r="8667" spans="2:21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 s="2"/>
    </row>
    <row r="8668" spans="2:21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 s="2"/>
    </row>
    <row r="8669" spans="2:21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 s="2"/>
    </row>
    <row r="8670" spans="2:21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 s="2"/>
    </row>
    <row r="8671" spans="2:21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 s="2"/>
    </row>
    <row r="8672" spans="2:21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 s="2"/>
    </row>
    <row r="8673" spans="2:21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 s="2"/>
    </row>
    <row r="8674" spans="2:21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 s="2"/>
    </row>
    <row r="8675" spans="2:21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 s="2"/>
    </row>
    <row r="8676" spans="2:21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 s="2"/>
    </row>
    <row r="8677" spans="2:21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 s="2"/>
    </row>
    <row r="8678" spans="2:21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 s="2"/>
    </row>
    <row r="8679" spans="2:21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 s="2"/>
    </row>
    <row r="8680" spans="2:21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 s="2"/>
    </row>
    <row r="8681" spans="2:21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 s="2"/>
    </row>
    <row r="8682" spans="2:21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 s="2"/>
    </row>
    <row r="8683" spans="2:21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 s="2"/>
    </row>
    <row r="8684" spans="2:21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 s="2"/>
    </row>
    <row r="8685" spans="2:21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 s="2"/>
    </row>
    <row r="8686" spans="2:21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 s="2"/>
    </row>
    <row r="8687" spans="2:21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 s="2"/>
    </row>
    <row r="8688" spans="2:21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 s="2"/>
    </row>
    <row r="8689" spans="2:21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 s="2"/>
    </row>
    <row r="8690" spans="2:21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 s="2"/>
    </row>
    <row r="8691" spans="2:21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 s="2"/>
    </row>
    <row r="8692" spans="2:21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 s="2"/>
    </row>
    <row r="8693" spans="2:21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 s="2"/>
    </row>
    <row r="8694" spans="2:21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 s="2"/>
    </row>
    <row r="8695" spans="2:21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 s="2"/>
    </row>
    <row r="8696" spans="2:21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 s="2"/>
    </row>
    <row r="8697" spans="2:21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 s="2"/>
    </row>
    <row r="8698" spans="2:21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 s="2"/>
    </row>
    <row r="8699" spans="2:21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 s="2"/>
    </row>
    <row r="8700" spans="2:21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 s="2"/>
    </row>
    <row r="8701" spans="2:21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 s="2"/>
    </row>
    <row r="8702" spans="2:21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 s="2"/>
    </row>
    <row r="8703" spans="2:21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 s="2"/>
    </row>
    <row r="8704" spans="2:21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 s="2"/>
    </row>
    <row r="8705" spans="2:21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 s="2"/>
    </row>
    <row r="8706" spans="2:21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 s="2"/>
    </row>
    <row r="8707" spans="2:21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 s="2"/>
    </row>
    <row r="8708" spans="2:21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 s="2"/>
    </row>
    <row r="8709" spans="2:21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 s="2"/>
    </row>
    <row r="8710" spans="2:21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 s="2"/>
    </row>
    <row r="8711" spans="2:21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 s="2"/>
    </row>
    <row r="8712" spans="2:21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 s="2"/>
    </row>
    <row r="8713" spans="2:21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 s="2"/>
    </row>
    <row r="8714" spans="2:21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 s="2"/>
    </row>
    <row r="8715" spans="2:21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 s="2"/>
    </row>
    <row r="8716" spans="2:21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 s="2"/>
    </row>
    <row r="8717" spans="2:21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 s="2"/>
    </row>
    <row r="8718" spans="2:21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 s="2"/>
    </row>
    <row r="8719" spans="2:21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 s="2"/>
    </row>
    <row r="8720" spans="2:21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 s="2"/>
    </row>
    <row r="8721" spans="2:21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 s="2"/>
    </row>
    <row r="8722" spans="2:21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 s="2"/>
    </row>
    <row r="8723" spans="2:21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 s="2"/>
    </row>
    <row r="8724" spans="2:21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 s="2"/>
    </row>
    <row r="8725" spans="2:21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 s="2"/>
    </row>
    <row r="8726" spans="2:21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 s="2"/>
    </row>
    <row r="8727" spans="2:21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 s="2"/>
    </row>
    <row r="8728" spans="2:21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 s="2"/>
    </row>
    <row r="8729" spans="2:21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 s="2"/>
    </row>
    <row r="8730" spans="2:21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 s="2"/>
    </row>
    <row r="8731" spans="2:21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 s="2"/>
    </row>
    <row r="8732" spans="2:21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 s="2"/>
    </row>
    <row r="8733" spans="2:21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 s="2"/>
    </row>
    <row r="8734" spans="2:21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 s="2"/>
    </row>
    <row r="8735" spans="2:21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 s="2"/>
    </row>
    <row r="8736" spans="2:21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 s="2"/>
    </row>
    <row r="8737" spans="2:21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 s="2"/>
    </row>
    <row r="8738" spans="2:21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 s="2"/>
    </row>
    <row r="8739" spans="2:21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 s="2"/>
    </row>
    <row r="8740" spans="2:21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 s="2"/>
    </row>
    <row r="8741" spans="2:21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 s="2"/>
    </row>
    <row r="8742" spans="2:21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 s="2"/>
    </row>
    <row r="8743" spans="2:21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 s="2"/>
    </row>
    <row r="8744" spans="2:21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 s="2"/>
    </row>
    <row r="8745" spans="2:21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 s="2"/>
    </row>
    <row r="8746" spans="2:21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 s="2"/>
    </row>
    <row r="8747" spans="2:21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 s="2"/>
    </row>
    <row r="8748" spans="2:21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 s="2"/>
    </row>
    <row r="8749" spans="2:21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 s="2"/>
    </row>
    <row r="8750" spans="2:21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 s="2"/>
    </row>
    <row r="8751" spans="2:21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 s="2"/>
    </row>
    <row r="8752" spans="2:21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 s="2"/>
    </row>
    <row r="8753" spans="2:21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 s="2"/>
    </row>
    <row r="8754" spans="2:21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 s="2"/>
    </row>
    <row r="8755" spans="2:21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 s="2"/>
    </row>
    <row r="8756" spans="2:21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 s="2"/>
    </row>
    <row r="8757" spans="2:21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 s="2"/>
    </row>
    <row r="8758" spans="2:21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 s="2"/>
    </row>
    <row r="8759" spans="2:21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 s="2"/>
    </row>
    <row r="8760" spans="2:21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 s="2"/>
    </row>
    <row r="8761" spans="2:21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 s="2"/>
    </row>
    <row r="8762" spans="2:21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 s="2"/>
    </row>
    <row r="8763" spans="2:21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 s="2"/>
    </row>
    <row r="8764" spans="2:21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 s="2"/>
    </row>
    <row r="8765" spans="2:21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 s="2"/>
    </row>
    <row r="8766" spans="2:21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 s="2"/>
    </row>
    <row r="8767" spans="2:21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 s="2"/>
    </row>
    <row r="8768" spans="2:21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 s="2"/>
    </row>
    <row r="8769" spans="2:21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 s="2"/>
    </row>
    <row r="8770" spans="2:21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 s="2"/>
    </row>
    <row r="8771" spans="2:21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 s="2"/>
    </row>
    <row r="8772" spans="2:21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 s="2"/>
    </row>
    <row r="8773" spans="2:21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 s="2"/>
    </row>
    <row r="8774" spans="2:21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 s="2"/>
    </row>
    <row r="8775" spans="2:21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 s="2"/>
    </row>
    <row r="8776" spans="2:21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 s="2"/>
    </row>
    <row r="8777" spans="2:21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 s="2"/>
    </row>
    <row r="8778" spans="2:21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 s="2"/>
    </row>
    <row r="8779" spans="2:21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 s="2"/>
    </row>
    <row r="8780" spans="2:21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 s="2"/>
    </row>
    <row r="8781" spans="2:21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 s="2"/>
    </row>
    <row r="8782" spans="2:21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 s="2"/>
    </row>
    <row r="8783" spans="2:21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 s="2"/>
    </row>
    <row r="8784" spans="2:21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 s="2"/>
    </row>
    <row r="8785" spans="2:21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 s="2"/>
    </row>
    <row r="8786" spans="2:21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 s="2"/>
    </row>
    <row r="8787" spans="2:21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 s="2"/>
    </row>
    <row r="8788" spans="2:21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 s="2"/>
    </row>
    <row r="8789" spans="2:21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 s="2"/>
    </row>
    <row r="8790" spans="2:21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 s="2"/>
    </row>
    <row r="8791" spans="2:21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 s="2"/>
    </row>
    <row r="8792" spans="2:21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 s="2"/>
    </row>
    <row r="8793" spans="2:21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 s="2"/>
    </row>
    <row r="8794" spans="2:21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 s="2"/>
    </row>
    <row r="8795" spans="2:21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 s="2"/>
    </row>
    <row r="8796" spans="2:21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 s="2"/>
    </row>
    <row r="8797" spans="2:21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 s="2"/>
    </row>
    <row r="8798" spans="2:21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 s="2"/>
    </row>
    <row r="8799" spans="2:21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 s="2"/>
    </row>
    <row r="8800" spans="2:21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 s="2"/>
    </row>
    <row r="8801" spans="2:21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 s="2"/>
    </row>
    <row r="8802" spans="2:21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 s="2"/>
    </row>
    <row r="8803" spans="2:21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 s="2"/>
    </row>
    <row r="8804" spans="2:21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 s="2"/>
    </row>
    <row r="8805" spans="2:21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 s="2"/>
    </row>
    <row r="8806" spans="2:21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 s="2"/>
    </row>
    <row r="8807" spans="2:21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 s="2"/>
    </row>
    <row r="8808" spans="2:21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 s="2"/>
    </row>
    <row r="8809" spans="2:21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 s="2"/>
    </row>
    <row r="8810" spans="2:21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 s="2"/>
    </row>
    <row r="8811" spans="2:21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 s="2"/>
    </row>
    <row r="8812" spans="2:21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 s="2"/>
    </row>
    <row r="8813" spans="2:21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 s="2"/>
    </row>
    <row r="8814" spans="2:21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 s="2"/>
    </row>
    <row r="8815" spans="2:21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 s="2"/>
    </row>
    <row r="8816" spans="2:21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 s="2"/>
    </row>
    <row r="8817" spans="2:21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 s="2"/>
    </row>
    <row r="8818" spans="2:21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 s="2"/>
    </row>
    <row r="8819" spans="2:21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 s="2"/>
    </row>
    <row r="8820" spans="2:21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 s="2"/>
    </row>
    <row r="8821" spans="2:21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 s="2"/>
    </row>
    <row r="8822" spans="2:21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 s="2"/>
    </row>
    <row r="8823" spans="2:21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 s="2"/>
    </row>
    <row r="8824" spans="2:21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 s="2"/>
    </row>
    <row r="8825" spans="2:21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 s="2"/>
    </row>
    <row r="8826" spans="2:21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 s="2"/>
    </row>
    <row r="8827" spans="2:21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 s="2"/>
    </row>
    <row r="8828" spans="2:21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 s="2"/>
    </row>
    <row r="8829" spans="2:21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 s="2"/>
    </row>
    <row r="8830" spans="2:21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 s="2"/>
    </row>
    <row r="8831" spans="2:21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 s="2"/>
    </row>
    <row r="8832" spans="2:21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 s="2"/>
    </row>
    <row r="8833" spans="2:21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 s="2"/>
    </row>
    <row r="8834" spans="2:21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 s="2"/>
    </row>
    <row r="8835" spans="2:21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 s="2"/>
    </row>
    <row r="8836" spans="2:21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 s="2"/>
    </row>
    <row r="8837" spans="2:21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 s="2"/>
    </row>
    <row r="8838" spans="2:21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 s="2"/>
    </row>
    <row r="8839" spans="2:21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 s="2"/>
    </row>
    <row r="8840" spans="2:21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 s="2"/>
    </row>
    <row r="8841" spans="2:21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 s="2"/>
    </row>
    <row r="8842" spans="2:21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 s="2"/>
    </row>
    <row r="8843" spans="2:21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 s="2"/>
    </row>
    <row r="8844" spans="2:21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 s="2"/>
    </row>
    <row r="8845" spans="2:21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 s="2"/>
    </row>
    <row r="8846" spans="2:21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 s="2"/>
    </row>
    <row r="8847" spans="2:21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 s="2"/>
    </row>
    <row r="8848" spans="2:21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 s="2"/>
    </row>
    <row r="8849" spans="2:21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 s="2"/>
    </row>
    <row r="8850" spans="2:21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 s="2"/>
    </row>
    <row r="8851" spans="2:21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 s="2"/>
    </row>
    <row r="8852" spans="2:21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 s="2"/>
    </row>
    <row r="8853" spans="2:21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 s="2"/>
    </row>
    <row r="8854" spans="2:21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 s="2"/>
    </row>
    <row r="8855" spans="2:21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 s="2"/>
    </row>
    <row r="8856" spans="2:21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 s="2"/>
    </row>
    <row r="8857" spans="2:21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 s="2"/>
    </row>
    <row r="8858" spans="2:21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 s="2"/>
    </row>
    <row r="8859" spans="2:21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 s="2"/>
    </row>
    <row r="8860" spans="2:21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 s="2"/>
    </row>
    <row r="8861" spans="2:21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 s="2"/>
    </row>
    <row r="8862" spans="2:21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 s="2"/>
    </row>
    <row r="8863" spans="2:21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 s="2"/>
    </row>
    <row r="8864" spans="2:21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 s="2"/>
    </row>
    <row r="8865" spans="2:21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 s="2"/>
    </row>
    <row r="8866" spans="2:21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 s="2"/>
    </row>
    <row r="8867" spans="2:21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 s="2"/>
    </row>
    <row r="8868" spans="2:21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 s="2"/>
    </row>
    <row r="8869" spans="2:21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 s="2"/>
    </row>
    <row r="8870" spans="2:21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 s="2"/>
    </row>
    <row r="8871" spans="2:21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 s="2"/>
    </row>
    <row r="8872" spans="2:21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 s="2"/>
    </row>
    <row r="8873" spans="2:21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 s="2"/>
    </row>
    <row r="8874" spans="2:21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 s="2"/>
    </row>
    <row r="8875" spans="2:21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 s="2"/>
    </row>
    <row r="8876" spans="2:21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 s="2"/>
    </row>
    <row r="8877" spans="2:21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 s="2"/>
    </row>
    <row r="8878" spans="2:21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 s="2"/>
    </row>
    <row r="8879" spans="2:21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 s="2"/>
    </row>
    <row r="8880" spans="2:21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 s="2"/>
    </row>
    <row r="8881" spans="2:21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 s="2"/>
    </row>
    <row r="8882" spans="2:21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 s="2"/>
    </row>
    <row r="8883" spans="2:21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 s="2"/>
    </row>
    <row r="8884" spans="2:21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 s="2"/>
    </row>
    <row r="8885" spans="2:21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 s="2"/>
    </row>
    <row r="8886" spans="2:21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 s="2"/>
    </row>
    <row r="8887" spans="2:21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 s="2"/>
    </row>
    <row r="8888" spans="2:21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 s="2"/>
    </row>
    <row r="8889" spans="2:21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 s="2"/>
    </row>
    <row r="8890" spans="2:21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 s="2"/>
    </row>
    <row r="8891" spans="2:21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 s="2"/>
    </row>
    <row r="8892" spans="2:21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 s="2"/>
    </row>
    <row r="8893" spans="2:21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 s="2"/>
    </row>
    <row r="8894" spans="2:21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 s="2"/>
    </row>
    <row r="8895" spans="2:21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 s="2"/>
    </row>
    <row r="8896" spans="2:21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 s="2"/>
    </row>
    <row r="8897" spans="2:21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 s="2"/>
    </row>
    <row r="8898" spans="2:21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 s="2"/>
    </row>
    <row r="8899" spans="2:21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 s="2"/>
    </row>
    <row r="8900" spans="2:21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 s="2"/>
    </row>
    <row r="8901" spans="2:21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 s="2"/>
    </row>
    <row r="8902" spans="2:21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 s="2"/>
    </row>
    <row r="8903" spans="2:21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 s="2"/>
    </row>
    <row r="8904" spans="2:21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 s="2"/>
    </row>
    <row r="8905" spans="2:21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 s="2"/>
    </row>
    <row r="8906" spans="2:21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 s="2"/>
    </row>
    <row r="8907" spans="2:21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 s="2"/>
    </row>
    <row r="8908" spans="2:21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 s="2"/>
    </row>
    <row r="8909" spans="2:21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 s="2"/>
    </row>
    <row r="8910" spans="2:21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 s="2"/>
    </row>
    <row r="8911" spans="2:21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 s="2"/>
    </row>
    <row r="8912" spans="2:21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 s="2"/>
    </row>
    <row r="8913" spans="2:21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 s="2"/>
    </row>
    <row r="8914" spans="2:21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 s="2"/>
    </row>
    <row r="8915" spans="2:21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 s="2"/>
    </row>
    <row r="8916" spans="2:21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 s="2"/>
    </row>
    <row r="8917" spans="2:21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 s="2"/>
    </row>
    <row r="8918" spans="2:21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 s="2"/>
    </row>
    <row r="8919" spans="2:21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 s="2"/>
    </row>
    <row r="8920" spans="2:21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 s="2"/>
    </row>
    <row r="8921" spans="2:21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 s="2"/>
    </row>
    <row r="8922" spans="2:21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 s="2"/>
    </row>
    <row r="8923" spans="2:21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 s="2"/>
    </row>
    <row r="8924" spans="2:21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 s="2"/>
    </row>
    <row r="8925" spans="2:21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 s="2"/>
    </row>
    <row r="8926" spans="2:21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 s="2"/>
    </row>
    <row r="8927" spans="2:21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 s="2"/>
    </row>
    <row r="8928" spans="2:21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 s="2"/>
    </row>
    <row r="8929" spans="2:21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 s="2"/>
    </row>
    <row r="8930" spans="2:21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 s="2"/>
    </row>
    <row r="8931" spans="2:21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 s="2"/>
    </row>
    <row r="8932" spans="2:21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 s="2"/>
    </row>
    <row r="8933" spans="2:21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 s="2"/>
    </row>
    <row r="8934" spans="2:21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 s="2"/>
    </row>
    <row r="8935" spans="2:21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 s="2"/>
    </row>
    <row r="8936" spans="2:21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 s="2"/>
    </row>
    <row r="8937" spans="2:21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 s="2"/>
    </row>
    <row r="8938" spans="2:21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 s="2"/>
    </row>
    <row r="8939" spans="2:21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 s="2"/>
    </row>
    <row r="8940" spans="2:21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 s="2"/>
    </row>
    <row r="8941" spans="2:21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 s="2"/>
    </row>
    <row r="8942" spans="2:21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 s="2"/>
    </row>
    <row r="8943" spans="2:21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 s="2"/>
    </row>
    <row r="8944" spans="2:21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 s="2"/>
    </row>
    <row r="8945" spans="2:21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 s="2"/>
    </row>
    <row r="8946" spans="2:21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 s="2"/>
    </row>
    <row r="8947" spans="2:21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 s="2"/>
    </row>
    <row r="8948" spans="2:21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 s="2"/>
    </row>
    <row r="8949" spans="2:21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 s="2"/>
    </row>
    <row r="8950" spans="2:21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 s="2"/>
    </row>
    <row r="8951" spans="2:21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 s="2"/>
    </row>
    <row r="8952" spans="2:21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 s="2"/>
    </row>
    <row r="8953" spans="2:21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 s="2"/>
    </row>
    <row r="8954" spans="2:21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 s="2"/>
    </row>
    <row r="8955" spans="2:21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 s="2"/>
    </row>
    <row r="8956" spans="2:21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 s="2"/>
    </row>
    <row r="8957" spans="2:21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 s="2"/>
    </row>
    <row r="8958" spans="2:21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 s="2"/>
    </row>
    <row r="8959" spans="2:21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 s="2"/>
    </row>
    <row r="8960" spans="2:21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 s="2"/>
    </row>
    <row r="8961" spans="2:21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 s="2"/>
    </row>
    <row r="8962" spans="2:21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 s="2"/>
    </row>
    <row r="8963" spans="2:21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 s="2"/>
    </row>
    <row r="8964" spans="2:21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 s="2"/>
    </row>
    <row r="8965" spans="2:21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 s="2"/>
    </row>
    <row r="8966" spans="2:21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 s="2"/>
    </row>
    <row r="8967" spans="2:21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 s="2"/>
    </row>
    <row r="8968" spans="2:21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 s="2"/>
    </row>
    <row r="8969" spans="2:21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 s="2"/>
    </row>
    <row r="8970" spans="2:21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 s="2"/>
    </row>
    <row r="8971" spans="2:21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 s="2"/>
    </row>
    <row r="8972" spans="2:21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 s="2"/>
    </row>
    <row r="8973" spans="2:21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 s="2"/>
    </row>
    <row r="8974" spans="2:21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 s="2"/>
    </row>
    <row r="8975" spans="2:21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 s="2"/>
    </row>
    <row r="8976" spans="2:21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 s="2"/>
    </row>
    <row r="8977" spans="2:21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 s="2"/>
    </row>
    <row r="8978" spans="2:21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 s="2"/>
    </row>
    <row r="8979" spans="2:21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 s="2"/>
    </row>
    <row r="8980" spans="2:21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 s="2"/>
    </row>
    <row r="8981" spans="2:21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 s="2"/>
    </row>
    <row r="8982" spans="2:21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 s="2"/>
    </row>
    <row r="8983" spans="2:21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 s="2"/>
    </row>
    <row r="8984" spans="2:21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 s="2"/>
    </row>
    <row r="8985" spans="2:21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 s="2"/>
    </row>
    <row r="8986" spans="2:21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 s="2"/>
    </row>
    <row r="8987" spans="2:21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 s="2"/>
    </row>
    <row r="8988" spans="2:21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 s="2"/>
    </row>
    <row r="8989" spans="2:21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 s="2"/>
    </row>
    <row r="8990" spans="2:21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 s="2"/>
    </row>
    <row r="8991" spans="2:21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 s="2"/>
    </row>
    <row r="8992" spans="2:21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 s="2"/>
    </row>
    <row r="8993" spans="2:21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 s="2"/>
    </row>
    <row r="8994" spans="2:21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 s="2"/>
    </row>
    <row r="8995" spans="2:21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 s="2"/>
    </row>
    <row r="8996" spans="2:21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 s="2"/>
    </row>
    <row r="8997" spans="2:21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 s="2"/>
    </row>
    <row r="8998" spans="2:21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 s="2"/>
    </row>
    <row r="8999" spans="2:21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 s="2"/>
    </row>
    <row r="9000" spans="2:21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 s="2"/>
    </row>
    <row r="9001" spans="2:21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 s="2"/>
    </row>
    <row r="9002" spans="2:21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 s="2"/>
    </row>
    <row r="9003" spans="2:21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 s="2"/>
    </row>
    <row r="9004" spans="2:21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 s="2"/>
    </row>
    <row r="9005" spans="2:21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 s="2"/>
    </row>
    <row r="9006" spans="2:21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 s="2"/>
    </row>
    <row r="9007" spans="2:21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 s="2"/>
    </row>
    <row r="9008" spans="2:21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 s="2"/>
    </row>
    <row r="9009" spans="2:21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 s="2"/>
    </row>
    <row r="9010" spans="2:21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 s="2"/>
    </row>
    <row r="9011" spans="2:21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 s="2"/>
    </row>
    <row r="9012" spans="2:21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 s="2"/>
    </row>
    <row r="9013" spans="2:21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 s="2"/>
    </row>
    <row r="9014" spans="2:21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 s="2"/>
    </row>
    <row r="9015" spans="2:21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 s="2"/>
    </row>
    <row r="9016" spans="2:21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 s="2"/>
    </row>
    <row r="9017" spans="2:21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 s="2"/>
    </row>
    <row r="9018" spans="2:21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 s="2"/>
    </row>
    <row r="9019" spans="2:21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 s="2"/>
    </row>
    <row r="9020" spans="2:21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 s="2"/>
    </row>
    <row r="9021" spans="2:21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 s="2"/>
    </row>
    <row r="9022" spans="2:21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 s="2"/>
    </row>
    <row r="9023" spans="2:21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 s="2"/>
    </row>
    <row r="9024" spans="2:21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 s="2"/>
    </row>
    <row r="9025" spans="2:21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 s="2"/>
    </row>
    <row r="9026" spans="2:21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 s="2"/>
    </row>
    <row r="9027" spans="2:21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 s="2"/>
    </row>
    <row r="9028" spans="2:21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 s="2"/>
    </row>
    <row r="9029" spans="2:21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 s="2"/>
    </row>
    <row r="9030" spans="2:21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 s="2"/>
    </row>
    <row r="9031" spans="2:21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 s="2"/>
    </row>
    <row r="9032" spans="2:21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 s="2"/>
    </row>
    <row r="9033" spans="2:21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 s="2"/>
    </row>
    <row r="9034" spans="2:21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 s="2"/>
    </row>
    <row r="9035" spans="2:21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 s="2"/>
    </row>
    <row r="9036" spans="2:21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 s="2"/>
    </row>
    <row r="9037" spans="2:21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 s="2"/>
    </row>
    <row r="9038" spans="2:21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 s="2"/>
    </row>
    <row r="9039" spans="2:21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 s="2"/>
    </row>
    <row r="9040" spans="2:21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 s="2"/>
    </row>
    <row r="9041" spans="2:21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 s="2"/>
    </row>
    <row r="9042" spans="2:21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 s="2"/>
    </row>
    <row r="9043" spans="2:21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 s="2"/>
    </row>
    <row r="9044" spans="2:21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 s="2"/>
    </row>
    <row r="9045" spans="2:21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 s="2"/>
    </row>
    <row r="9046" spans="2:21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 s="2"/>
    </row>
    <row r="9047" spans="2:21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 s="2"/>
    </row>
    <row r="9048" spans="2:21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 s="2"/>
    </row>
    <row r="9049" spans="2:21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 s="2"/>
    </row>
    <row r="9050" spans="2:21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 s="2"/>
    </row>
    <row r="9051" spans="2:21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 s="2"/>
    </row>
    <row r="9052" spans="2:21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 s="2"/>
    </row>
    <row r="9053" spans="2:21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 s="2"/>
    </row>
    <row r="9054" spans="2:21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 s="2"/>
    </row>
    <row r="9055" spans="2:21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 s="2"/>
    </row>
    <row r="9056" spans="2:21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 s="2"/>
    </row>
    <row r="9057" spans="2:21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 s="2"/>
    </row>
    <row r="9058" spans="2:21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 s="2"/>
    </row>
    <row r="9059" spans="2:21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 s="2"/>
    </row>
    <row r="9060" spans="2:21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 s="2"/>
    </row>
    <row r="9061" spans="2:21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 s="2"/>
    </row>
    <row r="9062" spans="2:21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 s="2"/>
    </row>
    <row r="9063" spans="2:21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 s="2"/>
    </row>
    <row r="9064" spans="2:21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 s="2"/>
    </row>
    <row r="9065" spans="2:21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 s="2"/>
    </row>
    <row r="9066" spans="2:21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 s="2"/>
    </row>
    <row r="9067" spans="2:21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 s="2"/>
    </row>
    <row r="9068" spans="2:21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 s="2"/>
    </row>
    <row r="9069" spans="2:21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 s="2"/>
    </row>
    <row r="9070" spans="2:21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 s="2"/>
    </row>
    <row r="9071" spans="2:21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 s="2"/>
    </row>
    <row r="9072" spans="2:21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 s="2"/>
    </row>
    <row r="9073" spans="2:21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 s="2"/>
    </row>
    <row r="9074" spans="2:21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 s="2"/>
    </row>
    <row r="9075" spans="2:21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 s="2"/>
    </row>
    <row r="9076" spans="2:21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 s="2"/>
    </row>
    <row r="9077" spans="2:21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 s="2"/>
    </row>
    <row r="9078" spans="2:21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 s="2"/>
    </row>
    <row r="9079" spans="2:21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 s="2"/>
    </row>
    <row r="9080" spans="2:21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 s="2"/>
    </row>
    <row r="9081" spans="2:21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 s="2"/>
    </row>
    <row r="9082" spans="2:21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 s="2"/>
    </row>
    <row r="9083" spans="2:21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 s="2"/>
    </row>
    <row r="9084" spans="2:21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 s="2"/>
    </row>
    <row r="9085" spans="2:21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 s="2"/>
    </row>
    <row r="9086" spans="2:21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 s="2"/>
    </row>
    <row r="9087" spans="2:21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 s="2"/>
    </row>
    <row r="9088" spans="2:21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 s="2"/>
    </row>
    <row r="9089" spans="2:21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 s="2"/>
    </row>
    <row r="9090" spans="2:21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 s="2"/>
    </row>
    <row r="9091" spans="2:21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 s="2"/>
    </row>
    <row r="9092" spans="2:21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 s="2"/>
    </row>
    <row r="9093" spans="2:21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 s="2"/>
    </row>
    <row r="9094" spans="2:21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 s="2"/>
    </row>
    <row r="9095" spans="2:21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 s="2"/>
    </row>
    <row r="9096" spans="2:21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 s="2"/>
    </row>
    <row r="9097" spans="2:21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 s="2"/>
    </row>
    <row r="9098" spans="2:21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 s="2"/>
    </row>
    <row r="9099" spans="2:21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 s="2"/>
    </row>
    <row r="9100" spans="2:21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 s="2"/>
    </row>
    <row r="9101" spans="2:21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 s="2"/>
    </row>
    <row r="9102" spans="2:21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 s="2"/>
    </row>
    <row r="9103" spans="2:21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 s="2"/>
    </row>
    <row r="9104" spans="2:21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 s="2"/>
    </row>
    <row r="9105" spans="2:21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 s="2"/>
    </row>
    <row r="9106" spans="2:21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 s="2"/>
    </row>
    <row r="9107" spans="2:21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 s="2"/>
    </row>
    <row r="9108" spans="2:21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 s="2"/>
    </row>
    <row r="9109" spans="2:21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 s="2"/>
    </row>
    <row r="9110" spans="2:21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 s="2"/>
    </row>
    <row r="9111" spans="2:21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 s="2"/>
    </row>
    <row r="9112" spans="2:21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 s="2"/>
    </row>
    <row r="9113" spans="2:21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 s="2"/>
    </row>
    <row r="9114" spans="2:21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 s="2"/>
    </row>
    <row r="9115" spans="2:21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 s="2"/>
    </row>
    <row r="9116" spans="2:21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 s="2"/>
    </row>
    <row r="9117" spans="2:21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 s="2"/>
    </row>
    <row r="9118" spans="2:21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 s="2"/>
    </row>
    <row r="9119" spans="2:21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 s="2"/>
    </row>
    <row r="9120" spans="2:21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 s="2"/>
    </row>
    <row r="9121" spans="2:21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 s="2"/>
    </row>
    <row r="9122" spans="2:21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 s="2"/>
    </row>
    <row r="9123" spans="2:21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 s="2"/>
    </row>
    <row r="9124" spans="2:21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 s="2"/>
    </row>
    <row r="9125" spans="2:21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 s="2"/>
    </row>
    <row r="9126" spans="2:21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 s="2"/>
    </row>
    <row r="9127" spans="2:21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 s="2"/>
    </row>
    <row r="9128" spans="2:21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 s="2"/>
    </row>
    <row r="9129" spans="2:21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 s="2"/>
    </row>
    <row r="9130" spans="2:21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 s="2"/>
    </row>
    <row r="9131" spans="2:21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 s="2"/>
    </row>
    <row r="9132" spans="2:21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 s="2"/>
    </row>
    <row r="9133" spans="2:21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 s="2"/>
    </row>
    <row r="9134" spans="2:21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 s="2"/>
    </row>
    <row r="9135" spans="2:21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 s="2"/>
    </row>
    <row r="9136" spans="2:21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 s="2"/>
    </row>
    <row r="9137" spans="2:21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 s="2"/>
    </row>
    <row r="9138" spans="2:21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 s="2"/>
    </row>
    <row r="9139" spans="2:21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 s="2"/>
    </row>
    <row r="9140" spans="2:21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 s="2"/>
    </row>
    <row r="9141" spans="2:21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 s="2"/>
    </row>
    <row r="9142" spans="2:21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 s="2"/>
    </row>
    <row r="9143" spans="2:21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 s="2"/>
    </row>
    <row r="9144" spans="2:21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 s="2"/>
    </row>
    <row r="9145" spans="2:21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 s="2"/>
    </row>
    <row r="9146" spans="2:21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 s="2"/>
    </row>
    <row r="9147" spans="2:21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 s="2"/>
    </row>
    <row r="9148" spans="2:21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 s="2"/>
    </row>
    <row r="9149" spans="2:21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 s="2"/>
    </row>
    <row r="9150" spans="2:21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 s="2"/>
    </row>
    <row r="9151" spans="2:21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 s="2"/>
    </row>
    <row r="9152" spans="2:21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 s="2"/>
    </row>
    <row r="9153" spans="2:21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 s="2"/>
    </row>
    <row r="9154" spans="2:21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 s="2"/>
    </row>
    <row r="9155" spans="2:21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 s="2"/>
    </row>
    <row r="9156" spans="2:21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 s="2"/>
    </row>
    <row r="9157" spans="2:21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 s="2"/>
    </row>
    <row r="9158" spans="2:21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 s="2"/>
    </row>
    <row r="9159" spans="2:21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 s="2"/>
    </row>
    <row r="9160" spans="2:21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 s="2"/>
    </row>
    <row r="9161" spans="2:21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 s="2"/>
    </row>
    <row r="9162" spans="2:21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 s="2"/>
    </row>
    <row r="9163" spans="2:21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 s="2"/>
    </row>
    <row r="9164" spans="2:21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 s="2"/>
    </row>
    <row r="9165" spans="2:21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 s="2"/>
    </row>
    <row r="9166" spans="2:21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 s="2"/>
    </row>
    <row r="9167" spans="2:21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 s="2"/>
    </row>
    <row r="9168" spans="2:21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 s="2"/>
    </row>
    <row r="9169" spans="2:21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 s="2"/>
    </row>
    <row r="9170" spans="2:21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 s="2"/>
    </row>
    <row r="9171" spans="2:21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 s="2"/>
    </row>
    <row r="9172" spans="2:21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 s="2"/>
    </row>
    <row r="9173" spans="2:21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 s="2"/>
    </row>
    <row r="9174" spans="2:21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 s="2"/>
    </row>
    <row r="9175" spans="2:21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 s="2"/>
    </row>
    <row r="9176" spans="2:21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 s="2"/>
    </row>
    <row r="9177" spans="2:21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 s="2"/>
    </row>
    <row r="9178" spans="2:21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 s="2"/>
    </row>
    <row r="9179" spans="2:21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 s="2"/>
    </row>
    <row r="9180" spans="2:21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 s="2"/>
    </row>
    <row r="9181" spans="2:21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 s="2"/>
    </row>
    <row r="9182" spans="2:21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 s="2"/>
    </row>
    <row r="9183" spans="2:21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 s="2"/>
    </row>
    <row r="9184" spans="2:21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 s="2"/>
    </row>
    <row r="9185" spans="2:21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 s="2"/>
    </row>
    <row r="9186" spans="2:21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 s="2"/>
    </row>
    <row r="9187" spans="2:21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 s="2"/>
    </row>
    <row r="9188" spans="2:21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 s="2"/>
    </row>
    <row r="9189" spans="2:21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 s="2"/>
    </row>
    <row r="9190" spans="2:21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 s="2"/>
    </row>
    <row r="9191" spans="2:21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 s="2"/>
    </row>
    <row r="9192" spans="2:21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 s="2"/>
    </row>
    <row r="9193" spans="2:21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 s="2"/>
    </row>
    <row r="9194" spans="2:21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 s="2"/>
    </row>
    <row r="9195" spans="2:21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 s="2"/>
    </row>
    <row r="9196" spans="2:21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 s="2"/>
    </row>
    <row r="9197" spans="2:21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 s="2"/>
    </row>
    <row r="9198" spans="2:21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 s="2"/>
    </row>
    <row r="9199" spans="2:21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 s="2"/>
    </row>
    <row r="9200" spans="2:21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 s="2"/>
    </row>
    <row r="9201" spans="2:21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 s="2"/>
    </row>
    <row r="9202" spans="2:21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 s="2"/>
    </row>
    <row r="9203" spans="2:21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 s="2"/>
    </row>
    <row r="9204" spans="2:21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 s="2"/>
    </row>
    <row r="9205" spans="2:21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 s="2"/>
    </row>
    <row r="9206" spans="2:21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 s="2"/>
    </row>
    <row r="9207" spans="2:21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 s="2"/>
    </row>
    <row r="9208" spans="2:21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 s="2"/>
    </row>
    <row r="9209" spans="2:21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 s="2"/>
    </row>
    <row r="9210" spans="2:21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 s="2"/>
    </row>
    <row r="9211" spans="2:21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 s="2"/>
    </row>
    <row r="9212" spans="2:21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 s="2"/>
    </row>
    <row r="9213" spans="2:21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 s="2"/>
    </row>
    <row r="9214" spans="2:21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 s="2"/>
    </row>
    <row r="9215" spans="2:21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 s="2"/>
    </row>
    <row r="9216" spans="2:21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 s="2"/>
    </row>
    <row r="9217" spans="2:21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 s="2"/>
    </row>
    <row r="9218" spans="2:21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 s="2"/>
    </row>
    <row r="9219" spans="2:21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 s="2"/>
    </row>
    <row r="9220" spans="2:21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 s="2"/>
    </row>
    <row r="9221" spans="2:21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 s="2"/>
    </row>
    <row r="9222" spans="2:21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 s="2"/>
    </row>
    <row r="9223" spans="2:21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 s="2"/>
    </row>
    <row r="9224" spans="2:21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 s="2"/>
    </row>
    <row r="9225" spans="2:21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 s="2"/>
    </row>
    <row r="9226" spans="2:21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 s="2"/>
    </row>
    <row r="9227" spans="2:21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 s="2"/>
    </row>
    <row r="9228" spans="2:21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 s="2"/>
    </row>
    <row r="9229" spans="2:21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 s="2"/>
    </row>
    <row r="9230" spans="2:21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 s="2"/>
    </row>
    <row r="9231" spans="2:21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 s="2"/>
    </row>
    <row r="9232" spans="2:21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 s="2"/>
    </row>
    <row r="9233" spans="2:21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 s="2"/>
    </row>
    <row r="9234" spans="2:21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 s="2"/>
    </row>
    <row r="9235" spans="2:21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 s="2"/>
    </row>
    <row r="9236" spans="2:21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 s="2"/>
    </row>
    <row r="9237" spans="2:21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 s="2"/>
    </row>
    <row r="9238" spans="2:21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 s="2"/>
    </row>
    <row r="9239" spans="2:21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 s="2"/>
    </row>
    <row r="9240" spans="2:21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 s="2"/>
    </row>
    <row r="9241" spans="2:21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 s="2"/>
    </row>
    <row r="9242" spans="2:21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 s="2"/>
    </row>
    <row r="9243" spans="2:21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 s="2"/>
    </row>
    <row r="9244" spans="2:21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 s="2"/>
    </row>
    <row r="9245" spans="2:21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 s="2"/>
    </row>
    <row r="9246" spans="2:21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 s="2"/>
    </row>
    <row r="9247" spans="2:21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 s="2"/>
    </row>
    <row r="9248" spans="2:21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 s="2"/>
    </row>
    <row r="9249" spans="2:21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 s="2"/>
    </row>
    <row r="9250" spans="2:21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 s="2"/>
    </row>
    <row r="9251" spans="2:21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 s="2"/>
    </row>
    <row r="9252" spans="2:21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 s="2"/>
    </row>
    <row r="9253" spans="2:21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 s="2"/>
    </row>
    <row r="9254" spans="2:21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 s="2"/>
    </row>
    <row r="9255" spans="2:21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 s="2"/>
    </row>
    <row r="9256" spans="2:21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 s="2"/>
    </row>
    <row r="9257" spans="2:21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 s="2"/>
    </row>
    <row r="9258" spans="2:21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 s="2"/>
    </row>
    <row r="9259" spans="2:21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 s="2"/>
    </row>
    <row r="9260" spans="2:21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 s="2"/>
    </row>
    <row r="9261" spans="2:21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 s="2"/>
    </row>
    <row r="9262" spans="2:21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 s="2"/>
    </row>
    <row r="9263" spans="2:21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 s="2"/>
    </row>
    <row r="9264" spans="2:21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 s="2"/>
    </row>
    <row r="9265" spans="2:21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 s="2"/>
    </row>
    <row r="9266" spans="2:21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 s="2"/>
    </row>
    <row r="9267" spans="2:21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 s="2"/>
    </row>
    <row r="9268" spans="2:21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 s="2"/>
    </row>
    <row r="9269" spans="2:21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 s="2"/>
    </row>
    <row r="9270" spans="2:21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 s="2"/>
    </row>
    <row r="9271" spans="2:21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 s="2"/>
    </row>
    <row r="9272" spans="2:21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 s="2"/>
    </row>
    <row r="9273" spans="2:21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 s="2"/>
    </row>
    <row r="9274" spans="2:21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 s="2"/>
    </row>
    <row r="9275" spans="2:21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 s="2"/>
    </row>
    <row r="9276" spans="2:21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 s="2"/>
    </row>
    <row r="9277" spans="2:21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 s="2"/>
    </row>
    <row r="9278" spans="2:21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 s="2"/>
    </row>
    <row r="9279" spans="2:21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 s="2"/>
    </row>
    <row r="9280" spans="2:21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 s="2"/>
    </row>
    <row r="9281" spans="2:21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 s="2"/>
    </row>
    <row r="9282" spans="2:21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 s="2"/>
    </row>
    <row r="9283" spans="2:21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 s="2"/>
    </row>
    <row r="9284" spans="2:21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 s="2"/>
    </row>
    <row r="9285" spans="2:21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 s="2"/>
    </row>
    <row r="9286" spans="2:21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 s="2"/>
    </row>
    <row r="9287" spans="2:21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 s="2"/>
    </row>
    <row r="9288" spans="2:21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 s="2"/>
    </row>
    <row r="9289" spans="2:21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 s="2"/>
    </row>
    <row r="9290" spans="2:21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 s="2"/>
    </row>
    <row r="9291" spans="2:21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 s="2"/>
    </row>
    <row r="9292" spans="2:21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 s="2"/>
    </row>
    <row r="9293" spans="2:21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 s="2"/>
    </row>
    <row r="9294" spans="2:21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 s="2"/>
    </row>
    <row r="9295" spans="2:21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 s="2"/>
    </row>
    <row r="9296" spans="2:21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 s="2"/>
    </row>
    <row r="9297" spans="2:21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 s="2"/>
    </row>
    <row r="9298" spans="2:21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 s="2"/>
    </row>
    <row r="9299" spans="2:21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 s="2"/>
    </row>
    <row r="9300" spans="2:21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 s="2"/>
    </row>
    <row r="9301" spans="2:21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 s="2"/>
    </row>
    <row r="9302" spans="2:21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 s="2"/>
    </row>
    <row r="9303" spans="2:21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 s="2"/>
    </row>
    <row r="9304" spans="2:21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 s="2"/>
    </row>
    <row r="9305" spans="2:21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 s="2"/>
    </row>
    <row r="9306" spans="2:21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 s="2"/>
    </row>
    <row r="9307" spans="2:21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 s="2"/>
    </row>
    <row r="9308" spans="2:21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 s="2"/>
    </row>
    <row r="9309" spans="2:21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 s="2"/>
    </row>
    <row r="9310" spans="2:21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 s="2"/>
    </row>
    <row r="9311" spans="2:21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 s="2"/>
    </row>
    <row r="9312" spans="2:21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 s="2"/>
    </row>
    <row r="9313" spans="2:21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 s="2"/>
    </row>
    <row r="9314" spans="2:21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 s="2"/>
    </row>
    <row r="9315" spans="2:21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 s="2"/>
    </row>
    <row r="9316" spans="2:21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 s="2"/>
    </row>
    <row r="9317" spans="2:21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 s="2"/>
    </row>
    <row r="9318" spans="2:21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 s="2"/>
    </row>
    <row r="9319" spans="2:21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 s="2"/>
    </row>
    <row r="9320" spans="2:21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 s="2"/>
    </row>
    <row r="9321" spans="2:21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 s="2"/>
    </row>
    <row r="9322" spans="2:21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 s="2"/>
    </row>
    <row r="9323" spans="2:21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 s="2"/>
    </row>
    <row r="9324" spans="2:21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 s="2"/>
    </row>
    <row r="9325" spans="2:21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 s="2"/>
    </row>
    <row r="9326" spans="2:21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 s="2"/>
    </row>
    <row r="9327" spans="2:21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 s="2"/>
    </row>
    <row r="9328" spans="2:21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 s="2"/>
    </row>
    <row r="9329" spans="2:21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 s="2"/>
    </row>
    <row r="9330" spans="2:21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 s="2"/>
    </row>
    <row r="9331" spans="2:21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 s="2"/>
    </row>
    <row r="9332" spans="2:21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 s="2"/>
    </row>
    <row r="9333" spans="2:21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 s="2"/>
    </row>
    <row r="9334" spans="2:21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 s="2"/>
    </row>
    <row r="9335" spans="2:21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 s="2"/>
    </row>
    <row r="9336" spans="2:21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 s="2"/>
    </row>
    <row r="9337" spans="2:21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 s="2"/>
    </row>
    <row r="9338" spans="2:21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 s="2"/>
    </row>
    <row r="9339" spans="2:21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 s="2"/>
    </row>
    <row r="9340" spans="2:21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 s="2"/>
    </row>
    <row r="9341" spans="2:21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 s="2"/>
    </row>
    <row r="9342" spans="2:21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 s="2"/>
    </row>
    <row r="9343" spans="2:21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 s="2"/>
    </row>
    <row r="9344" spans="2:21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 s="2"/>
    </row>
    <row r="9345" spans="2:21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 s="2"/>
    </row>
    <row r="9346" spans="2:21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 s="2"/>
    </row>
    <row r="9347" spans="2:21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 s="2"/>
    </row>
    <row r="9348" spans="2:21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 s="2"/>
    </row>
    <row r="9349" spans="2:21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 s="2"/>
    </row>
    <row r="9350" spans="2:21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 s="2"/>
    </row>
    <row r="9351" spans="2:21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 s="2"/>
    </row>
    <row r="9352" spans="2:21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 s="2"/>
    </row>
    <row r="9353" spans="2:21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 s="2"/>
    </row>
    <row r="9354" spans="2:21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 s="2"/>
    </row>
    <row r="9355" spans="2:21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 s="2"/>
    </row>
    <row r="9356" spans="2:21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 s="2"/>
    </row>
    <row r="9357" spans="2:21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 s="2"/>
    </row>
    <row r="9358" spans="2:21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 s="2"/>
    </row>
    <row r="9359" spans="2:21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 s="2"/>
    </row>
    <row r="9360" spans="2:21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 s="2"/>
    </row>
    <row r="9361" spans="2:21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 s="2"/>
    </row>
    <row r="9362" spans="2:21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 s="2"/>
    </row>
    <row r="9363" spans="2:21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 s="2"/>
    </row>
    <row r="9364" spans="2:21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 s="2"/>
    </row>
    <row r="9365" spans="2:21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 s="2"/>
    </row>
    <row r="9366" spans="2:21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 s="2"/>
    </row>
    <row r="9367" spans="2:21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 s="2"/>
    </row>
    <row r="9368" spans="2:21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 s="2"/>
    </row>
    <row r="9369" spans="2:21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 s="2"/>
    </row>
    <row r="9370" spans="2:21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 s="2"/>
    </row>
    <row r="9371" spans="2:21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 s="2"/>
    </row>
    <row r="9372" spans="2:21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 s="2"/>
    </row>
    <row r="9373" spans="2:21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 s="2"/>
    </row>
    <row r="9374" spans="2:21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 s="2"/>
    </row>
    <row r="9375" spans="2:21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 s="2"/>
    </row>
    <row r="9376" spans="2:21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 s="2"/>
    </row>
    <row r="9377" spans="2:21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 s="2"/>
    </row>
    <row r="9378" spans="2:21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 s="2"/>
    </row>
    <row r="9379" spans="2:21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 s="2"/>
    </row>
    <row r="9380" spans="2:21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 s="2"/>
    </row>
    <row r="9381" spans="2:21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 s="2"/>
    </row>
    <row r="9382" spans="2:21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 s="2"/>
    </row>
    <row r="9383" spans="2:21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 s="2"/>
    </row>
    <row r="9384" spans="2:21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 s="2"/>
    </row>
    <row r="9385" spans="2:21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 s="2"/>
    </row>
    <row r="9386" spans="2:21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 s="2"/>
    </row>
    <row r="9387" spans="2:21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 s="2"/>
    </row>
    <row r="9388" spans="2:21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 s="2"/>
    </row>
    <row r="9389" spans="2:21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 s="2"/>
    </row>
    <row r="9390" spans="2:21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 s="2"/>
    </row>
    <row r="9391" spans="2:21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 s="2"/>
    </row>
    <row r="9392" spans="2:21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 s="2"/>
    </row>
    <row r="9393" spans="2:21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 s="2"/>
    </row>
    <row r="9394" spans="2:21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 s="2"/>
    </row>
    <row r="9395" spans="2:21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 s="2"/>
    </row>
    <row r="9396" spans="2:21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 s="2"/>
    </row>
    <row r="9397" spans="2:21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 s="2"/>
    </row>
    <row r="9398" spans="2:21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 s="2"/>
    </row>
    <row r="9399" spans="2:21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 s="2"/>
    </row>
    <row r="9400" spans="2:21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 s="2"/>
    </row>
    <row r="9401" spans="2:21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 s="2"/>
    </row>
    <row r="9402" spans="2:21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 s="2"/>
    </row>
    <row r="9403" spans="2:21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 s="2"/>
    </row>
    <row r="9404" spans="2:21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 s="2"/>
    </row>
    <row r="9405" spans="2:21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 s="2"/>
    </row>
    <row r="9406" spans="2:21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 s="2"/>
    </row>
    <row r="9407" spans="2:21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 s="2"/>
    </row>
    <row r="9408" spans="2:21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 s="2"/>
    </row>
    <row r="9409" spans="2:21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 s="2"/>
    </row>
    <row r="9410" spans="2:21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 s="2"/>
    </row>
    <row r="9411" spans="2:21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 s="2"/>
    </row>
    <row r="9412" spans="2:21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 s="2"/>
    </row>
    <row r="9413" spans="2:21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 s="2"/>
    </row>
    <row r="9414" spans="2:21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 s="2"/>
    </row>
    <row r="9415" spans="2:21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 s="2"/>
    </row>
    <row r="9416" spans="2:21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 s="2"/>
    </row>
    <row r="9417" spans="2:21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 s="2"/>
    </row>
    <row r="9418" spans="2:21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 s="2"/>
    </row>
    <row r="9419" spans="2:21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 s="2"/>
    </row>
    <row r="9420" spans="2:21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 s="2"/>
    </row>
    <row r="9421" spans="2:21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 s="2"/>
    </row>
    <row r="9422" spans="2:21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 s="2"/>
    </row>
    <row r="9423" spans="2:21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 s="2"/>
    </row>
    <row r="9424" spans="2:21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 s="2"/>
    </row>
    <row r="9425" spans="2:21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 s="2"/>
    </row>
    <row r="9426" spans="2:21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 s="2"/>
    </row>
    <row r="9427" spans="2:21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 s="2"/>
    </row>
    <row r="9428" spans="2:21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 s="2"/>
    </row>
    <row r="9429" spans="2:21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 s="2"/>
    </row>
    <row r="9430" spans="2:21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 s="2"/>
    </row>
    <row r="9431" spans="2:21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 s="2"/>
    </row>
    <row r="9432" spans="2:21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 s="2"/>
    </row>
    <row r="9433" spans="2:21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 s="2"/>
    </row>
    <row r="9434" spans="2:21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 s="2"/>
    </row>
    <row r="9435" spans="2:21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 s="2"/>
    </row>
    <row r="9436" spans="2:21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 s="2"/>
    </row>
    <row r="9437" spans="2:21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 s="2"/>
    </row>
    <row r="9438" spans="2:21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 s="2"/>
    </row>
    <row r="9439" spans="2:21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 s="2"/>
    </row>
    <row r="9440" spans="2:21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 s="2"/>
    </row>
    <row r="9441" spans="2:21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 s="2"/>
    </row>
    <row r="9442" spans="2:21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 s="2"/>
    </row>
    <row r="9443" spans="2:21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 s="2"/>
    </row>
    <row r="9444" spans="2:21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 s="2"/>
    </row>
    <row r="9445" spans="2:21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 s="2"/>
    </row>
    <row r="9446" spans="2:21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 s="2"/>
    </row>
    <row r="9447" spans="2:21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 s="2"/>
    </row>
    <row r="9448" spans="2:21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 s="2"/>
    </row>
    <row r="9449" spans="2:21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 s="2"/>
    </row>
    <row r="9450" spans="2:21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 s="2"/>
    </row>
    <row r="9451" spans="2:21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 s="2"/>
    </row>
    <row r="9452" spans="2:21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 s="2"/>
    </row>
    <row r="9453" spans="2:21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 s="2"/>
    </row>
    <row r="9454" spans="2:21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 s="2"/>
    </row>
    <row r="9455" spans="2:21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 s="2"/>
    </row>
    <row r="9456" spans="2:21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 s="2"/>
    </row>
    <row r="9457" spans="2:21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 s="2"/>
    </row>
    <row r="9458" spans="2:21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 s="2"/>
    </row>
    <row r="9459" spans="2:21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 s="2"/>
    </row>
    <row r="9460" spans="2:21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 s="2"/>
    </row>
    <row r="9461" spans="2:21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 s="2"/>
    </row>
    <row r="9462" spans="2:21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 s="2"/>
    </row>
    <row r="9463" spans="2:21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 s="2"/>
    </row>
    <row r="9464" spans="2:21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 s="2"/>
    </row>
    <row r="9465" spans="2:21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 s="2"/>
    </row>
    <row r="9466" spans="2:21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 s="2"/>
    </row>
    <row r="9467" spans="2:21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 s="2"/>
    </row>
    <row r="9468" spans="2:21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 s="2"/>
    </row>
    <row r="9469" spans="2:21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 s="2"/>
    </row>
    <row r="9470" spans="2:21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 s="2"/>
    </row>
    <row r="9471" spans="2:21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 s="2"/>
    </row>
    <row r="9472" spans="2:21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 s="2"/>
    </row>
    <row r="9473" spans="2:21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 s="2"/>
    </row>
    <row r="9474" spans="2:21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 s="2"/>
    </row>
    <row r="9475" spans="2:21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 s="2"/>
    </row>
    <row r="9476" spans="2:21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 s="2"/>
    </row>
    <row r="9477" spans="2:21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 s="2"/>
    </row>
    <row r="9478" spans="2:21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 s="2"/>
    </row>
    <row r="9479" spans="2:21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 s="2"/>
    </row>
    <row r="9480" spans="2:21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 s="2"/>
    </row>
    <row r="9481" spans="2:21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 s="2"/>
    </row>
    <row r="9482" spans="2:21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 s="2"/>
    </row>
    <row r="9483" spans="2:21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 s="2"/>
    </row>
    <row r="9484" spans="2:21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 s="2"/>
    </row>
    <row r="9485" spans="2:21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 s="2"/>
    </row>
    <row r="9486" spans="2:21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 s="2"/>
    </row>
    <row r="9487" spans="2:21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 s="2"/>
    </row>
    <row r="9488" spans="2:21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 s="2"/>
    </row>
    <row r="9489" spans="2:21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 s="2"/>
    </row>
    <row r="9490" spans="2:21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 s="2"/>
    </row>
    <row r="9491" spans="2:21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 s="2"/>
    </row>
    <row r="9492" spans="2:21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 s="2"/>
    </row>
    <row r="9493" spans="2:21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 s="2"/>
    </row>
    <row r="9494" spans="2:21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 s="2"/>
    </row>
    <row r="9495" spans="2:21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 s="2"/>
    </row>
    <row r="9496" spans="2:21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 s="2"/>
    </row>
    <row r="9497" spans="2:21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 s="2"/>
    </row>
    <row r="9498" spans="2:21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 s="2"/>
    </row>
    <row r="9499" spans="2:21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 s="2"/>
    </row>
    <row r="9500" spans="2:21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 s="2"/>
    </row>
    <row r="9501" spans="2:21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 s="2"/>
    </row>
    <row r="9502" spans="2:21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 s="2"/>
    </row>
    <row r="9503" spans="2:21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 s="2"/>
    </row>
    <row r="9504" spans="2:21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 s="2"/>
    </row>
    <row r="9505" spans="2:21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 s="2"/>
    </row>
    <row r="9506" spans="2:21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 s="2"/>
    </row>
    <row r="9507" spans="2:21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 s="2"/>
    </row>
    <row r="9508" spans="2:21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 s="2"/>
    </row>
    <row r="9509" spans="2:21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 s="2"/>
    </row>
    <row r="9510" spans="2:21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 s="2"/>
    </row>
    <row r="9511" spans="2:21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 s="2"/>
    </row>
    <row r="9512" spans="2:21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 s="2"/>
    </row>
    <row r="9513" spans="2:21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 s="2"/>
    </row>
    <row r="9514" spans="2:21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 s="2"/>
    </row>
    <row r="9515" spans="2:21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 s="2"/>
    </row>
    <row r="9516" spans="2:21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 s="2"/>
    </row>
    <row r="9517" spans="2:21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 s="2"/>
    </row>
    <row r="9518" spans="2:21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 s="2"/>
    </row>
    <row r="9519" spans="2:21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 s="2"/>
    </row>
    <row r="9520" spans="2:21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 s="2"/>
    </row>
    <row r="9521" spans="2:21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 s="2"/>
    </row>
    <row r="9522" spans="2:21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 s="2"/>
    </row>
    <row r="9523" spans="2:21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 s="2"/>
    </row>
    <row r="9524" spans="2:21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 s="2"/>
    </row>
    <row r="9525" spans="2:21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 s="2"/>
    </row>
    <row r="9526" spans="2:21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 s="2"/>
    </row>
    <row r="9527" spans="2:21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 s="2"/>
    </row>
    <row r="9528" spans="2:21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 s="2"/>
    </row>
    <row r="9529" spans="2:21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 s="2"/>
    </row>
    <row r="9530" spans="2:21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 s="2"/>
    </row>
    <row r="9531" spans="2:21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 s="2"/>
    </row>
    <row r="9532" spans="2:21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 s="2"/>
    </row>
    <row r="9533" spans="2:21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 s="2"/>
    </row>
    <row r="9534" spans="2:21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 s="2"/>
    </row>
    <row r="9535" spans="2:21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 s="2"/>
    </row>
    <row r="9536" spans="2:21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 s="2"/>
    </row>
    <row r="9537" spans="2:21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 s="2"/>
    </row>
    <row r="9538" spans="2:21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 s="2"/>
    </row>
    <row r="9539" spans="2:21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 s="2"/>
    </row>
    <row r="9540" spans="2:21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 s="2"/>
    </row>
    <row r="9541" spans="2:21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 s="2"/>
    </row>
    <row r="9542" spans="2:21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 s="2"/>
    </row>
    <row r="9543" spans="2:21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 s="2"/>
    </row>
    <row r="9544" spans="2:21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 s="2"/>
    </row>
    <row r="9545" spans="2:21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 s="2"/>
    </row>
    <row r="9546" spans="2:21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 s="2"/>
    </row>
    <row r="9547" spans="2:21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 s="2"/>
    </row>
    <row r="9548" spans="2:21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 s="2"/>
    </row>
    <row r="9549" spans="2:21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 s="2"/>
    </row>
    <row r="9550" spans="2:21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 s="2"/>
    </row>
    <row r="9551" spans="2:21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 s="2"/>
    </row>
    <row r="9552" spans="2:21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 s="2"/>
    </row>
    <row r="9553" spans="2:21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 s="2"/>
    </row>
    <row r="9554" spans="2:21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 s="2"/>
    </row>
    <row r="9555" spans="2:21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 s="2"/>
    </row>
    <row r="9556" spans="2:21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 s="2"/>
    </row>
    <row r="9557" spans="2:21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 s="2"/>
    </row>
    <row r="9558" spans="2:21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 s="2"/>
    </row>
    <row r="9559" spans="2:21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 s="2"/>
    </row>
    <row r="9560" spans="2:21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 s="2"/>
    </row>
    <row r="9561" spans="2:21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 s="2"/>
    </row>
    <row r="9562" spans="2:21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 s="2"/>
    </row>
    <row r="9563" spans="2:21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 s="2"/>
    </row>
    <row r="9564" spans="2:21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 s="2"/>
    </row>
    <row r="9565" spans="2:21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 s="2"/>
    </row>
    <row r="9566" spans="2:21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 s="2"/>
    </row>
    <row r="9567" spans="2:21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 s="2"/>
    </row>
    <row r="9568" spans="2:21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 s="2"/>
    </row>
    <row r="9569" spans="2:21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 s="2"/>
    </row>
    <row r="9570" spans="2:21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 s="2"/>
    </row>
    <row r="9571" spans="2:21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 s="2"/>
    </row>
    <row r="9572" spans="2:21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 s="2"/>
    </row>
    <row r="9573" spans="2:21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 s="2"/>
    </row>
    <row r="9574" spans="2:21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 s="2"/>
    </row>
    <row r="9575" spans="2:21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 s="2"/>
    </row>
    <row r="9576" spans="2:21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 s="2"/>
    </row>
    <row r="9577" spans="2:21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 s="2"/>
    </row>
    <row r="9578" spans="2:21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 s="2"/>
    </row>
    <row r="9579" spans="2:21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 s="2"/>
    </row>
    <row r="9580" spans="2:21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 s="2"/>
    </row>
    <row r="9581" spans="2:21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 s="2"/>
    </row>
    <row r="9582" spans="2:21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 s="2"/>
    </row>
    <row r="9583" spans="2:21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 s="2"/>
    </row>
    <row r="9584" spans="2:21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 s="2"/>
    </row>
    <row r="9585" spans="2:21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 s="2"/>
    </row>
    <row r="9586" spans="2:21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 s="2"/>
    </row>
    <row r="9587" spans="2:21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 s="2"/>
    </row>
    <row r="9588" spans="2:21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 s="2"/>
    </row>
    <row r="9589" spans="2:21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 s="2"/>
    </row>
    <row r="9590" spans="2:21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 s="2"/>
    </row>
    <row r="9591" spans="2:21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 s="2"/>
    </row>
    <row r="9592" spans="2:21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 s="2"/>
    </row>
    <row r="9593" spans="2:21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 s="2"/>
    </row>
    <row r="9594" spans="2:21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 s="2"/>
    </row>
    <row r="9595" spans="2:21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 s="2"/>
    </row>
    <row r="9596" spans="2:21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 s="2"/>
    </row>
    <row r="9597" spans="2:21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 s="2"/>
    </row>
    <row r="9598" spans="2:21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 s="2"/>
    </row>
    <row r="9599" spans="2:21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 s="2"/>
    </row>
    <row r="9600" spans="2:21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 s="2"/>
    </row>
    <row r="9601" spans="2:21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 s="2"/>
    </row>
    <row r="9602" spans="2:21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 s="2"/>
    </row>
    <row r="9603" spans="2:21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 s="2"/>
    </row>
    <row r="9604" spans="2:21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 s="2"/>
    </row>
    <row r="9605" spans="2:21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 s="2"/>
    </row>
    <row r="9606" spans="2:21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 s="2"/>
    </row>
    <row r="9607" spans="2:21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 s="2"/>
    </row>
    <row r="9608" spans="2:21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 s="2"/>
    </row>
    <row r="9609" spans="2:21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 s="2"/>
    </row>
    <row r="9610" spans="2:21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 s="2"/>
    </row>
    <row r="9611" spans="2:21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 s="2"/>
    </row>
    <row r="9612" spans="2:21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 s="2"/>
    </row>
    <row r="9613" spans="2:21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 s="2"/>
    </row>
    <row r="9614" spans="2:21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 s="2"/>
    </row>
    <row r="9615" spans="2:21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 s="2"/>
    </row>
    <row r="9616" spans="2:21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 s="2"/>
    </row>
    <row r="9617" spans="2:21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 s="2"/>
    </row>
    <row r="9618" spans="2:21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 s="2"/>
    </row>
    <row r="9619" spans="2:21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 s="2"/>
    </row>
    <row r="9620" spans="2:21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 s="2"/>
    </row>
    <row r="9621" spans="2:21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 s="2"/>
    </row>
    <row r="9622" spans="2:21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 s="2"/>
    </row>
    <row r="9623" spans="2:21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 s="2"/>
    </row>
    <row r="9624" spans="2:21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 s="2"/>
    </row>
    <row r="9625" spans="2:21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 s="2"/>
    </row>
    <row r="9626" spans="2:21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 s="2"/>
    </row>
    <row r="9627" spans="2:21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 s="2"/>
    </row>
    <row r="9628" spans="2:21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 s="2"/>
    </row>
    <row r="9629" spans="2:21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 s="2"/>
    </row>
    <row r="9630" spans="2:21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 s="2"/>
    </row>
    <row r="9631" spans="2:21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 s="2"/>
    </row>
    <row r="9632" spans="2:21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 s="2"/>
    </row>
    <row r="9633" spans="2:21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 s="2"/>
    </row>
    <row r="9634" spans="2:21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 s="2"/>
    </row>
    <row r="9635" spans="2:21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 s="2"/>
    </row>
    <row r="9636" spans="2:21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 s="2"/>
    </row>
    <row r="9637" spans="2:21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 s="2"/>
    </row>
    <row r="9638" spans="2:21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 s="2"/>
    </row>
    <row r="9639" spans="2:21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 s="2"/>
    </row>
    <row r="9640" spans="2:21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 s="2"/>
    </row>
    <row r="9641" spans="2:21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 s="2"/>
    </row>
    <row r="9642" spans="2:21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 s="2"/>
    </row>
    <row r="9643" spans="2:21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 s="2"/>
    </row>
    <row r="9644" spans="2:21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 s="2"/>
    </row>
    <row r="9645" spans="2:21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 s="2"/>
    </row>
    <row r="9646" spans="2:21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 s="2"/>
    </row>
    <row r="9647" spans="2:21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 s="2"/>
    </row>
    <row r="9648" spans="2:21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 s="2"/>
    </row>
    <row r="9649" spans="2:21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 s="2"/>
    </row>
    <row r="9650" spans="2:21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 s="2"/>
    </row>
    <row r="9651" spans="2:21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 s="2"/>
    </row>
    <row r="9652" spans="2:21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 s="2"/>
    </row>
    <row r="9653" spans="2:21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 s="2"/>
    </row>
    <row r="9654" spans="2:21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 s="2"/>
    </row>
    <row r="9655" spans="2:21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 s="2"/>
    </row>
    <row r="9656" spans="2:21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 s="2"/>
    </row>
    <row r="9657" spans="2:21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 s="2"/>
    </row>
    <row r="9658" spans="2:21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 s="2"/>
    </row>
    <row r="9659" spans="2:21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 s="2"/>
    </row>
    <row r="9660" spans="2:21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 s="2"/>
    </row>
    <row r="9661" spans="2:21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 s="2"/>
    </row>
    <row r="9662" spans="2:21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 s="2"/>
    </row>
    <row r="9663" spans="2:21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 s="2"/>
    </row>
    <row r="9664" spans="2:21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 s="2"/>
    </row>
    <row r="9665" spans="2:21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 s="2"/>
    </row>
    <row r="9666" spans="2:21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 s="2"/>
    </row>
    <row r="9667" spans="2:21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 s="2"/>
    </row>
    <row r="9668" spans="2:21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 s="2"/>
    </row>
    <row r="9669" spans="2:21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 s="2"/>
    </row>
    <row r="9670" spans="2:21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 s="2"/>
    </row>
    <row r="9671" spans="2:21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 s="2"/>
    </row>
    <row r="9672" spans="2:21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 s="2"/>
    </row>
    <row r="9673" spans="2:21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 s="2"/>
    </row>
    <row r="9674" spans="2:21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 s="2"/>
    </row>
    <row r="9675" spans="2:21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 s="2"/>
    </row>
    <row r="9676" spans="2:21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 s="2"/>
    </row>
    <row r="9677" spans="2:21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 s="2"/>
    </row>
    <row r="9678" spans="2:21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 s="2"/>
    </row>
    <row r="9679" spans="2:21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 s="2"/>
    </row>
    <row r="9680" spans="2:21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 s="2"/>
    </row>
    <row r="9681" spans="2:21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 s="2"/>
    </row>
    <row r="9682" spans="2:21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 s="2"/>
    </row>
    <row r="9683" spans="2:21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 s="2"/>
    </row>
    <row r="9684" spans="2:21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 s="2"/>
    </row>
    <row r="9685" spans="2:21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 s="2"/>
    </row>
    <row r="9686" spans="2:21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 s="2"/>
    </row>
    <row r="9687" spans="2:21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 s="2"/>
    </row>
    <row r="9688" spans="2:21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 s="2"/>
    </row>
    <row r="9689" spans="2:21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 s="2"/>
    </row>
    <row r="9690" spans="2:21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 s="2"/>
    </row>
    <row r="9691" spans="2:21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 s="2"/>
    </row>
    <row r="9692" spans="2:21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 s="2"/>
    </row>
    <row r="9693" spans="2:21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 s="2"/>
    </row>
    <row r="9694" spans="2:21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 s="2"/>
    </row>
    <row r="9695" spans="2:21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 s="2"/>
    </row>
    <row r="9696" spans="2:21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 s="2"/>
    </row>
    <row r="9697" spans="2:21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 s="2"/>
    </row>
    <row r="9698" spans="2:21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 s="2"/>
    </row>
    <row r="9699" spans="2:21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 s="2"/>
    </row>
    <row r="9700" spans="2:21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 s="2"/>
    </row>
    <row r="9701" spans="2:21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 s="2"/>
    </row>
    <row r="9702" spans="2:21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 s="2"/>
    </row>
    <row r="9703" spans="2:21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 s="2"/>
    </row>
    <row r="9704" spans="2:21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 s="2"/>
    </row>
    <row r="9705" spans="2:21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 s="2"/>
    </row>
    <row r="9706" spans="2:21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 s="2"/>
    </row>
    <row r="9707" spans="2:21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 s="2"/>
    </row>
    <row r="9708" spans="2:21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 s="2"/>
    </row>
    <row r="9709" spans="2:21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 s="2"/>
    </row>
    <row r="9710" spans="2:21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 s="2"/>
    </row>
    <row r="9711" spans="2:21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 s="2"/>
    </row>
    <row r="9712" spans="2:21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 s="2"/>
    </row>
    <row r="9713" spans="2:21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 s="2"/>
    </row>
    <row r="9714" spans="2:21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 s="2"/>
    </row>
    <row r="9715" spans="2:21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 s="2"/>
    </row>
    <row r="9716" spans="2:21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 s="2"/>
    </row>
    <row r="9717" spans="2:21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 s="2"/>
    </row>
    <row r="9718" spans="2:21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 s="2"/>
    </row>
    <row r="9719" spans="2:21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 s="2"/>
    </row>
    <row r="9720" spans="2:21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 s="2"/>
    </row>
    <row r="9721" spans="2:21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 s="2"/>
    </row>
    <row r="9722" spans="2:21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 s="2"/>
    </row>
    <row r="9723" spans="2:21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 s="2"/>
    </row>
    <row r="9724" spans="2:21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 s="2"/>
    </row>
    <row r="9725" spans="2:21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 s="2"/>
    </row>
    <row r="9726" spans="2:21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 s="2"/>
    </row>
    <row r="9727" spans="2:21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 s="2"/>
    </row>
    <row r="9728" spans="2:21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 s="2"/>
    </row>
    <row r="9729" spans="2:21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 s="2"/>
    </row>
    <row r="9730" spans="2:21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 s="2"/>
    </row>
    <row r="9731" spans="2:21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 s="2"/>
    </row>
    <row r="9732" spans="2:21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 s="2"/>
    </row>
    <row r="9733" spans="2:21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 s="2"/>
    </row>
    <row r="9734" spans="2:21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 s="2"/>
    </row>
    <row r="9735" spans="2:21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 s="2"/>
    </row>
    <row r="9736" spans="2:21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 s="2"/>
    </row>
    <row r="9737" spans="2:21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 s="2"/>
    </row>
    <row r="9738" spans="2:21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 s="2"/>
    </row>
    <row r="9739" spans="2:21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 s="2"/>
    </row>
    <row r="9740" spans="2:21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 s="2"/>
    </row>
    <row r="9741" spans="2:21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 s="2"/>
    </row>
    <row r="9742" spans="2:21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 s="2"/>
    </row>
    <row r="9743" spans="2:21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 s="2"/>
    </row>
    <row r="9744" spans="2:21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 s="2"/>
    </row>
    <row r="9745" spans="2:21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 s="2"/>
    </row>
    <row r="9746" spans="2:21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 s="2"/>
    </row>
    <row r="9747" spans="2:21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 s="2"/>
    </row>
    <row r="9748" spans="2:21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 s="2"/>
    </row>
    <row r="9749" spans="2:21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 s="2"/>
    </row>
    <row r="9750" spans="2:21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 s="2"/>
    </row>
    <row r="9751" spans="2:21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 s="2"/>
    </row>
    <row r="9752" spans="2:21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 s="2"/>
    </row>
    <row r="9753" spans="2:21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 s="2"/>
    </row>
    <row r="9754" spans="2:21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 s="2"/>
    </row>
    <row r="9755" spans="2:21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 s="2"/>
    </row>
    <row r="9756" spans="2:21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 s="2"/>
    </row>
    <row r="9757" spans="2:21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 s="2"/>
    </row>
    <row r="9758" spans="2:21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 s="2"/>
    </row>
    <row r="9759" spans="2:21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 s="2"/>
    </row>
    <row r="9760" spans="2:21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 s="2"/>
    </row>
    <row r="9761" spans="2:21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 s="2"/>
    </row>
    <row r="9762" spans="2:21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 s="2"/>
    </row>
    <row r="9763" spans="2:21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 s="2"/>
    </row>
    <row r="9764" spans="2:21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 s="2"/>
    </row>
    <row r="9765" spans="2:21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 s="2"/>
    </row>
    <row r="9766" spans="2:21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 s="2"/>
    </row>
    <row r="9767" spans="2:21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 s="2"/>
    </row>
    <row r="9768" spans="2:21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 s="2"/>
    </row>
    <row r="9769" spans="2:21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 s="2"/>
    </row>
    <row r="9770" spans="2:21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 s="2"/>
    </row>
    <row r="9771" spans="2:21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 s="2"/>
    </row>
    <row r="9772" spans="2:21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 s="2"/>
    </row>
    <row r="9773" spans="2:21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 s="2"/>
    </row>
    <row r="9774" spans="2:21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 s="2"/>
    </row>
    <row r="9775" spans="2:21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 s="2"/>
    </row>
    <row r="9776" spans="2:21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 s="2"/>
    </row>
    <row r="9777" spans="2:21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 s="2"/>
    </row>
    <row r="9778" spans="2:21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 s="2"/>
    </row>
    <row r="9779" spans="2:21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 s="2"/>
    </row>
    <row r="9780" spans="2:21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 s="2"/>
    </row>
    <row r="9781" spans="2:21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 s="2"/>
    </row>
    <row r="9782" spans="2:21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 s="2"/>
    </row>
    <row r="9783" spans="2:21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 s="2"/>
    </row>
    <row r="9784" spans="2:21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 s="2"/>
    </row>
    <row r="9785" spans="2:21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 s="2"/>
    </row>
    <row r="9786" spans="2:21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 s="2"/>
    </row>
    <row r="9787" spans="2:21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 s="2"/>
    </row>
    <row r="9788" spans="2:21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 s="2"/>
    </row>
    <row r="9789" spans="2:21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 s="2"/>
    </row>
    <row r="9790" spans="2:21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 s="2"/>
    </row>
    <row r="9791" spans="2:21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 s="2"/>
    </row>
    <row r="9792" spans="2:21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 s="2"/>
    </row>
    <row r="9793" spans="2:21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 s="2"/>
    </row>
    <row r="9794" spans="2:21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 s="2"/>
    </row>
    <row r="9795" spans="2:21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 s="2"/>
    </row>
    <row r="9796" spans="2:21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 s="2"/>
    </row>
    <row r="9797" spans="2:21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 s="2"/>
    </row>
    <row r="9798" spans="2:21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 s="2"/>
    </row>
    <row r="9799" spans="2:21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 s="2"/>
    </row>
    <row r="9800" spans="2:21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 s="2"/>
    </row>
    <row r="9801" spans="2:21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 s="2"/>
    </row>
    <row r="9802" spans="2:21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 s="2"/>
    </row>
    <row r="9803" spans="2:21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 s="2"/>
    </row>
    <row r="9804" spans="2:21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 s="2"/>
    </row>
    <row r="9805" spans="2:21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 s="2"/>
    </row>
    <row r="9806" spans="2:21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 s="2"/>
    </row>
    <row r="9807" spans="2:21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 s="2"/>
    </row>
    <row r="9808" spans="2:21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 s="2"/>
    </row>
    <row r="9809" spans="2:21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 s="2"/>
    </row>
    <row r="9810" spans="2:21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 s="2"/>
    </row>
    <row r="9811" spans="2:21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 s="2"/>
    </row>
    <row r="9812" spans="2:21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 s="2"/>
    </row>
    <row r="9813" spans="2:21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 s="2"/>
    </row>
    <row r="9814" spans="2:21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 s="2"/>
    </row>
    <row r="9815" spans="2:21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 s="2"/>
    </row>
    <row r="9816" spans="2:21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 s="2"/>
    </row>
    <row r="9817" spans="2:21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 s="2"/>
    </row>
    <row r="9818" spans="2:21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 s="2"/>
    </row>
    <row r="9819" spans="2:21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 s="2"/>
    </row>
    <row r="9820" spans="2:21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 s="2"/>
    </row>
    <row r="9821" spans="2:21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 s="2"/>
    </row>
    <row r="9822" spans="2:21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 s="2"/>
    </row>
    <row r="9823" spans="2:21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 s="2"/>
    </row>
    <row r="9824" spans="2:21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 s="2"/>
    </row>
    <row r="9825" spans="2:21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 s="2"/>
    </row>
    <row r="9826" spans="2:21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 s="2"/>
    </row>
    <row r="9827" spans="2:21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 s="2"/>
    </row>
    <row r="9828" spans="2:21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 s="2"/>
    </row>
    <row r="9829" spans="2:21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 s="2"/>
    </row>
    <row r="9830" spans="2:21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 s="2"/>
    </row>
    <row r="9831" spans="2:21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 s="2"/>
    </row>
    <row r="9832" spans="2:21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 s="2"/>
    </row>
    <row r="9833" spans="2:21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 s="2"/>
    </row>
    <row r="9834" spans="2:21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 s="2"/>
    </row>
    <row r="9835" spans="2:21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 s="2"/>
    </row>
    <row r="9836" spans="2:21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 s="2"/>
    </row>
    <row r="9837" spans="2:21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 s="2"/>
    </row>
    <row r="9838" spans="2:21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 s="2"/>
    </row>
    <row r="9839" spans="2:21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 s="2"/>
    </row>
    <row r="9840" spans="2:21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 s="2"/>
    </row>
    <row r="9841" spans="2:21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 s="2"/>
    </row>
    <row r="9842" spans="2:21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 s="2"/>
    </row>
    <row r="9843" spans="2:21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 s="2"/>
    </row>
    <row r="9844" spans="2:21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 s="2"/>
    </row>
    <row r="9845" spans="2:21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 s="2"/>
    </row>
    <row r="9846" spans="2:21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 s="2"/>
    </row>
    <row r="9847" spans="2:21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 s="2"/>
    </row>
    <row r="9848" spans="2:21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 s="2"/>
    </row>
    <row r="9849" spans="2:21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 s="2"/>
    </row>
    <row r="9850" spans="2:21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 s="2"/>
    </row>
    <row r="9851" spans="2:21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 s="2"/>
    </row>
    <row r="9852" spans="2:21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 s="2"/>
    </row>
    <row r="9853" spans="2:21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 s="2"/>
    </row>
    <row r="9854" spans="2:21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 s="2"/>
    </row>
    <row r="9855" spans="2:21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 s="2"/>
    </row>
    <row r="9856" spans="2:21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 s="2"/>
    </row>
    <row r="9857" spans="2:21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 s="2"/>
    </row>
    <row r="9858" spans="2:21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 s="2"/>
    </row>
    <row r="9859" spans="2:21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 s="2"/>
    </row>
    <row r="9860" spans="2:21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 s="2"/>
    </row>
    <row r="9861" spans="2:21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 s="2"/>
    </row>
    <row r="9862" spans="2:21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 s="2"/>
    </row>
    <row r="9863" spans="2:21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 s="2"/>
    </row>
    <row r="9864" spans="2:21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 s="2"/>
    </row>
    <row r="9865" spans="2:21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 s="2"/>
    </row>
    <row r="9866" spans="2:21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 s="2"/>
    </row>
    <row r="9867" spans="2:21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 s="2"/>
    </row>
    <row r="9868" spans="2:21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 s="2"/>
    </row>
    <row r="9869" spans="2:21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 s="2"/>
    </row>
    <row r="9870" spans="2:21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 s="2"/>
    </row>
    <row r="9871" spans="2:21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 s="2"/>
    </row>
    <row r="9872" spans="2:21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 s="2"/>
    </row>
    <row r="9873" spans="2:21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 s="2"/>
    </row>
    <row r="9874" spans="2:21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 s="2"/>
    </row>
    <row r="9875" spans="2:21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 s="2"/>
    </row>
    <row r="9876" spans="2:21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 s="2"/>
    </row>
    <row r="9877" spans="2:21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 s="2"/>
    </row>
    <row r="9878" spans="2:21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 s="2"/>
    </row>
    <row r="9879" spans="2:21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 s="2"/>
    </row>
    <row r="9880" spans="2:21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 s="2"/>
    </row>
    <row r="9881" spans="2:21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 s="2"/>
    </row>
    <row r="9882" spans="2:21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 s="2"/>
    </row>
    <row r="9883" spans="2:21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 s="2"/>
    </row>
    <row r="9884" spans="2:21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 s="2"/>
    </row>
    <row r="9885" spans="2:21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 s="2"/>
    </row>
    <row r="9886" spans="2:21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 s="2"/>
    </row>
    <row r="9887" spans="2:21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 s="2"/>
    </row>
    <row r="9888" spans="2:21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 s="2"/>
    </row>
    <row r="9889" spans="2:21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 s="2"/>
    </row>
    <row r="9890" spans="2:21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 s="2"/>
    </row>
    <row r="9891" spans="2:21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 s="2"/>
    </row>
    <row r="9892" spans="2:21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 s="2"/>
    </row>
    <row r="9893" spans="2:21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 s="2"/>
    </row>
    <row r="9894" spans="2:21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 s="2"/>
    </row>
    <row r="9895" spans="2:21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 s="2"/>
    </row>
    <row r="9896" spans="2:21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 s="2"/>
    </row>
    <row r="9897" spans="2:21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 s="2"/>
    </row>
    <row r="9898" spans="2:21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 s="2"/>
    </row>
    <row r="9899" spans="2:21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 s="2"/>
    </row>
    <row r="9900" spans="2:21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 s="2"/>
    </row>
    <row r="9901" spans="2:21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 s="2"/>
    </row>
    <row r="9902" spans="2:21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 s="2"/>
    </row>
    <row r="9903" spans="2:21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 s="2"/>
    </row>
    <row r="9904" spans="2:21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 s="2"/>
    </row>
    <row r="9905" spans="2:21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 s="2"/>
    </row>
    <row r="9906" spans="2:21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 s="2"/>
    </row>
    <row r="9907" spans="2:21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 s="2"/>
    </row>
    <row r="9908" spans="2:21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 s="2"/>
    </row>
    <row r="9909" spans="2:21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 s="2"/>
    </row>
    <row r="9910" spans="2:21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 s="2"/>
    </row>
    <row r="9911" spans="2:21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 s="2"/>
    </row>
    <row r="9912" spans="2:21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 s="2"/>
    </row>
    <row r="9913" spans="2:21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 s="2"/>
    </row>
    <row r="9914" spans="2:21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 s="2"/>
    </row>
    <row r="9915" spans="2:21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 s="2"/>
    </row>
    <row r="9916" spans="2:21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 s="2"/>
    </row>
    <row r="9917" spans="2:21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 s="2"/>
    </row>
    <row r="9918" spans="2:21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 s="2"/>
    </row>
    <row r="9919" spans="2:21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 s="2"/>
    </row>
    <row r="9920" spans="2:21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 s="2"/>
    </row>
    <row r="9921" spans="2:21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 s="2"/>
    </row>
    <row r="9922" spans="2:21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 s="2"/>
    </row>
    <row r="9923" spans="2:21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 s="2"/>
    </row>
    <row r="9924" spans="2:21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 s="2"/>
    </row>
    <row r="9925" spans="2:21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 s="2"/>
    </row>
    <row r="9926" spans="2:21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 s="2"/>
    </row>
    <row r="9927" spans="2:21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 s="2"/>
    </row>
    <row r="9928" spans="2:21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 s="2"/>
    </row>
    <row r="9929" spans="2:21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 s="2"/>
    </row>
    <row r="9930" spans="2:21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 s="2"/>
    </row>
    <row r="9931" spans="2:21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 s="2"/>
    </row>
    <row r="9932" spans="2:21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 s="2"/>
    </row>
    <row r="9933" spans="2:21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 s="2"/>
    </row>
    <row r="9934" spans="2:21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 s="2"/>
    </row>
    <row r="9935" spans="2:21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 s="2"/>
    </row>
    <row r="9936" spans="2:21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 s="2"/>
    </row>
    <row r="9937" spans="2:21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 s="2"/>
    </row>
    <row r="9938" spans="2:21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 s="2"/>
    </row>
    <row r="9939" spans="2:21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 s="2"/>
    </row>
    <row r="9940" spans="2:21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 s="2"/>
    </row>
    <row r="9941" spans="2:21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 s="2"/>
    </row>
    <row r="9942" spans="2:21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 s="2"/>
    </row>
    <row r="9943" spans="2:21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 s="2"/>
    </row>
    <row r="9944" spans="2:21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 s="2"/>
    </row>
    <row r="9945" spans="2:21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 s="2"/>
    </row>
    <row r="9946" spans="2:21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 s="2"/>
    </row>
    <row r="9947" spans="2:21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 s="2"/>
    </row>
    <row r="9948" spans="2:21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 s="2"/>
    </row>
    <row r="9949" spans="2:21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 s="2"/>
    </row>
    <row r="9950" spans="2:21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 s="2"/>
    </row>
    <row r="9951" spans="2:21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 s="2"/>
    </row>
    <row r="9952" spans="2:21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 s="2"/>
    </row>
    <row r="9953" spans="2:21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 s="2"/>
    </row>
    <row r="9954" spans="2:21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 s="2"/>
    </row>
    <row r="9955" spans="2:21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 s="2"/>
    </row>
    <row r="9956" spans="2:21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 s="2"/>
    </row>
    <row r="9957" spans="2:21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 s="2"/>
    </row>
    <row r="9958" spans="2:21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 s="2"/>
    </row>
    <row r="9959" spans="2:21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 s="2"/>
    </row>
    <row r="9960" spans="2:21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 s="2"/>
    </row>
    <row r="9961" spans="2:21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 s="2"/>
    </row>
    <row r="9962" spans="2:21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 s="2"/>
    </row>
    <row r="9963" spans="2:21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 s="2"/>
    </row>
    <row r="9964" spans="2:21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 s="2"/>
    </row>
    <row r="9965" spans="2:21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 s="2"/>
    </row>
    <row r="9966" spans="2:21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 s="2"/>
    </row>
    <row r="9967" spans="2:21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 s="2"/>
    </row>
    <row r="9968" spans="2:21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 s="2"/>
    </row>
    <row r="9969" spans="2:21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 s="2"/>
    </row>
    <row r="9970" spans="2:21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 s="2"/>
    </row>
    <row r="9971" spans="2:21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 s="2"/>
    </row>
    <row r="9972" spans="2:21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 s="2"/>
    </row>
    <row r="9973" spans="2:21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 s="2"/>
    </row>
    <row r="9974" spans="2:21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 s="2"/>
    </row>
    <row r="9975" spans="2:21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 s="2"/>
    </row>
    <row r="9976" spans="2:21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 s="2"/>
    </row>
    <row r="9977" spans="2:21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 s="2"/>
    </row>
    <row r="9978" spans="2:21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 s="2"/>
    </row>
    <row r="9979" spans="2:21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 s="2"/>
    </row>
    <row r="9980" spans="2:21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 s="2"/>
    </row>
    <row r="9981" spans="2:21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 s="2"/>
    </row>
    <row r="9982" spans="2:21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 s="2"/>
    </row>
    <row r="9983" spans="2:21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 s="2"/>
    </row>
    <row r="9984" spans="2:21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 s="2"/>
    </row>
    <row r="9985" spans="2:21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 s="2"/>
    </row>
    <row r="9986" spans="2:21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 s="2"/>
    </row>
    <row r="9987" spans="2:21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 s="2"/>
    </row>
    <row r="9988" spans="2:21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 s="2"/>
    </row>
    <row r="9989" spans="2:21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 s="2"/>
    </row>
    <row r="9990" spans="2:21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 s="2"/>
    </row>
    <row r="9991" spans="2:21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 s="2"/>
    </row>
    <row r="9992" spans="2:21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 s="2"/>
    </row>
    <row r="9993" spans="2:21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 s="2"/>
    </row>
    <row r="9994" spans="2:21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 s="2"/>
    </row>
    <row r="9995" spans="2:21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 s="2"/>
    </row>
    <row r="9996" spans="2:21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 s="2"/>
    </row>
    <row r="9997" spans="2:21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 s="2"/>
    </row>
    <row r="9998" spans="2:21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 s="2"/>
    </row>
    <row r="9999" spans="2:21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 s="2"/>
    </row>
    <row r="10000" spans="2:21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 s="2"/>
    </row>
    <row r="10001" spans="2:21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 s="2"/>
    </row>
    <row r="10002" spans="2:21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 s="2"/>
    </row>
    <row r="10003" spans="2:21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 s="2"/>
    </row>
    <row r="10004" spans="2:21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 s="2"/>
    </row>
    <row r="10005" spans="2:21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 s="2"/>
    </row>
    <row r="10006" spans="2:21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 s="2"/>
    </row>
    <row r="10007" spans="2:21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 s="2"/>
    </row>
    <row r="10008" spans="2:21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 s="2"/>
    </row>
    <row r="10009" spans="2:21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 s="2"/>
    </row>
    <row r="10010" spans="2:21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 s="2"/>
    </row>
    <row r="10011" spans="2:21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 s="2"/>
    </row>
    <row r="10012" spans="2:21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 s="2"/>
    </row>
    <row r="10013" spans="2:21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 s="2"/>
    </row>
    <row r="10014" spans="2:21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 s="2"/>
    </row>
    <row r="10015" spans="2:21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 s="2"/>
    </row>
    <row r="10016" spans="2:21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 s="2"/>
    </row>
    <row r="10017" spans="2:21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 s="2"/>
    </row>
    <row r="10018" spans="2:21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 s="2"/>
    </row>
    <row r="10019" spans="2:21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 s="2"/>
    </row>
    <row r="10020" spans="2:21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 s="2"/>
    </row>
    <row r="10021" spans="2:21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 s="2"/>
    </row>
    <row r="10022" spans="2:21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 s="2"/>
    </row>
    <row r="10023" spans="2:21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 s="2"/>
    </row>
    <row r="10024" spans="2:21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 s="2"/>
    </row>
    <row r="10025" spans="2:21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 s="2"/>
    </row>
    <row r="10026" spans="2:21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 s="2"/>
    </row>
    <row r="10027" spans="2:21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 s="2"/>
    </row>
    <row r="10028" spans="2:21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 s="2"/>
    </row>
    <row r="10029" spans="2:21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 s="2"/>
    </row>
    <row r="10030" spans="2:21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 s="2"/>
    </row>
    <row r="10031" spans="2:21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 s="2"/>
    </row>
    <row r="10032" spans="2:21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 s="2"/>
    </row>
    <row r="10033" spans="2:21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 s="2"/>
    </row>
    <row r="10034" spans="2:21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 s="2"/>
    </row>
    <row r="10035" spans="2:21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 s="2"/>
    </row>
    <row r="10036" spans="2:21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 s="2"/>
    </row>
    <row r="10037" spans="2:21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 s="2"/>
    </row>
    <row r="10038" spans="2:21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 s="2"/>
    </row>
    <row r="10039" spans="2:21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 s="2"/>
    </row>
    <row r="10040" spans="2:21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 s="2"/>
    </row>
    <row r="10041" spans="2:21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 s="2"/>
    </row>
    <row r="10042" spans="2:21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 s="2"/>
    </row>
    <row r="10043" spans="2:21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 s="2"/>
    </row>
    <row r="10044" spans="2:21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 s="2"/>
    </row>
    <row r="10045" spans="2:21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 s="2"/>
    </row>
    <row r="10046" spans="2:21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 s="2"/>
    </row>
    <row r="10047" spans="2:21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 s="2"/>
    </row>
    <row r="10048" spans="2:21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 s="2"/>
    </row>
    <row r="10049" spans="2:21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 s="2"/>
    </row>
    <row r="10050" spans="2:21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 s="2"/>
    </row>
    <row r="10051" spans="2:21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 s="2"/>
    </row>
    <row r="10052" spans="2:21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 s="2"/>
    </row>
    <row r="10053" spans="2:21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 s="2"/>
    </row>
    <row r="10054" spans="2:21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 s="2"/>
    </row>
    <row r="10055" spans="2:21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 s="2"/>
    </row>
    <row r="10056" spans="2:21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 s="2"/>
    </row>
    <row r="10057" spans="2:21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 s="2"/>
    </row>
    <row r="10058" spans="2:21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 s="2"/>
    </row>
    <row r="10059" spans="2:21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 s="2"/>
    </row>
    <row r="10060" spans="2:21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 s="2"/>
    </row>
    <row r="10061" spans="2:21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 s="2"/>
    </row>
    <row r="10062" spans="2:21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 s="2"/>
    </row>
    <row r="10063" spans="2:21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 s="2"/>
    </row>
    <row r="10064" spans="2:21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 s="2"/>
    </row>
    <row r="10065" spans="2:21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 s="2"/>
    </row>
    <row r="10066" spans="2:21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 s="2"/>
    </row>
    <row r="10067" spans="2:21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 s="2"/>
    </row>
    <row r="10068" spans="2:21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 s="2"/>
    </row>
    <row r="10069" spans="2:21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 s="2"/>
    </row>
    <row r="10070" spans="2:21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 s="2"/>
    </row>
    <row r="10071" spans="2:21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 s="2"/>
    </row>
    <row r="10072" spans="2:21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 s="2"/>
    </row>
    <row r="10073" spans="2:21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 s="2"/>
    </row>
    <row r="10074" spans="2:21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 s="2"/>
    </row>
    <row r="10075" spans="2:21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 s="2"/>
    </row>
    <row r="10076" spans="2:21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 s="2"/>
    </row>
    <row r="10077" spans="2:21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 s="2"/>
    </row>
    <row r="10078" spans="2:21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 s="2"/>
    </row>
    <row r="10079" spans="2:21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 s="2"/>
    </row>
    <row r="10080" spans="2:21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 s="2"/>
    </row>
    <row r="10081" spans="2:21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 s="2"/>
    </row>
    <row r="10082" spans="2:21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 s="2"/>
    </row>
    <row r="10083" spans="2:21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 s="2"/>
    </row>
    <row r="10084" spans="2:21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 s="2"/>
    </row>
    <row r="10085" spans="2:21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 s="2"/>
    </row>
    <row r="10086" spans="2:21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 s="2"/>
    </row>
    <row r="10087" spans="2:21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 s="2"/>
    </row>
    <row r="10088" spans="2:21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 s="2"/>
    </row>
    <row r="10089" spans="2:21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 s="2"/>
    </row>
    <row r="10090" spans="2:21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 s="2"/>
    </row>
    <row r="10091" spans="2:21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 s="2"/>
    </row>
    <row r="10092" spans="2:21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 s="2"/>
    </row>
    <row r="10093" spans="2:21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 s="2"/>
    </row>
    <row r="10094" spans="2:21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 s="2"/>
    </row>
    <row r="10095" spans="2:21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 s="2"/>
    </row>
    <row r="10096" spans="2:21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 s="2"/>
    </row>
    <row r="10097" spans="2:21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 s="2"/>
    </row>
    <row r="10098" spans="2:21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 s="2"/>
    </row>
    <row r="10099" spans="2:21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 s="2"/>
    </row>
    <row r="10100" spans="2:21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 s="2"/>
    </row>
    <row r="10101" spans="2:21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 s="2"/>
    </row>
    <row r="10102" spans="2:21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 s="2"/>
    </row>
    <row r="10103" spans="2:21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 s="2"/>
    </row>
    <row r="10104" spans="2:21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 s="2"/>
    </row>
    <row r="10105" spans="2:21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 s="2"/>
    </row>
    <row r="10106" spans="2:21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 s="2"/>
    </row>
    <row r="10107" spans="2:21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 s="2"/>
    </row>
    <row r="10108" spans="2:21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 s="2"/>
    </row>
    <row r="10109" spans="2:21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 s="2"/>
    </row>
    <row r="10110" spans="2:21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 s="2"/>
    </row>
    <row r="10111" spans="2:21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 s="2"/>
    </row>
    <row r="10112" spans="2:21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 s="2"/>
    </row>
    <row r="10113" spans="2:21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 s="2"/>
    </row>
    <row r="10114" spans="2:21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 s="2"/>
    </row>
    <row r="10115" spans="2:21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 s="2"/>
    </row>
    <row r="10116" spans="2:21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 s="2"/>
    </row>
    <row r="10117" spans="2:21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 s="2"/>
    </row>
    <row r="10118" spans="2:21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 s="2"/>
    </row>
    <row r="10119" spans="2:21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 s="2"/>
    </row>
    <row r="10120" spans="2:21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 s="2"/>
    </row>
    <row r="10121" spans="2:21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 s="2"/>
    </row>
    <row r="10122" spans="2:21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 s="2"/>
    </row>
    <row r="10123" spans="2:21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 s="2"/>
    </row>
    <row r="10124" spans="2:21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 s="2"/>
    </row>
    <row r="10125" spans="2:21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 s="2"/>
    </row>
    <row r="10126" spans="2:21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 s="2"/>
    </row>
    <row r="10127" spans="2:21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 s="2"/>
    </row>
    <row r="10128" spans="2:21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 s="2"/>
    </row>
    <row r="10129" spans="2:21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 s="2"/>
    </row>
    <row r="10130" spans="2:21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 s="2"/>
    </row>
    <row r="10131" spans="2:21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 s="2"/>
    </row>
    <row r="10132" spans="2:21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 s="2"/>
    </row>
    <row r="10133" spans="2:21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 s="2"/>
    </row>
    <row r="10134" spans="2:21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 s="2"/>
    </row>
    <row r="10135" spans="2:21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 s="2"/>
    </row>
    <row r="10136" spans="2:21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 s="2"/>
    </row>
    <row r="10137" spans="2:21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 s="2"/>
    </row>
    <row r="10138" spans="2:21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 s="2"/>
    </row>
    <row r="10139" spans="2:21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 s="2"/>
    </row>
    <row r="10140" spans="2:21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 s="2"/>
    </row>
    <row r="10141" spans="2:21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 s="2"/>
    </row>
    <row r="10142" spans="2:21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 s="2"/>
    </row>
    <row r="10143" spans="2:21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 s="2"/>
    </row>
    <row r="10144" spans="2:21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 s="2"/>
    </row>
    <row r="10145" spans="2:21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 s="2"/>
    </row>
    <row r="10146" spans="2:21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 s="2"/>
    </row>
    <row r="10147" spans="2:21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 s="2"/>
    </row>
    <row r="10148" spans="2:21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 s="2"/>
    </row>
    <row r="10149" spans="2:21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 s="2"/>
    </row>
    <row r="10150" spans="2:21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 s="2"/>
    </row>
    <row r="10151" spans="2:21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 s="2"/>
    </row>
    <row r="10152" spans="2:21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 s="2"/>
    </row>
    <row r="10153" spans="2:21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 s="2"/>
    </row>
    <row r="10154" spans="2:21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 s="2"/>
    </row>
    <row r="10155" spans="2:21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 s="2"/>
    </row>
    <row r="10156" spans="2:21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 s="2"/>
    </row>
    <row r="10157" spans="2:21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 s="2"/>
    </row>
    <row r="10158" spans="2:21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 s="2"/>
    </row>
    <row r="10159" spans="2:21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 s="2"/>
    </row>
    <row r="10160" spans="2:21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 s="2"/>
    </row>
    <row r="10161" spans="2:21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 s="2"/>
    </row>
    <row r="10162" spans="2:21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 s="2"/>
    </row>
    <row r="10163" spans="2:21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 s="2"/>
    </row>
    <row r="10164" spans="2:21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 s="2"/>
    </row>
    <row r="10165" spans="2:21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 s="2"/>
    </row>
    <row r="10166" spans="2:21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 s="2"/>
    </row>
    <row r="10167" spans="2:21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 s="2"/>
    </row>
    <row r="10168" spans="2:21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 s="2"/>
    </row>
    <row r="10169" spans="2:21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 s="2"/>
    </row>
    <row r="10170" spans="2:21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 s="2"/>
    </row>
    <row r="10171" spans="2:21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 s="2"/>
    </row>
    <row r="10172" spans="2:21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 s="2"/>
    </row>
    <row r="10173" spans="2:21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 s="2"/>
    </row>
    <row r="10174" spans="2:21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 s="2"/>
    </row>
    <row r="10175" spans="2:21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 s="2"/>
    </row>
    <row r="10176" spans="2:21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 s="2"/>
    </row>
    <row r="10177" spans="2:21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 s="2"/>
    </row>
    <row r="10178" spans="2:21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 s="2"/>
    </row>
    <row r="10179" spans="2:21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 s="2"/>
    </row>
    <row r="10180" spans="2:21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 s="2"/>
    </row>
    <row r="10181" spans="2:21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 s="2"/>
    </row>
    <row r="10182" spans="2:21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 s="2"/>
    </row>
    <row r="10183" spans="2:21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 s="2"/>
    </row>
    <row r="10184" spans="2:21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 s="2"/>
    </row>
    <row r="10185" spans="2:21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 s="2"/>
    </row>
    <row r="10186" spans="2:21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 s="2"/>
    </row>
    <row r="10187" spans="2:21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 s="2"/>
    </row>
    <row r="10188" spans="2:21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 s="2"/>
    </row>
    <row r="10189" spans="2:21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 s="2"/>
    </row>
    <row r="10190" spans="2:21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 s="2"/>
    </row>
    <row r="10191" spans="2:21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 s="2"/>
    </row>
    <row r="10192" spans="2:21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 s="2"/>
    </row>
    <row r="10193" spans="2:21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 s="2"/>
    </row>
    <row r="10194" spans="2:21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 s="2"/>
    </row>
    <row r="10195" spans="2:21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 s="2"/>
    </row>
    <row r="10196" spans="2:21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 s="2"/>
    </row>
    <row r="10197" spans="2:21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 s="2"/>
    </row>
    <row r="10198" spans="2:21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 s="2"/>
    </row>
    <row r="10199" spans="2:21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 s="2"/>
    </row>
    <row r="10200" spans="2:21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 s="2"/>
    </row>
    <row r="10201" spans="2:21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 s="2"/>
    </row>
    <row r="10202" spans="2:21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 s="2"/>
    </row>
    <row r="10203" spans="2:21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 s="2"/>
    </row>
    <row r="10204" spans="2:21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 s="2"/>
    </row>
    <row r="10205" spans="2:21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 s="2"/>
    </row>
    <row r="10206" spans="2:21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 s="2"/>
    </row>
    <row r="10207" spans="2:21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 s="2"/>
    </row>
    <row r="10208" spans="2:21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 s="2"/>
    </row>
    <row r="10209" spans="2:21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 s="2"/>
    </row>
    <row r="10210" spans="2:21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 s="2"/>
    </row>
    <row r="10211" spans="2:21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 s="2"/>
    </row>
    <row r="10212" spans="2:21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 s="2"/>
    </row>
    <row r="10213" spans="2:21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 s="2"/>
    </row>
    <row r="10214" spans="2:21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 s="2"/>
    </row>
    <row r="10215" spans="2:21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 s="2"/>
    </row>
    <row r="10216" spans="2:21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 s="2"/>
    </row>
    <row r="10217" spans="2:21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 s="2"/>
    </row>
    <row r="10218" spans="2:21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 s="2"/>
    </row>
    <row r="10219" spans="2:21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 s="2"/>
    </row>
    <row r="10220" spans="2:21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 s="2"/>
    </row>
    <row r="10221" spans="2:21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 s="2"/>
    </row>
    <row r="10222" spans="2:21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 s="2"/>
    </row>
    <row r="10223" spans="2:21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 s="2"/>
    </row>
    <row r="10224" spans="2:21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 s="2"/>
    </row>
    <row r="10225" spans="2:21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 s="2"/>
    </row>
    <row r="10226" spans="2:21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 s="2"/>
    </row>
    <row r="10227" spans="2:21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 s="2"/>
    </row>
    <row r="10228" spans="2:21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 s="2"/>
    </row>
    <row r="10229" spans="2:21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 s="2"/>
    </row>
    <row r="10230" spans="2:21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 s="2"/>
    </row>
    <row r="10231" spans="2:21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 s="2"/>
    </row>
    <row r="10232" spans="2:21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 s="2"/>
    </row>
    <row r="10233" spans="2:21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 s="2"/>
    </row>
    <row r="10234" spans="2:21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 s="2"/>
    </row>
    <row r="10235" spans="2:21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 s="2"/>
    </row>
    <row r="10236" spans="2:21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 s="2"/>
    </row>
    <row r="10237" spans="2:21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 s="2"/>
    </row>
    <row r="10238" spans="2:21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 s="2"/>
    </row>
    <row r="10239" spans="2:21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 s="2"/>
    </row>
    <row r="10240" spans="2:21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 s="2"/>
    </row>
    <row r="10241" spans="2:21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 s="2"/>
    </row>
    <row r="10242" spans="2:21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 s="2"/>
    </row>
    <row r="10243" spans="2:21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 s="2"/>
    </row>
    <row r="10244" spans="2:21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 s="2"/>
    </row>
    <row r="10245" spans="2:21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 s="2"/>
    </row>
    <row r="10246" spans="2:21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 s="2"/>
    </row>
    <row r="10247" spans="2:21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 s="2"/>
    </row>
    <row r="10248" spans="2:21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 s="2"/>
    </row>
    <row r="10249" spans="2:21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 s="2"/>
    </row>
    <row r="10250" spans="2:21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 s="2"/>
    </row>
    <row r="10251" spans="2:21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 s="2"/>
    </row>
    <row r="10252" spans="2:21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 s="2"/>
    </row>
    <row r="10253" spans="2:21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 s="2"/>
    </row>
    <row r="10254" spans="2:21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 s="2"/>
    </row>
    <row r="10255" spans="2:21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 s="2"/>
    </row>
    <row r="10256" spans="2:21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 s="2"/>
    </row>
    <row r="10257" spans="2:21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 s="2"/>
    </row>
    <row r="10258" spans="2:21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 s="2"/>
    </row>
    <row r="10259" spans="2:21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 s="2"/>
    </row>
    <row r="10260" spans="2:21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 s="2"/>
    </row>
    <row r="10261" spans="2:21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 s="2"/>
    </row>
    <row r="10262" spans="2:21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 s="2"/>
    </row>
    <row r="10263" spans="2:21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 s="2"/>
    </row>
    <row r="10264" spans="2:21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 s="2"/>
    </row>
    <row r="10265" spans="2:21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 s="2"/>
    </row>
    <row r="10266" spans="2:21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 s="2"/>
    </row>
    <row r="10267" spans="2:21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 s="2"/>
    </row>
    <row r="10268" spans="2:21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 s="2"/>
    </row>
    <row r="10269" spans="2:21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 s="2"/>
    </row>
    <row r="10270" spans="2:21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 s="2"/>
    </row>
    <row r="10271" spans="2:21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 s="2"/>
    </row>
    <row r="10272" spans="2:21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 s="2"/>
    </row>
    <row r="10273" spans="2:21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 s="2"/>
    </row>
    <row r="10274" spans="2:21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 s="2"/>
    </row>
    <row r="10275" spans="2:21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 s="2"/>
    </row>
    <row r="10276" spans="2:21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 s="2"/>
    </row>
    <row r="10277" spans="2:21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 s="2"/>
    </row>
    <row r="10278" spans="2:21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 s="2"/>
    </row>
    <row r="10279" spans="2:21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 s="2"/>
    </row>
    <row r="10280" spans="2:21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 s="2"/>
    </row>
    <row r="10281" spans="2:21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 s="2"/>
    </row>
    <row r="10282" spans="2:21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 s="2"/>
    </row>
    <row r="10283" spans="2:21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 s="2"/>
    </row>
    <row r="10284" spans="2:21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 s="2"/>
    </row>
    <row r="10285" spans="2:21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 s="2"/>
    </row>
    <row r="10286" spans="2:21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 s="2"/>
    </row>
    <row r="10287" spans="2:21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 s="2"/>
    </row>
    <row r="10288" spans="2:21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 s="2"/>
    </row>
    <row r="10289" spans="2:21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 s="2"/>
    </row>
    <row r="10290" spans="2:21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 s="2"/>
    </row>
    <row r="10291" spans="2:21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 s="2"/>
    </row>
    <row r="10292" spans="2:21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 s="2"/>
    </row>
    <row r="10293" spans="2:21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 s="2"/>
    </row>
    <row r="10294" spans="2:21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 s="2"/>
    </row>
    <row r="10295" spans="2:21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 s="2"/>
    </row>
    <row r="10296" spans="2:21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 s="2"/>
    </row>
    <row r="10297" spans="2:21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 s="2"/>
    </row>
    <row r="10298" spans="2:21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 s="2"/>
    </row>
    <row r="10299" spans="2:21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 s="2"/>
    </row>
    <row r="10300" spans="2:21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 s="2"/>
    </row>
    <row r="10301" spans="2:21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 s="2"/>
    </row>
    <row r="10302" spans="2:21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 s="2"/>
    </row>
    <row r="10303" spans="2:21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 s="2"/>
    </row>
    <row r="10304" spans="2:21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 s="2"/>
    </row>
    <row r="10305" spans="2:21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 s="2"/>
    </row>
    <row r="10306" spans="2:21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 s="2"/>
    </row>
    <row r="10307" spans="2:21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 s="2"/>
    </row>
    <row r="10308" spans="2:21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 s="2"/>
    </row>
    <row r="10309" spans="2:21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 s="2"/>
    </row>
    <row r="10310" spans="2:21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 s="2"/>
    </row>
    <row r="10311" spans="2:21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 s="2"/>
    </row>
    <row r="10312" spans="2:21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 s="2"/>
    </row>
    <row r="10313" spans="2:21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 s="2"/>
    </row>
    <row r="10314" spans="2:21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 s="2"/>
    </row>
    <row r="10315" spans="2:21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 s="2"/>
    </row>
    <row r="10316" spans="2:21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 s="2"/>
    </row>
    <row r="10317" spans="2:21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 s="2"/>
    </row>
    <row r="10318" spans="2:21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 s="2"/>
    </row>
    <row r="10319" spans="2:21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 s="2"/>
    </row>
    <row r="10320" spans="2:21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 s="2"/>
    </row>
    <row r="10321" spans="2:21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 s="2"/>
    </row>
    <row r="10322" spans="2:21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 s="2"/>
    </row>
    <row r="10323" spans="2:21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 s="2"/>
    </row>
    <row r="10324" spans="2:21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 s="2"/>
    </row>
    <row r="10325" spans="2:21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 s="2"/>
    </row>
    <row r="10326" spans="2:21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 s="2"/>
    </row>
    <row r="10327" spans="2:21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 s="2"/>
    </row>
    <row r="10328" spans="2:21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 s="2"/>
    </row>
    <row r="10329" spans="2:21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 s="2"/>
    </row>
    <row r="10330" spans="2:21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 s="2"/>
    </row>
    <row r="10331" spans="2:21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 s="2"/>
    </row>
    <row r="10332" spans="2:21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 s="2"/>
    </row>
    <row r="10333" spans="2:21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 s="2"/>
    </row>
    <row r="10334" spans="2:21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 s="2"/>
    </row>
    <row r="10335" spans="2:21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 s="2"/>
    </row>
    <row r="10336" spans="2:21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 s="2"/>
    </row>
    <row r="10337" spans="2:21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 s="2"/>
    </row>
    <row r="10338" spans="2:21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 s="2"/>
    </row>
    <row r="10339" spans="2:21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 s="2"/>
    </row>
    <row r="10340" spans="2:21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 s="2"/>
    </row>
    <row r="10341" spans="2:21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 s="2"/>
    </row>
    <row r="10342" spans="2:21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 s="2"/>
    </row>
    <row r="10343" spans="2:21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 s="2"/>
    </row>
    <row r="10344" spans="2:21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 s="2"/>
    </row>
    <row r="10345" spans="2:21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 s="2"/>
    </row>
    <row r="10346" spans="2:21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 s="2"/>
    </row>
    <row r="10347" spans="2:21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 s="2"/>
    </row>
    <row r="10348" spans="2:21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 s="2"/>
    </row>
    <row r="10349" spans="2:21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 s="2"/>
    </row>
    <row r="10350" spans="2:21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 s="2"/>
    </row>
    <row r="10351" spans="2:21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 s="2"/>
    </row>
    <row r="10352" spans="2:21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 s="2"/>
    </row>
    <row r="10353" spans="2:21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 s="2"/>
    </row>
    <row r="10354" spans="2:21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 s="2"/>
    </row>
    <row r="10355" spans="2:21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 s="2"/>
    </row>
    <row r="10356" spans="2:21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 s="2"/>
    </row>
    <row r="10357" spans="2:21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 s="2"/>
    </row>
    <row r="10358" spans="2:21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 s="2"/>
    </row>
    <row r="10359" spans="2:21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 s="2"/>
    </row>
    <row r="10360" spans="2:21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 s="2"/>
    </row>
    <row r="10361" spans="2:21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 s="2"/>
    </row>
    <row r="10362" spans="2:21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 s="2"/>
    </row>
    <row r="10363" spans="2:21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 s="2"/>
    </row>
    <row r="10364" spans="2:21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 s="2"/>
    </row>
    <row r="10365" spans="2:21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 s="2"/>
    </row>
    <row r="10366" spans="2:21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 s="2"/>
    </row>
    <row r="10367" spans="2:21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 s="2"/>
    </row>
    <row r="10368" spans="2:21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 s="2"/>
    </row>
    <row r="10369" spans="2:21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 s="2"/>
    </row>
    <row r="10370" spans="2:21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 s="2"/>
    </row>
    <row r="10371" spans="2:21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 s="2"/>
    </row>
    <row r="10372" spans="2:21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 s="2"/>
    </row>
    <row r="10373" spans="2:21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 s="2"/>
    </row>
    <row r="10374" spans="2:21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 s="2"/>
    </row>
    <row r="10375" spans="2:21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 s="2"/>
    </row>
    <row r="10376" spans="2:21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 s="2"/>
    </row>
    <row r="10377" spans="2:21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 s="2"/>
    </row>
    <row r="10378" spans="2:21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 s="2"/>
    </row>
    <row r="10379" spans="2:21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 s="2"/>
    </row>
    <row r="10380" spans="2:21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 s="2"/>
    </row>
    <row r="10381" spans="2:21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 s="2"/>
    </row>
    <row r="10382" spans="2:21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 s="2"/>
    </row>
    <row r="10383" spans="2:21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 s="2"/>
    </row>
    <row r="10384" spans="2:21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 s="2"/>
    </row>
    <row r="10385" spans="2:21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 s="2"/>
    </row>
    <row r="10386" spans="2:21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 s="2"/>
    </row>
    <row r="10387" spans="2:21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 s="2"/>
    </row>
    <row r="10388" spans="2:21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 s="2"/>
    </row>
    <row r="10389" spans="2:21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 s="2"/>
    </row>
    <row r="10390" spans="2:21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 s="2"/>
    </row>
    <row r="10391" spans="2:21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 s="2"/>
    </row>
    <row r="10392" spans="2:21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 s="2"/>
    </row>
    <row r="10393" spans="2:21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 s="2"/>
    </row>
    <row r="10394" spans="2:21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 s="2"/>
    </row>
    <row r="10395" spans="2:21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 s="2"/>
    </row>
    <row r="10396" spans="2:21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 s="2"/>
    </row>
    <row r="10397" spans="2:21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 s="2"/>
    </row>
    <row r="10398" spans="2:21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 s="2"/>
    </row>
    <row r="10399" spans="2:21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 s="2"/>
    </row>
    <row r="10400" spans="2:21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 s="2"/>
    </row>
    <row r="10401" spans="2:21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 s="2"/>
    </row>
    <row r="10402" spans="2:21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 s="2"/>
    </row>
    <row r="10403" spans="2:21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 s="2"/>
    </row>
    <row r="10404" spans="2:21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 s="2"/>
    </row>
    <row r="10405" spans="2:21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 s="2"/>
    </row>
    <row r="10406" spans="2:21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 s="2"/>
    </row>
    <row r="10407" spans="2:21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 s="2"/>
    </row>
    <row r="10408" spans="2:21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 s="2"/>
    </row>
    <row r="10409" spans="2:21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 s="2"/>
    </row>
    <row r="10410" spans="2:21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 s="2"/>
    </row>
    <row r="10411" spans="2:21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 s="2"/>
    </row>
    <row r="10412" spans="2:21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 s="2"/>
    </row>
    <row r="10413" spans="2:21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 s="2"/>
    </row>
    <row r="10414" spans="2:21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 s="2"/>
    </row>
    <row r="10415" spans="2:21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 s="2"/>
    </row>
    <row r="10416" spans="2:21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 s="2"/>
    </row>
    <row r="10417" spans="2:21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 s="2"/>
    </row>
    <row r="10418" spans="2:21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 s="2"/>
    </row>
    <row r="10419" spans="2:21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 s="2"/>
    </row>
    <row r="10420" spans="2:21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 s="2"/>
    </row>
    <row r="10421" spans="2:21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 s="2"/>
    </row>
    <row r="10422" spans="2:21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 s="2"/>
    </row>
    <row r="10423" spans="2:21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 s="2"/>
    </row>
    <row r="10424" spans="2:21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 s="2"/>
    </row>
    <row r="10425" spans="2:21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 s="2"/>
    </row>
    <row r="10426" spans="2:21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 s="2"/>
    </row>
    <row r="10427" spans="2:21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 s="2"/>
    </row>
    <row r="10428" spans="2:21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 s="2"/>
    </row>
    <row r="10429" spans="2:21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 s="2"/>
    </row>
    <row r="10430" spans="2:21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 s="2"/>
    </row>
    <row r="10431" spans="2:21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 s="2"/>
    </row>
    <row r="10432" spans="2:21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 s="2"/>
    </row>
    <row r="10433" spans="2:21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 s="2"/>
    </row>
    <row r="10434" spans="2:21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 s="2"/>
    </row>
    <row r="10435" spans="2:21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 s="2"/>
    </row>
    <row r="10436" spans="2:21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 s="2"/>
    </row>
    <row r="10437" spans="2:21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 s="2"/>
    </row>
    <row r="10438" spans="2:21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 s="2"/>
    </row>
    <row r="10439" spans="2:21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 s="2"/>
    </row>
    <row r="10440" spans="2:21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 s="2"/>
    </row>
    <row r="10441" spans="2:21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 s="2"/>
    </row>
    <row r="10442" spans="2:21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 s="2"/>
    </row>
    <row r="10443" spans="2:21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 s="2"/>
    </row>
    <row r="10444" spans="2:21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 s="2"/>
    </row>
    <row r="10445" spans="2:21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 s="2"/>
    </row>
    <row r="10446" spans="2:21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 s="2"/>
    </row>
    <row r="10447" spans="2:21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 s="2"/>
    </row>
    <row r="10448" spans="2:21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 s="2"/>
    </row>
    <row r="10449" spans="2:21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 s="2"/>
    </row>
    <row r="10450" spans="2:21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 s="2"/>
    </row>
    <row r="10451" spans="2:21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 s="2"/>
    </row>
    <row r="10452" spans="2:21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 s="2"/>
    </row>
    <row r="10453" spans="2:21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 s="2"/>
    </row>
    <row r="10454" spans="2:21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 s="2"/>
    </row>
    <row r="10455" spans="2:21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 s="2"/>
    </row>
    <row r="10456" spans="2:21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 s="2"/>
    </row>
    <row r="10457" spans="2:21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 s="2"/>
    </row>
    <row r="10458" spans="2:21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 s="2"/>
    </row>
    <row r="10459" spans="2:21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 s="2"/>
    </row>
    <row r="10460" spans="2:21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 s="2"/>
    </row>
    <row r="10461" spans="2:21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 s="2"/>
    </row>
    <row r="10462" spans="2:21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 s="2"/>
    </row>
    <row r="10463" spans="2:21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 s="2"/>
    </row>
    <row r="10464" spans="2:21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 s="2"/>
    </row>
    <row r="10465" spans="2:21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 s="2"/>
    </row>
    <row r="10466" spans="2:21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 s="2"/>
    </row>
    <row r="10467" spans="2:21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 s="2"/>
    </row>
    <row r="10468" spans="2:21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 s="2"/>
    </row>
    <row r="10469" spans="2:21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 s="2"/>
    </row>
    <row r="10470" spans="2:21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 s="2"/>
    </row>
    <row r="10471" spans="2:21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 s="2"/>
    </row>
    <row r="10472" spans="2:21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 s="2"/>
    </row>
    <row r="10473" spans="2:21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 s="2"/>
    </row>
    <row r="10474" spans="2:21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 s="2"/>
    </row>
    <row r="10475" spans="2:21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 s="2"/>
    </row>
    <row r="10476" spans="2:21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 s="2"/>
    </row>
    <row r="10477" spans="2:21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 s="2"/>
    </row>
    <row r="10478" spans="2:21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 s="2"/>
    </row>
    <row r="10479" spans="2:21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 s="2"/>
    </row>
    <row r="10480" spans="2:21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 s="2"/>
    </row>
    <row r="10481" spans="2:21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 s="2"/>
    </row>
    <row r="10482" spans="2:21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 s="2"/>
    </row>
    <row r="10483" spans="2:21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 s="2"/>
    </row>
    <row r="10484" spans="2:21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 s="2"/>
    </row>
    <row r="10485" spans="2:21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 s="2"/>
    </row>
    <row r="10486" spans="2:21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 s="2"/>
    </row>
    <row r="10487" spans="2:21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 s="2"/>
    </row>
    <row r="10488" spans="2:21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 s="2"/>
    </row>
    <row r="10489" spans="2:21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 s="2"/>
    </row>
    <row r="10490" spans="2:21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 s="2"/>
    </row>
    <row r="10491" spans="2:21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 s="2"/>
    </row>
    <row r="10492" spans="2:21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 s="2"/>
    </row>
    <row r="10493" spans="2:21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 s="2"/>
    </row>
    <row r="10494" spans="2:21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 s="2"/>
    </row>
    <row r="10495" spans="2:21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 s="2"/>
    </row>
    <row r="10496" spans="2:21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 s="2"/>
    </row>
    <row r="10497" spans="2:21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 s="2"/>
    </row>
    <row r="10498" spans="2:21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 s="2"/>
    </row>
    <row r="10499" spans="2:21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 s="2"/>
    </row>
    <row r="10500" spans="2:21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 s="2"/>
    </row>
    <row r="10501" spans="2:21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 s="2"/>
    </row>
    <row r="10502" spans="2:21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 s="2"/>
    </row>
    <row r="10503" spans="2:21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 s="2"/>
    </row>
    <row r="10504" spans="2:21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 s="2"/>
    </row>
    <row r="10505" spans="2:21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 s="2"/>
    </row>
    <row r="10506" spans="2:21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 s="2"/>
    </row>
    <row r="10507" spans="2:21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 s="2"/>
    </row>
    <row r="10508" spans="2:21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 s="2"/>
    </row>
    <row r="10509" spans="2:21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 s="2"/>
    </row>
    <row r="10510" spans="2:21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 s="2"/>
    </row>
    <row r="10511" spans="2:21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 s="2"/>
    </row>
    <row r="10512" spans="2:21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 s="2"/>
    </row>
    <row r="10513" spans="2:21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 s="2"/>
    </row>
    <row r="10514" spans="2:21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 s="2"/>
    </row>
    <row r="10515" spans="2:21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 s="2"/>
    </row>
    <row r="10516" spans="2:21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 s="2"/>
    </row>
    <row r="10517" spans="2:21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 s="2"/>
    </row>
    <row r="10518" spans="2:21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 s="2"/>
    </row>
    <row r="10519" spans="2:21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 s="2"/>
    </row>
    <row r="10520" spans="2:21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 s="2"/>
    </row>
    <row r="10521" spans="2:21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 s="2"/>
    </row>
    <row r="10522" spans="2:21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 s="2"/>
    </row>
    <row r="10523" spans="2:21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 s="2"/>
    </row>
    <row r="10524" spans="2:21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 s="2"/>
    </row>
    <row r="10525" spans="2:21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 s="2"/>
    </row>
    <row r="10526" spans="2:21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 s="2"/>
    </row>
    <row r="10527" spans="2:21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 s="2"/>
    </row>
    <row r="10528" spans="2:21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 s="2"/>
    </row>
    <row r="10529" spans="2:21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 s="2"/>
    </row>
    <row r="10530" spans="2:21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 s="2"/>
    </row>
    <row r="10531" spans="2:21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 s="2"/>
    </row>
    <row r="10532" spans="2:21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 s="2"/>
    </row>
    <row r="10533" spans="2:21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 s="2"/>
    </row>
    <row r="10534" spans="2:21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 s="2"/>
    </row>
    <row r="10535" spans="2:21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 s="2"/>
    </row>
    <row r="10536" spans="2:21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 s="2"/>
    </row>
    <row r="10537" spans="2:21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 s="2"/>
    </row>
    <row r="10538" spans="2:21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 s="2"/>
    </row>
    <row r="10539" spans="2:21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 s="2"/>
    </row>
    <row r="10540" spans="2:21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 s="2"/>
    </row>
    <row r="10541" spans="2:21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 s="2"/>
    </row>
    <row r="10542" spans="2:21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 s="2"/>
    </row>
    <row r="10543" spans="2:21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 s="2"/>
    </row>
    <row r="10544" spans="2:21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 s="2"/>
    </row>
    <row r="10545" spans="2:21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 s="2"/>
    </row>
    <row r="10546" spans="2:21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 s="2"/>
    </row>
    <row r="10547" spans="2:21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 s="2"/>
    </row>
    <row r="10548" spans="2:21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 s="2"/>
    </row>
    <row r="10549" spans="2:21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 s="2"/>
    </row>
    <row r="10550" spans="2:21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 s="2"/>
    </row>
    <row r="10551" spans="2:21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 s="2"/>
    </row>
    <row r="10552" spans="2:21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 s="2"/>
    </row>
    <row r="10553" spans="2:21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 s="2"/>
    </row>
    <row r="10554" spans="2:21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 s="2"/>
    </row>
    <row r="10555" spans="2:21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 s="2"/>
    </row>
    <row r="10556" spans="2:21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 s="2"/>
    </row>
    <row r="10557" spans="2:21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 s="2"/>
    </row>
    <row r="10558" spans="2:21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 s="2"/>
    </row>
    <row r="10559" spans="2:21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 s="2"/>
    </row>
    <row r="10560" spans="2:21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 s="2"/>
    </row>
    <row r="10561" spans="2:21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 s="2"/>
    </row>
    <row r="10562" spans="2:21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 s="2"/>
    </row>
    <row r="10563" spans="2:21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 s="2"/>
    </row>
    <row r="10564" spans="2:21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 s="2"/>
    </row>
    <row r="10565" spans="2:21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 s="2"/>
    </row>
    <row r="10566" spans="2:21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 s="2"/>
    </row>
    <row r="10567" spans="2:21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 s="2"/>
    </row>
    <row r="10568" spans="2:21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 s="2"/>
    </row>
    <row r="10569" spans="2:21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 s="2"/>
    </row>
    <row r="10570" spans="2:21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 s="2"/>
    </row>
    <row r="10571" spans="2:21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 s="2"/>
    </row>
    <row r="10572" spans="2:21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 s="2"/>
    </row>
    <row r="10573" spans="2:21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 s="2"/>
    </row>
    <row r="10574" spans="2:21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 s="2"/>
    </row>
    <row r="10575" spans="2:21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 s="2"/>
    </row>
    <row r="10576" spans="2:21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 s="2"/>
    </row>
    <row r="10577" spans="2:21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 s="2"/>
    </row>
    <row r="10578" spans="2:21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 s="2"/>
    </row>
    <row r="10579" spans="2:21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 s="2"/>
    </row>
    <row r="10580" spans="2:21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 s="2"/>
    </row>
    <row r="10581" spans="2:21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 s="2"/>
    </row>
    <row r="10582" spans="2:21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 s="2"/>
    </row>
    <row r="10583" spans="2:21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 s="2"/>
    </row>
    <row r="10584" spans="2:21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 s="2"/>
    </row>
    <row r="10585" spans="2:21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 s="2"/>
    </row>
    <row r="10586" spans="2:21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 s="2"/>
    </row>
    <row r="10587" spans="2:21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 s="2"/>
    </row>
    <row r="10588" spans="2:21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 s="2"/>
    </row>
    <row r="10589" spans="2:21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 s="2"/>
    </row>
    <row r="10590" spans="2:21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 s="2"/>
    </row>
    <row r="10591" spans="2:21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 s="2"/>
    </row>
    <row r="10592" spans="2:21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 s="2"/>
    </row>
    <row r="10593" spans="2:21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 s="2"/>
    </row>
    <row r="10594" spans="2:21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 s="2"/>
    </row>
    <row r="10595" spans="2:21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 s="2"/>
    </row>
    <row r="10596" spans="2:21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 s="2"/>
    </row>
    <row r="10597" spans="2:21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 s="2"/>
    </row>
    <row r="10598" spans="2:21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 s="2"/>
    </row>
    <row r="10599" spans="2:21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 s="2"/>
    </row>
    <row r="10600" spans="2:21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 s="2"/>
    </row>
    <row r="10601" spans="2:21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 s="2"/>
    </row>
    <row r="10602" spans="2:21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 s="2"/>
    </row>
    <row r="10603" spans="2:21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 s="2"/>
    </row>
    <row r="10604" spans="2:21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 s="2"/>
    </row>
    <row r="10605" spans="2:21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 s="2"/>
    </row>
    <row r="10606" spans="2:21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 s="2"/>
    </row>
    <row r="10607" spans="2:21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 s="2"/>
    </row>
    <row r="10608" spans="2:21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 s="2"/>
    </row>
    <row r="10609" spans="2:21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 s="2"/>
    </row>
    <row r="10610" spans="2:21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 s="2"/>
    </row>
    <row r="10611" spans="2:21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 s="2"/>
    </row>
    <row r="10612" spans="2:21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 s="2"/>
    </row>
    <row r="10613" spans="2:21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 s="2"/>
    </row>
    <row r="10614" spans="2:21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 s="2"/>
    </row>
    <row r="10615" spans="2:21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 s="2"/>
    </row>
    <row r="10616" spans="2:21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 s="2"/>
    </row>
    <row r="10617" spans="2:21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 s="2"/>
    </row>
    <row r="10618" spans="2:21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 s="2"/>
    </row>
    <row r="10619" spans="2:21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 s="2"/>
    </row>
    <row r="10620" spans="2:21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 s="2"/>
    </row>
    <row r="10621" spans="2:21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 s="2"/>
    </row>
    <row r="10622" spans="2:21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 s="2"/>
    </row>
    <row r="10623" spans="2:21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 s="2"/>
    </row>
    <row r="10624" spans="2:21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 s="2"/>
    </row>
    <row r="10625" spans="2:21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 s="2"/>
    </row>
    <row r="10626" spans="2:21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 s="2"/>
    </row>
    <row r="10627" spans="2:21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 s="2"/>
    </row>
    <row r="10628" spans="2:21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 s="2"/>
    </row>
    <row r="10629" spans="2:21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 s="2"/>
    </row>
    <row r="10630" spans="2:21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 s="2"/>
    </row>
    <row r="10631" spans="2:21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 s="2"/>
    </row>
    <row r="10632" spans="2:21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 s="2"/>
    </row>
    <row r="10633" spans="2:21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 s="2"/>
    </row>
    <row r="10634" spans="2:21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 s="2"/>
    </row>
    <row r="10635" spans="2:21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 s="2"/>
    </row>
    <row r="10636" spans="2:21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 s="2"/>
    </row>
    <row r="10637" spans="2:21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 s="2"/>
    </row>
    <row r="10638" spans="2:21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 s="2"/>
    </row>
    <row r="10639" spans="2:21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 s="2"/>
    </row>
    <row r="10640" spans="2:21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 s="2"/>
    </row>
    <row r="10641" spans="2:21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 s="2"/>
    </row>
    <row r="10642" spans="2:21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 s="2"/>
    </row>
    <row r="10643" spans="2:21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 s="2"/>
    </row>
    <row r="10644" spans="2:21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 s="2"/>
    </row>
    <row r="10645" spans="2:21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 s="2"/>
    </row>
    <row r="10646" spans="2:21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 s="2"/>
    </row>
    <row r="10647" spans="2:21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 s="2"/>
    </row>
    <row r="10648" spans="2:21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 s="2"/>
    </row>
    <row r="10649" spans="2:21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 s="2"/>
    </row>
    <row r="10650" spans="2:21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 s="2"/>
    </row>
    <row r="10651" spans="2:21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 s="2"/>
    </row>
    <row r="10652" spans="2:21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 s="2"/>
    </row>
    <row r="10653" spans="2:21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 s="2"/>
    </row>
    <row r="10654" spans="2:21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 s="2"/>
    </row>
    <row r="10655" spans="2:21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 s="2"/>
    </row>
    <row r="10656" spans="2:21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 s="2"/>
    </row>
    <row r="10657" spans="2:21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 s="2"/>
    </row>
    <row r="10658" spans="2:21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 s="2"/>
    </row>
    <row r="10659" spans="2:21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 s="2"/>
    </row>
    <row r="10660" spans="2:21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 s="2"/>
    </row>
    <row r="10661" spans="2:21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 s="2"/>
    </row>
    <row r="10662" spans="2:21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 s="2"/>
    </row>
    <row r="10663" spans="2:21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 s="2"/>
    </row>
    <row r="10664" spans="2:21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 s="2"/>
    </row>
    <row r="10665" spans="2:21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 s="2"/>
    </row>
    <row r="10666" spans="2:21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 s="2"/>
    </row>
    <row r="10667" spans="2:21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 s="2"/>
    </row>
    <row r="10668" spans="2:21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 s="2"/>
    </row>
    <row r="10669" spans="2:21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 s="2"/>
    </row>
    <row r="10670" spans="2:21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 s="2"/>
    </row>
    <row r="10671" spans="2:21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 s="2"/>
    </row>
    <row r="10672" spans="2:21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 s="2"/>
    </row>
    <row r="10673" spans="2:21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 s="2"/>
    </row>
    <row r="10674" spans="2:21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 s="2"/>
    </row>
    <row r="10675" spans="2:21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 s="2"/>
    </row>
    <row r="10676" spans="2:21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 s="2"/>
    </row>
    <row r="10677" spans="2:21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 s="2"/>
    </row>
    <row r="10678" spans="2:21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 s="2"/>
    </row>
    <row r="10679" spans="2:21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 s="2"/>
    </row>
    <row r="10680" spans="2:21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 s="2"/>
    </row>
    <row r="10681" spans="2:21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 s="2"/>
    </row>
    <row r="10682" spans="2:21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 s="2"/>
    </row>
    <row r="10683" spans="2:21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 s="2"/>
    </row>
    <row r="10684" spans="2:21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 s="2"/>
    </row>
    <row r="10685" spans="2:21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 s="2"/>
    </row>
    <row r="10686" spans="2:21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 s="2"/>
    </row>
    <row r="10687" spans="2:21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 s="2"/>
    </row>
    <row r="10688" spans="2:21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 s="2"/>
    </row>
    <row r="10689" spans="2:21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 s="2"/>
    </row>
    <row r="10690" spans="2:21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 s="2"/>
    </row>
    <row r="10691" spans="2:21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 s="2"/>
    </row>
    <row r="10692" spans="2:21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 s="2"/>
    </row>
    <row r="10693" spans="2:21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 s="2"/>
    </row>
    <row r="10694" spans="2:21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 s="2"/>
    </row>
    <row r="10695" spans="2:21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 s="2"/>
    </row>
    <row r="10696" spans="2:21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 s="2"/>
    </row>
    <row r="10697" spans="2:21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 s="2"/>
    </row>
    <row r="10698" spans="2:21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 s="2"/>
    </row>
    <row r="10699" spans="2:21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 s="2"/>
    </row>
    <row r="10700" spans="2:21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 s="2"/>
    </row>
    <row r="10701" spans="2:21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 s="2"/>
    </row>
    <row r="10702" spans="2:21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 s="2"/>
    </row>
    <row r="10703" spans="2:21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 s="2"/>
    </row>
    <row r="10704" spans="2:21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 s="2"/>
    </row>
    <row r="10705" spans="2:21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 s="2"/>
    </row>
    <row r="10706" spans="2:21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 s="2"/>
    </row>
    <row r="10707" spans="2:21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 s="2"/>
    </row>
    <row r="10708" spans="2:21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 s="2"/>
    </row>
    <row r="10709" spans="2:21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 s="2"/>
    </row>
    <row r="10710" spans="2:21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 s="2"/>
    </row>
    <row r="10711" spans="2:21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 s="2"/>
    </row>
    <row r="10712" spans="2:21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 s="2"/>
    </row>
    <row r="10713" spans="2:21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 s="2"/>
    </row>
    <row r="10714" spans="2:21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 s="2"/>
    </row>
    <row r="10715" spans="2:21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 s="2"/>
    </row>
    <row r="10716" spans="2:21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 s="2"/>
    </row>
    <row r="10717" spans="2:21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 s="2"/>
    </row>
    <row r="10718" spans="2:21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 s="2"/>
    </row>
    <row r="10719" spans="2:21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 s="2"/>
    </row>
    <row r="10720" spans="2:21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 s="2"/>
    </row>
    <row r="10721" spans="2:21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 s="2"/>
    </row>
    <row r="10722" spans="2:21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 s="2"/>
    </row>
    <row r="10723" spans="2:21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 s="2"/>
    </row>
    <row r="10724" spans="2:21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 s="2"/>
    </row>
    <row r="10725" spans="2:21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 s="2"/>
    </row>
    <row r="10726" spans="2:21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 s="2"/>
    </row>
    <row r="10727" spans="2:21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 s="2"/>
    </row>
    <row r="10728" spans="2:21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 s="2"/>
    </row>
    <row r="10729" spans="2:21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 s="2"/>
    </row>
    <row r="10730" spans="2:21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 s="2"/>
    </row>
    <row r="10731" spans="2:21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 s="2"/>
    </row>
    <row r="10732" spans="2:21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 s="2"/>
    </row>
    <row r="10733" spans="2:21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 s="2"/>
    </row>
    <row r="10734" spans="2:21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 s="2"/>
    </row>
    <row r="10735" spans="2:21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 s="2"/>
    </row>
    <row r="10736" spans="2:21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 s="2"/>
    </row>
    <row r="10737" spans="2:21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 s="2"/>
    </row>
    <row r="10738" spans="2:21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 s="2"/>
    </row>
    <row r="10739" spans="2:21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 s="2"/>
    </row>
    <row r="10740" spans="2:21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 s="2"/>
    </row>
    <row r="10741" spans="2:21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 s="2"/>
    </row>
    <row r="10742" spans="2:21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 s="2"/>
    </row>
    <row r="10743" spans="2:21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 s="2"/>
    </row>
    <row r="10744" spans="2:21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 s="2"/>
    </row>
    <row r="10745" spans="2:21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 s="2"/>
    </row>
    <row r="10746" spans="2:21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 s="2"/>
    </row>
    <row r="10747" spans="2:21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 s="2"/>
    </row>
    <row r="10748" spans="2:21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 s="2"/>
    </row>
    <row r="10749" spans="2:21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 s="2"/>
    </row>
    <row r="10750" spans="2:21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 s="2"/>
    </row>
    <row r="10751" spans="2:21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 s="2"/>
    </row>
    <row r="10752" spans="2:21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 s="2"/>
    </row>
    <row r="10753" spans="2:21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 s="2"/>
    </row>
    <row r="10754" spans="2:21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 s="2"/>
    </row>
    <row r="10755" spans="2:21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 s="2"/>
    </row>
    <row r="10756" spans="2:21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 s="2"/>
    </row>
    <row r="10757" spans="2:21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 s="2"/>
    </row>
    <row r="10758" spans="2:21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 s="2"/>
    </row>
    <row r="10759" spans="2:21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 s="2"/>
    </row>
    <row r="10760" spans="2:21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 s="2"/>
    </row>
    <row r="10761" spans="2:21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 s="2"/>
    </row>
    <row r="10762" spans="2:21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 s="2"/>
    </row>
    <row r="10763" spans="2:21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 s="2"/>
    </row>
    <row r="10764" spans="2:21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 s="2"/>
    </row>
    <row r="10765" spans="2:21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 s="2"/>
    </row>
    <row r="10766" spans="2:21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 s="2"/>
    </row>
    <row r="10767" spans="2:21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 s="2"/>
    </row>
    <row r="10768" spans="2:21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 s="2"/>
    </row>
    <row r="10769" spans="2:21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 s="2"/>
    </row>
    <row r="10770" spans="2:21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 s="2"/>
    </row>
    <row r="10771" spans="2:21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 s="2"/>
    </row>
    <row r="10772" spans="2:21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 s="2"/>
    </row>
    <row r="10773" spans="2:21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 s="2"/>
    </row>
    <row r="10774" spans="2:21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 s="2"/>
    </row>
    <row r="10775" spans="2:21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 s="2"/>
    </row>
    <row r="10776" spans="2:21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 s="2"/>
    </row>
    <row r="10777" spans="2:21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 s="2"/>
    </row>
    <row r="10778" spans="2:21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 s="2"/>
    </row>
    <row r="10779" spans="2:21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 s="2"/>
    </row>
    <row r="10780" spans="2:21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 s="2"/>
    </row>
    <row r="10781" spans="2:21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 s="2"/>
    </row>
    <row r="10782" spans="2:21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 s="2"/>
    </row>
    <row r="10783" spans="2:21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 s="2"/>
    </row>
    <row r="10784" spans="2:21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 s="2"/>
    </row>
    <row r="10785" spans="2:21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 s="2"/>
    </row>
    <row r="10786" spans="2:21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 s="2"/>
    </row>
    <row r="10787" spans="2:21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 s="2"/>
    </row>
    <row r="10788" spans="2:21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 s="2"/>
    </row>
    <row r="10789" spans="2:21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 s="2"/>
    </row>
    <row r="10790" spans="2:21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 s="2"/>
    </row>
    <row r="10791" spans="2:21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 s="2"/>
    </row>
    <row r="10792" spans="2:21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 s="2"/>
    </row>
    <row r="10793" spans="2:21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 s="2"/>
    </row>
    <row r="10794" spans="2:21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 s="2"/>
    </row>
    <row r="10795" spans="2:21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 s="2"/>
    </row>
    <row r="10796" spans="2:21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 s="2"/>
    </row>
    <row r="10797" spans="2:21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 s="2"/>
    </row>
    <row r="10798" spans="2:21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 s="2"/>
    </row>
    <row r="10799" spans="2:21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 s="2"/>
    </row>
    <row r="10800" spans="2:21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 s="2"/>
    </row>
    <row r="10801" spans="2:21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 s="2"/>
    </row>
    <row r="10802" spans="2:21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 s="2"/>
    </row>
    <row r="10803" spans="2:21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 s="2"/>
    </row>
    <row r="10804" spans="2:21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 s="2"/>
    </row>
    <row r="10805" spans="2:21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 s="2"/>
    </row>
    <row r="10806" spans="2:21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 s="2"/>
    </row>
    <row r="10807" spans="2:21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 s="2"/>
    </row>
    <row r="10808" spans="2:21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 s="2"/>
    </row>
    <row r="10809" spans="2:21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 s="2"/>
    </row>
    <row r="10810" spans="2:21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 s="2"/>
    </row>
    <row r="10811" spans="2:21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 s="2"/>
    </row>
    <row r="10812" spans="2:21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 s="2"/>
    </row>
    <row r="10813" spans="2:21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 s="2"/>
    </row>
    <row r="10814" spans="2:21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 s="2"/>
    </row>
    <row r="10815" spans="2:21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 s="2"/>
    </row>
    <row r="10816" spans="2:21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 s="2"/>
    </row>
    <row r="10817" spans="2:21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 s="2"/>
    </row>
    <row r="10818" spans="2:21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 s="2"/>
    </row>
    <row r="10819" spans="2:21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 s="2"/>
    </row>
    <row r="10820" spans="2:21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 s="2"/>
    </row>
    <row r="10821" spans="2:21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 s="2"/>
    </row>
    <row r="10822" spans="2:21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 s="2"/>
    </row>
    <row r="10823" spans="2:21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 s="2"/>
    </row>
    <row r="10824" spans="2:21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 s="2"/>
    </row>
    <row r="10825" spans="2:21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 s="2"/>
    </row>
    <row r="10826" spans="2:21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 s="2"/>
    </row>
    <row r="10827" spans="2:21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 s="2"/>
    </row>
    <row r="10828" spans="2:21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 s="2"/>
    </row>
    <row r="10829" spans="2:21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 s="2"/>
    </row>
    <row r="10830" spans="2:21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 s="2"/>
    </row>
    <row r="10831" spans="2:21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 s="2"/>
    </row>
    <row r="10832" spans="2:21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 s="2"/>
    </row>
    <row r="10833" spans="2:21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 s="2"/>
    </row>
    <row r="10834" spans="2:21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 s="2"/>
    </row>
    <row r="10835" spans="2:21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 s="2"/>
    </row>
    <row r="10836" spans="2:21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 s="2"/>
    </row>
    <row r="10837" spans="2:21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 s="2"/>
    </row>
    <row r="10838" spans="2:21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 s="2"/>
    </row>
    <row r="10839" spans="2:21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 s="2"/>
    </row>
    <row r="10840" spans="2:21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 s="2"/>
    </row>
    <row r="10841" spans="2:21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 s="2"/>
    </row>
    <row r="10842" spans="2:21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 s="2"/>
    </row>
    <row r="10843" spans="2:21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 s="2"/>
    </row>
    <row r="10844" spans="2:21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 s="2"/>
    </row>
    <row r="10845" spans="2:21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 s="2"/>
    </row>
    <row r="10846" spans="2:21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 s="2"/>
    </row>
    <row r="10847" spans="2:21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 s="2"/>
    </row>
    <row r="10848" spans="2:21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 s="2"/>
    </row>
    <row r="10849" spans="2:21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 s="2"/>
    </row>
    <row r="10850" spans="2:21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 s="2"/>
    </row>
    <row r="10851" spans="2:21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 s="2"/>
    </row>
    <row r="10852" spans="2:21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 s="2"/>
    </row>
    <row r="10853" spans="2:21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 s="2"/>
    </row>
    <row r="10854" spans="2:21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 s="2"/>
    </row>
    <row r="10855" spans="2:21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 s="2"/>
    </row>
    <row r="10856" spans="2:21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 s="2"/>
    </row>
    <row r="10857" spans="2:21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 s="2"/>
    </row>
    <row r="10858" spans="2:21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 s="2"/>
    </row>
    <row r="10859" spans="2:21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 s="2"/>
    </row>
    <row r="10860" spans="2:21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 s="2"/>
    </row>
    <row r="10861" spans="2:21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 s="2"/>
    </row>
    <row r="10862" spans="2:21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 s="2"/>
    </row>
    <row r="10863" spans="2:21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 s="2"/>
    </row>
    <row r="10864" spans="2:21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 s="2"/>
    </row>
    <row r="10865" spans="2:21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 s="2"/>
    </row>
    <row r="10866" spans="2:21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 s="2"/>
    </row>
    <row r="10867" spans="2:21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 s="2"/>
    </row>
    <row r="10868" spans="2:21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 s="2"/>
    </row>
    <row r="10869" spans="2:21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 s="2"/>
    </row>
    <row r="10870" spans="2:21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 s="2"/>
    </row>
    <row r="10871" spans="2:21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 s="2"/>
    </row>
    <row r="10872" spans="2:21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 s="2"/>
    </row>
    <row r="10873" spans="2:21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 s="2"/>
    </row>
    <row r="10874" spans="2:21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 s="2"/>
    </row>
    <row r="10875" spans="2:21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 s="2"/>
    </row>
    <row r="10876" spans="2:21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 s="2"/>
    </row>
    <row r="10877" spans="2:21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 s="2"/>
    </row>
    <row r="10878" spans="2:21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 s="2"/>
    </row>
    <row r="10879" spans="2:21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 s="2"/>
    </row>
    <row r="10880" spans="2:21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 s="2"/>
    </row>
    <row r="10881" spans="2:21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 s="2"/>
    </row>
    <row r="10882" spans="2:21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 s="2"/>
    </row>
    <row r="10883" spans="2:21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 s="2"/>
    </row>
    <row r="10884" spans="2:21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 s="2"/>
    </row>
    <row r="10885" spans="2:21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 s="2"/>
    </row>
    <row r="10886" spans="2:21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 s="2"/>
    </row>
    <row r="10887" spans="2:21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 s="2"/>
    </row>
    <row r="10888" spans="2:21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 s="2"/>
    </row>
    <row r="10889" spans="2:21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 s="2"/>
    </row>
    <row r="10890" spans="2:21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 s="2"/>
    </row>
    <row r="10891" spans="2:21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 s="2"/>
    </row>
    <row r="10892" spans="2:21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 s="2"/>
    </row>
    <row r="10893" spans="2:21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 s="2"/>
    </row>
    <row r="10894" spans="2:21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 s="2"/>
    </row>
    <row r="10895" spans="2:21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 s="2"/>
    </row>
    <row r="10896" spans="2:21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 s="2"/>
    </row>
    <row r="10897" spans="2:21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 s="2"/>
    </row>
    <row r="10898" spans="2:21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 s="2"/>
    </row>
    <row r="10899" spans="2:21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 s="2"/>
    </row>
    <row r="10900" spans="2:21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 s="2"/>
    </row>
    <row r="10901" spans="2:21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 s="2"/>
    </row>
    <row r="10902" spans="2:21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 s="2"/>
    </row>
    <row r="10903" spans="2:21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 s="2"/>
    </row>
    <row r="10904" spans="2:21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 s="2"/>
    </row>
    <row r="10905" spans="2:21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 s="2"/>
    </row>
    <row r="10906" spans="2:21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 s="2"/>
    </row>
    <row r="10907" spans="2:21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 s="2"/>
    </row>
    <row r="10908" spans="2:21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 s="2"/>
    </row>
    <row r="10909" spans="2:21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 s="2"/>
    </row>
    <row r="10910" spans="2:21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 s="2"/>
    </row>
    <row r="10911" spans="2:21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 s="2"/>
    </row>
    <row r="10912" spans="2:21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 s="2"/>
    </row>
    <row r="10913" spans="2:21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 s="2"/>
    </row>
    <row r="10914" spans="2:21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 s="2"/>
    </row>
    <row r="10915" spans="2:21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 s="2"/>
    </row>
    <row r="10916" spans="2:21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 s="2"/>
    </row>
    <row r="10917" spans="2:21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 s="2"/>
    </row>
    <row r="10918" spans="2:21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 s="2"/>
    </row>
    <row r="10919" spans="2:21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 s="2"/>
    </row>
    <row r="10920" spans="2:21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 s="2"/>
    </row>
    <row r="10921" spans="2:21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 s="2"/>
    </row>
    <row r="10922" spans="2:21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 s="2"/>
    </row>
    <row r="10923" spans="2:21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 s="2"/>
    </row>
    <row r="10924" spans="2:21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 s="2"/>
    </row>
    <row r="10925" spans="2:21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 s="2"/>
    </row>
    <row r="10926" spans="2:21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 s="2"/>
    </row>
    <row r="10927" spans="2:21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 s="2"/>
    </row>
    <row r="10928" spans="2:21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 s="2"/>
    </row>
    <row r="10929" spans="2:21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 s="2"/>
    </row>
    <row r="10930" spans="2:21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 s="2"/>
    </row>
    <row r="10931" spans="2:21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 s="2"/>
    </row>
    <row r="10932" spans="2:21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 s="2"/>
    </row>
    <row r="10933" spans="2:21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 s="2"/>
    </row>
    <row r="10934" spans="2:21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 s="2"/>
    </row>
    <row r="10935" spans="2:21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 s="2"/>
    </row>
    <row r="10936" spans="2:21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 s="2"/>
    </row>
    <row r="10937" spans="2:21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 s="2"/>
    </row>
    <row r="10938" spans="2:21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 s="2"/>
    </row>
    <row r="10939" spans="2:21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 s="2"/>
    </row>
    <row r="10940" spans="2:21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 s="2"/>
    </row>
    <row r="10941" spans="2:21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 s="2"/>
    </row>
    <row r="10942" spans="2:21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 s="2"/>
    </row>
    <row r="10943" spans="2:21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 s="2"/>
    </row>
    <row r="10944" spans="2:21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 s="2"/>
    </row>
    <row r="10945" spans="2:21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 s="2"/>
    </row>
    <row r="10946" spans="2:21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 s="2"/>
    </row>
    <row r="10947" spans="2:21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 s="2"/>
    </row>
    <row r="10948" spans="2:21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 s="2"/>
    </row>
    <row r="10949" spans="2:21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 s="2"/>
    </row>
    <row r="10950" spans="2:21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 s="2"/>
    </row>
    <row r="10951" spans="2:21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 s="2"/>
    </row>
    <row r="10952" spans="2:21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 s="2"/>
    </row>
    <row r="10953" spans="2:21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 s="2"/>
    </row>
    <row r="10954" spans="2:21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 s="2"/>
    </row>
    <row r="10955" spans="2:21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 s="2"/>
    </row>
    <row r="10956" spans="2:21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 s="2"/>
    </row>
    <row r="10957" spans="2:21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 s="2"/>
    </row>
    <row r="10958" spans="2:21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 s="2"/>
    </row>
    <row r="10959" spans="2:21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 s="2"/>
    </row>
    <row r="10960" spans="2:21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 s="2"/>
    </row>
    <row r="10961" spans="2:21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 s="2"/>
    </row>
    <row r="10962" spans="2:21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 s="2"/>
    </row>
    <row r="10963" spans="2:21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 s="2"/>
    </row>
    <row r="10964" spans="2:21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 s="2"/>
    </row>
    <row r="10965" spans="2:21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 s="2"/>
    </row>
    <row r="10966" spans="2:21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 s="2"/>
    </row>
    <row r="10967" spans="2:21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 s="2"/>
    </row>
    <row r="10968" spans="2:21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 s="2"/>
    </row>
    <row r="10969" spans="2:21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 s="2"/>
    </row>
    <row r="10970" spans="2:21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 s="2"/>
    </row>
    <row r="10971" spans="2:21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 s="2"/>
    </row>
    <row r="10972" spans="2:21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 s="2"/>
    </row>
    <row r="10973" spans="2:21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 s="2"/>
    </row>
    <row r="10974" spans="2:21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 s="2"/>
    </row>
    <row r="10975" spans="2:21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 s="2"/>
    </row>
    <row r="10976" spans="2:21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 s="2"/>
    </row>
    <row r="10977" spans="2:21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 s="2"/>
    </row>
    <row r="10978" spans="2:21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 s="2"/>
    </row>
    <row r="10979" spans="2:21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 s="2"/>
    </row>
    <row r="10980" spans="2:21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 s="2"/>
    </row>
    <row r="10981" spans="2:21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 s="2"/>
    </row>
    <row r="10982" spans="2:21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 s="2"/>
    </row>
    <row r="10983" spans="2:21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 s="2"/>
    </row>
    <row r="10984" spans="2:21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 s="2"/>
    </row>
    <row r="10985" spans="2:21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 s="2"/>
    </row>
    <row r="10986" spans="2:21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 s="2"/>
    </row>
    <row r="10987" spans="2:21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 s="2"/>
    </row>
    <row r="10988" spans="2:21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 s="2"/>
    </row>
    <row r="10989" spans="2:21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 s="2"/>
    </row>
    <row r="10990" spans="2:21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 s="2"/>
    </row>
    <row r="10991" spans="2:21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 s="2"/>
    </row>
    <row r="10992" spans="2:21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 s="2"/>
    </row>
    <row r="10993" spans="2:21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 s="2"/>
    </row>
    <row r="10994" spans="2:21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 s="2"/>
    </row>
    <row r="10995" spans="2:21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 s="2"/>
    </row>
    <row r="10996" spans="2:21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 s="2"/>
    </row>
    <row r="10997" spans="2:21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 s="2"/>
    </row>
    <row r="10998" spans="2:21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 s="2"/>
    </row>
    <row r="10999" spans="2:21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 s="2"/>
    </row>
    <row r="11000" spans="2:21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 s="2"/>
    </row>
    <row r="11001" spans="2:21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 s="2"/>
    </row>
    <row r="11002" spans="2:21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 s="2"/>
    </row>
    <row r="11003" spans="2:21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 s="2"/>
    </row>
    <row r="11004" spans="2:21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 s="2"/>
    </row>
    <row r="11005" spans="2:21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 s="2"/>
    </row>
    <row r="11006" spans="2:21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 s="2"/>
    </row>
    <row r="11007" spans="2:21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 s="2"/>
    </row>
    <row r="11008" spans="2:21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 s="2"/>
    </row>
    <row r="11009" spans="2:21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 s="2"/>
    </row>
    <row r="11010" spans="2:21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 s="2"/>
    </row>
    <row r="11011" spans="2:21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 s="2"/>
    </row>
    <row r="11012" spans="2:21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 s="2"/>
    </row>
    <row r="11013" spans="2:21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 s="2"/>
    </row>
    <row r="11014" spans="2:21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 s="2"/>
    </row>
    <row r="11015" spans="2:21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 s="2"/>
    </row>
    <row r="11016" spans="2:21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 s="2"/>
    </row>
    <row r="11017" spans="2:21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 s="2"/>
    </row>
    <row r="11018" spans="2:21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 s="2"/>
    </row>
    <row r="11019" spans="2:21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 s="2"/>
    </row>
    <row r="11020" spans="2:21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 s="2"/>
    </row>
    <row r="11021" spans="2:21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 s="2"/>
    </row>
    <row r="11022" spans="2:21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 s="2"/>
    </row>
    <row r="11023" spans="2:21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 s="2"/>
    </row>
    <row r="11024" spans="2:21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 s="2"/>
    </row>
    <row r="11025" spans="2:21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 s="2"/>
    </row>
    <row r="11026" spans="2:21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 s="2"/>
    </row>
    <row r="11027" spans="2:21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 s="2"/>
    </row>
    <row r="11028" spans="2:21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 s="2"/>
    </row>
    <row r="11029" spans="2:21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 s="2"/>
    </row>
    <row r="11030" spans="2:21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 s="2"/>
    </row>
    <row r="11031" spans="2:21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 s="2"/>
    </row>
    <row r="11032" spans="2:21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 s="2"/>
    </row>
    <row r="11033" spans="2:21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 s="2"/>
    </row>
    <row r="11034" spans="2:21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 s="2"/>
    </row>
    <row r="11035" spans="2:21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 s="2"/>
    </row>
    <row r="11036" spans="2:21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 s="2"/>
    </row>
    <row r="11037" spans="2:21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 s="2"/>
    </row>
    <row r="11038" spans="2:21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 s="2"/>
    </row>
    <row r="11039" spans="2:21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 s="2"/>
    </row>
    <row r="11040" spans="2:21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 s="2"/>
    </row>
    <row r="11041" spans="2:21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 s="2"/>
    </row>
    <row r="11042" spans="2:21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 s="2"/>
    </row>
    <row r="11043" spans="2:21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 s="2"/>
    </row>
    <row r="11044" spans="2:21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 s="2"/>
    </row>
    <row r="11045" spans="2:21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 s="2"/>
    </row>
    <row r="11046" spans="2:21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 s="2"/>
    </row>
    <row r="11047" spans="2:21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 s="2"/>
    </row>
    <row r="11048" spans="2:21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 s="2"/>
    </row>
    <row r="11049" spans="2:21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 s="2"/>
    </row>
    <row r="11050" spans="2:21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 s="2"/>
    </row>
    <row r="11051" spans="2:21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 s="2"/>
    </row>
    <row r="11052" spans="2:21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 s="2"/>
    </row>
    <row r="11053" spans="2:21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 s="2"/>
    </row>
    <row r="11054" spans="2:21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 s="2"/>
    </row>
    <row r="11055" spans="2:21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 s="2"/>
    </row>
    <row r="11056" spans="2:21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 s="2"/>
    </row>
    <row r="11057" spans="2:21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 s="2"/>
    </row>
    <row r="11058" spans="2:21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 s="2"/>
    </row>
    <row r="11059" spans="2:21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 s="2"/>
    </row>
    <row r="11060" spans="2:21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 s="2"/>
    </row>
    <row r="11061" spans="2:21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 s="2"/>
    </row>
    <row r="11062" spans="2:21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 s="2"/>
    </row>
    <row r="11063" spans="2:21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 s="2"/>
    </row>
    <row r="11064" spans="2:21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 s="2"/>
    </row>
    <row r="11065" spans="2:21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 s="2"/>
    </row>
    <row r="11066" spans="2:21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 s="2"/>
    </row>
    <row r="11067" spans="2:21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 s="2"/>
    </row>
    <row r="11068" spans="2:21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 s="2"/>
    </row>
    <row r="11069" spans="2:21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 s="2"/>
    </row>
    <row r="11070" spans="2:21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 s="2"/>
    </row>
    <row r="11071" spans="2:21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 s="2"/>
    </row>
    <row r="11072" spans="2:21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 s="2"/>
    </row>
    <row r="11073" spans="2:21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 s="2"/>
    </row>
    <row r="11074" spans="2:21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 s="2"/>
    </row>
    <row r="11075" spans="2:21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 s="2"/>
    </row>
    <row r="11076" spans="2:21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 s="2"/>
    </row>
    <row r="11077" spans="2:21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 s="2"/>
    </row>
    <row r="11078" spans="2:21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 s="2"/>
    </row>
    <row r="11079" spans="2:21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 s="2"/>
    </row>
    <row r="11080" spans="2:21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 s="2"/>
    </row>
    <row r="11081" spans="2:21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 s="2"/>
    </row>
    <row r="11082" spans="2:21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 s="2"/>
    </row>
    <row r="11083" spans="2:21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 s="2"/>
    </row>
    <row r="11084" spans="2:21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 s="2"/>
    </row>
    <row r="11085" spans="2:21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 s="2"/>
    </row>
    <row r="11086" spans="2:21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 s="2"/>
    </row>
    <row r="11087" spans="2:21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 s="2"/>
    </row>
    <row r="11088" spans="2:21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 s="2"/>
    </row>
    <row r="11089" spans="2:21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 s="2"/>
    </row>
    <row r="11090" spans="2:21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 s="2"/>
    </row>
    <row r="11091" spans="2:21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 s="2"/>
    </row>
    <row r="11092" spans="2:21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 s="2"/>
    </row>
    <row r="11093" spans="2:21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 s="2"/>
    </row>
    <row r="11094" spans="2:21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 s="2"/>
    </row>
    <row r="11095" spans="2:21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 s="2"/>
    </row>
    <row r="11096" spans="2:21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 s="2"/>
    </row>
    <row r="11097" spans="2:21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 s="2"/>
    </row>
    <row r="11098" spans="2:21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 s="2"/>
    </row>
    <row r="11099" spans="2:21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 s="2"/>
    </row>
    <row r="11100" spans="2:21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 s="2"/>
    </row>
    <row r="11101" spans="2:21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 s="2"/>
    </row>
    <row r="11102" spans="2:21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 s="2"/>
    </row>
    <row r="11103" spans="2:21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 s="2"/>
    </row>
    <row r="11104" spans="2:21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 s="2"/>
    </row>
    <row r="11105" spans="2:21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 s="2"/>
    </row>
    <row r="11106" spans="2:21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 s="2"/>
    </row>
    <row r="11107" spans="2:21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 s="2"/>
    </row>
    <row r="11108" spans="2:21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 s="2"/>
    </row>
    <row r="11109" spans="2:21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 s="2"/>
    </row>
    <row r="11110" spans="2:21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 s="2"/>
    </row>
    <row r="11111" spans="2:21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 s="2"/>
    </row>
    <row r="11112" spans="2:21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 s="2"/>
    </row>
    <row r="11113" spans="2:21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 s="2"/>
    </row>
    <row r="11114" spans="2:21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 s="2"/>
    </row>
    <row r="11115" spans="2:21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 s="2"/>
    </row>
    <row r="11116" spans="2:21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 s="2"/>
    </row>
    <row r="11117" spans="2:21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 s="2"/>
    </row>
    <row r="11118" spans="2:21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 s="2"/>
    </row>
    <row r="11119" spans="2:21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 s="2"/>
    </row>
    <row r="11120" spans="2:21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 s="2"/>
    </row>
    <row r="11121" spans="2:21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 s="2"/>
    </row>
    <row r="11122" spans="2:21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 s="2"/>
    </row>
    <row r="11123" spans="2:21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 s="2"/>
    </row>
    <row r="11124" spans="2:21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 s="2"/>
    </row>
    <row r="11125" spans="2:21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 s="2"/>
    </row>
    <row r="11126" spans="2:21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 s="2"/>
    </row>
    <row r="11127" spans="2:21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 s="2"/>
    </row>
    <row r="11128" spans="2:21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 s="2"/>
    </row>
    <row r="11129" spans="2:21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 s="2"/>
    </row>
    <row r="11130" spans="2:21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 s="2"/>
    </row>
    <row r="11131" spans="2:21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 s="2"/>
    </row>
    <row r="11132" spans="2:21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 s="2"/>
    </row>
    <row r="11133" spans="2:21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 s="2"/>
    </row>
    <row r="11134" spans="2:21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 s="2"/>
    </row>
    <row r="11135" spans="2:21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 s="2"/>
    </row>
    <row r="11136" spans="2:21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 s="2"/>
    </row>
    <row r="11137" spans="2:21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 s="2"/>
    </row>
    <row r="11138" spans="2:21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 s="2"/>
    </row>
    <row r="11139" spans="2:21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 s="2"/>
    </row>
    <row r="11140" spans="2:21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 s="2"/>
    </row>
    <row r="11141" spans="2:21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 s="2"/>
    </row>
    <row r="11142" spans="2:21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 s="2"/>
    </row>
    <row r="11143" spans="2:21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 s="2"/>
    </row>
    <row r="11144" spans="2:21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 s="2"/>
    </row>
    <row r="11145" spans="2:21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 s="2"/>
    </row>
    <row r="11146" spans="2:21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 s="2"/>
    </row>
    <row r="11147" spans="2:21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 s="2"/>
    </row>
    <row r="11148" spans="2:21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 s="2"/>
    </row>
    <row r="11149" spans="2:21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 s="2"/>
    </row>
    <row r="11150" spans="2:21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 s="2"/>
    </row>
    <row r="11151" spans="2:21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 s="2"/>
    </row>
    <row r="11152" spans="2:21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 s="2"/>
    </row>
    <row r="11153" spans="2:21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 s="2"/>
    </row>
    <row r="11154" spans="2:21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 s="2"/>
    </row>
    <row r="11155" spans="2:21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 s="2"/>
    </row>
    <row r="11156" spans="2:21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 s="2"/>
    </row>
    <row r="11157" spans="2:21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 s="2"/>
    </row>
    <row r="11158" spans="2:21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 s="2"/>
    </row>
    <row r="11159" spans="2:21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 s="2"/>
    </row>
    <row r="11160" spans="2:21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 s="2"/>
    </row>
    <row r="11161" spans="2:21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 s="2"/>
    </row>
    <row r="11162" spans="2:21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 s="2"/>
    </row>
    <row r="11163" spans="2:21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 s="2"/>
    </row>
    <row r="11164" spans="2:21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 s="2"/>
    </row>
    <row r="11165" spans="2:21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 s="2"/>
    </row>
    <row r="11166" spans="2:21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 s="2"/>
    </row>
    <row r="11167" spans="2:21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 s="2"/>
    </row>
    <row r="11168" spans="2:21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 s="2"/>
    </row>
    <row r="11169" spans="2:21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 s="2"/>
    </row>
    <row r="11170" spans="2:21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 s="2"/>
    </row>
    <row r="11171" spans="2:21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 s="2"/>
    </row>
    <row r="11172" spans="2:21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 s="2"/>
    </row>
    <row r="11173" spans="2:21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 s="2"/>
    </row>
    <row r="11174" spans="2:21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 s="2"/>
    </row>
    <row r="11175" spans="2:21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 s="2"/>
    </row>
    <row r="11176" spans="2:21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 s="2"/>
    </row>
    <row r="11177" spans="2:21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 s="2"/>
    </row>
    <row r="11178" spans="2:21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 s="2"/>
    </row>
    <row r="11179" spans="2:21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 s="2"/>
    </row>
    <row r="11180" spans="2:21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 s="2"/>
    </row>
    <row r="11181" spans="2:21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 s="2"/>
    </row>
    <row r="11182" spans="2:21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 s="2"/>
    </row>
    <row r="11183" spans="2:21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 s="2"/>
    </row>
    <row r="11184" spans="2:21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 s="2"/>
    </row>
    <row r="11185" spans="2:21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 s="2"/>
    </row>
    <row r="11186" spans="2:21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 s="2"/>
    </row>
    <row r="11187" spans="2:21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 s="2"/>
    </row>
    <row r="11188" spans="2:21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 s="2"/>
    </row>
    <row r="11189" spans="2:21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 s="2"/>
    </row>
    <row r="11190" spans="2:21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 s="2"/>
    </row>
    <row r="11191" spans="2:21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 s="2"/>
    </row>
    <row r="11192" spans="2:21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 s="2"/>
    </row>
    <row r="11193" spans="2:21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 s="2"/>
    </row>
    <row r="11194" spans="2:21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 s="2"/>
    </row>
    <row r="11195" spans="2:21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 s="2"/>
    </row>
    <row r="11196" spans="2:21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 s="2"/>
    </row>
    <row r="11197" spans="2:21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 s="2"/>
    </row>
    <row r="11198" spans="2:21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 s="2"/>
    </row>
    <row r="11199" spans="2:21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 s="2"/>
    </row>
    <row r="11200" spans="2:21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 s="2"/>
    </row>
    <row r="11201" spans="2:21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 s="2"/>
    </row>
    <row r="11202" spans="2:21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 s="2"/>
    </row>
    <row r="11203" spans="2:21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 s="2"/>
    </row>
    <row r="11204" spans="2:21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 s="2"/>
    </row>
    <row r="11205" spans="2:21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 s="2"/>
    </row>
    <row r="11206" spans="2:21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 s="2"/>
    </row>
    <row r="11207" spans="2:21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 s="2"/>
    </row>
    <row r="11208" spans="2:21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 s="2"/>
    </row>
    <row r="11209" spans="2:21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 s="2"/>
    </row>
    <row r="11210" spans="2:21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 s="2"/>
    </row>
    <row r="11211" spans="2:21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 s="2"/>
    </row>
    <row r="11212" spans="2:21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 s="2"/>
    </row>
    <row r="11213" spans="2:21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 s="2"/>
    </row>
    <row r="11214" spans="2:21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 s="2"/>
    </row>
    <row r="11215" spans="2:21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 s="2"/>
    </row>
    <row r="11216" spans="2:21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 s="2"/>
    </row>
    <row r="11217" spans="2:21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 s="2"/>
    </row>
    <row r="11218" spans="2:21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 s="2"/>
    </row>
    <row r="11219" spans="2:21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 s="2"/>
    </row>
    <row r="11220" spans="2:21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 s="2"/>
    </row>
    <row r="11221" spans="2:21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 s="2"/>
    </row>
    <row r="11222" spans="2:21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 s="2"/>
    </row>
    <row r="11223" spans="2:21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 s="2"/>
    </row>
    <row r="11224" spans="2:21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 s="2"/>
    </row>
    <row r="11225" spans="2:21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 s="2"/>
    </row>
    <row r="11226" spans="2:21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 s="2"/>
    </row>
    <row r="11227" spans="2:21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 s="2"/>
    </row>
    <row r="11228" spans="2:21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 s="2"/>
    </row>
    <row r="11229" spans="2:21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 s="2"/>
    </row>
    <row r="11230" spans="2:21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 s="2"/>
    </row>
    <row r="11231" spans="2:21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 s="2"/>
    </row>
    <row r="11232" spans="2:21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 s="2"/>
    </row>
    <row r="11233" spans="2:21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 s="2"/>
    </row>
    <row r="11234" spans="2:21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 s="2"/>
    </row>
    <row r="11235" spans="2:21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 s="2"/>
    </row>
    <row r="11236" spans="2:21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 s="2"/>
    </row>
    <row r="11237" spans="2:21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 s="2"/>
    </row>
    <row r="11238" spans="2:21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 s="2"/>
    </row>
    <row r="11239" spans="2:21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 s="2"/>
    </row>
    <row r="11240" spans="2:21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 s="2"/>
    </row>
    <row r="11241" spans="2:21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 s="2"/>
    </row>
    <row r="11242" spans="2:21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 s="2"/>
    </row>
    <row r="11243" spans="2:21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 s="2"/>
    </row>
    <row r="11244" spans="2:21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 s="2"/>
    </row>
    <row r="11245" spans="2:21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 s="2"/>
    </row>
    <row r="11246" spans="2:21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 s="2"/>
    </row>
    <row r="11247" spans="2:21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 s="2"/>
    </row>
    <row r="11248" spans="2:21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 s="2"/>
    </row>
    <row r="11249" spans="2:21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 s="2"/>
    </row>
    <row r="11250" spans="2:21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 s="2"/>
    </row>
    <row r="11251" spans="2:21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 s="2"/>
    </row>
    <row r="11252" spans="2:21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 s="2"/>
    </row>
    <row r="11253" spans="2:21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 s="2"/>
    </row>
    <row r="11254" spans="2:21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 s="2"/>
    </row>
    <row r="11255" spans="2:21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 s="2"/>
    </row>
    <row r="11256" spans="2:21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 s="2"/>
    </row>
    <row r="11257" spans="2:21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 s="2"/>
    </row>
    <row r="11258" spans="2:21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 s="2"/>
    </row>
    <row r="11259" spans="2:21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 s="2"/>
    </row>
    <row r="11260" spans="2:21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 s="2"/>
    </row>
    <row r="11261" spans="2:21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 s="2"/>
    </row>
    <row r="11262" spans="2:21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 s="2"/>
    </row>
    <row r="11263" spans="2:21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 s="2"/>
    </row>
    <row r="11264" spans="2:21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 s="2"/>
    </row>
    <row r="11265" spans="2:21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 s="2"/>
    </row>
    <row r="11266" spans="2:21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 s="2"/>
    </row>
    <row r="11267" spans="2:21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 s="2"/>
    </row>
    <row r="11268" spans="2:21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 s="2"/>
    </row>
    <row r="11269" spans="2:21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 s="2"/>
    </row>
    <row r="11270" spans="2:21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 s="2"/>
    </row>
    <row r="11271" spans="2:21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 s="2"/>
    </row>
    <row r="11272" spans="2:21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 s="2"/>
    </row>
    <row r="11273" spans="2:21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 s="2"/>
    </row>
    <row r="11274" spans="2:21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 s="2"/>
    </row>
    <row r="11275" spans="2:21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 s="2"/>
    </row>
    <row r="11276" spans="2:21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 s="2"/>
    </row>
    <row r="11277" spans="2:21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 s="2"/>
    </row>
    <row r="11278" spans="2:21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 s="2"/>
    </row>
    <row r="11279" spans="2:21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 s="2"/>
    </row>
    <row r="11280" spans="2:21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 s="2"/>
    </row>
    <row r="11281" spans="2:21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 s="2"/>
    </row>
    <row r="11282" spans="2:21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 s="2"/>
    </row>
    <row r="11283" spans="2:21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 s="2"/>
    </row>
    <row r="11284" spans="2:21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 s="2"/>
    </row>
    <row r="11285" spans="2:21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 s="2"/>
    </row>
    <row r="11286" spans="2:21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 s="2"/>
    </row>
    <row r="11287" spans="2:21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 s="2"/>
    </row>
    <row r="11288" spans="2:21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 s="2"/>
    </row>
    <row r="11289" spans="2:21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 s="2"/>
    </row>
    <row r="11290" spans="2:21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 s="2"/>
    </row>
    <row r="11291" spans="2:21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 s="2"/>
    </row>
    <row r="11292" spans="2:21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 s="2"/>
    </row>
    <row r="11293" spans="2:21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 s="2"/>
    </row>
    <row r="11294" spans="2:21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 s="2"/>
    </row>
    <row r="11295" spans="2:21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 s="2"/>
    </row>
    <row r="11296" spans="2:21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 s="2"/>
    </row>
    <row r="11297" spans="2:21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 s="2"/>
    </row>
    <row r="11298" spans="2:21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 s="2"/>
    </row>
    <row r="11299" spans="2:21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 s="2"/>
    </row>
    <row r="11300" spans="2:21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 s="2"/>
    </row>
    <row r="11301" spans="2:21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 s="2"/>
    </row>
    <row r="11302" spans="2:21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 s="2"/>
    </row>
    <row r="11303" spans="2:21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 s="2"/>
    </row>
    <row r="11304" spans="2:21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 s="2"/>
    </row>
    <row r="11305" spans="2:21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 s="2"/>
    </row>
    <row r="11306" spans="2:21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 s="2"/>
    </row>
    <row r="11307" spans="2:21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 s="2"/>
    </row>
    <row r="11308" spans="2:21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 s="2"/>
    </row>
    <row r="11309" spans="2:21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 s="2"/>
    </row>
    <row r="11310" spans="2:21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 s="2"/>
    </row>
    <row r="11311" spans="2:21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 s="2"/>
    </row>
    <row r="11312" spans="2:21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 s="2"/>
    </row>
    <row r="11313" spans="2:21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 s="2"/>
    </row>
    <row r="11314" spans="2:21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 s="2"/>
    </row>
    <row r="11315" spans="2:21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 s="2"/>
    </row>
    <row r="11316" spans="2:21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 s="2"/>
    </row>
    <row r="11317" spans="2:21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 s="2"/>
    </row>
    <row r="11318" spans="2:21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 s="2"/>
    </row>
    <row r="11319" spans="2:21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 s="2"/>
    </row>
    <row r="11320" spans="2:21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 s="2"/>
    </row>
    <row r="11321" spans="2:21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 s="2"/>
    </row>
    <row r="11322" spans="2:21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 s="2"/>
    </row>
    <row r="11323" spans="2:21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 s="2"/>
    </row>
    <row r="11324" spans="2:21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 s="2"/>
    </row>
    <row r="11325" spans="2:21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 s="2"/>
    </row>
    <row r="11326" spans="2:21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 s="2"/>
    </row>
    <row r="11327" spans="2:21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 s="2"/>
    </row>
    <row r="11328" spans="2:21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 s="2"/>
    </row>
    <row r="11329" spans="2:21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 s="2"/>
    </row>
    <row r="11330" spans="2:21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 s="2"/>
    </row>
    <row r="11331" spans="2:21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 s="2"/>
    </row>
    <row r="11332" spans="2:21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 s="2"/>
    </row>
    <row r="11333" spans="2:21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 s="2"/>
    </row>
    <row r="11334" spans="2:21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 s="2"/>
    </row>
    <row r="11335" spans="2:21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 s="2"/>
    </row>
    <row r="11336" spans="2:21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 s="2"/>
    </row>
    <row r="11337" spans="2:21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 s="2"/>
    </row>
    <row r="11338" spans="2:21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 s="2"/>
    </row>
    <row r="11339" spans="2:21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 s="2"/>
    </row>
    <row r="11340" spans="2:21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 s="2"/>
    </row>
    <row r="11341" spans="2:21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 s="2"/>
    </row>
    <row r="11342" spans="2:21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 s="2"/>
    </row>
    <row r="11343" spans="2:21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 s="2"/>
    </row>
    <row r="11344" spans="2:21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 s="2"/>
    </row>
    <row r="11345" spans="2:21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 s="2"/>
    </row>
    <row r="11346" spans="2:21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 s="2"/>
    </row>
    <row r="11347" spans="2:21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 s="2"/>
    </row>
    <row r="11348" spans="2:21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 s="2"/>
    </row>
    <row r="11349" spans="2:21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 s="2"/>
    </row>
    <row r="11350" spans="2:21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 s="2"/>
    </row>
    <row r="11351" spans="2:21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 s="2"/>
    </row>
    <row r="11352" spans="2:21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 s="2"/>
    </row>
    <row r="11353" spans="2:21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 s="2"/>
    </row>
    <row r="11354" spans="2:21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 s="2"/>
    </row>
    <row r="11355" spans="2:21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 s="2"/>
    </row>
    <row r="11356" spans="2:21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 s="2"/>
    </row>
    <row r="11357" spans="2:21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 s="2"/>
    </row>
    <row r="11358" spans="2:21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 s="2"/>
    </row>
    <row r="11359" spans="2:21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 s="2"/>
    </row>
    <row r="11360" spans="2:21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 s="2"/>
    </row>
    <row r="11361" spans="2:21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 s="2"/>
    </row>
    <row r="11362" spans="2:21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 s="2"/>
    </row>
    <row r="11363" spans="2:21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 s="2"/>
    </row>
    <row r="11364" spans="2:21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 s="2"/>
    </row>
    <row r="11365" spans="2:21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 s="2"/>
    </row>
    <row r="11366" spans="2:21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 s="2"/>
    </row>
    <row r="11367" spans="2:21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 s="2"/>
    </row>
    <row r="11368" spans="2:21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 s="2"/>
    </row>
    <row r="11369" spans="2:21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 s="2"/>
    </row>
    <row r="11370" spans="2:21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 s="2"/>
    </row>
    <row r="11371" spans="2:21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 s="2"/>
    </row>
    <row r="11372" spans="2:21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 s="2"/>
    </row>
    <row r="11373" spans="2:21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 s="2"/>
    </row>
    <row r="11374" spans="2:21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 s="2"/>
    </row>
    <row r="11375" spans="2:21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 s="2"/>
    </row>
    <row r="11376" spans="2:21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 s="2"/>
    </row>
    <row r="11377" spans="2:21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 s="2"/>
    </row>
    <row r="11378" spans="2:21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 s="2"/>
    </row>
    <row r="11379" spans="2:21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 s="2"/>
    </row>
    <row r="11380" spans="2:21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 s="2"/>
    </row>
    <row r="11381" spans="2:21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 s="2"/>
    </row>
    <row r="11382" spans="2:21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 s="2"/>
    </row>
    <row r="11383" spans="2:21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 s="2"/>
    </row>
    <row r="11384" spans="2:21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 s="2"/>
    </row>
    <row r="11385" spans="2:21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 s="2"/>
    </row>
    <row r="11386" spans="2:21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 s="2"/>
    </row>
    <row r="11387" spans="2:21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 s="2"/>
    </row>
    <row r="11388" spans="2:21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 s="2"/>
    </row>
    <row r="11389" spans="2:21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 s="2"/>
    </row>
    <row r="11390" spans="2:21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 s="2"/>
    </row>
    <row r="11391" spans="2:21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 s="2"/>
    </row>
    <row r="11392" spans="2:21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 s="2"/>
    </row>
    <row r="11393" spans="2:21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 s="2"/>
    </row>
    <row r="11394" spans="2:21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 s="2"/>
    </row>
    <row r="11395" spans="2:21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 s="2"/>
    </row>
    <row r="11396" spans="2:21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 s="2"/>
    </row>
    <row r="11397" spans="2:21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 s="2"/>
    </row>
    <row r="11398" spans="2:21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 s="2"/>
    </row>
    <row r="11399" spans="2:21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 s="2"/>
    </row>
    <row r="11400" spans="2:21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 s="2"/>
    </row>
    <row r="11401" spans="2:21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 s="2"/>
    </row>
    <row r="11402" spans="2:21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 s="2"/>
    </row>
    <row r="11403" spans="2:21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 s="2"/>
    </row>
    <row r="11404" spans="2:21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 s="2"/>
    </row>
    <row r="11405" spans="2:21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 s="2"/>
    </row>
    <row r="11406" spans="2:21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 s="2"/>
    </row>
    <row r="11407" spans="2:21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 s="2"/>
    </row>
    <row r="11408" spans="2:21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 s="2"/>
    </row>
    <row r="11409" spans="2:21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 s="2"/>
    </row>
    <row r="11410" spans="2:21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 s="2"/>
    </row>
    <row r="11411" spans="2:21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 s="2"/>
    </row>
    <row r="11412" spans="2:21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 s="2"/>
    </row>
    <row r="11413" spans="2:21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 s="2"/>
    </row>
    <row r="11414" spans="2:21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 s="2"/>
    </row>
    <row r="11415" spans="2:21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 s="2"/>
    </row>
    <row r="11416" spans="2:21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 s="2"/>
    </row>
    <row r="11417" spans="2:21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 s="2"/>
    </row>
    <row r="11418" spans="2:21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 s="2"/>
    </row>
    <row r="11419" spans="2:21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 s="2"/>
    </row>
    <row r="11420" spans="2:21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 s="2"/>
    </row>
    <row r="11421" spans="2:21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 s="2"/>
    </row>
    <row r="11422" spans="2:21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 s="2"/>
    </row>
    <row r="11423" spans="2:21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 s="2"/>
    </row>
    <row r="11424" spans="2:21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 s="2"/>
    </row>
    <row r="11425" spans="2:21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 s="2"/>
    </row>
    <row r="11426" spans="2:21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 s="2"/>
    </row>
    <row r="11427" spans="2:21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 s="2"/>
    </row>
    <row r="11428" spans="2:21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 s="2"/>
    </row>
    <row r="11429" spans="2:21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 s="2"/>
    </row>
    <row r="11430" spans="2:21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 s="2"/>
    </row>
    <row r="11431" spans="2:21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 s="2"/>
    </row>
    <row r="11432" spans="2:21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 s="2"/>
    </row>
    <row r="11433" spans="2:21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 s="2"/>
    </row>
    <row r="11434" spans="2:21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 s="2"/>
    </row>
    <row r="11435" spans="2:21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 s="2"/>
    </row>
    <row r="11436" spans="2:21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 s="2"/>
    </row>
    <row r="11437" spans="2:21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 s="2"/>
    </row>
    <row r="11438" spans="2:21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 s="2"/>
    </row>
    <row r="11439" spans="2:21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 s="2"/>
    </row>
    <row r="11440" spans="2:21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 s="2"/>
    </row>
    <row r="11441" spans="2:21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 s="2"/>
    </row>
    <row r="11442" spans="2:21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 s="2"/>
    </row>
    <row r="11443" spans="2:21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 s="2"/>
    </row>
    <row r="11444" spans="2:21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 s="2"/>
    </row>
    <row r="11445" spans="2:21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 s="2"/>
    </row>
    <row r="11446" spans="2:21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 s="2"/>
    </row>
    <row r="11447" spans="2:21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 s="2"/>
    </row>
    <row r="11448" spans="2:21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 s="2"/>
    </row>
    <row r="11449" spans="2:21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 s="2"/>
    </row>
    <row r="11450" spans="2:21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 s="2"/>
    </row>
    <row r="11451" spans="2:21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 s="2"/>
    </row>
    <row r="11452" spans="2:21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 s="2"/>
    </row>
    <row r="11453" spans="2:21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 s="2"/>
    </row>
    <row r="11454" spans="2:21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 s="2"/>
    </row>
    <row r="11455" spans="2:21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 s="2"/>
    </row>
    <row r="11456" spans="2:21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 s="2"/>
    </row>
    <row r="11457" spans="2:21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 s="2"/>
    </row>
    <row r="11458" spans="2:21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 s="2"/>
    </row>
    <row r="11459" spans="2:21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 s="2"/>
    </row>
    <row r="11460" spans="2:21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 s="2"/>
    </row>
    <row r="11461" spans="2:21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 s="2"/>
    </row>
    <row r="11462" spans="2:21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 s="2"/>
    </row>
    <row r="11463" spans="2:21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 s="2"/>
    </row>
    <row r="11464" spans="2:21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 s="2"/>
    </row>
    <row r="11465" spans="2:21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 s="2"/>
    </row>
    <row r="11466" spans="2:21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 s="2"/>
    </row>
    <row r="11467" spans="2:21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 s="2"/>
    </row>
    <row r="11468" spans="2:21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 s="2"/>
    </row>
    <row r="11469" spans="2:21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 s="2"/>
    </row>
    <row r="11470" spans="2:21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 s="2"/>
    </row>
    <row r="11471" spans="2:21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 s="2"/>
    </row>
    <row r="11472" spans="2:21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 s="2"/>
    </row>
    <row r="11473" spans="2:21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 s="2"/>
    </row>
    <row r="11474" spans="2:21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 s="2"/>
    </row>
    <row r="11475" spans="2:21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 s="2"/>
    </row>
    <row r="11476" spans="2:21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 s="2"/>
    </row>
    <row r="11477" spans="2:21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 s="2"/>
    </row>
    <row r="11478" spans="2:21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 s="2"/>
    </row>
    <row r="11479" spans="2:21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 s="2"/>
    </row>
    <row r="11480" spans="2:21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 s="2"/>
    </row>
    <row r="11481" spans="2:21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 s="2"/>
    </row>
    <row r="11482" spans="2:21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 s="2"/>
    </row>
    <row r="11483" spans="2:21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 s="2"/>
    </row>
    <row r="11484" spans="2:21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 s="2"/>
    </row>
    <row r="11485" spans="2:21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 s="2"/>
    </row>
    <row r="11486" spans="2:21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 s="2"/>
    </row>
    <row r="11487" spans="2:21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 s="2"/>
    </row>
    <row r="11488" spans="2:21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 s="2"/>
    </row>
    <row r="11489" spans="2:21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 s="2"/>
    </row>
    <row r="11490" spans="2:21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 s="2"/>
    </row>
    <row r="11491" spans="2:21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 s="2"/>
    </row>
    <row r="11492" spans="2:21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 s="2"/>
    </row>
    <row r="11493" spans="2:21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 s="2"/>
    </row>
    <row r="11494" spans="2:21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 s="2"/>
    </row>
    <row r="11495" spans="2:21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 s="2"/>
    </row>
    <row r="11496" spans="2:21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 s="2"/>
    </row>
    <row r="11497" spans="2:21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 s="2"/>
    </row>
    <row r="11498" spans="2:21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 s="2"/>
    </row>
    <row r="11499" spans="2:21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 s="2"/>
    </row>
    <row r="11500" spans="2:21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 s="2"/>
    </row>
    <row r="11501" spans="2:21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 s="2"/>
    </row>
    <row r="11502" spans="2:21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 s="2"/>
    </row>
    <row r="11503" spans="2:21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 s="2"/>
    </row>
    <row r="11504" spans="2:21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 s="2"/>
    </row>
    <row r="11505" spans="2:21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 s="2"/>
    </row>
    <row r="11506" spans="2:21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 s="2"/>
    </row>
    <row r="11507" spans="2:21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 s="2"/>
    </row>
    <row r="11508" spans="2:21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 s="2"/>
    </row>
    <row r="11509" spans="2:21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 s="2"/>
    </row>
    <row r="11510" spans="2:21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 s="2"/>
    </row>
    <row r="11511" spans="2:21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 s="2"/>
    </row>
    <row r="11512" spans="2:21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 s="2"/>
    </row>
    <row r="11513" spans="2:21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 s="2"/>
    </row>
    <row r="11514" spans="2:21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 s="2"/>
    </row>
    <row r="11515" spans="2:21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 s="2"/>
    </row>
    <row r="11516" spans="2:21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 s="2"/>
    </row>
    <row r="11517" spans="2:21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 s="2"/>
    </row>
    <row r="11518" spans="2:21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 s="2"/>
    </row>
    <row r="11519" spans="2:21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 s="2"/>
    </row>
    <row r="11520" spans="2:21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 s="2"/>
    </row>
    <row r="11521" spans="2:21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 s="2"/>
    </row>
    <row r="11522" spans="2:21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 s="2"/>
    </row>
    <row r="11523" spans="2:21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 s="2"/>
    </row>
    <row r="11524" spans="2:21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 s="2"/>
    </row>
    <row r="11525" spans="2:21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 s="2"/>
    </row>
    <row r="11526" spans="2:21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 s="2"/>
    </row>
    <row r="11527" spans="2:21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 s="2"/>
    </row>
    <row r="11528" spans="2:21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 s="2"/>
    </row>
    <row r="11529" spans="2:21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 s="2"/>
    </row>
    <row r="11530" spans="2:21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 s="2"/>
    </row>
    <row r="11531" spans="2:21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 s="2"/>
    </row>
    <row r="11532" spans="2:21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 s="2"/>
    </row>
    <row r="11533" spans="2:21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 s="2"/>
    </row>
    <row r="11534" spans="2:21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 s="2"/>
    </row>
    <row r="11535" spans="2:21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 s="2"/>
    </row>
    <row r="11536" spans="2:21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 s="2"/>
    </row>
    <row r="11537" spans="2:21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 s="2"/>
    </row>
    <row r="11538" spans="2:21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 s="2"/>
    </row>
    <row r="11539" spans="2:21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 s="2"/>
    </row>
    <row r="11540" spans="2:21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 s="2"/>
    </row>
    <row r="11541" spans="2:21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 s="2"/>
    </row>
    <row r="11542" spans="2:21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 s="2"/>
    </row>
    <row r="11543" spans="2:21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 s="2"/>
    </row>
    <row r="11544" spans="2:21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 s="2"/>
    </row>
    <row r="11545" spans="2:21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 s="2"/>
    </row>
    <row r="11546" spans="2:21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 s="2"/>
    </row>
    <row r="11547" spans="2:21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 s="2"/>
    </row>
    <row r="11548" spans="2:21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 s="2"/>
    </row>
    <row r="11549" spans="2:21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 s="2"/>
    </row>
    <row r="11550" spans="2:21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 s="2"/>
    </row>
    <row r="11551" spans="2:21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 s="2"/>
    </row>
    <row r="11552" spans="2:21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 s="2"/>
    </row>
    <row r="11553" spans="2:21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 s="2"/>
    </row>
    <row r="11554" spans="2:21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 s="2"/>
    </row>
    <row r="11555" spans="2:21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 s="2"/>
    </row>
    <row r="11556" spans="2:21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 s="2"/>
    </row>
    <row r="11557" spans="2:21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 s="2"/>
    </row>
    <row r="11558" spans="2:21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 s="2"/>
    </row>
    <row r="11559" spans="2:21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 s="2"/>
    </row>
    <row r="11560" spans="2:21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 s="2"/>
    </row>
    <row r="11561" spans="2:21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 s="2"/>
    </row>
    <row r="11562" spans="2:21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 s="2"/>
    </row>
    <row r="11563" spans="2:21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 s="2"/>
    </row>
    <row r="11564" spans="2:21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 s="2"/>
    </row>
    <row r="11565" spans="2:21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 s="2"/>
    </row>
    <row r="11566" spans="2:21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 s="2"/>
    </row>
    <row r="11567" spans="2:21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 s="2"/>
    </row>
    <row r="11568" spans="2:21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 s="2"/>
    </row>
    <row r="11569" spans="2:21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 s="2"/>
    </row>
    <row r="11570" spans="2:21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 s="2"/>
    </row>
    <row r="11571" spans="2:21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 s="2"/>
    </row>
    <row r="11572" spans="2:21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 s="2"/>
    </row>
    <row r="11573" spans="2:21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 s="2"/>
    </row>
    <row r="11574" spans="2:21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 s="2"/>
    </row>
    <row r="11575" spans="2:21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 s="2"/>
    </row>
    <row r="11576" spans="2:21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 s="2"/>
    </row>
    <row r="11577" spans="2:21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 s="2"/>
    </row>
    <row r="11578" spans="2:21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 s="2"/>
    </row>
    <row r="11579" spans="2:21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 s="2"/>
    </row>
    <row r="11580" spans="2:21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 s="2"/>
    </row>
    <row r="11581" spans="2:21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 s="2"/>
    </row>
    <row r="11582" spans="2:21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 s="2"/>
    </row>
    <row r="11583" spans="2:21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 s="2"/>
    </row>
    <row r="11584" spans="2:21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 s="2"/>
    </row>
    <row r="11585" spans="2:21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 s="2"/>
    </row>
    <row r="11586" spans="2:21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 s="2"/>
    </row>
    <row r="11587" spans="2:21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 s="2"/>
    </row>
    <row r="11588" spans="2:21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 s="2"/>
    </row>
    <row r="11589" spans="2:21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 s="2"/>
    </row>
    <row r="11590" spans="2:21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 s="2"/>
    </row>
    <row r="11591" spans="2:21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 s="2"/>
    </row>
    <row r="11592" spans="2:21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 s="2"/>
    </row>
    <row r="11593" spans="2:21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 s="2"/>
    </row>
    <row r="11594" spans="2:21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 s="2"/>
    </row>
    <row r="11595" spans="2:21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 s="2"/>
    </row>
    <row r="11596" spans="2:21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 s="2"/>
    </row>
    <row r="11597" spans="2:21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 s="2"/>
    </row>
    <row r="11598" spans="2:21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 s="2"/>
    </row>
    <row r="11599" spans="2:21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 s="2"/>
    </row>
    <row r="11600" spans="2:21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 s="2"/>
    </row>
    <row r="11601" spans="2:21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 s="2"/>
    </row>
    <row r="11602" spans="2:21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 s="2"/>
    </row>
    <row r="11603" spans="2:21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 s="2"/>
    </row>
    <row r="11604" spans="2:21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 s="2"/>
    </row>
    <row r="11605" spans="2:21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 s="2"/>
    </row>
    <row r="11606" spans="2:21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 s="2"/>
    </row>
    <row r="11607" spans="2:21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 s="2"/>
    </row>
    <row r="11608" spans="2:21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 s="2"/>
    </row>
    <row r="11609" spans="2:21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 s="2"/>
    </row>
    <row r="11610" spans="2:21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 s="2"/>
    </row>
    <row r="11611" spans="2:21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 s="2"/>
    </row>
    <row r="11612" spans="2:21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 s="2"/>
    </row>
    <row r="11613" spans="2:21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 s="2"/>
    </row>
    <row r="11614" spans="2:21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 s="2"/>
    </row>
    <row r="11615" spans="2:21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 s="2"/>
    </row>
    <row r="11616" spans="2:21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 s="2"/>
    </row>
    <row r="11617" spans="2:21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 s="2"/>
    </row>
    <row r="11618" spans="2:21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 s="2"/>
    </row>
    <row r="11619" spans="2:21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 s="2"/>
    </row>
    <row r="11620" spans="2:21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 s="2"/>
    </row>
    <row r="11621" spans="2:21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 s="2"/>
    </row>
    <row r="11622" spans="2:21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 s="2"/>
    </row>
    <row r="11623" spans="2:21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 s="2"/>
    </row>
    <row r="11624" spans="2:21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 s="2"/>
    </row>
    <row r="11625" spans="2:21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 s="2"/>
    </row>
    <row r="11626" spans="2:21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 s="2"/>
    </row>
    <row r="11627" spans="2:21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 s="2"/>
    </row>
    <row r="11628" spans="2:21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 s="2"/>
    </row>
    <row r="11629" spans="2:21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 s="2"/>
    </row>
    <row r="11630" spans="2:21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 s="2"/>
    </row>
    <row r="11631" spans="2:21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 s="2"/>
    </row>
    <row r="11632" spans="2:21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 s="2"/>
    </row>
    <row r="11633" spans="2:21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 s="2"/>
    </row>
    <row r="11634" spans="2:21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 s="2"/>
    </row>
    <row r="11635" spans="2:21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 s="2"/>
    </row>
    <row r="11636" spans="2:21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 s="2"/>
    </row>
    <row r="11637" spans="2:21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 s="2"/>
    </row>
    <row r="11638" spans="2:21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 s="2"/>
    </row>
    <row r="11639" spans="2:21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 s="2"/>
    </row>
    <row r="11640" spans="2:21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 s="2"/>
    </row>
    <row r="11641" spans="2:21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 s="2"/>
    </row>
    <row r="11642" spans="2:21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 s="2"/>
    </row>
    <row r="11643" spans="2:21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 s="2"/>
    </row>
    <row r="11644" spans="2:21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 s="2"/>
    </row>
    <row r="11645" spans="2:21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 s="2"/>
    </row>
    <row r="11646" spans="2:21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 s="2"/>
    </row>
    <row r="11647" spans="2:21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 s="2"/>
    </row>
    <row r="11648" spans="2:21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 s="2"/>
    </row>
    <row r="11649" spans="2:21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 s="2"/>
    </row>
    <row r="11650" spans="2:21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 s="2"/>
    </row>
    <row r="11651" spans="2:21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 s="2"/>
    </row>
    <row r="11652" spans="2:21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 s="2"/>
    </row>
    <row r="11653" spans="2:21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 s="2"/>
    </row>
    <row r="11654" spans="2:21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 s="2"/>
    </row>
    <row r="11655" spans="2:21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 s="2"/>
    </row>
    <row r="11656" spans="2:21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 s="2"/>
    </row>
    <row r="11657" spans="2:21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 s="2"/>
    </row>
    <row r="11658" spans="2:21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 s="2"/>
    </row>
    <row r="11659" spans="2:21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 s="2"/>
    </row>
    <row r="11660" spans="2:21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 s="2"/>
    </row>
    <row r="11661" spans="2:21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 s="2"/>
    </row>
    <row r="11662" spans="2:21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 s="2"/>
    </row>
    <row r="11663" spans="2:21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 s="2"/>
    </row>
    <row r="11664" spans="2:21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 s="2"/>
    </row>
    <row r="11665" spans="2:21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 s="2"/>
    </row>
    <row r="11666" spans="2:21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 s="2"/>
    </row>
    <row r="11667" spans="2:21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 s="2"/>
    </row>
    <row r="11668" spans="2:21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 s="2"/>
    </row>
    <row r="11669" spans="2:21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 s="2"/>
    </row>
    <row r="11670" spans="2:21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 s="2"/>
    </row>
    <row r="11671" spans="2:21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 s="2"/>
    </row>
    <row r="11672" spans="2:21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 s="2"/>
    </row>
    <row r="11673" spans="2:21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 s="2"/>
    </row>
    <row r="11674" spans="2:21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 s="2"/>
    </row>
    <row r="11675" spans="2:21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 s="2"/>
    </row>
    <row r="11676" spans="2:21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 s="2"/>
    </row>
    <row r="11677" spans="2:21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 s="2"/>
    </row>
    <row r="11678" spans="2:21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 s="2"/>
    </row>
    <row r="11679" spans="2:21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 s="2"/>
    </row>
    <row r="11680" spans="2:21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 s="2"/>
    </row>
    <row r="11681" spans="2:21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 s="2"/>
    </row>
    <row r="11682" spans="2:21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 s="2"/>
    </row>
    <row r="11683" spans="2:21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 s="2"/>
    </row>
    <row r="11684" spans="2:21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 s="2"/>
    </row>
    <row r="11685" spans="2:21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 s="2"/>
    </row>
    <row r="11686" spans="2:21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 s="2"/>
    </row>
    <row r="11687" spans="2:21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 s="2"/>
    </row>
    <row r="11688" spans="2:21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 s="2"/>
    </row>
    <row r="11689" spans="2:21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 s="2"/>
    </row>
    <row r="11690" spans="2:21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 s="2"/>
    </row>
    <row r="11691" spans="2:21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 s="2"/>
    </row>
    <row r="11692" spans="2:21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 s="2"/>
    </row>
    <row r="11693" spans="2:21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 s="2"/>
    </row>
    <row r="11694" spans="2:21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 s="2"/>
    </row>
    <row r="11695" spans="2:21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 s="2"/>
    </row>
    <row r="11696" spans="2:21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 s="2"/>
    </row>
    <row r="11697" spans="2:21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 s="2"/>
    </row>
    <row r="11698" spans="2:21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 s="2"/>
    </row>
    <row r="11699" spans="2:21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 s="2"/>
    </row>
    <row r="11700" spans="2:21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 s="2"/>
    </row>
    <row r="11701" spans="2:21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 s="2"/>
    </row>
    <row r="11702" spans="2:21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 s="2"/>
    </row>
    <row r="11703" spans="2:21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 s="2"/>
    </row>
    <row r="11704" spans="2:21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 s="2"/>
    </row>
    <row r="11705" spans="2:21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 s="2"/>
    </row>
    <row r="11706" spans="2:21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 s="2"/>
    </row>
    <row r="11707" spans="2:21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 s="2"/>
    </row>
    <row r="11708" spans="2:21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 s="2"/>
    </row>
    <row r="11709" spans="2:21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 s="2"/>
    </row>
    <row r="11710" spans="2:21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 s="2"/>
    </row>
    <row r="11711" spans="2:21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 s="2"/>
    </row>
    <row r="11712" spans="2:21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 s="2"/>
    </row>
    <row r="11713" spans="2:21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 s="2"/>
    </row>
    <row r="11714" spans="2:21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 s="2"/>
    </row>
    <row r="11715" spans="2:21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 s="2"/>
    </row>
    <row r="11716" spans="2:21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 s="2"/>
    </row>
    <row r="11717" spans="2:21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 s="2"/>
    </row>
    <row r="11718" spans="2:21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 s="2"/>
    </row>
    <row r="11719" spans="2:21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 s="2"/>
    </row>
    <row r="11720" spans="2:21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 s="2"/>
    </row>
    <row r="11721" spans="2:21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 s="2"/>
    </row>
    <row r="11722" spans="2:21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 s="2"/>
    </row>
    <row r="11723" spans="2:21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 s="2"/>
    </row>
    <row r="11724" spans="2:21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 s="2"/>
    </row>
    <row r="11725" spans="2:21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 s="2"/>
    </row>
    <row r="11726" spans="2:21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 s="2"/>
    </row>
    <row r="11727" spans="2:21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 s="2"/>
    </row>
    <row r="11728" spans="2:21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 s="2"/>
    </row>
    <row r="11729" spans="2:21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 s="2"/>
    </row>
    <row r="11730" spans="2:21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 s="2"/>
    </row>
    <row r="11731" spans="2:21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 s="2"/>
    </row>
    <row r="11732" spans="2:21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 s="2"/>
    </row>
    <row r="11733" spans="2:21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 s="2"/>
    </row>
    <row r="11734" spans="2:21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 s="2"/>
    </row>
    <row r="11735" spans="2:21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 s="2"/>
    </row>
    <row r="11736" spans="2:21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 s="2"/>
    </row>
    <row r="11737" spans="2:21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 s="2"/>
    </row>
    <row r="11738" spans="2:21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 s="2"/>
    </row>
    <row r="11739" spans="2:21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 s="2"/>
    </row>
    <row r="11740" spans="2:21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 s="2"/>
    </row>
    <row r="11741" spans="2:21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 s="2"/>
    </row>
    <row r="11742" spans="2:21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 s="2"/>
    </row>
    <row r="11743" spans="2:21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 s="2"/>
    </row>
    <row r="11744" spans="2:21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 s="2"/>
    </row>
    <row r="11745" spans="2:21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 s="2"/>
    </row>
    <row r="11746" spans="2:21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 s="2"/>
    </row>
    <row r="11747" spans="2:21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 s="2"/>
    </row>
    <row r="11748" spans="2:21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 s="2"/>
    </row>
    <row r="11749" spans="2:21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 s="2"/>
    </row>
    <row r="11750" spans="2:21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 s="2"/>
    </row>
    <row r="11751" spans="2:21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 s="2"/>
    </row>
    <row r="11752" spans="2:21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 s="2"/>
    </row>
    <row r="11753" spans="2:21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 s="2"/>
    </row>
    <row r="11754" spans="2:21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 s="2"/>
    </row>
    <row r="11755" spans="2:21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 s="2"/>
    </row>
    <row r="11756" spans="2:21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 s="2"/>
    </row>
    <row r="11757" spans="2:21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 s="2"/>
    </row>
    <row r="11758" spans="2:21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 s="2"/>
    </row>
    <row r="11759" spans="2:21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 s="2"/>
    </row>
    <row r="11760" spans="2:21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 s="2"/>
    </row>
    <row r="11761" spans="2:21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 s="2"/>
    </row>
    <row r="11762" spans="2:21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 s="2"/>
    </row>
    <row r="11763" spans="2:21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 s="2"/>
    </row>
    <row r="11764" spans="2:21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 s="2"/>
    </row>
    <row r="11765" spans="2:21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 s="2"/>
    </row>
    <row r="11766" spans="2:21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 s="2"/>
    </row>
    <row r="11767" spans="2:21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 s="2"/>
    </row>
    <row r="11768" spans="2:21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 s="2"/>
    </row>
    <row r="11769" spans="2:21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 s="2"/>
    </row>
    <row r="11770" spans="2:21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 s="2"/>
    </row>
    <row r="11771" spans="2:21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 s="2"/>
    </row>
    <row r="11772" spans="2:21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 s="2"/>
    </row>
    <row r="11773" spans="2:21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 s="2"/>
    </row>
    <row r="11774" spans="2:21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 s="2"/>
    </row>
    <row r="11775" spans="2:21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 s="2"/>
    </row>
    <row r="11776" spans="2:21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 s="2"/>
    </row>
    <row r="11777" spans="2:21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 s="2"/>
    </row>
    <row r="11778" spans="2:21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 s="2"/>
    </row>
    <row r="11779" spans="2:21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 s="2"/>
    </row>
    <row r="11780" spans="2:21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 s="2"/>
    </row>
    <row r="11781" spans="2:21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 s="2"/>
    </row>
    <row r="11782" spans="2:21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 s="2"/>
    </row>
    <row r="11783" spans="2:21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 s="2"/>
    </row>
    <row r="11784" spans="2:21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 s="2"/>
    </row>
    <row r="11785" spans="2:21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 s="2"/>
    </row>
    <row r="11786" spans="2:21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 s="2"/>
    </row>
    <row r="11787" spans="2:21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 s="2"/>
    </row>
    <row r="11788" spans="2:21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 s="2"/>
    </row>
    <row r="11789" spans="2:21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 s="2"/>
    </row>
    <row r="11790" spans="2:21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 s="2"/>
    </row>
    <row r="11791" spans="2:21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 s="2"/>
    </row>
    <row r="11792" spans="2:21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 s="2"/>
    </row>
    <row r="11793" spans="2:21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 s="2"/>
    </row>
    <row r="11794" spans="2:21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 s="2"/>
    </row>
    <row r="11795" spans="2:21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 s="2"/>
    </row>
    <row r="11796" spans="2:21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 s="2"/>
    </row>
    <row r="11797" spans="2:21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 s="2"/>
    </row>
    <row r="11798" spans="2:21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 s="2"/>
    </row>
    <row r="11799" spans="2:21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 s="2"/>
    </row>
    <row r="11800" spans="2:21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 s="2"/>
    </row>
    <row r="11801" spans="2:21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 s="2"/>
    </row>
    <row r="11802" spans="2:21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 s="2"/>
    </row>
    <row r="11803" spans="2:21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 s="2"/>
    </row>
    <row r="11804" spans="2:21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 s="2"/>
    </row>
    <row r="11805" spans="2:21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 s="2"/>
    </row>
    <row r="11806" spans="2:21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 s="2"/>
    </row>
    <row r="11807" spans="2:21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 s="2"/>
    </row>
    <row r="11808" spans="2:21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 s="2"/>
    </row>
    <row r="11809" spans="2:21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 s="2"/>
    </row>
    <row r="11810" spans="2:21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 s="2"/>
    </row>
    <row r="11811" spans="2:21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 s="2"/>
    </row>
    <row r="11812" spans="2:21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 s="2"/>
    </row>
    <row r="11813" spans="2:21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 s="2"/>
    </row>
    <row r="11814" spans="2:21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 s="2"/>
    </row>
    <row r="11815" spans="2:21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 s="2"/>
    </row>
    <row r="11816" spans="2:21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 s="2"/>
    </row>
    <row r="11817" spans="2:21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 s="2"/>
    </row>
    <row r="11818" spans="2:21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 s="2"/>
    </row>
    <row r="11819" spans="2:21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 s="2"/>
    </row>
    <row r="11820" spans="2:21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 s="2"/>
    </row>
    <row r="11821" spans="2:21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 s="2"/>
    </row>
    <row r="11822" spans="2:21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 s="2"/>
    </row>
    <row r="11823" spans="2:21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 s="2"/>
    </row>
    <row r="11824" spans="2:21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 s="2"/>
    </row>
    <row r="11825" spans="2:21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 s="2"/>
    </row>
    <row r="11826" spans="2:21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 s="2"/>
    </row>
    <row r="11827" spans="2:21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 s="2"/>
    </row>
    <row r="11828" spans="2:21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 s="2"/>
    </row>
    <row r="11829" spans="2:21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 s="2"/>
    </row>
    <row r="11830" spans="2:21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 s="2"/>
    </row>
    <row r="11831" spans="2:21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 s="2"/>
    </row>
    <row r="11832" spans="2:21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 s="2"/>
    </row>
    <row r="11833" spans="2:21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 s="2"/>
    </row>
    <row r="11834" spans="2:21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 s="2"/>
    </row>
    <row r="11835" spans="2:21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 s="2"/>
    </row>
    <row r="11836" spans="2:21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 s="2"/>
    </row>
    <row r="11837" spans="2:21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 s="2"/>
    </row>
    <row r="11838" spans="2:21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 s="2"/>
    </row>
    <row r="11839" spans="2:21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 s="2"/>
    </row>
    <row r="11840" spans="2:21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 s="2"/>
    </row>
    <row r="11841" spans="2:21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 s="2"/>
    </row>
    <row r="11842" spans="2:21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 s="2"/>
    </row>
    <row r="11843" spans="2:21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 s="2"/>
    </row>
    <row r="11844" spans="2:21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 s="2"/>
    </row>
    <row r="11845" spans="2:21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 s="2"/>
    </row>
    <row r="11846" spans="2:21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 s="2"/>
    </row>
    <row r="11847" spans="2:21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 s="2"/>
    </row>
    <row r="11848" spans="2:21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 s="2"/>
    </row>
    <row r="11849" spans="2:21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 s="2"/>
    </row>
    <row r="11850" spans="2:21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 s="2"/>
    </row>
    <row r="11851" spans="2:21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 s="2"/>
    </row>
    <row r="11852" spans="2:21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 s="2"/>
    </row>
    <row r="11853" spans="2:21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 s="2"/>
    </row>
    <row r="11854" spans="2:21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 s="2"/>
    </row>
    <row r="11855" spans="2:21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 s="2"/>
    </row>
    <row r="11856" spans="2:21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 s="2"/>
    </row>
    <row r="11857" spans="2:21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 s="2"/>
    </row>
    <row r="11858" spans="2:21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 s="2"/>
    </row>
    <row r="11859" spans="2:21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 s="2"/>
    </row>
    <row r="11860" spans="2:21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 s="2"/>
    </row>
    <row r="11861" spans="2:21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 s="2"/>
    </row>
    <row r="11862" spans="2:21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 s="2"/>
    </row>
    <row r="11863" spans="2:21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 s="2"/>
    </row>
    <row r="11864" spans="2:21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 s="2"/>
    </row>
    <row r="11865" spans="2:21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 s="2"/>
    </row>
    <row r="11866" spans="2:21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 s="2"/>
    </row>
    <row r="11867" spans="2:21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 s="2"/>
    </row>
    <row r="11868" spans="2:21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 s="2"/>
    </row>
    <row r="11869" spans="2:21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 s="2"/>
    </row>
    <row r="11870" spans="2:21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 s="2"/>
    </row>
    <row r="11871" spans="2:21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 s="2"/>
    </row>
    <row r="11872" spans="2:21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 s="2"/>
    </row>
    <row r="11873" spans="2:21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 s="2"/>
    </row>
    <row r="11874" spans="2:21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 s="2"/>
    </row>
    <row r="11875" spans="2:21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 s="2"/>
    </row>
    <row r="11876" spans="2:21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 s="2"/>
    </row>
    <row r="11877" spans="2:21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 s="2"/>
    </row>
    <row r="11878" spans="2:21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 s="2"/>
    </row>
    <row r="11879" spans="2:21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 s="2"/>
    </row>
    <row r="11880" spans="2:21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 s="2"/>
    </row>
    <row r="11881" spans="2:21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 s="2"/>
    </row>
    <row r="11882" spans="2:21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 s="2"/>
    </row>
    <row r="11883" spans="2:21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 s="2"/>
    </row>
    <row r="11884" spans="2:21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 s="2"/>
    </row>
    <row r="11885" spans="2:21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 s="2"/>
    </row>
    <row r="11886" spans="2:21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 s="2"/>
    </row>
    <row r="11887" spans="2:21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 s="2"/>
    </row>
    <row r="11888" spans="2:21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 s="2"/>
    </row>
    <row r="11889" spans="2:21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 s="2"/>
    </row>
    <row r="11890" spans="2:21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 s="2"/>
    </row>
    <row r="11891" spans="2:21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 s="2"/>
    </row>
    <row r="11892" spans="2:21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 s="2"/>
    </row>
    <row r="11893" spans="2:21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 s="2"/>
    </row>
    <row r="11894" spans="2:21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 s="2"/>
    </row>
    <row r="11895" spans="2:21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 s="2"/>
    </row>
    <row r="11896" spans="2:21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 s="2"/>
    </row>
    <row r="11897" spans="2:21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 s="2"/>
    </row>
    <row r="11898" spans="2:21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 s="2"/>
    </row>
    <row r="11899" spans="2:21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 s="2"/>
    </row>
    <row r="11900" spans="2:21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 s="2"/>
    </row>
    <row r="11901" spans="2:21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 s="2"/>
    </row>
    <row r="11902" spans="2:21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 s="2"/>
    </row>
    <row r="11903" spans="2:21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 s="2"/>
    </row>
    <row r="11904" spans="2:21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 s="2"/>
    </row>
    <row r="11905" spans="2:21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 s="2"/>
    </row>
    <row r="11906" spans="2:21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 s="2"/>
    </row>
    <row r="11907" spans="2:21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 s="2"/>
    </row>
    <row r="11908" spans="2:21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 s="2"/>
    </row>
    <row r="11909" spans="2:21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 s="2"/>
    </row>
    <row r="11910" spans="2:21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 s="2"/>
    </row>
    <row r="11911" spans="2:21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 s="2"/>
    </row>
    <row r="11912" spans="2:21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 s="2"/>
    </row>
    <row r="11913" spans="2:21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 s="2"/>
    </row>
    <row r="11914" spans="2:21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 s="2"/>
    </row>
    <row r="11915" spans="2:21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 s="2"/>
    </row>
    <row r="11916" spans="2:21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 s="2"/>
    </row>
    <row r="11917" spans="2:21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 s="2"/>
    </row>
    <row r="11918" spans="2:21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 s="2"/>
    </row>
    <row r="11919" spans="2:21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 s="2"/>
    </row>
    <row r="11920" spans="2:21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 s="2"/>
    </row>
    <row r="11921" spans="2:21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 s="2"/>
    </row>
    <row r="11922" spans="2:21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 s="2"/>
    </row>
    <row r="11923" spans="2:21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 s="2"/>
    </row>
    <row r="11924" spans="2:21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 s="2"/>
    </row>
    <row r="11925" spans="2:21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 s="2"/>
    </row>
    <row r="11926" spans="2:21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 s="2"/>
    </row>
    <row r="11927" spans="2:21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 s="2"/>
    </row>
    <row r="11928" spans="2:21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 s="2"/>
    </row>
    <row r="11929" spans="2:21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 s="2"/>
    </row>
    <row r="11930" spans="2:21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 s="2"/>
    </row>
    <row r="11931" spans="2:21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 s="2"/>
    </row>
    <row r="11932" spans="2:21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 s="2"/>
    </row>
    <row r="11933" spans="2:21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 s="2"/>
    </row>
    <row r="11934" spans="2:21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 s="2"/>
    </row>
    <row r="11935" spans="2:21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 s="2"/>
    </row>
    <row r="11936" spans="2:21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 s="2"/>
    </row>
    <row r="11937" spans="2:21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 s="2"/>
    </row>
    <row r="11938" spans="2:21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 s="2"/>
    </row>
    <row r="11939" spans="2:21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 s="2"/>
    </row>
    <row r="11940" spans="2:21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 s="2"/>
    </row>
    <row r="11941" spans="2:21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 s="2"/>
    </row>
    <row r="11942" spans="2:21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 s="2"/>
    </row>
    <row r="11943" spans="2:21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 s="2"/>
    </row>
    <row r="11944" spans="2:21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 s="2"/>
    </row>
    <row r="11945" spans="2:21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 s="2"/>
    </row>
    <row r="11946" spans="2:21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 s="2"/>
    </row>
    <row r="11947" spans="2:21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 s="2"/>
    </row>
    <row r="11948" spans="2:21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 s="2"/>
    </row>
    <row r="11949" spans="2:21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 s="2"/>
    </row>
    <row r="11950" spans="2:21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 s="2"/>
    </row>
    <row r="11951" spans="2:21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 s="2"/>
    </row>
    <row r="11952" spans="2:21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 s="2"/>
    </row>
    <row r="11953" spans="2:21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 s="2"/>
    </row>
    <row r="11954" spans="2:21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 s="2"/>
    </row>
    <row r="11955" spans="2:21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 s="2"/>
    </row>
    <row r="11956" spans="2:21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 s="2"/>
    </row>
    <row r="11957" spans="2:21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 s="2"/>
    </row>
    <row r="11958" spans="2:21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 s="2"/>
    </row>
    <row r="11959" spans="2:21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 s="2"/>
    </row>
    <row r="11960" spans="2:21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 s="2"/>
    </row>
    <row r="11961" spans="2:21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 s="2"/>
    </row>
    <row r="11962" spans="2:21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 s="2"/>
    </row>
    <row r="11963" spans="2:21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 s="2"/>
    </row>
    <row r="11964" spans="2:21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 s="2"/>
    </row>
    <row r="11965" spans="2:21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 s="2"/>
    </row>
    <row r="11966" spans="2:21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 s="2"/>
    </row>
    <row r="11967" spans="2:21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 s="2"/>
    </row>
    <row r="11968" spans="2:21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 s="2"/>
    </row>
    <row r="11969" spans="2:21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 s="2"/>
    </row>
    <row r="11970" spans="2:21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 s="2"/>
    </row>
    <row r="11971" spans="2:21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 s="2"/>
    </row>
    <row r="11972" spans="2:21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 s="2"/>
    </row>
    <row r="11973" spans="2:21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 s="2"/>
    </row>
    <row r="11974" spans="2:21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 s="2"/>
    </row>
    <row r="11975" spans="2:21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 s="2"/>
    </row>
    <row r="11976" spans="2:21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 s="2"/>
    </row>
    <row r="11977" spans="2:21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 s="2"/>
    </row>
    <row r="11978" spans="2:21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 s="2"/>
    </row>
    <row r="11979" spans="2:21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 s="2"/>
    </row>
    <row r="11980" spans="2:21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 s="2"/>
    </row>
    <row r="11981" spans="2:21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 s="2"/>
    </row>
    <row r="11982" spans="2:21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 s="2"/>
    </row>
    <row r="11983" spans="2:21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 s="2"/>
    </row>
    <row r="11984" spans="2:21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 s="2"/>
    </row>
    <row r="11985" spans="2:21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 s="2"/>
    </row>
    <row r="11986" spans="2:21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 s="2"/>
    </row>
    <row r="11987" spans="2:21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 s="2"/>
    </row>
    <row r="11988" spans="2:21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 s="2"/>
    </row>
    <row r="11989" spans="2:21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 s="2"/>
    </row>
    <row r="11990" spans="2:21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 s="2"/>
    </row>
    <row r="11991" spans="2:21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 s="2"/>
    </row>
    <row r="11992" spans="2:21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 s="2"/>
    </row>
    <row r="11993" spans="2:21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 s="2"/>
    </row>
    <row r="11994" spans="2:21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 s="2"/>
    </row>
    <row r="11995" spans="2:21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 s="2"/>
    </row>
    <row r="11996" spans="2:21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 s="2"/>
    </row>
    <row r="11997" spans="2:21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 s="2"/>
    </row>
    <row r="11998" spans="2:21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 s="2"/>
    </row>
    <row r="11999" spans="2:21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 s="2"/>
    </row>
    <row r="12000" spans="2:21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 s="2"/>
    </row>
    <row r="12001" spans="2:21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 s="2"/>
    </row>
    <row r="12002" spans="2:21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 s="2"/>
    </row>
    <row r="12003" spans="2:21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 s="2"/>
    </row>
    <row r="12004" spans="2:21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 s="2"/>
    </row>
    <row r="12005" spans="2:21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 s="2"/>
    </row>
    <row r="12006" spans="2:21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 s="2"/>
    </row>
    <row r="12007" spans="2:21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 s="2"/>
    </row>
    <row r="12008" spans="2:21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 s="2"/>
    </row>
    <row r="12009" spans="2:21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 s="2"/>
    </row>
    <row r="12010" spans="2:21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 s="2"/>
    </row>
    <row r="12011" spans="2:21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 s="2"/>
    </row>
    <row r="12012" spans="2:21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 s="2"/>
    </row>
    <row r="12013" spans="2:21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 s="2"/>
    </row>
    <row r="12014" spans="2:21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 s="2"/>
    </row>
    <row r="12015" spans="2:21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 s="2"/>
    </row>
    <row r="12016" spans="2:21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 s="2"/>
    </row>
    <row r="12017" spans="2:21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 s="2"/>
    </row>
    <row r="12018" spans="2:21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 s="2"/>
    </row>
    <row r="12019" spans="2:21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 s="2"/>
    </row>
    <row r="12020" spans="2:21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 s="2"/>
    </row>
    <row r="12021" spans="2:21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 s="2"/>
    </row>
    <row r="12022" spans="2:21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 s="2"/>
    </row>
    <row r="12023" spans="2:21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 s="2"/>
    </row>
    <row r="12024" spans="2:21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 s="2"/>
    </row>
    <row r="12025" spans="2:21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 s="2"/>
    </row>
    <row r="12026" spans="2:21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 s="2"/>
    </row>
    <row r="12027" spans="2:21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 s="2"/>
    </row>
    <row r="12028" spans="2:21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 s="2"/>
    </row>
    <row r="12029" spans="2:21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 s="2"/>
    </row>
    <row r="12030" spans="2:21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 s="2"/>
    </row>
    <row r="12031" spans="2:21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 s="2"/>
    </row>
    <row r="12032" spans="2:21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 s="2"/>
    </row>
    <row r="12033" spans="2:21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 s="2"/>
    </row>
    <row r="12034" spans="2:21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 s="2"/>
    </row>
    <row r="12035" spans="2:21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 s="2"/>
    </row>
    <row r="12036" spans="2:21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 s="2"/>
    </row>
    <row r="12037" spans="2:21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 s="2"/>
    </row>
    <row r="12038" spans="2:21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 s="2"/>
    </row>
    <row r="12039" spans="2:21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 s="2"/>
    </row>
    <row r="12040" spans="2:21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 s="2"/>
    </row>
    <row r="12041" spans="2:21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 s="2"/>
    </row>
    <row r="12042" spans="2:21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 s="2"/>
    </row>
    <row r="12043" spans="2:21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 s="2"/>
    </row>
    <row r="12044" spans="2:21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 s="2"/>
    </row>
    <row r="12045" spans="2:21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 s="2"/>
    </row>
    <row r="12046" spans="2:21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 s="2"/>
    </row>
    <row r="12047" spans="2:21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 s="2"/>
    </row>
    <row r="12048" spans="2:21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 s="2"/>
    </row>
    <row r="12049" spans="2:21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 s="2"/>
    </row>
    <row r="12050" spans="2:21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 s="2"/>
    </row>
    <row r="12051" spans="2:21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 s="2"/>
    </row>
    <row r="12052" spans="2:21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 s="2"/>
    </row>
    <row r="12053" spans="2:21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 s="2"/>
    </row>
    <row r="12054" spans="2:21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 s="2"/>
    </row>
    <row r="12055" spans="2:21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 s="2"/>
    </row>
    <row r="12056" spans="2:21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 s="2"/>
    </row>
    <row r="12057" spans="2:21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 s="2"/>
    </row>
    <row r="12058" spans="2:21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 s="2"/>
    </row>
    <row r="12059" spans="2:21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 s="2"/>
    </row>
    <row r="12060" spans="2:21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 s="2"/>
    </row>
    <row r="12061" spans="2:21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 s="2"/>
    </row>
    <row r="12062" spans="2:21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 s="2"/>
    </row>
    <row r="12063" spans="2:21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 s="2"/>
    </row>
    <row r="12064" spans="2:21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 s="2"/>
    </row>
    <row r="12065" spans="2:21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 s="2"/>
    </row>
    <row r="12066" spans="2:21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 s="2"/>
    </row>
    <row r="12067" spans="2:21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 s="2"/>
    </row>
    <row r="12068" spans="2:21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 s="2"/>
    </row>
    <row r="12069" spans="2:21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 s="2"/>
    </row>
    <row r="12070" spans="2:21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 s="2"/>
    </row>
    <row r="12071" spans="2:21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 s="2"/>
    </row>
    <row r="12072" spans="2:21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 s="2"/>
    </row>
    <row r="12073" spans="2:21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 s="2"/>
    </row>
    <row r="12074" spans="2:21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 s="2"/>
    </row>
    <row r="12075" spans="2:21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 s="2"/>
    </row>
    <row r="12076" spans="2:21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 s="2"/>
    </row>
    <row r="12077" spans="2:21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 s="2"/>
    </row>
    <row r="12078" spans="2:21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 s="2"/>
    </row>
    <row r="12079" spans="2:21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 s="2"/>
    </row>
    <row r="12080" spans="2:21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 s="2"/>
    </row>
    <row r="12081" spans="2:21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 s="2"/>
    </row>
    <row r="12082" spans="2:21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 s="2"/>
    </row>
    <row r="12083" spans="2:21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 s="2"/>
    </row>
    <row r="12084" spans="2:21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 s="2"/>
    </row>
    <row r="12085" spans="2:21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 s="2"/>
    </row>
    <row r="12086" spans="2:21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 s="2"/>
    </row>
    <row r="12087" spans="2:21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 s="2"/>
    </row>
    <row r="12088" spans="2:21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 s="2"/>
    </row>
    <row r="12089" spans="2:21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 s="2"/>
    </row>
    <row r="12090" spans="2:21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 s="2"/>
    </row>
    <row r="12091" spans="2:21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 s="2"/>
    </row>
    <row r="12092" spans="2:21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 s="2"/>
    </row>
    <row r="12093" spans="2:21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 s="2"/>
    </row>
    <row r="12094" spans="2:21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 s="2"/>
    </row>
    <row r="12095" spans="2:21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 s="2"/>
    </row>
    <row r="12096" spans="2:21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 s="2"/>
    </row>
    <row r="12097" spans="2:21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 s="2"/>
    </row>
    <row r="12098" spans="2:21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 s="2"/>
    </row>
    <row r="12099" spans="2:21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 s="2"/>
    </row>
    <row r="12100" spans="2:21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 s="2"/>
    </row>
    <row r="12101" spans="2:21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 s="2"/>
    </row>
    <row r="12102" spans="2:21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 s="2"/>
    </row>
    <row r="12103" spans="2:21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 s="2"/>
    </row>
    <row r="12104" spans="2:21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 s="2"/>
    </row>
    <row r="12105" spans="2:21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 s="2"/>
    </row>
    <row r="12106" spans="2:21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 s="2"/>
    </row>
    <row r="12107" spans="2:21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 s="2"/>
    </row>
    <row r="12108" spans="2:21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 s="2"/>
    </row>
    <row r="12109" spans="2:21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 s="2"/>
    </row>
    <row r="12110" spans="2:21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 s="2"/>
    </row>
    <row r="12111" spans="2:21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 s="2"/>
    </row>
    <row r="12112" spans="2:21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 s="2"/>
    </row>
    <row r="12113" spans="2:21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 s="2"/>
    </row>
    <row r="12114" spans="2:21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 s="2"/>
    </row>
    <row r="12115" spans="2:21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 s="2"/>
    </row>
    <row r="12116" spans="2:21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 s="2"/>
    </row>
    <row r="12117" spans="2:21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 s="2"/>
    </row>
    <row r="12118" spans="2:21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 s="2"/>
    </row>
    <row r="12119" spans="2:21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 s="2"/>
    </row>
    <row r="12120" spans="2:21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 s="2"/>
    </row>
    <row r="12121" spans="2:21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 s="2"/>
    </row>
    <row r="12122" spans="2:21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 s="2"/>
    </row>
    <row r="12123" spans="2:21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 s="2"/>
    </row>
    <row r="12124" spans="2:21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 s="2"/>
    </row>
    <row r="12125" spans="2:21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 s="2"/>
    </row>
    <row r="12126" spans="2:21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 s="2"/>
    </row>
    <row r="12127" spans="2:21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 s="2"/>
    </row>
    <row r="12128" spans="2:21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 s="2"/>
    </row>
    <row r="12129" spans="2:21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 s="2"/>
    </row>
    <row r="12130" spans="2:21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 s="2"/>
    </row>
    <row r="12131" spans="2:21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 s="2"/>
    </row>
    <row r="12132" spans="2:21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 s="2"/>
    </row>
    <row r="12133" spans="2:21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 s="2"/>
    </row>
    <row r="12134" spans="2:21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 s="2"/>
    </row>
    <row r="12135" spans="2:21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 s="2"/>
    </row>
    <row r="12136" spans="2:21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 s="2"/>
    </row>
    <row r="12137" spans="2:21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 s="2"/>
    </row>
    <row r="12138" spans="2:21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 s="2"/>
    </row>
    <row r="12139" spans="2:21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 s="2"/>
    </row>
    <row r="12140" spans="2:21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 s="2"/>
    </row>
    <row r="12141" spans="2:21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 s="2"/>
    </row>
    <row r="12142" spans="2:21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 s="2"/>
    </row>
    <row r="12143" spans="2:21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 s="2"/>
    </row>
    <row r="12144" spans="2:21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 s="2"/>
    </row>
    <row r="12145" spans="2:21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 s="2"/>
    </row>
    <row r="12146" spans="2:21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 s="2"/>
    </row>
    <row r="12147" spans="2:21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 s="2"/>
    </row>
    <row r="12148" spans="2:21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 s="2"/>
    </row>
    <row r="12149" spans="2:21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 s="2"/>
    </row>
    <row r="12150" spans="2:21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 s="2"/>
    </row>
    <row r="12151" spans="2:21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 s="2"/>
    </row>
    <row r="12152" spans="2:21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 s="2"/>
    </row>
    <row r="12153" spans="2:21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 s="2"/>
    </row>
    <row r="12154" spans="2:21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 s="2"/>
    </row>
    <row r="12155" spans="2:21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 s="2"/>
    </row>
    <row r="12156" spans="2:21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 s="2"/>
    </row>
    <row r="12157" spans="2:21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 s="2"/>
    </row>
    <row r="12158" spans="2:21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 s="2"/>
    </row>
    <row r="12159" spans="2:21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 s="2"/>
    </row>
    <row r="12160" spans="2:21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 s="2"/>
    </row>
    <row r="12161" spans="2:21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 s="2"/>
    </row>
    <row r="12162" spans="2:21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 s="2"/>
    </row>
    <row r="12163" spans="2:21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 s="2"/>
    </row>
    <row r="12164" spans="2:21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 s="2"/>
    </row>
    <row r="12165" spans="2:21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 s="2"/>
    </row>
    <row r="12166" spans="2:21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 s="2"/>
    </row>
    <row r="12167" spans="2:21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 s="2"/>
    </row>
    <row r="12168" spans="2:21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 s="2"/>
    </row>
    <row r="12169" spans="2:21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 s="2"/>
    </row>
    <row r="12170" spans="2:21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 s="2"/>
    </row>
    <row r="12171" spans="2:21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 s="2"/>
    </row>
    <row r="12172" spans="2:21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 s="2"/>
    </row>
    <row r="12173" spans="2:21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 s="2"/>
    </row>
    <row r="12174" spans="2:21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 s="2"/>
    </row>
    <row r="12175" spans="2:21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 s="2"/>
    </row>
    <row r="12176" spans="2:21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 s="2"/>
    </row>
    <row r="12177" spans="2:21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 s="2"/>
    </row>
    <row r="12178" spans="2:21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 s="2"/>
    </row>
    <row r="12179" spans="2:21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 s="2"/>
    </row>
    <row r="12180" spans="2:21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 s="2"/>
    </row>
    <row r="12181" spans="2:21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 s="2"/>
    </row>
    <row r="12182" spans="2:21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 s="2"/>
    </row>
    <row r="12183" spans="2:21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 s="2"/>
    </row>
    <row r="12184" spans="2:21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 s="2"/>
    </row>
    <row r="12185" spans="2:21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 s="2"/>
    </row>
    <row r="12186" spans="2:21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 s="2"/>
    </row>
    <row r="12187" spans="2:21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 s="2"/>
    </row>
    <row r="12188" spans="2:21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 s="2"/>
    </row>
    <row r="12189" spans="2:21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 s="2"/>
    </row>
    <row r="12190" spans="2:21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 s="2"/>
    </row>
    <row r="12191" spans="2:21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 s="2"/>
    </row>
    <row r="12192" spans="2:21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 s="2"/>
    </row>
    <row r="12193" spans="2:21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 s="2"/>
    </row>
    <row r="12194" spans="2:21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 s="2"/>
    </row>
    <row r="12195" spans="2:21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 s="2"/>
    </row>
    <row r="12196" spans="2:21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 s="2"/>
    </row>
    <row r="12197" spans="2:21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 s="2"/>
    </row>
    <row r="12198" spans="2:21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 s="2"/>
    </row>
    <row r="12199" spans="2:21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 s="2"/>
    </row>
    <row r="12200" spans="2:21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 s="2"/>
    </row>
    <row r="12201" spans="2:21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 s="2"/>
    </row>
    <row r="12202" spans="2:21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 s="2"/>
    </row>
    <row r="12203" spans="2:21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 s="2"/>
    </row>
    <row r="12204" spans="2:21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 s="2"/>
    </row>
    <row r="12205" spans="2:21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 s="2"/>
    </row>
    <row r="12206" spans="2:21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 s="2"/>
    </row>
    <row r="12207" spans="2:21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 s="2"/>
    </row>
    <row r="12208" spans="2:21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 s="2"/>
    </row>
    <row r="12209" spans="2:21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 s="2"/>
    </row>
    <row r="12210" spans="2:21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 s="2"/>
    </row>
    <row r="12211" spans="2:21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 s="2"/>
    </row>
    <row r="12212" spans="2:21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 s="2"/>
    </row>
    <row r="12213" spans="2:21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 s="2"/>
    </row>
    <row r="12214" spans="2:21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 s="2"/>
    </row>
    <row r="12215" spans="2:21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 s="2"/>
    </row>
    <row r="12216" spans="2:21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 s="2"/>
    </row>
    <row r="12217" spans="2:21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 s="2"/>
    </row>
    <row r="12218" spans="2:21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 s="2"/>
    </row>
    <row r="12219" spans="2:21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 s="2"/>
    </row>
    <row r="12220" spans="2:21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 s="2"/>
    </row>
    <row r="12221" spans="2:21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 s="2"/>
    </row>
    <row r="12222" spans="2:21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 s="2"/>
    </row>
    <row r="12223" spans="2:21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 s="2"/>
    </row>
    <row r="12224" spans="2:21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 s="2"/>
    </row>
    <row r="12225" spans="2:21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 s="2"/>
    </row>
    <row r="12226" spans="2:21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 s="2"/>
    </row>
    <row r="12227" spans="2:21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 s="2"/>
    </row>
    <row r="12228" spans="2:21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 s="2"/>
    </row>
    <row r="12229" spans="2:21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 s="2"/>
    </row>
    <row r="12230" spans="2:21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 s="2"/>
    </row>
    <row r="12231" spans="2:21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 s="2"/>
    </row>
    <row r="12232" spans="2:21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 s="2"/>
    </row>
    <row r="12233" spans="2:21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 s="2"/>
    </row>
    <row r="12234" spans="2:21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 s="2"/>
    </row>
    <row r="12235" spans="2:21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 s="2"/>
    </row>
    <row r="12236" spans="2:21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 s="2"/>
    </row>
    <row r="12237" spans="2:21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 s="2"/>
    </row>
    <row r="12238" spans="2:21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 s="2"/>
    </row>
    <row r="12239" spans="2:21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 s="2"/>
    </row>
    <row r="12240" spans="2:21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 s="2"/>
    </row>
    <row r="12241" spans="2:21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 s="2"/>
    </row>
    <row r="12242" spans="2:21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 s="2"/>
    </row>
    <row r="12243" spans="2:21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 s="2"/>
    </row>
    <row r="12244" spans="2:21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 s="2"/>
    </row>
    <row r="12245" spans="2:21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 s="2"/>
    </row>
    <row r="12246" spans="2:21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 s="2"/>
    </row>
    <row r="12247" spans="2:21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 s="2"/>
    </row>
    <row r="12248" spans="2:21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 s="2"/>
    </row>
    <row r="12249" spans="2:21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 s="2"/>
    </row>
    <row r="12250" spans="2:21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 s="2"/>
    </row>
    <row r="12251" spans="2:21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 s="2"/>
    </row>
    <row r="12252" spans="2:21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 s="2"/>
    </row>
    <row r="12253" spans="2:21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 s="2"/>
    </row>
    <row r="12254" spans="2:21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 s="2"/>
    </row>
    <row r="12255" spans="2:21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 s="2"/>
    </row>
    <row r="12256" spans="2:21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 s="2"/>
    </row>
    <row r="12257" spans="2:21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 s="2"/>
    </row>
    <row r="12258" spans="2:21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 s="2"/>
    </row>
    <row r="12259" spans="2:21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 s="2"/>
    </row>
    <row r="12260" spans="2:21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 s="2"/>
    </row>
    <row r="12261" spans="2:21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 s="2"/>
    </row>
    <row r="12262" spans="2:21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 s="2"/>
    </row>
    <row r="12263" spans="2:21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 s="2"/>
    </row>
    <row r="12264" spans="2:21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 s="2"/>
    </row>
    <row r="12265" spans="2:21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 s="2"/>
    </row>
    <row r="12266" spans="2:21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 s="2"/>
    </row>
    <row r="12267" spans="2:21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 s="2"/>
    </row>
    <row r="12268" spans="2:21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 s="2"/>
    </row>
    <row r="12269" spans="2:21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 s="2"/>
    </row>
    <row r="12270" spans="2:21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 s="2"/>
    </row>
    <row r="12271" spans="2:21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 s="2"/>
    </row>
    <row r="12272" spans="2:21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 s="2"/>
    </row>
    <row r="12273" spans="2:21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 s="2"/>
    </row>
    <row r="12274" spans="2:21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 s="2"/>
    </row>
    <row r="12275" spans="2:21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 s="2"/>
    </row>
    <row r="12276" spans="2:21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 s="2"/>
    </row>
    <row r="12277" spans="2:21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 s="2"/>
    </row>
    <row r="12278" spans="2:21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 s="2"/>
    </row>
    <row r="12279" spans="2:21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 s="2"/>
    </row>
    <row r="12280" spans="2:21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 s="2"/>
    </row>
    <row r="12281" spans="2:21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 s="2"/>
    </row>
    <row r="12282" spans="2:21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 s="2"/>
    </row>
    <row r="12283" spans="2:21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 s="2"/>
    </row>
    <row r="12284" spans="2:21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 s="2"/>
    </row>
    <row r="12285" spans="2:21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 s="2"/>
    </row>
    <row r="12286" spans="2:21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 s="2"/>
    </row>
    <row r="12287" spans="2:21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 s="2"/>
    </row>
    <row r="12288" spans="2:21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 s="2"/>
    </row>
    <row r="12289" spans="2:21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 s="2"/>
    </row>
    <row r="12290" spans="2:21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 s="2"/>
    </row>
    <row r="12291" spans="2:21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 s="2"/>
    </row>
    <row r="12292" spans="2:21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 s="2"/>
    </row>
    <row r="12293" spans="2:21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 s="2"/>
    </row>
    <row r="12294" spans="2:21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 s="2"/>
    </row>
    <row r="12295" spans="2:21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 s="2"/>
    </row>
    <row r="12296" spans="2:21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 s="2"/>
    </row>
    <row r="12297" spans="2:21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 s="2"/>
    </row>
    <row r="12298" spans="2:21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 s="2"/>
    </row>
    <row r="12299" spans="2:21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 s="2"/>
    </row>
    <row r="12300" spans="2:21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 s="2"/>
    </row>
    <row r="12301" spans="2:21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 s="2"/>
    </row>
    <row r="12302" spans="2:21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 s="2"/>
    </row>
    <row r="12303" spans="2:21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 s="2"/>
    </row>
    <row r="12304" spans="2:21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 s="2"/>
    </row>
    <row r="12305" spans="2:21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 s="2"/>
    </row>
    <row r="12306" spans="2:21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 s="2"/>
    </row>
    <row r="12307" spans="2:21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 s="2"/>
    </row>
    <row r="12308" spans="2:21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 s="2"/>
    </row>
    <row r="12309" spans="2:21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 s="2"/>
    </row>
    <row r="12310" spans="2:21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 s="2"/>
    </row>
    <row r="12311" spans="2:21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 s="2"/>
    </row>
    <row r="12312" spans="2:21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 s="2"/>
    </row>
    <row r="12313" spans="2:21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 s="2"/>
    </row>
    <row r="12314" spans="2:21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 s="2"/>
    </row>
    <row r="12315" spans="2:21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 s="2"/>
    </row>
    <row r="12316" spans="2:21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 s="2"/>
    </row>
    <row r="12317" spans="2:21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 s="2"/>
    </row>
    <row r="12318" spans="2:21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 s="2"/>
    </row>
    <row r="12319" spans="2:21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 s="2"/>
    </row>
    <row r="12320" spans="2:21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 s="2"/>
    </row>
    <row r="12321" spans="2:21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 s="2"/>
    </row>
    <row r="12322" spans="2:21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 s="2"/>
    </row>
    <row r="12323" spans="2:21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 s="2"/>
    </row>
    <row r="12324" spans="2:21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 s="2"/>
    </row>
    <row r="12325" spans="2:21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 s="2"/>
    </row>
    <row r="12326" spans="2:21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 s="2"/>
    </row>
    <row r="12327" spans="2:21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 s="2"/>
    </row>
    <row r="12328" spans="2:21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 s="2"/>
    </row>
    <row r="12329" spans="2:21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 s="2"/>
    </row>
    <row r="12330" spans="2:21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 s="2"/>
    </row>
    <row r="12331" spans="2:21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 s="2"/>
    </row>
    <row r="12332" spans="2:21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 s="2"/>
    </row>
    <row r="12333" spans="2:21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 s="2"/>
    </row>
    <row r="12334" spans="2:21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 s="2"/>
    </row>
    <row r="12335" spans="2:21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 s="2"/>
    </row>
    <row r="12336" spans="2:21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 s="2"/>
    </row>
    <row r="12337" spans="2:21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 s="2"/>
    </row>
    <row r="12338" spans="2:21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 s="2"/>
    </row>
    <row r="12339" spans="2:21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 s="2"/>
    </row>
    <row r="12340" spans="2:21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 s="2"/>
    </row>
    <row r="12341" spans="2:21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 s="2"/>
    </row>
    <row r="12342" spans="2:21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 s="2"/>
    </row>
    <row r="12343" spans="2:21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 s="2"/>
    </row>
    <row r="12344" spans="2:21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 s="2"/>
    </row>
    <row r="12345" spans="2:21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 s="2"/>
    </row>
    <row r="12346" spans="2:21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 s="2"/>
    </row>
    <row r="12347" spans="2:21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 s="2"/>
    </row>
    <row r="12348" spans="2:21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 s="2"/>
    </row>
    <row r="12349" spans="2:21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 s="2"/>
    </row>
    <row r="12350" spans="2:21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 s="2"/>
    </row>
    <row r="12351" spans="2:21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 s="2"/>
    </row>
    <row r="12352" spans="2:21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 s="2"/>
    </row>
    <row r="12353" spans="2:21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 s="2"/>
    </row>
    <row r="12354" spans="2:21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 s="2"/>
    </row>
    <row r="12355" spans="2:21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 s="2"/>
    </row>
    <row r="12356" spans="2:21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 s="2"/>
    </row>
    <row r="12357" spans="2:21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 s="2"/>
    </row>
    <row r="12358" spans="2:21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 s="2"/>
    </row>
    <row r="12359" spans="2:21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 s="2"/>
    </row>
    <row r="12360" spans="2:21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 s="2"/>
    </row>
    <row r="12361" spans="2:21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 s="2"/>
    </row>
    <row r="12362" spans="2:21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 s="2"/>
    </row>
    <row r="12363" spans="2:21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 s="2"/>
    </row>
    <row r="12364" spans="2:21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 s="2"/>
    </row>
    <row r="12365" spans="2:21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 s="2"/>
    </row>
    <row r="12366" spans="2:21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 s="2"/>
    </row>
    <row r="12367" spans="2:21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 s="2"/>
    </row>
    <row r="12368" spans="2:21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 s="2"/>
    </row>
    <row r="12369" spans="2:21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 s="2"/>
    </row>
    <row r="12370" spans="2:21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 s="2"/>
    </row>
    <row r="12371" spans="2:21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 s="2"/>
    </row>
    <row r="12372" spans="2:21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 s="2"/>
    </row>
    <row r="12373" spans="2:21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 s="2"/>
    </row>
    <row r="12374" spans="2:21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 s="2"/>
    </row>
    <row r="12375" spans="2:21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 s="2"/>
    </row>
    <row r="12376" spans="2:21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 s="2"/>
    </row>
    <row r="12377" spans="2:21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 s="2"/>
    </row>
    <row r="12378" spans="2:21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 s="2"/>
    </row>
    <row r="12379" spans="2:21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 s="2"/>
    </row>
    <row r="12380" spans="2:21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 s="2"/>
    </row>
    <row r="12381" spans="2:21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 s="2"/>
    </row>
    <row r="12382" spans="2:21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 s="2"/>
    </row>
    <row r="12383" spans="2:21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 s="2"/>
    </row>
    <row r="12384" spans="2:21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 s="2"/>
    </row>
    <row r="12385" spans="2:21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 s="2"/>
    </row>
    <row r="12386" spans="2:21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 s="2"/>
    </row>
    <row r="12387" spans="2:21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 s="2"/>
    </row>
    <row r="12388" spans="2:21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 s="2"/>
    </row>
    <row r="12389" spans="2:21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 s="2"/>
    </row>
    <row r="12390" spans="2:21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 s="2"/>
    </row>
    <row r="12391" spans="2:21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 s="2"/>
    </row>
    <row r="12392" spans="2:21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 s="2"/>
    </row>
    <row r="12393" spans="2:21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 s="2"/>
    </row>
    <row r="12394" spans="2:21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 s="2"/>
    </row>
    <row r="12395" spans="2:21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 s="2"/>
    </row>
    <row r="12396" spans="2:21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 s="2"/>
    </row>
    <row r="12397" spans="2:21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 s="2"/>
    </row>
    <row r="12398" spans="2:21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 s="2"/>
    </row>
    <row r="12399" spans="2:21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 s="2"/>
    </row>
    <row r="12400" spans="2:21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 s="2"/>
    </row>
    <row r="12401" spans="2:21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 s="2"/>
    </row>
    <row r="12402" spans="2:21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 s="2"/>
    </row>
    <row r="12403" spans="2:21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 s="2"/>
    </row>
    <row r="12404" spans="2:21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 s="2"/>
    </row>
    <row r="12405" spans="2:21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 s="2"/>
    </row>
    <row r="12406" spans="2:21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 s="2"/>
    </row>
    <row r="12407" spans="2:21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 s="2"/>
    </row>
    <row r="12408" spans="2:21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 s="2"/>
    </row>
    <row r="12409" spans="2:21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 s="2"/>
    </row>
    <row r="12410" spans="2:21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 s="2"/>
    </row>
    <row r="12411" spans="2:21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 s="2"/>
    </row>
    <row r="12412" spans="2:21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 s="2"/>
    </row>
    <row r="12413" spans="2:21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 s="2"/>
    </row>
    <row r="12414" spans="2:21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 s="2"/>
    </row>
    <row r="12415" spans="2:21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 s="2"/>
    </row>
    <row r="12416" spans="2:21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 s="2"/>
    </row>
    <row r="12417" spans="2:21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 s="2"/>
    </row>
    <row r="12418" spans="2:21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 s="2"/>
    </row>
    <row r="12419" spans="2:21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 s="2"/>
    </row>
    <row r="12420" spans="2:21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 s="2"/>
    </row>
    <row r="12421" spans="2:21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 s="2"/>
    </row>
    <row r="12422" spans="2:21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 s="2"/>
    </row>
    <row r="12423" spans="2:21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 s="2"/>
    </row>
    <row r="12424" spans="2:21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 s="2"/>
    </row>
    <row r="12425" spans="2:21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 s="2"/>
    </row>
    <row r="12426" spans="2:21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 s="2"/>
    </row>
    <row r="12427" spans="2:21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 s="2"/>
    </row>
    <row r="12428" spans="2:21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 s="2"/>
    </row>
    <row r="12429" spans="2:21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 s="2"/>
    </row>
    <row r="12430" spans="2:21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 s="2"/>
    </row>
    <row r="12431" spans="2:21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 s="2"/>
    </row>
    <row r="12432" spans="2:21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 s="2"/>
    </row>
    <row r="12433" spans="2:21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 s="2"/>
    </row>
    <row r="12434" spans="2:21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 s="2"/>
    </row>
    <row r="12435" spans="2:21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 s="2"/>
    </row>
    <row r="12436" spans="2:21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 s="2"/>
    </row>
    <row r="12437" spans="2:21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 s="2"/>
    </row>
    <row r="12438" spans="2:21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 s="2"/>
    </row>
    <row r="12439" spans="2:21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 s="2"/>
    </row>
    <row r="12440" spans="2:21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 s="2"/>
    </row>
    <row r="12441" spans="2:21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 s="2"/>
    </row>
    <row r="12442" spans="2:21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 s="2"/>
    </row>
    <row r="12443" spans="2:21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 s="2"/>
    </row>
    <row r="12444" spans="2:21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 s="2"/>
    </row>
    <row r="12445" spans="2:21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 s="2"/>
    </row>
    <row r="12446" spans="2:21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 s="2"/>
    </row>
    <row r="12447" spans="2:21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 s="2"/>
    </row>
    <row r="12448" spans="2:21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 s="2"/>
    </row>
    <row r="12449" spans="2:21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 s="2"/>
    </row>
    <row r="12450" spans="2:21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 s="2"/>
    </row>
    <row r="12451" spans="2:21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 s="2"/>
    </row>
    <row r="12452" spans="2:21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 s="2"/>
    </row>
    <row r="12453" spans="2:21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 s="2"/>
    </row>
    <row r="12454" spans="2:21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 s="2"/>
    </row>
    <row r="12455" spans="2:21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 s="2"/>
    </row>
    <row r="12456" spans="2:21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 s="2"/>
    </row>
    <row r="12457" spans="2:21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 s="2"/>
    </row>
    <row r="12458" spans="2:21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 s="2"/>
    </row>
    <row r="12459" spans="2:21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 s="2"/>
    </row>
    <row r="12460" spans="2:21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 s="2"/>
    </row>
    <row r="12461" spans="2:21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 s="2"/>
    </row>
    <row r="12462" spans="2:21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 s="2"/>
    </row>
    <row r="12463" spans="2:21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 s="2"/>
    </row>
    <row r="12464" spans="2:21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 s="2"/>
    </row>
    <row r="12465" spans="2:21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 s="2"/>
    </row>
    <row r="12466" spans="2:21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 s="2"/>
    </row>
    <row r="12467" spans="2:21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 s="2"/>
    </row>
    <row r="12468" spans="2:21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 s="2"/>
    </row>
    <row r="12469" spans="2:21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 s="2"/>
    </row>
    <row r="12470" spans="2:21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 s="2"/>
    </row>
    <row r="12471" spans="2:21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 s="2"/>
    </row>
    <row r="12472" spans="2:21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 s="2"/>
    </row>
    <row r="12473" spans="2:21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 s="2"/>
    </row>
    <row r="12474" spans="2:21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 s="2"/>
    </row>
    <row r="12475" spans="2:21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 s="2"/>
    </row>
    <row r="12476" spans="2:21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 s="2"/>
    </row>
    <row r="12477" spans="2:21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 s="2"/>
    </row>
    <row r="12478" spans="2:21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 s="2"/>
    </row>
    <row r="12479" spans="2:21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 s="2"/>
    </row>
    <row r="12480" spans="2:21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 s="2"/>
    </row>
    <row r="12481" spans="2:21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 s="2"/>
    </row>
    <row r="12482" spans="2:21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 s="2"/>
    </row>
    <row r="12483" spans="2:21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 s="2"/>
    </row>
    <row r="12484" spans="2:21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 s="2"/>
    </row>
    <row r="12485" spans="2:21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 s="2"/>
    </row>
    <row r="12486" spans="2:21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 s="2"/>
    </row>
    <row r="12487" spans="2:21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 s="2"/>
    </row>
    <row r="12488" spans="2:21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 s="2"/>
    </row>
    <row r="12489" spans="2:21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 s="2"/>
    </row>
    <row r="12490" spans="2:21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 s="2"/>
    </row>
    <row r="12491" spans="2:21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 s="2"/>
    </row>
    <row r="12492" spans="2:21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 s="2"/>
    </row>
    <row r="12493" spans="2:21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 s="2"/>
    </row>
    <row r="12494" spans="2:21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 s="2"/>
    </row>
    <row r="12495" spans="2:21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 s="2"/>
    </row>
    <row r="12496" spans="2:21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 s="2"/>
    </row>
    <row r="12497" spans="2:21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 s="2"/>
    </row>
    <row r="12498" spans="2:21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 s="2"/>
    </row>
    <row r="12499" spans="2:21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 s="2"/>
    </row>
    <row r="12500" spans="2:21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 s="2"/>
    </row>
    <row r="12501" spans="2:21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 s="2"/>
    </row>
    <row r="12502" spans="2:21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 s="2"/>
    </row>
    <row r="12503" spans="2:21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 s="2"/>
    </row>
    <row r="12504" spans="2:21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 s="2"/>
    </row>
    <row r="12505" spans="2:21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 s="2"/>
    </row>
    <row r="12506" spans="2:21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 s="2"/>
    </row>
    <row r="12507" spans="2:21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 s="2"/>
    </row>
    <row r="12508" spans="2:21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 s="2"/>
    </row>
    <row r="12509" spans="2:21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 s="2"/>
    </row>
    <row r="12510" spans="2:21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 s="2"/>
    </row>
    <row r="12511" spans="2:21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 s="2"/>
    </row>
    <row r="12512" spans="2:21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 s="2"/>
    </row>
    <row r="12513" spans="2:21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 s="2"/>
    </row>
    <row r="12514" spans="2:21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 s="2"/>
    </row>
    <row r="12515" spans="2:21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 s="2"/>
    </row>
    <row r="12516" spans="2:21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 s="2"/>
    </row>
    <row r="12517" spans="2:21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 s="2"/>
    </row>
    <row r="12518" spans="2:21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 s="2"/>
    </row>
    <row r="12519" spans="2:21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 s="2"/>
    </row>
    <row r="12520" spans="2:21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 s="2"/>
    </row>
    <row r="12521" spans="2:21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 s="2"/>
    </row>
    <row r="12522" spans="2:21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 s="2"/>
    </row>
    <row r="12523" spans="2:21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 s="2"/>
    </row>
    <row r="12524" spans="2:21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 s="2"/>
    </row>
    <row r="12525" spans="2:21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 s="2"/>
    </row>
    <row r="12526" spans="2:21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 s="2"/>
    </row>
    <row r="12527" spans="2:21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 s="2"/>
    </row>
    <row r="12528" spans="2:21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 s="2"/>
    </row>
    <row r="12529" spans="2:21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 s="2"/>
    </row>
    <row r="12530" spans="2:21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 s="2"/>
    </row>
    <row r="12531" spans="2:21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 s="2"/>
    </row>
    <row r="12532" spans="2:21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 s="2"/>
    </row>
    <row r="12533" spans="2:21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 s="2"/>
    </row>
    <row r="12534" spans="2:21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 s="2"/>
    </row>
    <row r="12535" spans="2:21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 s="2"/>
    </row>
    <row r="12536" spans="2:21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 s="2"/>
    </row>
    <row r="12537" spans="2:21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 s="2"/>
    </row>
    <row r="12538" spans="2:21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 s="2"/>
    </row>
    <row r="12539" spans="2:21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 s="2"/>
    </row>
    <row r="12540" spans="2:21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 s="2"/>
    </row>
    <row r="12541" spans="2:21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 s="2"/>
    </row>
    <row r="12542" spans="2:21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 s="2"/>
    </row>
    <row r="12543" spans="2:21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 s="2"/>
    </row>
    <row r="12544" spans="2:21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 s="2"/>
    </row>
    <row r="12545" spans="2:21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 s="2"/>
    </row>
    <row r="12546" spans="2:21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 s="2"/>
    </row>
    <row r="12547" spans="2:21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 s="2"/>
    </row>
    <row r="12548" spans="2:21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 s="2"/>
    </row>
    <row r="12549" spans="2:21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 s="2"/>
    </row>
    <row r="12550" spans="2:21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 s="2"/>
    </row>
    <row r="12551" spans="2:21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 s="2"/>
    </row>
    <row r="12552" spans="2:21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 s="2"/>
    </row>
    <row r="12553" spans="2:21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 s="2"/>
    </row>
    <row r="12554" spans="2:21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 s="2"/>
    </row>
    <row r="12555" spans="2:21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 s="2"/>
    </row>
    <row r="12556" spans="2:21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 s="2"/>
    </row>
    <row r="12557" spans="2:21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 s="2"/>
    </row>
    <row r="12558" spans="2:21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 s="2"/>
    </row>
    <row r="12559" spans="2:21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 s="2"/>
    </row>
    <row r="12560" spans="2:21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 s="2"/>
    </row>
    <row r="12561" spans="2:21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 s="2"/>
    </row>
    <row r="12562" spans="2:21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 s="2"/>
    </row>
    <row r="12563" spans="2:21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 s="2"/>
    </row>
    <row r="12564" spans="2:21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 s="2"/>
    </row>
    <row r="12565" spans="2:21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 s="2"/>
    </row>
    <row r="12566" spans="2:21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 s="2"/>
    </row>
    <row r="12567" spans="2:21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 s="2"/>
    </row>
    <row r="12568" spans="2:21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 s="2"/>
    </row>
    <row r="12569" spans="2:21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 s="2"/>
    </row>
    <row r="12570" spans="2:21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 s="2"/>
    </row>
    <row r="12571" spans="2:21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 s="2"/>
    </row>
    <row r="12572" spans="2:21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 s="2"/>
    </row>
    <row r="12573" spans="2:21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 s="2"/>
    </row>
    <row r="12574" spans="2:21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 s="2"/>
    </row>
    <row r="12575" spans="2:21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 s="2"/>
    </row>
    <row r="12576" spans="2:21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 s="2"/>
    </row>
    <row r="12577" spans="2:21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 s="2"/>
    </row>
    <row r="12578" spans="2:21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 s="2"/>
    </row>
    <row r="12579" spans="2:21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 s="2"/>
    </row>
    <row r="12580" spans="2:21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 s="2"/>
    </row>
    <row r="12581" spans="2:21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 s="2"/>
    </row>
    <row r="12582" spans="2:21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 s="2"/>
    </row>
    <row r="12583" spans="2:21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 s="2"/>
    </row>
    <row r="12584" spans="2:21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 s="2"/>
    </row>
    <row r="12585" spans="2:21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 s="2"/>
    </row>
    <row r="12586" spans="2:21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 s="2"/>
    </row>
    <row r="12587" spans="2:21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 s="2"/>
    </row>
    <row r="12588" spans="2:21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 s="2"/>
    </row>
    <row r="12589" spans="2:21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 s="2"/>
    </row>
    <row r="12590" spans="2:21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 s="2"/>
    </row>
    <row r="12591" spans="2:21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 s="2"/>
    </row>
    <row r="12592" spans="2:21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 s="2"/>
    </row>
    <row r="12593" spans="2:21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 s="2"/>
    </row>
    <row r="12594" spans="2:21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 s="2"/>
    </row>
    <row r="12595" spans="2:21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 s="2"/>
    </row>
    <row r="12596" spans="2:21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 s="2"/>
    </row>
    <row r="12597" spans="2:21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 s="2"/>
    </row>
    <row r="12598" spans="2:21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 s="2"/>
    </row>
    <row r="12599" spans="2:21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 s="2"/>
    </row>
    <row r="12600" spans="2:21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 s="2"/>
    </row>
    <row r="12601" spans="2:21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 s="2"/>
    </row>
    <row r="12602" spans="2:21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 s="2"/>
    </row>
    <row r="12603" spans="2:21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 s="2"/>
    </row>
    <row r="12604" spans="2:21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 s="2"/>
    </row>
    <row r="12605" spans="2:21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 s="2"/>
    </row>
    <row r="12606" spans="2:21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 s="2"/>
    </row>
    <row r="12607" spans="2:21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 s="2"/>
    </row>
    <row r="12608" spans="2:21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 s="2"/>
    </row>
    <row r="12609" spans="2:21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 s="2"/>
    </row>
    <row r="12610" spans="2:21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 s="2"/>
    </row>
    <row r="12611" spans="2:21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 s="2"/>
    </row>
    <row r="12612" spans="2:21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 s="2"/>
    </row>
    <row r="12613" spans="2:21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 s="2"/>
    </row>
    <row r="12614" spans="2:21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 s="2"/>
    </row>
    <row r="12615" spans="2:21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 s="2"/>
    </row>
    <row r="12616" spans="2:21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 s="2"/>
    </row>
    <row r="12617" spans="2:21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 s="2"/>
    </row>
    <row r="12618" spans="2:21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 s="2"/>
    </row>
    <row r="12619" spans="2:21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 s="2"/>
    </row>
    <row r="12620" spans="2:21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 s="2"/>
    </row>
    <row r="12621" spans="2:21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 s="2"/>
    </row>
    <row r="12622" spans="2:21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 s="2"/>
    </row>
    <row r="12623" spans="2:21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 s="2"/>
    </row>
    <row r="12624" spans="2:21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 s="2"/>
    </row>
    <row r="12625" spans="2:21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 s="2"/>
    </row>
    <row r="12626" spans="2:21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 s="2"/>
    </row>
    <row r="12627" spans="2:21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 s="2"/>
    </row>
    <row r="12628" spans="2:21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 s="2"/>
    </row>
    <row r="12629" spans="2:21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 s="2"/>
    </row>
    <row r="12630" spans="2:21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 s="2"/>
    </row>
    <row r="12631" spans="2:21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 s="2"/>
    </row>
    <row r="12632" spans="2:21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 s="2"/>
    </row>
    <row r="12633" spans="2:21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 s="2"/>
    </row>
    <row r="12634" spans="2:21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 s="2"/>
    </row>
    <row r="12635" spans="2:21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 s="2"/>
    </row>
    <row r="12636" spans="2:21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 s="2"/>
    </row>
    <row r="12637" spans="2:21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 s="2"/>
    </row>
    <row r="12638" spans="2:21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 s="2"/>
    </row>
    <row r="12639" spans="2:21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 s="2"/>
    </row>
    <row r="12640" spans="2:21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 s="2"/>
    </row>
    <row r="12641" spans="2:21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 s="2"/>
    </row>
    <row r="12642" spans="2:21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 s="2"/>
    </row>
    <row r="12643" spans="2:21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 s="2"/>
    </row>
    <row r="12644" spans="2:21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 s="2"/>
    </row>
    <row r="12645" spans="2:21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 s="2"/>
    </row>
    <row r="12646" spans="2:21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 s="2"/>
    </row>
    <row r="12647" spans="2:21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 s="2"/>
    </row>
    <row r="12648" spans="2:21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 s="2"/>
    </row>
    <row r="12649" spans="2:21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 s="2"/>
    </row>
    <row r="12650" spans="2:21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 s="2"/>
    </row>
    <row r="12651" spans="2:21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 s="2"/>
    </row>
    <row r="12652" spans="2:21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 s="2"/>
    </row>
    <row r="12653" spans="2:21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 s="2"/>
    </row>
    <row r="12654" spans="2:21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 s="2"/>
    </row>
    <row r="12655" spans="2:21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 s="2"/>
    </row>
    <row r="12656" spans="2:21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 s="2"/>
    </row>
    <row r="12657" spans="2:21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 s="2"/>
    </row>
    <row r="12658" spans="2:21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 s="2"/>
    </row>
    <row r="12659" spans="2:21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 s="2"/>
    </row>
    <row r="12660" spans="2:21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 s="2"/>
    </row>
    <row r="12661" spans="2:21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 s="2"/>
    </row>
    <row r="12662" spans="2:21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 s="2"/>
    </row>
    <row r="12663" spans="2:21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 s="2"/>
    </row>
    <row r="12664" spans="2:21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 s="2"/>
    </row>
    <row r="12665" spans="2:21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 s="2"/>
    </row>
    <row r="12666" spans="2:21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 s="2"/>
    </row>
    <row r="12667" spans="2:21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 s="2"/>
    </row>
    <row r="12668" spans="2:21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 s="2"/>
    </row>
    <row r="12669" spans="2:21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 s="2"/>
    </row>
    <row r="12670" spans="2:21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 s="2"/>
    </row>
    <row r="12671" spans="2:21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 s="2"/>
    </row>
    <row r="12672" spans="2:21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 s="2"/>
    </row>
    <row r="12673" spans="2:21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 s="2"/>
    </row>
    <row r="12674" spans="2:21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 s="2"/>
    </row>
    <row r="12675" spans="2:21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 s="2"/>
    </row>
    <row r="12676" spans="2:21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 s="2"/>
    </row>
    <row r="12677" spans="2:21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 s="2"/>
    </row>
    <row r="12678" spans="2:21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 s="2"/>
    </row>
    <row r="12679" spans="2:21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 s="2"/>
    </row>
    <row r="12680" spans="2:21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 s="2"/>
    </row>
    <row r="12681" spans="2:21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 s="2"/>
    </row>
    <row r="12682" spans="2:21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 s="2"/>
    </row>
    <row r="12683" spans="2:21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 s="2"/>
    </row>
    <row r="12684" spans="2:21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 s="2"/>
    </row>
    <row r="12685" spans="2:21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 s="2"/>
    </row>
    <row r="12686" spans="2:21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 s="2"/>
    </row>
    <row r="12687" spans="2:21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 s="2"/>
    </row>
    <row r="12688" spans="2:21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 s="2"/>
    </row>
    <row r="12689" spans="2:21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 s="2"/>
    </row>
    <row r="12690" spans="2:21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 s="2"/>
    </row>
    <row r="12691" spans="2:21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 s="2"/>
    </row>
    <row r="12692" spans="2:21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 s="2"/>
    </row>
    <row r="12693" spans="2:21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 s="2"/>
    </row>
    <row r="12694" spans="2:21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 s="2"/>
    </row>
    <row r="12695" spans="2:21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 s="2"/>
    </row>
    <row r="12696" spans="2:21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 s="2"/>
    </row>
    <row r="12697" spans="2:21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 s="2"/>
    </row>
    <row r="12698" spans="2:21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 s="2"/>
    </row>
    <row r="12699" spans="2:21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 s="2"/>
    </row>
    <row r="12700" spans="2:21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 s="2"/>
    </row>
    <row r="12701" spans="2:21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 s="2"/>
    </row>
    <row r="12702" spans="2:21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 s="2"/>
    </row>
    <row r="12703" spans="2:21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 s="2"/>
    </row>
    <row r="12704" spans="2:21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 s="2"/>
    </row>
    <row r="12705" spans="2:21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 s="2"/>
    </row>
    <row r="12706" spans="2:21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 s="2"/>
    </row>
    <row r="12707" spans="2:21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 s="2"/>
    </row>
    <row r="12708" spans="2:21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 s="2"/>
    </row>
    <row r="12709" spans="2:21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 s="2"/>
    </row>
    <row r="12710" spans="2:21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 s="2"/>
    </row>
    <row r="12711" spans="2:21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 s="2"/>
    </row>
    <row r="12712" spans="2:21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 s="2"/>
    </row>
    <row r="12713" spans="2:21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 s="2"/>
    </row>
    <row r="12714" spans="2:21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 s="2"/>
    </row>
    <row r="12715" spans="2:21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 s="2"/>
    </row>
    <row r="12716" spans="2:21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 s="2"/>
    </row>
    <row r="12717" spans="2:21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 s="2"/>
    </row>
    <row r="12718" spans="2:21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 s="2"/>
    </row>
    <row r="12719" spans="2:21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 s="2"/>
    </row>
    <row r="12720" spans="2:21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 s="2"/>
    </row>
    <row r="12721" spans="2:21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 s="2"/>
    </row>
    <row r="12722" spans="2:21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 s="2"/>
    </row>
    <row r="12723" spans="2:21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 s="2"/>
    </row>
    <row r="12724" spans="2:21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 s="2"/>
    </row>
    <row r="12725" spans="2:21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 s="2"/>
    </row>
    <row r="12726" spans="2:21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 s="2"/>
    </row>
    <row r="12727" spans="2:21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 s="2"/>
    </row>
    <row r="12728" spans="2:21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 s="2"/>
    </row>
    <row r="12729" spans="2:21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 s="2"/>
    </row>
    <row r="12730" spans="2:21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 s="2"/>
    </row>
    <row r="12731" spans="2:21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 s="2"/>
    </row>
    <row r="12732" spans="2:21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 s="2"/>
    </row>
    <row r="12733" spans="2:21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 s="2"/>
    </row>
    <row r="12734" spans="2:21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 s="2"/>
    </row>
    <row r="12735" spans="2:21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 s="2"/>
    </row>
    <row r="12736" spans="2:21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 s="2"/>
    </row>
    <row r="12737" spans="2:21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 s="2"/>
    </row>
    <row r="12738" spans="2:21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 s="2"/>
    </row>
    <row r="12739" spans="2:21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 s="2"/>
    </row>
    <row r="12740" spans="2:21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 s="2"/>
    </row>
    <row r="12741" spans="2:21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 s="2"/>
    </row>
    <row r="12742" spans="2:21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 s="2"/>
    </row>
    <row r="12743" spans="2:21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 s="2"/>
    </row>
    <row r="12744" spans="2:21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 s="2"/>
    </row>
    <row r="12745" spans="2:21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 s="2"/>
    </row>
    <row r="12746" spans="2:21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 s="2"/>
    </row>
    <row r="12747" spans="2:21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 s="2"/>
    </row>
    <row r="12748" spans="2:21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 s="2"/>
    </row>
    <row r="12749" spans="2:21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 s="2"/>
    </row>
    <row r="12750" spans="2:21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 s="2"/>
    </row>
    <row r="12751" spans="2:21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 s="2"/>
    </row>
    <row r="12752" spans="2:21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 s="2"/>
    </row>
    <row r="12753" spans="2:21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 s="2"/>
    </row>
    <row r="12754" spans="2:21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 s="2"/>
    </row>
    <row r="12755" spans="2:21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 s="2"/>
    </row>
    <row r="12756" spans="2:21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 s="2"/>
    </row>
    <row r="12757" spans="2:21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 s="2"/>
    </row>
    <row r="12758" spans="2:21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 s="2"/>
    </row>
    <row r="12759" spans="2:21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 s="2"/>
    </row>
    <row r="12760" spans="2:21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 s="2"/>
    </row>
    <row r="12761" spans="2:21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 s="2"/>
    </row>
    <row r="12762" spans="2:21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 s="2"/>
    </row>
    <row r="12763" spans="2:21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 s="2"/>
    </row>
    <row r="12764" spans="2:21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 s="2"/>
    </row>
    <row r="12765" spans="2:21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 s="2"/>
    </row>
    <row r="12766" spans="2:21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 s="2"/>
    </row>
    <row r="12767" spans="2:21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 s="2"/>
    </row>
    <row r="12768" spans="2:21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 s="2"/>
    </row>
    <row r="12769" spans="2:21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 s="2"/>
    </row>
    <row r="12770" spans="2:21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 s="2"/>
    </row>
    <row r="12771" spans="2:21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 s="2"/>
    </row>
    <row r="12772" spans="2:21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 s="2"/>
    </row>
    <row r="12773" spans="2:21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 s="2"/>
    </row>
    <row r="12774" spans="2:21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 s="2"/>
    </row>
    <row r="12775" spans="2:21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 s="2"/>
    </row>
    <row r="12776" spans="2:21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 s="2"/>
    </row>
    <row r="12777" spans="2:21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 s="2"/>
    </row>
    <row r="12778" spans="2:21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 s="2"/>
    </row>
    <row r="12779" spans="2:21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 s="2"/>
    </row>
    <row r="12780" spans="2:21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 s="2"/>
    </row>
    <row r="12781" spans="2:21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 s="2"/>
    </row>
    <row r="12782" spans="2:21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 s="2"/>
    </row>
    <row r="12783" spans="2:21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 s="2"/>
    </row>
    <row r="12784" spans="2:21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 s="2"/>
    </row>
    <row r="12785" spans="2:21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 s="2"/>
    </row>
    <row r="12786" spans="2:21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 s="2"/>
    </row>
    <row r="12787" spans="2:21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 s="2"/>
    </row>
    <row r="12788" spans="2:21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 s="2"/>
    </row>
    <row r="12789" spans="2:21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 s="2"/>
    </row>
    <row r="12790" spans="2:21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 s="2"/>
    </row>
    <row r="12791" spans="2:21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 s="2"/>
    </row>
    <row r="12792" spans="2:21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 s="2"/>
    </row>
    <row r="12793" spans="2:21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 s="2"/>
    </row>
    <row r="12794" spans="2:21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 s="2"/>
    </row>
    <row r="12795" spans="2:21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 s="2"/>
    </row>
    <row r="12796" spans="2:21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 s="2"/>
    </row>
    <row r="12797" spans="2:21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 s="2"/>
    </row>
    <row r="12798" spans="2:21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 s="2"/>
    </row>
    <row r="12799" spans="2:21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 s="2"/>
    </row>
    <row r="12800" spans="2:21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 s="2"/>
    </row>
    <row r="12801" spans="2:21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 s="2"/>
    </row>
    <row r="12802" spans="2:21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 s="2"/>
    </row>
    <row r="12803" spans="2:21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 s="2"/>
    </row>
    <row r="12804" spans="2:21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 s="2"/>
    </row>
    <row r="12805" spans="2:21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 s="2"/>
    </row>
    <row r="12806" spans="2:21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 s="2"/>
    </row>
    <row r="12807" spans="2:21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 s="2"/>
    </row>
    <row r="12808" spans="2:21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 s="2"/>
    </row>
    <row r="12809" spans="2:21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 s="2"/>
    </row>
    <row r="12810" spans="2:21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 s="2"/>
    </row>
    <row r="12811" spans="2:21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 s="2"/>
    </row>
    <row r="12812" spans="2:21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 s="2"/>
    </row>
    <row r="12813" spans="2:21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 s="2"/>
    </row>
    <row r="12814" spans="2:21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 s="2"/>
    </row>
    <row r="12815" spans="2:21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 s="2"/>
    </row>
    <row r="12816" spans="2:21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 s="2"/>
    </row>
    <row r="12817" spans="2:21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 s="2"/>
    </row>
    <row r="12818" spans="2:21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 s="2"/>
    </row>
    <row r="12819" spans="2:21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 s="2"/>
    </row>
    <row r="12820" spans="2:21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 s="2"/>
    </row>
    <row r="12821" spans="2:21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 s="2"/>
    </row>
    <row r="12822" spans="2:21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 s="2"/>
    </row>
    <row r="12823" spans="2:21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 s="2"/>
    </row>
    <row r="12824" spans="2:21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 s="2"/>
    </row>
    <row r="12825" spans="2:21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 s="2"/>
    </row>
    <row r="12826" spans="2:21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 s="2"/>
    </row>
    <row r="12827" spans="2:21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 s="2"/>
    </row>
    <row r="12828" spans="2:21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 s="2"/>
    </row>
    <row r="12829" spans="2:21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 s="2"/>
    </row>
    <row r="12830" spans="2:21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 s="2"/>
    </row>
    <row r="12831" spans="2:21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 s="2"/>
    </row>
    <row r="12832" spans="2:21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 s="2"/>
    </row>
    <row r="12833" spans="2:21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 s="2"/>
    </row>
    <row r="12834" spans="2:21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 s="2"/>
    </row>
    <row r="12835" spans="2:21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 s="2"/>
    </row>
    <row r="12836" spans="2:21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 s="2"/>
    </row>
    <row r="12837" spans="2:21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 s="2"/>
    </row>
    <row r="12838" spans="2:21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 s="2"/>
    </row>
    <row r="12839" spans="2:21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 s="2"/>
    </row>
    <row r="12840" spans="2:21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 s="2"/>
    </row>
    <row r="12841" spans="2:21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 s="2"/>
    </row>
    <row r="12842" spans="2:21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 s="2"/>
    </row>
    <row r="12843" spans="2:21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 s="2"/>
    </row>
    <row r="12844" spans="2:21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 s="2"/>
    </row>
    <row r="12845" spans="2:21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 s="2"/>
    </row>
    <row r="12846" spans="2:21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 s="2"/>
    </row>
    <row r="12847" spans="2:21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 s="2"/>
    </row>
    <row r="12848" spans="2:21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 s="2"/>
    </row>
    <row r="12849" spans="2:21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 s="2"/>
    </row>
    <row r="12850" spans="2:21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 s="2"/>
    </row>
    <row r="12851" spans="2:21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 s="2"/>
    </row>
    <row r="12852" spans="2:21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 s="2"/>
    </row>
    <row r="12853" spans="2:21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 s="2"/>
    </row>
    <row r="12854" spans="2:21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 s="2"/>
    </row>
    <row r="12855" spans="2:21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 s="2"/>
    </row>
    <row r="12856" spans="2:21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 s="2"/>
    </row>
    <row r="12857" spans="2:21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 s="2"/>
    </row>
    <row r="12858" spans="2:21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 s="2"/>
    </row>
    <row r="12859" spans="2:21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 s="2"/>
    </row>
    <row r="12860" spans="2:21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 s="2"/>
    </row>
    <row r="12861" spans="2:21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 s="2"/>
    </row>
    <row r="12862" spans="2:21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 s="2"/>
    </row>
    <row r="12863" spans="2:21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 s="2"/>
    </row>
    <row r="12864" spans="2:21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 s="2"/>
    </row>
    <row r="12865" spans="2:21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 s="2"/>
    </row>
    <row r="12866" spans="2:21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 s="2"/>
    </row>
    <row r="12867" spans="2:21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 s="2"/>
    </row>
    <row r="12868" spans="2:21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 s="2"/>
    </row>
    <row r="12869" spans="2:21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 s="2"/>
    </row>
    <row r="12870" spans="2:21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 s="2"/>
    </row>
    <row r="12871" spans="2:21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 s="2"/>
    </row>
    <row r="12872" spans="2:21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 s="2"/>
    </row>
    <row r="12873" spans="2:21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 s="2"/>
    </row>
    <row r="12874" spans="2:21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 s="2"/>
    </row>
    <row r="12875" spans="2:21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 s="2"/>
    </row>
    <row r="12876" spans="2:21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 s="2"/>
    </row>
    <row r="12877" spans="2:21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 s="2"/>
    </row>
    <row r="12878" spans="2:21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 s="2"/>
    </row>
    <row r="12879" spans="2:21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 s="2"/>
    </row>
    <row r="12880" spans="2:21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 s="2"/>
    </row>
    <row r="12881" spans="2:21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 s="2"/>
    </row>
    <row r="12882" spans="2:21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 s="2"/>
    </row>
    <row r="12883" spans="2:21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 s="2"/>
    </row>
    <row r="12884" spans="2:21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 s="2"/>
    </row>
    <row r="12885" spans="2:21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 s="2"/>
    </row>
    <row r="12886" spans="2:21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 s="2"/>
    </row>
    <row r="12887" spans="2:21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 s="2"/>
    </row>
    <row r="12888" spans="2:21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 s="2"/>
    </row>
    <row r="12889" spans="2:21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 s="2"/>
    </row>
    <row r="12890" spans="2:21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 s="2"/>
    </row>
    <row r="12891" spans="2:21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 s="2"/>
    </row>
    <row r="12892" spans="2:21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 s="2"/>
    </row>
    <row r="12893" spans="2:21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 s="2"/>
    </row>
    <row r="12894" spans="2:21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 s="2"/>
    </row>
    <row r="12895" spans="2:21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 s="2"/>
    </row>
    <row r="12896" spans="2:21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 s="2"/>
    </row>
    <row r="12897" spans="2:21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 s="2"/>
    </row>
    <row r="12898" spans="2:21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 s="2"/>
    </row>
    <row r="12899" spans="2:21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 s="2"/>
    </row>
    <row r="12900" spans="2:21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 s="2"/>
    </row>
    <row r="12901" spans="2:21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 s="2"/>
    </row>
    <row r="12902" spans="2:21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 s="2"/>
    </row>
    <row r="12903" spans="2:21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 s="2"/>
    </row>
    <row r="12904" spans="2:21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 s="2"/>
    </row>
    <row r="12905" spans="2:21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 s="2"/>
    </row>
    <row r="12906" spans="2:21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 s="2"/>
    </row>
    <row r="12907" spans="2:21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 s="2"/>
    </row>
    <row r="12908" spans="2:21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 s="2"/>
    </row>
    <row r="12909" spans="2:21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 s="2"/>
    </row>
    <row r="12910" spans="2:21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 s="2"/>
    </row>
    <row r="12911" spans="2:21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 s="2"/>
    </row>
    <row r="12912" spans="2:21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 s="2"/>
    </row>
    <row r="12913" spans="2:21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 s="2"/>
    </row>
    <row r="12914" spans="2:21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 s="2"/>
    </row>
    <row r="12915" spans="2:21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 s="2"/>
    </row>
    <row r="12916" spans="2:21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 s="2"/>
    </row>
    <row r="12917" spans="2:21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 s="2"/>
    </row>
    <row r="12918" spans="2:21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 s="2"/>
    </row>
    <row r="12919" spans="2:21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 s="2"/>
    </row>
    <row r="12920" spans="2:21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 s="2"/>
    </row>
    <row r="12921" spans="2:21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 s="2"/>
    </row>
    <row r="12922" spans="2:21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 s="2"/>
    </row>
    <row r="12923" spans="2:21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 s="2"/>
    </row>
    <row r="12924" spans="2:21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 s="2"/>
    </row>
    <row r="12925" spans="2:21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 s="2"/>
    </row>
    <row r="12926" spans="2:21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 s="2"/>
    </row>
    <row r="12927" spans="2:21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 s="2"/>
    </row>
    <row r="12928" spans="2:21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 s="2"/>
    </row>
    <row r="12929" spans="2:21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 s="2"/>
    </row>
    <row r="12930" spans="2:21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 s="2"/>
    </row>
    <row r="12931" spans="2:21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 s="2"/>
    </row>
    <row r="12932" spans="2:21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 s="2"/>
    </row>
    <row r="12933" spans="2:21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 s="2"/>
    </row>
    <row r="12934" spans="2:21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 s="2"/>
    </row>
    <row r="12935" spans="2:21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 s="2"/>
    </row>
    <row r="12936" spans="2:21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 s="2"/>
    </row>
    <row r="12937" spans="2:21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 s="2"/>
    </row>
    <row r="12938" spans="2:21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 s="2"/>
    </row>
    <row r="12939" spans="2:21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 s="2"/>
    </row>
    <row r="12940" spans="2:21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 s="2"/>
    </row>
    <row r="12941" spans="2:21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 s="2"/>
    </row>
    <row r="12942" spans="2:21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 s="2"/>
    </row>
    <row r="12943" spans="2:21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 s="2"/>
    </row>
    <row r="12944" spans="2:21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 s="2"/>
    </row>
    <row r="12945" spans="2:21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 s="2"/>
    </row>
    <row r="12946" spans="2:21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 s="2"/>
    </row>
    <row r="12947" spans="2:21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 s="2"/>
    </row>
    <row r="12948" spans="2:21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 s="2"/>
    </row>
    <row r="12949" spans="2:21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 s="2"/>
    </row>
    <row r="12950" spans="2:21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 s="2"/>
    </row>
    <row r="12951" spans="2:21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 s="2"/>
    </row>
    <row r="12952" spans="2:21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 s="2"/>
    </row>
    <row r="12953" spans="2:21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 s="2"/>
    </row>
    <row r="12954" spans="2:21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 s="2"/>
    </row>
    <row r="12955" spans="2:21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 s="2"/>
    </row>
    <row r="12956" spans="2:21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 s="2"/>
    </row>
    <row r="12957" spans="2:21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 s="2"/>
    </row>
    <row r="12958" spans="2:21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 s="2"/>
    </row>
    <row r="12959" spans="2:21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 s="2"/>
    </row>
    <row r="12960" spans="2:21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 s="2"/>
    </row>
    <row r="12961" spans="2:21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 s="2"/>
    </row>
    <row r="12962" spans="2:21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 s="2"/>
    </row>
    <row r="12963" spans="2:21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 s="2"/>
    </row>
    <row r="12964" spans="2:21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 s="2"/>
    </row>
    <row r="12965" spans="2:21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 s="2"/>
    </row>
    <row r="12966" spans="2:21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 s="2"/>
    </row>
    <row r="12967" spans="2:21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 s="2"/>
    </row>
    <row r="12968" spans="2:21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 s="2"/>
    </row>
    <row r="12969" spans="2:21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 s="2"/>
    </row>
    <row r="12970" spans="2:21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 s="2"/>
    </row>
    <row r="12971" spans="2:21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 s="2"/>
    </row>
    <row r="12972" spans="2:21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 s="2"/>
    </row>
    <row r="12973" spans="2:21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 s="2"/>
    </row>
    <row r="12974" spans="2:21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 s="2"/>
    </row>
    <row r="12975" spans="2:21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 s="2"/>
    </row>
    <row r="12976" spans="2:21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 s="2"/>
    </row>
    <row r="12977" spans="2:21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 s="2"/>
    </row>
    <row r="12978" spans="2:21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 s="2"/>
    </row>
    <row r="12979" spans="2:21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 s="2"/>
    </row>
    <row r="12980" spans="2:21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 s="2"/>
    </row>
    <row r="12981" spans="2:21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 s="2"/>
    </row>
    <row r="12982" spans="2:21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 s="2"/>
    </row>
    <row r="12983" spans="2:21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 s="2"/>
    </row>
    <row r="12984" spans="2:21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 s="2"/>
    </row>
    <row r="12985" spans="2:21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 s="2"/>
    </row>
    <row r="12986" spans="2:21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 s="2"/>
    </row>
    <row r="12987" spans="2:21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 s="2"/>
    </row>
    <row r="12988" spans="2:21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 s="2"/>
    </row>
    <row r="12989" spans="2:21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 s="2"/>
    </row>
    <row r="12990" spans="2:21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 s="2"/>
    </row>
    <row r="12991" spans="2:21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 s="2"/>
    </row>
    <row r="12992" spans="2:21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 s="2"/>
    </row>
    <row r="12993" spans="2:21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 s="2"/>
    </row>
    <row r="12994" spans="2:21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 s="2"/>
    </row>
    <row r="12995" spans="2:21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 s="2"/>
    </row>
    <row r="12996" spans="2:21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 s="2"/>
    </row>
    <row r="12997" spans="2:21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 s="2"/>
    </row>
    <row r="12998" spans="2:21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 s="2"/>
    </row>
    <row r="12999" spans="2:21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 s="2"/>
    </row>
    <row r="13000" spans="2:21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 s="2"/>
    </row>
    <row r="13001" spans="2:21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 s="2"/>
    </row>
    <row r="13002" spans="2:21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 s="2"/>
    </row>
    <row r="13003" spans="2:21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 s="2"/>
    </row>
    <row r="13004" spans="2:21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 s="2"/>
    </row>
    <row r="13005" spans="2:21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 s="2"/>
    </row>
    <row r="13006" spans="2:21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 s="2"/>
    </row>
    <row r="13007" spans="2:21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 s="2"/>
    </row>
    <row r="13008" spans="2:21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 s="2"/>
    </row>
    <row r="13009" spans="2:21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 s="2"/>
    </row>
    <row r="13010" spans="2:21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 s="2"/>
    </row>
    <row r="13011" spans="2:21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 s="2"/>
    </row>
    <row r="13012" spans="2:21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 s="2"/>
    </row>
    <row r="13013" spans="2:21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 s="2"/>
    </row>
    <row r="13014" spans="2:21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 s="2"/>
    </row>
    <row r="13015" spans="2:21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 s="2"/>
    </row>
    <row r="13016" spans="2:21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 s="2"/>
    </row>
    <row r="13017" spans="2:21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 s="2"/>
    </row>
    <row r="13018" spans="2:21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 s="2"/>
    </row>
    <row r="13019" spans="2:21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 s="2"/>
    </row>
    <row r="13020" spans="2:21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 s="2"/>
    </row>
    <row r="13021" spans="2:21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 s="2"/>
    </row>
    <row r="13022" spans="2:21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 s="2"/>
    </row>
    <row r="13023" spans="2:21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 s="2"/>
    </row>
    <row r="13024" spans="2:21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 s="2"/>
    </row>
    <row r="13025" spans="2:21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 s="2"/>
    </row>
    <row r="13026" spans="2:21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 s="2"/>
    </row>
    <row r="13027" spans="2:21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 s="2"/>
    </row>
    <row r="13028" spans="2:21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 s="2"/>
    </row>
    <row r="13029" spans="2:21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 s="2"/>
    </row>
    <row r="13030" spans="2:21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 s="2"/>
    </row>
    <row r="13031" spans="2:21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 s="2"/>
    </row>
    <row r="13032" spans="2:21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 s="2"/>
    </row>
    <row r="13033" spans="2:21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 s="2"/>
    </row>
    <row r="13034" spans="2:21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 s="2"/>
    </row>
    <row r="13035" spans="2:21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 s="2"/>
    </row>
    <row r="13036" spans="2:21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 s="2"/>
    </row>
    <row r="13037" spans="2:21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 s="2"/>
    </row>
    <row r="13038" spans="2:21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 s="2"/>
    </row>
    <row r="13039" spans="2:21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 s="2"/>
    </row>
    <row r="13040" spans="2:21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 s="2"/>
    </row>
    <row r="13041" spans="2:21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 s="2"/>
    </row>
    <row r="13042" spans="2:21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 s="2"/>
    </row>
    <row r="13043" spans="2:21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 s="2"/>
    </row>
    <row r="13044" spans="2:21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 s="2"/>
    </row>
    <row r="13045" spans="2:21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 s="2"/>
    </row>
    <row r="13046" spans="2:21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 s="2"/>
    </row>
    <row r="13047" spans="2:21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 s="2"/>
    </row>
    <row r="13048" spans="2:21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 s="2"/>
    </row>
    <row r="13049" spans="2:21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 s="2"/>
    </row>
    <row r="13050" spans="2:21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 s="2"/>
    </row>
    <row r="13051" spans="2:21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 s="2"/>
    </row>
    <row r="13052" spans="2:21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 s="2"/>
    </row>
    <row r="13053" spans="2:21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 s="2"/>
    </row>
    <row r="13054" spans="2:21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 s="2"/>
    </row>
    <row r="13055" spans="2:21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 s="2"/>
    </row>
    <row r="13056" spans="2:21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 s="2"/>
    </row>
    <row r="13057" spans="2:21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 s="2"/>
    </row>
    <row r="13058" spans="2:21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 s="2"/>
    </row>
    <row r="13059" spans="2:21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 s="2"/>
    </row>
    <row r="13060" spans="2:21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 s="2"/>
    </row>
    <row r="13061" spans="2:21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 s="2"/>
    </row>
    <row r="13062" spans="2:21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 s="2"/>
    </row>
    <row r="13063" spans="2:21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 s="2"/>
    </row>
    <row r="13064" spans="2:21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 s="2"/>
    </row>
    <row r="13065" spans="2:21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 s="2"/>
    </row>
    <row r="13066" spans="2:21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 s="2"/>
    </row>
    <row r="13067" spans="2:21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 s="2"/>
    </row>
    <row r="13068" spans="2:21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 s="2"/>
    </row>
    <row r="13069" spans="2:21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 s="2"/>
    </row>
    <row r="13070" spans="2:21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 s="2"/>
    </row>
    <row r="13071" spans="2:21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 s="2"/>
    </row>
    <row r="13072" spans="2:21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 s="2"/>
    </row>
    <row r="13073" spans="2:21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 s="2"/>
    </row>
    <row r="13074" spans="2:21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 s="2"/>
    </row>
    <row r="13075" spans="2:21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 s="2"/>
    </row>
    <row r="13076" spans="2:21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 s="2"/>
    </row>
    <row r="13077" spans="2:21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 s="2"/>
    </row>
    <row r="13078" spans="2:21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 s="2"/>
    </row>
    <row r="13079" spans="2:21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 s="2"/>
    </row>
    <row r="13080" spans="2:21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 s="2"/>
    </row>
    <row r="13081" spans="2:21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 s="2"/>
    </row>
    <row r="13082" spans="2:21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 s="2"/>
    </row>
    <row r="13083" spans="2:21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 s="2"/>
    </row>
    <row r="13084" spans="2:21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 s="2"/>
    </row>
    <row r="13085" spans="2:21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 s="2"/>
    </row>
    <row r="13086" spans="2:21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 s="2"/>
    </row>
    <row r="13087" spans="2:21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 s="2"/>
    </row>
    <row r="13088" spans="2:21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 s="2"/>
    </row>
    <row r="13089" spans="2:21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 s="2"/>
    </row>
    <row r="13090" spans="2:21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 s="2"/>
    </row>
    <row r="13091" spans="2:21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 s="2"/>
    </row>
    <row r="13092" spans="2:21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 s="2"/>
    </row>
    <row r="13093" spans="2:21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 s="2"/>
    </row>
    <row r="13094" spans="2:21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 s="2"/>
    </row>
    <row r="13095" spans="2:21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 s="2"/>
    </row>
    <row r="13096" spans="2:21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 s="2"/>
    </row>
    <row r="13097" spans="2:21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 s="2"/>
    </row>
    <row r="13098" spans="2:21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 s="2"/>
    </row>
    <row r="13099" spans="2:21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 s="2"/>
    </row>
    <row r="13100" spans="2:21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 s="2"/>
    </row>
    <row r="13101" spans="2:21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 s="2"/>
    </row>
    <row r="13102" spans="2:21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 s="2"/>
    </row>
    <row r="13103" spans="2:21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 s="2"/>
    </row>
    <row r="13104" spans="2:21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 s="2"/>
    </row>
    <row r="13105" spans="2:21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 s="2"/>
    </row>
    <row r="13106" spans="2:21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 s="2"/>
    </row>
    <row r="13107" spans="2:21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 s="2"/>
    </row>
    <row r="13108" spans="2:21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 s="2"/>
    </row>
    <row r="13109" spans="2:21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 s="2"/>
    </row>
    <row r="13110" spans="2:21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 s="2"/>
    </row>
    <row r="13111" spans="2:21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 s="2"/>
    </row>
    <row r="13112" spans="2:21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 s="2"/>
    </row>
    <row r="13113" spans="2:21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 s="2"/>
    </row>
    <row r="13114" spans="2:21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 s="2"/>
    </row>
    <row r="13115" spans="2:21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 s="2"/>
    </row>
    <row r="13116" spans="2:21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 s="2"/>
    </row>
    <row r="13117" spans="2:21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 s="2"/>
    </row>
    <row r="13118" spans="2:21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 s="2"/>
    </row>
    <row r="13119" spans="2:21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 s="2"/>
    </row>
    <row r="13120" spans="2:21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 s="2"/>
    </row>
    <row r="13121" spans="2:21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 s="2"/>
    </row>
    <row r="13122" spans="2:21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 s="2"/>
    </row>
    <row r="13123" spans="2:21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 s="2"/>
    </row>
    <row r="13124" spans="2:21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 s="2"/>
    </row>
    <row r="13125" spans="2:21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 s="2"/>
    </row>
    <row r="13126" spans="2:21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 s="2"/>
    </row>
    <row r="13127" spans="2:21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 s="2"/>
    </row>
    <row r="13128" spans="2:21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 s="2"/>
    </row>
    <row r="13129" spans="2:21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 s="2"/>
    </row>
    <row r="13130" spans="2:21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 s="2"/>
    </row>
    <row r="13131" spans="2:21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 s="2"/>
    </row>
    <row r="13132" spans="2:21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 s="2"/>
    </row>
    <row r="13133" spans="2:21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 s="2"/>
    </row>
    <row r="13134" spans="2:21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 s="2"/>
    </row>
    <row r="13135" spans="2:21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 s="2"/>
    </row>
    <row r="13136" spans="2:21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 s="2"/>
    </row>
    <row r="13137" spans="2:21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 s="2"/>
    </row>
    <row r="13138" spans="2:21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 s="2"/>
    </row>
    <row r="13139" spans="2:21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 s="2"/>
    </row>
    <row r="13140" spans="2:21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 s="2"/>
    </row>
    <row r="13141" spans="2:21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 s="2"/>
    </row>
    <row r="13142" spans="2:21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 s="2"/>
    </row>
    <row r="13143" spans="2:21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 s="2"/>
    </row>
    <row r="13144" spans="2:21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 s="2"/>
    </row>
    <row r="13145" spans="2:21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 s="2"/>
    </row>
    <row r="13146" spans="2:21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 s="2"/>
    </row>
    <row r="13147" spans="2:21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 s="2"/>
    </row>
    <row r="13148" spans="2:21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 s="2"/>
    </row>
    <row r="13149" spans="2:21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 s="2"/>
    </row>
    <row r="13150" spans="2:21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 s="2"/>
    </row>
    <row r="13151" spans="2:21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 s="2"/>
    </row>
    <row r="13152" spans="2:21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 s="2"/>
    </row>
    <row r="13153" spans="2:21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 s="2"/>
    </row>
    <row r="13154" spans="2:21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 s="2"/>
    </row>
    <row r="13155" spans="2:21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 s="2"/>
    </row>
    <row r="13156" spans="2:21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 s="2"/>
    </row>
    <row r="13157" spans="2:21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 s="2"/>
    </row>
    <row r="13158" spans="2:21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 s="2"/>
    </row>
    <row r="13159" spans="2:21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 s="2"/>
    </row>
    <row r="13160" spans="2:21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 s="2"/>
    </row>
    <row r="13161" spans="2:21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 s="2"/>
    </row>
    <row r="13162" spans="2:21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 s="2"/>
    </row>
    <row r="13163" spans="2:21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 s="2"/>
    </row>
    <row r="13164" spans="2:21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 s="2"/>
    </row>
    <row r="13165" spans="2:21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 s="2"/>
    </row>
    <row r="13166" spans="2:21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 s="2"/>
    </row>
    <row r="13167" spans="2:21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 s="2"/>
    </row>
    <row r="13168" spans="2:21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 s="2"/>
    </row>
    <row r="13169" spans="2:21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 s="2"/>
    </row>
    <row r="13170" spans="2:21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 s="2"/>
    </row>
    <row r="13171" spans="2:21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 s="2"/>
    </row>
    <row r="13172" spans="2:21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 s="2"/>
    </row>
    <row r="13173" spans="2:21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 s="2"/>
    </row>
    <row r="13174" spans="2:21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 s="2"/>
    </row>
    <row r="13175" spans="2:21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 s="2"/>
    </row>
    <row r="13176" spans="2:21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 s="2"/>
    </row>
    <row r="13177" spans="2:21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 s="2"/>
    </row>
    <row r="13178" spans="2:21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 s="2"/>
    </row>
    <row r="13179" spans="2:21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 s="2"/>
    </row>
    <row r="13180" spans="2:21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 s="2"/>
    </row>
    <row r="13181" spans="2:21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 s="2"/>
    </row>
    <row r="13182" spans="2:21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 s="2"/>
    </row>
    <row r="13183" spans="2:21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 s="2"/>
    </row>
    <row r="13184" spans="2:21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 s="2"/>
    </row>
    <row r="13185" spans="2:21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 s="2"/>
    </row>
    <row r="13186" spans="2:21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 s="2"/>
    </row>
    <row r="13187" spans="2:21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 s="2"/>
    </row>
    <row r="13188" spans="2:21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 s="2"/>
    </row>
    <row r="13189" spans="2:21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 s="2"/>
    </row>
    <row r="13190" spans="2:21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 s="2"/>
    </row>
    <row r="13191" spans="2:21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 s="2"/>
    </row>
    <row r="13192" spans="2:21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 s="2"/>
    </row>
    <row r="13193" spans="2:21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 s="2"/>
    </row>
    <row r="13194" spans="2:21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 s="2"/>
    </row>
    <row r="13195" spans="2:21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 s="2"/>
    </row>
    <row r="13196" spans="2:21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 s="2"/>
    </row>
    <row r="13197" spans="2:21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 s="2"/>
    </row>
    <row r="13198" spans="2:21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 s="2"/>
    </row>
    <row r="13199" spans="2:21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 s="2"/>
    </row>
    <row r="13200" spans="2:21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 s="2"/>
    </row>
    <row r="13201" spans="2:21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 s="2"/>
    </row>
    <row r="13202" spans="2:21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 s="2"/>
    </row>
    <row r="13203" spans="2:21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 s="2"/>
    </row>
    <row r="13204" spans="2:21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 s="2"/>
    </row>
    <row r="13205" spans="2:21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 s="2"/>
    </row>
    <row r="13206" spans="2:21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 s="2"/>
    </row>
    <row r="13207" spans="2:21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 s="2"/>
    </row>
    <row r="13208" spans="2:21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 s="2"/>
    </row>
    <row r="13209" spans="2:21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 s="2"/>
    </row>
    <row r="13210" spans="2:21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 s="2"/>
    </row>
    <row r="13211" spans="2:21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 s="2"/>
    </row>
    <row r="13212" spans="2:21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 s="2"/>
    </row>
    <row r="13213" spans="2:21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 s="2"/>
    </row>
    <row r="13214" spans="2:21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 s="2"/>
    </row>
    <row r="13215" spans="2:21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 s="2"/>
    </row>
    <row r="13216" spans="2:21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 s="2"/>
    </row>
    <row r="13217" spans="2:21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 s="2"/>
    </row>
    <row r="13218" spans="2:21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 s="2"/>
    </row>
    <row r="13219" spans="2:21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 s="2"/>
    </row>
    <row r="13220" spans="2:21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 s="2"/>
    </row>
    <row r="13221" spans="2:21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 s="2"/>
    </row>
    <row r="13222" spans="2:21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 s="2"/>
    </row>
    <row r="13223" spans="2:21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 s="2"/>
    </row>
    <row r="13224" spans="2:21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 s="2"/>
    </row>
    <row r="13225" spans="2:21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 s="2"/>
    </row>
    <row r="13226" spans="2:21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 s="2"/>
    </row>
    <row r="13227" spans="2:21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 s="2"/>
    </row>
    <row r="13228" spans="2:21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 s="2"/>
    </row>
    <row r="13229" spans="2:21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 s="2"/>
    </row>
    <row r="13230" spans="2:21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 s="2"/>
    </row>
    <row r="13231" spans="2:21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 s="2"/>
    </row>
    <row r="13232" spans="2:21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 s="2"/>
    </row>
    <row r="13233" spans="2:21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 s="2"/>
    </row>
    <row r="13234" spans="2:21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 s="2"/>
    </row>
    <row r="13235" spans="2:21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 s="2"/>
    </row>
    <row r="13236" spans="2:21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 s="2"/>
    </row>
    <row r="13237" spans="2:21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 s="2"/>
    </row>
    <row r="13238" spans="2:21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 s="2"/>
    </row>
    <row r="13239" spans="2:21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 s="2"/>
    </row>
    <row r="13240" spans="2:21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 s="2"/>
    </row>
    <row r="13241" spans="2:21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 s="2"/>
    </row>
    <row r="13242" spans="2:21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 s="2"/>
    </row>
    <row r="13243" spans="2:21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 s="2"/>
    </row>
    <row r="13244" spans="2:21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 s="2"/>
    </row>
    <row r="13245" spans="2:21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 s="2"/>
    </row>
    <row r="13246" spans="2:21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 s="2"/>
    </row>
    <row r="13247" spans="2:21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 s="2"/>
    </row>
    <row r="13248" spans="2:21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 s="2"/>
    </row>
    <row r="13249" spans="2:21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 s="2"/>
    </row>
    <row r="13250" spans="2:21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 s="2"/>
    </row>
    <row r="13251" spans="2:21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 s="2"/>
    </row>
    <row r="13252" spans="2:21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 s="2"/>
    </row>
    <row r="13253" spans="2:21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 s="2"/>
    </row>
    <row r="13254" spans="2:21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 s="2"/>
    </row>
    <row r="13255" spans="2:21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 s="2"/>
    </row>
    <row r="13256" spans="2:21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 s="2"/>
    </row>
    <row r="13257" spans="2:21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 s="2"/>
    </row>
    <row r="13258" spans="2:21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 s="2"/>
    </row>
    <row r="13259" spans="2:21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 s="2"/>
    </row>
    <row r="13260" spans="2:21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 s="2"/>
    </row>
    <row r="13261" spans="2:21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 s="2"/>
    </row>
    <row r="13262" spans="2:21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 s="2"/>
    </row>
    <row r="13263" spans="2:21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 s="2"/>
    </row>
    <row r="13264" spans="2:21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 s="2"/>
    </row>
    <row r="13265" spans="2:21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 s="2"/>
    </row>
    <row r="13266" spans="2:21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 s="2"/>
    </row>
    <row r="13267" spans="2:21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 s="2"/>
    </row>
    <row r="13268" spans="2:21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 s="2"/>
    </row>
    <row r="13269" spans="2:21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 s="2"/>
    </row>
    <row r="13270" spans="2:21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 s="2"/>
    </row>
    <row r="13271" spans="2:21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 s="2"/>
    </row>
    <row r="13272" spans="2:21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 s="2"/>
    </row>
    <row r="13273" spans="2:21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 s="2"/>
    </row>
    <row r="13274" spans="2:21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 s="2"/>
    </row>
    <row r="13275" spans="2:21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 s="2"/>
    </row>
    <row r="13276" spans="2:21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 s="2"/>
    </row>
    <row r="13277" spans="2:21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 s="2"/>
    </row>
    <row r="13278" spans="2:21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 s="2"/>
    </row>
    <row r="13279" spans="2:21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 s="2"/>
    </row>
    <row r="13280" spans="2:21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 s="2"/>
    </row>
    <row r="13281" spans="2:21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 s="2"/>
    </row>
    <row r="13282" spans="2:21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 s="2"/>
    </row>
    <row r="13283" spans="2:21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 s="2"/>
    </row>
    <row r="13284" spans="2:21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 s="2"/>
    </row>
    <row r="13285" spans="2:21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 s="2"/>
    </row>
    <row r="13286" spans="2:21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 s="2"/>
    </row>
    <row r="13287" spans="2:21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 s="2"/>
    </row>
    <row r="13288" spans="2:21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 s="2"/>
    </row>
    <row r="13289" spans="2:21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 s="2"/>
    </row>
    <row r="13290" spans="2:21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 s="2"/>
    </row>
    <row r="13291" spans="2:21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 s="2"/>
    </row>
    <row r="13292" spans="2:21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 s="2"/>
    </row>
    <row r="13293" spans="2:21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 s="2"/>
    </row>
    <row r="13294" spans="2:21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 s="2"/>
    </row>
    <row r="13295" spans="2:21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 s="2"/>
    </row>
    <row r="13296" spans="2:21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 s="2"/>
    </row>
    <row r="13297" spans="2:21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 s="2"/>
    </row>
    <row r="13298" spans="2:21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 s="2"/>
    </row>
    <row r="13299" spans="2:21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 s="2"/>
    </row>
    <row r="13300" spans="2:21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 s="2"/>
    </row>
    <row r="13301" spans="2:21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 s="2"/>
    </row>
    <row r="13302" spans="2:21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 s="2"/>
    </row>
    <row r="13303" spans="2:21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 s="2"/>
    </row>
    <row r="13304" spans="2:21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 s="2"/>
    </row>
    <row r="13305" spans="2:21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 s="2"/>
    </row>
    <row r="13306" spans="2:21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 s="2"/>
    </row>
    <row r="13307" spans="2:21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 s="2"/>
    </row>
    <row r="13308" spans="2:21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 s="2"/>
    </row>
    <row r="13309" spans="2:21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 s="2"/>
    </row>
    <row r="13310" spans="2:21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 s="2"/>
    </row>
    <row r="13311" spans="2:21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 s="2"/>
    </row>
    <row r="13312" spans="2:21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 s="2"/>
    </row>
    <row r="13313" spans="2:21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 s="2"/>
    </row>
    <row r="13314" spans="2:21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 s="2"/>
    </row>
    <row r="13315" spans="2:21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 s="2"/>
    </row>
    <row r="13316" spans="2:21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 s="2"/>
    </row>
    <row r="13317" spans="2:21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 s="2"/>
    </row>
    <row r="13318" spans="2:21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 s="2"/>
    </row>
    <row r="13319" spans="2:21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 s="2"/>
    </row>
    <row r="13320" spans="2:21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 s="2"/>
    </row>
    <row r="13321" spans="2:21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 s="2"/>
    </row>
    <row r="13322" spans="2:21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 s="2"/>
    </row>
    <row r="13323" spans="2:21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 s="2"/>
    </row>
    <row r="13324" spans="2:21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 s="2"/>
    </row>
    <row r="13325" spans="2:21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 s="2"/>
    </row>
    <row r="13326" spans="2:21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 s="2"/>
    </row>
    <row r="13327" spans="2:21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 s="2"/>
    </row>
    <row r="13328" spans="2:21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 s="2"/>
    </row>
    <row r="13329" spans="2:21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 s="2"/>
    </row>
    <row r="13330" spans="2:21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 s="2"/>
    </row>
    <row r="13331" spans="2:21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 s="2"/>
    </row>
    <row r="13332" spans="2:21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 s="2"/>
    </row>
    <row r="13333" spans="2:21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 s="2"/>
    </row>
    <row r="13334" spans="2:21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 s="2"/>
    </row>
    <row r="13335" spans="2:21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 s="2"/>
    </row>
    <row r="13336" spans="2:21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 s="2"/>
    </row>
    <row r="13337" spans="2:21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 s="2"/>
    </row>
    <row r="13338" spans="2:21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 s="2"/>
    </row>
    <row r="13339" spans="2:21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 s="2"/>
    </row>
    <row r="13340" spans="2:21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 s="2"/>
    </row>
    <row r="13341" spans="2:21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 s="2"/>
    </row>
    <row r="13342" spans="2:21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 s="2"/>
    </row>
    <row r="13343" spans="2:21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 s="2"/>
    </row>
    <row r="13344" spans="2:21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 s="2"/>
    </row>
    <row r="13345" spans="2:21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 s="2"/>
    </row>
    <row r="13346" spans="2:21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 s="2"/>
    </row>
    <row r="13347" spans="2:21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 s="2"/>
    </row>
    <row r="13348" spans="2:21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 s="2"/>
    </row>
    <row r="13349" spans="2:21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 s="2"/>
    </row>
    <row r="13350" spans="2:21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 s="2"/>
    </row>
    <row r="13351" spans="2:21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 s="2"/>
    </row>
    <row r="13352" spans="2:21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 s="2"/>
    </row>
    <row r="13353" spans="2:21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 s="2"/>
    </row>
    <row r="13354" spans="2:21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 s="2"/>
    </row>
    <row r="13355" spans="2:21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 s="2"/>
    </row>
    <row r="13356" spans="2:21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 s="2"/>
    </row>
    <row r="13357" spans="2:21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 s="2"/>
    </row>
    <row r="13358" spans="2:21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 s="2"/>
    </row>
    <row r="13359" spans="2:21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 s="2"/>
    </row>
    <row r="13360" spans="2:21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 s="2"/>
    </row>
    <row r="13361" spans="2:21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 s="2"/>
    </row>
    <row r="13362" spans="2:21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 s="2"/>
    </row>
    <row r="13363" spans="2:21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 s="2"/>
    </row>
    <row r="13364" spans="2:21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 s="2"/>
    </row>
    <row r="13365" spans="2:21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 s="2"/>
    </row>
    <row r="13366" spans="2:21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 s="2"/>
    </row>
    <row r="13367" spans="2:21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 s="2"/>
    </row>
    <row r="13368" spans="2:21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 s="2"/>
    </row>
    <row r="13369" spans="2:21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 s="2"/>
    </row>
    <row r="13370" spans="2:21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 s="2"/>
    </row>
    <row r="13371" spans="2:21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 s="2"/>
    </row>
    <row r="13372" spans="2:21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 s="2"/>
    </row>
    <row r="13373" spans="2:21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 s="2"/>
    </row>
    <row r="13374" spans="2:21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 s="2"/>
    </row>
    <row r="13375" spans="2:21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 s="2"/>
    </row>
    <row r="13376" spans="2:21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 s="2"/>
    </row>
    <row r="13377" spans="2:21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 s="2"/>
    </row>
    <row r="13378" spans="2:21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 s="2"/>
    </row>
    <row r="13379" spans="2:21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 s="2"/>
    </row>
    <row r="13380" spans="2:21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 s="2"/>
    </row>
    <row r="13381" spans="2:21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 s="2"/>
    </row>
    <row r="13382" spans="2:21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 s="2"/>
    </row>
    <row r="13383" spans="2:21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 s="2"/>
    </row>
    <row r="13384" spans="2:21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 s="2"/>
    </row>
    <row r="13385" spans="2:21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 s="2"/>
    </row>
    <row r="13386" spans="2:21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 s="2"/>
    </row>
    <row r="13387" spans="2:21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 s="2"/>
    </row>
    <row r="13388" spans="2:21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 s="2"/>
    </row>
    <row r="13389" spans="2:21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 s="2"/>
    </row>
    <row r="13390" spans="2:21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 s="2"/>
    </row>
    <row r="13391" spans="2:21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 s="2"/>
    </row>
    <row r="13392" spans="2:21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 s="2"/>
    </row>
    <row r="13393" spans="2:21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 s="2"/>
    </row>
    <row r="13394" spans="2:21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 s="2"/>
    </row>
    <row r="13395" spans="2:21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 s="2"/>
    </row>
    <row r="13396" spans="2:21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 s="2"/>
    </row>
    <row r="13397" spans="2:21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 s="2"/>
    </row>
    <row r="13398" spans="2:21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 s="2"/>
    </row>
    <row r="13399" spans="2:21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 s="2"/>
    </row>
    <row r="13400" spans="2:21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 s="2"/>
    </row>
    <row r="13401" spans="2:21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 s="2"/>
    </row>
    <row r="13402" spans="2:21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 s="2"/>
    </row>
    <row r="13403" spans="2:21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 s="2"/>
    </row>
    <row r="13404" spans="2:21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 s="2"/>
    </row>
    <row r="13405" spans="2:21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 s="2"/>
    </row>
    <row r="13406" spans="2:21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 s="2"/>
    </row>
    <row r="13407" spans="2:21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 s="2"/>
    </row>
    <row r="13408" spans="2:21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 s="2"/>
    </row>
    <row r="13409" spans="2:21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 s="2"/>
    </row>
    <row r="13410" spans="2:21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 s="2"/>
    </row>
    <row r="13411" spans="2:21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 s="2"/>
    </row>
    <row r="13412" spans="2:21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 s="2"/>
    </row>
    <row r="13413" spans="2:21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 s="2"/>
    </row>
    <row r="13414" spans="2:21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 s="2"/>
    </row>
    <row r="13415" spans="2:21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 s="2"/>
    </row>
    <row r="13416" spans="2:21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 s="2"/>
    </row>
    <row r="13417" spans="2:21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 s="2"/>
    </row>
    <row r="13418" spans="2:21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 s="2"/>
    </row>
    <row r="13419" spans="2:21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 s="2"/>
    </row>
    <row r="13420" spans="2:21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 s="2"/>
    </row>
    <row r="13421" spans="2:21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 s="2"/>
    </row>
    <row r="13422" spans="2:21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 s="2"/>
    </row>
    <row r="13423" spans="2:21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 s="2"/>
    </row>
    <row r="13424" spans="2:21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 s="2"/>
    </row>
    <row r="13425" spans="2:21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 s="2"/>
    </row>
    <row r="13426" spans="2:21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 s="2"/>
    </row>
    <row r="13427" spans="2:21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 s="2"/>
    </row>
    <row r="13428" spans="2:21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 s="2"/>
    </row>
    <row r="13429" spans="2:21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 s="2"/>
    </row>
    <row r="13430" spans="2:21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 s="2"/>
    </row>
    <row r="13431" spans="2:21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 s="2"/>
    </row>
    <row r="13432" spans="2:21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 s="2"/>
    </row>
    <row r="13433" spans="2:21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 s="2"/>
    </row>
    <row r="13434" spans="2:21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 s="2"/>
    </row>
    <row r="13435" spans="2:21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 s="2"/>
    </row>
    <row r="13436" spans="2:21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 s="2"/>
    </row>
    <row r="13437" spans="2:21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 s="2"/>
    </row>
    <row r="13438" spans="2:21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 s="2"/>
    </row>
    <row r="13439" spans="2:21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 s="2"/>
    </row>
    <row r="13440" spans="2:21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 s="2"/>
    </row>
    <row r="13441" spans="2:21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 s="2"/>
    </row>
    <row r="13442" spans="2:21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 s="2"/>
    </row>
    <row r="13443" spans="2:21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 s="2"/>
    </row>
    <row r="13444" spans="2:21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 s="2"/>
    </row>
    <row r="13445" spans="2:21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 s="2"/>
    </row>
    <row r="13446" spans="2:21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 s="2"/>
    </row>
    <row r="13447" spans="2:21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 s="2"/>
    </row>
    <row r="13448" spans="2:21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 s="2"/>
    </row>
    <row r="13449" spans="2:21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 s="2"/>
    </row>
    <row r="13450" spans="2:21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 s="2"/>
    </row>
    <row r="13451" spans="2:21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 s="2"/>
    </row>
    <row r="13452" spans="2:21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 s="2"/>
    </row>
    <row r="13453" spans="2:21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 s="2"/>
    </row>
    <row r="13454" spans="2:21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 s="2"/>
    </row>
    <row r="13455" spans="2:21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 s="2"/>
    </row>
    <row r="13456" spans="2:21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 s="2"/>
    </row>
    <row r="13457" spans="2:21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 s="2"/>
    </row>
    <row r="13458" spans="2:21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 s="2"/>
    </row>
    <row r="13459" spans="2:21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 s="2"/>
    </row>
    <row r="13460" spans="2:21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 s="2"/>
    </row>
    <row r="13461" spans="2:21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 s="2"/>
    </row>
    <row r="13462" spans="2:21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 s="2"/>
    </row>
    <row r="13463" spans="2:21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 s="2"/>
    </row>
    <row r="13464" spans="2:21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 s="2"/>
    </row>
    <row r="13465" spans="2:21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 s="2"/>
    </row>
    <row r="13466" spans="2:21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 s="2"/>
    </row>
    <row r="13467" spans="2:21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 s="2"/>
    </row>
    <row r="13468" spans="2:21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 s="2"/>
    </row>
    <row r="13469" spans="2:21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 s="2"/>
    </row>
    <row r="13470" spans="2:21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 s="2"/>
    </row>
    <row r="13471" spans="2:21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 s="2"/>
    </row>
    <row r="13472" spans="2:21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 s="2"/>
    </row>
    <row r="13473" spans="2:21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 s="2"/>
    </row>
    <row r="13474" spans="2:21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 s="2"/>
    </row>
    <row r="13475" spans="2:21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 s="2"/>
    </row>
    <row r="13476" spans="2:21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 s="2"/>
    </row>
    <row r="13477" spans="2:21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 s="2"/>
    </row>
    <row r="13478" spans="2:21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 s="2"/>
    </row>
    <row r="13479" spans="2:21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 s="2"/>
    </row>
    <row r="13480" spans="2:21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 s="2"/>
    </row>
    <row r="13481" spans="2:21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 s="2"/>
    </row>
    <row r="13482" spans="2:21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 s="2"/>
    </row>
    <row r="13483" spans="2:21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 s="2"/>
    </row>
    <row r="13484" spans="2:21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 s="2"/>
    </row>
    <row r="13485" spans="2:21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 s="2"/>
    </row>
    <row r="13486" spans="2:21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 s="2"/>
    </row>
    <row r="13487" spans="2:21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 s="2"/>
    </row>
    <row r="13488" spans="2:21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 s="2"/>
    </row>
    <row r="13489" spans="2:21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 s="2"/>
    </row>
    <row r="13490" spans="2:21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 s="2"/>
    </row>
    <row r="13491" spans="2:21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 s="2"/>
    </row>
    <row r="13492" spans="2:21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 s="2"/>
    </row>
    <row r="13493" spans="2:21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 s="2"/>
    </row>
    <row r="13494" spans="2:21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 s="2"/>
    </row>
    <row r="13495" spans="2:21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 s="2"/>
    </row>
    <row r="13496" spans="2:21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 s="2"/>
    </row>
    <row r="13497" spans="2:21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 s="2"/>
    </row>
    <row r="13498" spans="2:21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 s="2"/>
    </row>
    <row r="13499" spans="2:21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 s="2"/>
    </row>
    <row r="13500" spans="2:21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 s="2"/>
    </row>
    <row r="13501" spans="2:21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 s="2"/>
    </row>
    <row r="13502" spans="2:21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 s="2"/>
    </row>
    <row r="13503" spans="2:21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 s="2"/>
    </row>
    <row r="13504" spans="2:21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 s="2"/>
    </row>
    <row r="13505" spans="2:21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 s="2"/>
    </row>
    <row r="13506" spans="2:21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 s="2"/>
    </row>
    <row r="13507" spans="2:21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 s="2"/>
    </row>
    <row r="13508" spans="2:21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 s="2"/>
    </row>
    <row r="13509" spans="2:21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 s="2"/>
    </row>
    <row r="13510" spans="2:21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 s="2"/>
    </row>
    <row r="13511" spans="2:21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 s="2"/>
    </row>
    <row r="13512" spans="2:21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 s="2"/>
    </row>
    <row r="13513" spans="2:21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 s="2"/>
    </row>
    <row r="13514" spans="2:21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 s="2"/>
    </row>
    <row r="13515" spans="2:21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 s="2"/>
    </row>
    <row r="13516" spans="2:21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 s="2"/>
    </row>
    <row r="13517" spans="2:21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 s="2"/>
    </row>
    <row r="13518" spans="2:21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 s="2"/>
    </row>
    <row r="13519" spans="2:21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 s="2"/>
    </row>
    <row r="13520" spans="2:21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 s="2"/>
    </row>
    <row r="13521" spans="2:21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 s="2"/>
    </row>
    <row r="13522" spans="2:21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 s="2"/>
    </row>
    <row r="13523" spans="2:21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 s="2"/>
    </row>
    <row r="13524" spans="2:21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 s="2"/>
    </row>
    <row r="13525" spans="2:21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 s="2"/>
    </row>
    <row r="13526" spans="2:21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 s="2"/>
    </row>
    <row r="13527" spans="2:21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 s="2"/>
    </row>
    <row r="13528" spans="2:21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 s="2"/>
    </row>
    <row r="13529" spans="2:21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 s="2"/>
    </row>
    <row r="13530" spans="2:21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 s="2"/>
    </row>
    <row r="13531" spans="2:21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 s="2"/>
    </row>
    <row r="13532" spans="2:21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 s="2"/>
    </row>
    <row r="13533" spans="2:21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 s="2"/>
    </row>
    <row r="13534" spans="2:21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 s="2"/>
    </row>
    <row r="13535" spans="2:21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 s="2"/>
    </row>
    <row r="13536" spans="2:21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 s="2"/>
    </row>
    <row r="13537" spans="2:21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 s="2"/>
    </row>
    <row r="13538" spans="2:21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 s="2"/>
    </row>
    <row r="13539" spans="2:21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 s="2"/>
    </row>
    <row r="13540" spans="2:21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 s="2"/>
    </row>
    <row r="13541" spans="2:21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 s="2"/>
    </row>
    <row r="13542" spans="2:21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 s="2"/>
    </row>
    <row r="13543" spans="2:21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 s="2"/>
    </row>
    <row r="13544" spans="2:21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 s="2"/>
    </row>
    <row r="13545" spans="2:21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 s="2"/>
    </row>
    <row r="13546" spans="2:21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 s="2"/>
    </row>
    <row r="13547" spans="2:21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 s="2"/>
    </row>
    <row r="13548" spans="2:21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 s="2"/>
    </row>
    <row r="13549" spans="2:21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 s="2"/>
    </row>
    <row r="13550" spans="2:21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 s="2"/>
    </row>
    <row r="13551" spans="2:21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 s="2"/>
    </row>
    <row r="13552" spans="2:21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 s="2"/>
    </row>
    <row r="13553" spans="2:21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 s="2"/>
    </row>
    <row r="13554" spans="2:21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 s="2"/>
    </row>
    <row r="13555" spans="2:21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 s="2"/>
    </row>
    <row r="13556" spans="2:21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 s="2"/>
    </row>
    <row r="13557" spans="2:21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 s="2"/>
    </row>
    <row r="13558" spans="2:21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 s="2"/>
    </row>
    <row r="13559" spans="2:21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 s="2"/>
    </row>
    <row r="13560" spans="2:21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 s="2"/>
    </row>
    <row r="13561" spans="2:21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 s="2"/>
    </row>
    <row r="13562" spans="2:21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 s="2"/>
    </row>
    <row r="13563" spans="2:21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 s="2"/>
    </row>
    <row r="13564" spans="2:21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 s="2"/>
    </row>
    <row r="13565" spans="2:21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 s="2"/>
    </row>
    <row r="13566" spans="2:21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 s="2"/>
    </row>
    <row r="13567" spans="2:21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 s="2"/>
    </row>
    <row r="13568" spans="2:21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 s="2"/>
    </row>
    <row r="13569" spans="2:21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 s="2"/>
    </row>
    <row r="13570" spans="2:21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 s="2"/>
    </row>
    <row r="13571" spans="2:21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 s="2"/>
    </row>
    <row r="13572" spans="2:21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 s="2"/>
    </row>
    <row r="13573" spans="2:21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 s="2"/>
    </row>
    <row r="13574" spans="2:21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 s="2"/>
    </row>
    <row r="13575" spans="2:21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 s="2"/>
    </row>
    <row r="13576" spans="2:21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 s="2"/>
    </row>
    <row r="13577" spans="2:21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 s="2"/>
    </row>
    <row r="13578" spans="2:21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 s="2"/>
    </row>
    <row r="13579" spans="2:21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 s="2"/>
    </row>
    <row r="13580" spans="2:21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 s="2"/>
    </row>
    <row r="13581" spans="2:21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 s="2"/>
    </row>
    <row r="13582" spans="2:21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 s="2"/>
    </row>
    <row r="13583" spans="2:21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 s="2"/>
    </row>
    <row r="13584" spans="2:21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 s="2"/>
    </row>
    <row r="13585" spans="2:21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 s="2"/>
    </row>
    <row r="13586" spans="2:21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 s="2"/>
    </row>
    <row r="13587" spans="2:21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 s="2"/>
    </row>
    <row r="13588" spans="2:21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 s="2"/>
    </row>
    <row r="13589" spans="2:21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 s="2"/>
    </row>
    <row r="13590" spans="2:21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 s="2"/>
    </row>
    <row r="13591" spans="2:21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 s="2"/>
    </row>
    <row r="13592" spans="2:21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 s="2"/>
    </row>
    <row r="13593" spans="2:21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 s="2"/>
    </row>
    <row r="13594" spans="2:21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 s="2"/>
    </row>
    <row r="13595" spans="2:21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 s="2"/>
    </row>
    <row r="13596" spans="2:21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 s="2"/>
    </row>
    <row r="13597" spans="2:21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 s="2"/>
    </row>
    <row r="13598" spans="2:21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 s="2"/>
    </row>
    <row r="13599" spans="2:21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 s="2"/>
    </row>
    <row r="13600" spans="2:21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 s="2"/>
    </row>
    <row r="13601" spans="2:21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 s="2"/>
    </row>
    <row r="13602" spans="2:21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 s="2"/>
    </row>
    <row r="13603" spans="2:21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 s="2"/>
    </row>
    <row r="13604" spans="2:21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 s="2"/>
    </row>
    <row r="13605" spans="2:21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 s="2"/>
    </row>
    <row r="13606" spans="2:21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 s="2"/>
    </row>
    <row r="13607" spans="2:21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 s="2"/>
    </row>
    <row r="13608" spans="2:21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 s="2"/>
    </row>
    <row r="13609" spans="2:21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 s="2"/>
    </row>
    <row r="13610" spans="2:21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 s="2"/>
    </row>
    <row r="13611" spans="2:21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 s="2"/>
    </row>
    <row r="13612" spans="2:21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 s="2"/>
    </row>
    <row r="13613" spans="2:21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 s="2"/>
    </row>
    <row r="13614" spans="2:21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 s="2"/>
    </row>
    <row r="13615" spans="2:21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 s="2"/>
    </row>
    <row r="13616" spans="2:21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 s="2"/>
    </row>
    <row r="13617" spans="2:21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 s="2"/>
    </row>
    <row r="13618" spans="2:21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 s="2"/>
    </row>
    <row r="13619" spans="2:21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 s="2"/>
    </row>
    <row r="13620" spans="2:21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 s="2"/>
    </row>
    <row r="13621" spans="2:21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 s="2"/>
    </row>
    <row r="13622" spans="2:21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 s="2"/>
    </row>
    <row r="13623" spans="2:21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 s="2"/>
    </row>
    <row r="13624" spans="2:21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 s="2"/>
    </row>
    <row r="13625" spans="2:21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 s="2"/>
    </row>
    <row r="13626" spans="2:21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 s="2"/>
    </row>
    <row r="13627" spans="2:21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 s="2"/>
    </row>
    <row r="13628" spans="2:21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 s="2"/>
    </row>
    <row r="13629" spans="2:21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 s="2"/>
    </row>
    <row r="13630" spans="2:21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 s="2"/>
    </row>
    <row r="13631" spans="2:21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 s="2"/>
    </row>
    <row r="13632" spans="2:21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 s="2"/>
    </row>
    <row r="13633" spans="2:21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 s="2"/>
    </row>
    <row r="13634" spans="2:21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 s="2"/>
    </row>
    <row r="13635" spans="2:21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 s="2"/>
    </row>
    <row r="13636" spans="2:21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 s="2"/>
    </row>
    <row r="13637" spans="2:21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 s="2"/>
    </row>
    <row r="13638" spans="2:21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 s="2"/>
    </row>
    <row r="13639" spans="2:21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 s="2"/>
    </row>
    <row r="13640" spans="2:21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 s="2"/>
    </row>
    <row r="13641" spans="2:21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 s="2"/>
    </row>
    <row r="13642" spans="2:21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 s="2"/>
    </row>
    <row r="13643" spans="2:21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 s="2"/>
    </row>
    <row r="13644" spans="2:21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 s="2"/>
    </row>
    <row r="13645" spans="2:21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 s="2"/>
    </row>
    <row r="13646" spans="2:21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 s="2"/>
    </row>
    <row r="13647" spans="2:21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 s="2"/>
    </row>
    <row r="13648" spans="2:21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 s="2"/>
    </row>
    <row r="13649" spans="2:21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 s="2"/>
    </row>
    <row r="13650" spans="2:21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 s="2"/>
    </row>
    <row r="13651" spans="2:21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 s="2"/>
    </row>
    <row r="13652" spans="2:21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 s="2"/>
    </row>
    <row r="13653" spans="2:21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 s="2"/>
    </row>
    <row r="13654" spans="2:21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 s="2"/>
    </row>
    <row r="13655" spans="2:21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 s="2"/>
    </row>
    <row r="13656" spans="2:21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 s="2"/>
    </row>
    <row r="13657" spans="2:21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 s="2"/>
    </row>
    <row r="13658" spans="2:21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 s="2"/>
    </row>
    <row r="13659" spans="2:21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 s="2"/>
    </row>
    <row r="13660" spans="2:21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 s="2"/>
    </row>
    <row r="13661" spans="2:21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 s="2"/>
    </row>
    <row r="13662" spans="2:21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 s="2"/>
    </row>
    <row r="13663" spans="2:21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 s="2"/>
    </row>
    <row r="13664" spans="2:21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 s="2"/>
    </row>
    <row r="13665" spans="2:21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 s="2"/>
    </row>
    <row r="13666" spans="2:21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 s="2"/>
    </row>
    <row r="13667" spans="2:21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 s="2"/>
    </row>
    <row r="13668" spans="2:21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 s="2"/>
    </row>
    <row r="13669" spans="2:21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 s="2"/>
    </row>
    <row r="13670" spans="2:21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 s="2"/>
    </row>
    <row r="13671" spans="2:21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 s="2"/>
    </row>
    <row r="13672" spans="2:21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 s="2"/>
    </row>
    <row r="13673" spans="2:21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 s="2"/>
    </row>
    <row r="13674" spans="2:21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 s="2"/>
    </row>
    <row r="13675" spans="2:21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 s="2"/>
    </row>
    <row r="13676" spans="2:21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 s="2"/>
    </row>
    <row r="13677" spans="2:21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 s="2"/>
    </row>
    <row r="13678" spans="2:21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 s="2"/>
    </row>
    <row r="13679" spans="2:21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 s="2"/>
    </row>
    <row r="13680" spans="2:21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 s="2"/>
    </row>
    <row r="13681" spans="2:21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 s="2"/>
    </row>
    <row r="13682" spans="2:21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 s="2"/>
    </row>
    <row r="13683" spans="2:21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 s="2"/>
    </row>
    <row r="13684" spans="2:21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 s="2"/>
    </row>
    <row r="13685" spans="2:21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 s="2"/>
    </row>
    <row r="13686" spans="2:21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 s="2"/>
    </row>
    <row r="13687" spans="2:21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 s="2"/>
    </row>
    <row r="13688" spans="2:21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 s="2"/>
    </row>
    <row r="13689" spans="2:21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 s="2"/>
    </row>
    <row r="13690" spans="2:21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 s="2"/>
    </row>
    <row r="13691" spans="2:21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 s="2"/>
    </row>
    <row r="13692" spans="2:21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 s="2"/>
    </row>
    <row r="13693" spans="2:21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 s="2"/>
    </row>
    <row r="13694" spans="2:21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 s="2"/>
    </row>
    <row r="13695" spans="2:21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 s="2"/>
    </row>
    <row r="13696" spans="2:21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 s="2"/>
    </row>
    <row r="13697" spans="2:21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 s="2"/>
    </row>
    <row r="13698" spans="2:21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 s="2"/>
    </row>
    <row r="13699" spans="2:21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 s="2"/>
    </row>
    <row r="13700" spans="2:21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 s="2"/>
    </row>
    <row r="13701" spans="2:21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 s="2"/>
    </row>
    <row r="13702" spans="2:21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 s="2"/>
    </row>
    <row r="13703" spans="2:21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 s="2"/>
    </row>
    <row r="13704" spans="2:21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 s="2"/>
    </row>
    <row r="13705" spans="2:21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 s="2"/>
    </row>
    <row r="13706" spans="2:21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 s="2"/>
    </row>
    <row r="13707" spans="2:21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 s="2"/>
    </row>
    <row r="13708" spans="2:21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 s="2"/>
    </row>
    <row r="13709" spans="2:21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 s="2"/>
    </row>
    <row r="13710" spans="2:21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 s="2"/>
    </row>
    <row r="13711" spans="2:21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 s="2"/>
    </row>
    <row r="13712" spans="2:21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 s="2"/>
    </row>
    <row r="13713" spans="2:21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 s="2"/>
    </row>
    <row r="13714" spans="2:21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 s="2"/>
    </row>
    <row r="13715" spans="2:21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 s="2"/>
    </row>
    <row r="13716" spans="2:21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 s="2"/>
    </row>
    <row r="13717" spans="2:21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 s="2"/>
    </row>
    <row r="13718" spans="2:21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 s="2"/>
    </row>
    <row r="13719" spans="2:21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 s="2"/>
    </row>
    <row r="13720" spans="2:21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 s="2"/>
    </row>
    <row r="13721" spans="2:21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 s="2"/>
    </row>
    <row r="13722" spans="2:21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 s="2"/>
    </row>
    <row r="13723" spans="2:21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 s="2"/>
    </row>
    <row r="13724" spans="2:21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 s="2"/>
    </row>
    <row r="13725" spans="2:21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 s="2"/>
    </row>
    <row r="13726" spans="2:21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 s="2"/>
    </row>
    <row r="13727" spans="2:21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 s="2"/>
    </row>
    <row r="13728" spans="2:21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 s="2"/>
    </row>
    <row r="13729" spans="2:21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 s="2"/>
    </row>
    <row r="13730" spans="2:21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 s="2"/>
    </row>
    <row r="13731" spans="2:21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 s="2"/>
    </row>
    <row r="13732" spans="2:21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 s="2"/>
    </row>
    <row r="13733" spans="2:21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 s="2"/>
    </row>
    <row r="13734" spans="2:21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 s="2"/>
    </row>
    <row r="13735" spans="2:21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 s="2"/>
    </row>
    <row r="13736" spans="2:21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 s="2"/>
    </row>
    <row r="13737" spans="2:21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 s="2"/>
    </row>
    <row r="13738" spans="2:21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 s="2"/>
    </row>
    <row r="13739" spans="2:21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 s="2"/>
    </row>
    <row r="13740" spans="2:21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 s="2"/>
    </row>
    <row r="13741" spans="2:21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 s="2"/>
    </row>
    <row r="13742" spans="2:21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 s="2"/>
    </row>
    <row r="13743" spans="2:21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 s="2"/>
    </row>
    <row r="13744" spans="2:21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 s="2"/>
    </row>
    <row r="13745" spans="2:21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 s="2"/>
    </row>
    <row r="13746" spans="2:21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 s="2"/>
    </row>
    <row r="13747" spans="2:21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 s="2"/>
    </row>
    <row r="13748" spans="2:21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 s="2"/>
    </row>
    <row r="13749" spans="2:21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 s="2"/>
    </row>
    <row r="13750" spans="2:21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 s="2"/>
    </row>
    <row r="13751" spans="2:21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 s="2"/>
    </row>
    <row r="13752" spans="2:21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 s="2"/>
    </row>
    <row r="13753" spans="2:21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 s="2"/>
    </row>
    <row r="13754" spans="2:21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 s="2"/>
    </row>
    <row r="13755" spans="2:21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 s="2"/>
    </row>
    <row r="13756" spans="2:21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 s="2"/>
    </row>
    <row r="13757" spans="2:21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 s="2"/>
    </row>
    <row r="13758" spans="2:21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 s="2"/>
    </row>
    <row r="13759" spans="2:21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 s="2"/>
    </row>
    <row r="13760" spans="2:21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 s="2"/>
    </row>
    <row r="13761" spans="2:21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 s="2"/>
    </row>
    <row r="13762" spans="2:21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 s="2"/>
    </row>
    <row r="13763" spans="2:21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 s="2"/>
    </row>
    <row r="13764" spans="2:21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 s="2"/>
    </row>
    <row r="13765" spans="2:21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 s="2"/>
    </row>
    <row r="13766" spans="2:21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 s="2"/>
    </row>
    <row r="13767" spans="2:21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 s="2"/>
    </row>
    <row r="13768" spans="2:21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 s="2"/>
    </row>
    <row r="13769" spans="2:21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 s="2"/>
    </row>
    <row r="13770" spans="2:21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 s="2"/>
    </row>
    <row r="13771" spans="2:21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 s="2"/>
    </row>
    <row r="13772" spans="2:21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 s="2"/>
    </row>
    <row r="13773" spans="2:21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 s="2"/>
    </row>
    <row r="13774" spans="2:21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 s="2"/>
    </row>
    <row r="13775" spans="2:21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 s="2"/>
    </row>
    <row r="13776" spans="2:21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 s="2"/>
    </row>
    <row r="13777" spans="2:21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 s="2"/>
    </row>
    <row r="13778" spans="2:21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 s="2"/>
    </row>
    <row r="13779" spans="2:21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 s="2"/>
    </row>
    <row r="13780" spans="2:21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 s="2"/>
    </row>
    <row r="13781" spans="2:21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 s="2"/>
    </row>
    <row r="13782" spans="2:21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 s="2"/>
    </row>
    <row r="13783" spans="2:21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 s="2"/>
    </row>
    <row r="13784" spans="2:21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 s="2"/>
    </row>
    <row r="13785" spans="2:21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 s="2"/>
    </row>
    <row r="13786" spans="2:21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 s="2"/>
    </row>
    <row r="13787" spans="2:21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 s="2"/>
    </row>
    <row r="13788" spans="2:21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 s="2"/>
    </row>
    <row r="13789" spans="2:21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 s="2"/>
    </row>
    <row r="13790" spans="2:21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 s="2"/>
    </row>
    <row r="13791" spans="2:21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 s="2"/>
    </row>
    <row r="13792" spans="2:21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 s="2"/>
    </row>
    <row r="13793" spans="2:21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 s="2"/>
    </row>
    <row r="13794" spans="2:21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 s="2"/>
    </row>
    <row r="13795" spans="2:21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 s="2"/>
    </row>
    <row r="13796" spans="2:21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 s="2"/>
    </row>
    <row r="13797" spans="2:21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 s="2"/>
    </row>
    <row r="13798" spans="2:21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 s="2"/>
    </row>
    <row r="13799" spans="2:21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 s="2"/>
    </row>
    <row r="13800" spans="2:21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 s="2"/>
    </row>
    <row r="13801" spans="2:21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 s="2"/>
    </row>
    <row r="13802" spans="2:21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 s="2"/>
    </row>
    <row r="13803" spans="2:21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 s="2"/>
    </row>
    <row r="13804" spans="2:21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 s="2"/>
    </row>
    <row r="13805" spans="2:21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 s="2"/>
    </row>
    <row r="13806" spans="2:21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 s="2"/>
    </row>
    <row r="13807" spans="2:21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 s="2"/>
    </row>
    <row r="13808" spans="2:21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 s="2"/>
    </row>
    <row r="13809" spans="2:21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 s="2"/>
    </row>
    <row r="13810" spans="2:21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 s="2"/>
    </row>
    <row r="13811" spans="2:21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 s="2"/>
    </row>
    <row r="13812" spans="2:21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 s="2"/>
    </row>
    <row r="13813" spans="2:21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 s="2"/>
    </row>
    <row r="13814" spans="2:21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 s="2"/>
    </row>
    <row r="13815" spans="2:21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 s="2"/>
    </row>
    <row r="13816" spans="2:21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 s="2"/>
    </row>
    <row r="13817" spans="2:21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 s="2"/>
    </row>
    <row r="13818" spans="2:21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 s="2"/>
    </row>
    <row r="13819" spans="2:21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 s="2"/>
    </row>
    <row r="13820" spans="2:21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 s="2"/>
    </row>
    <row r="13821" spans="2:21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 s="2"/>
    </row>
    <row r="13822" spans="2:21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 s="2"/>
    </row>
    <row r="13823" spans="2:21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 s="2"/>
    </row>
    <row r="13824" spans="2:21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 s="2"/>
    </row>
    <row r="13825" spans="2:21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 s="2"/>
    </row>
    <row r="13826" spans="2:21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 s="2"/>
    </row>
    <row r="13827" spans="2:21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 s="2"/>
    </row>
    <row r="13828" spans="2:21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 s="2"/>
    </row>
    <row r="13829" spans="2:21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 s="2"/>
    </row>
    <row r="13830" spans="2:21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 s="2"/>
    </row>
    <row r="13831" spans="2:21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 s="2"/>
    </row>
    <row r="13832" spans="2:21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 s="2"/>
    </row>
    <row r="13833" spans="2:21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 s="2"/>
    </row>
    <row r="13834" spans="2:21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 s="2"/>
    </row>
    <row r="13835" spans="2:21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 s="2"/>
    </row>
    <row r="13836" spans="2:21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 s="2"/>
    </row>
    <row r="13837" spans="2:21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 s="2"/>
    </row>
    <row r="13838" spans="2:21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 s="2"/>
    </row>
    <row r="13839" spans="2:21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 s="2"/>
    </row>
    <row r="13840" spans="2:21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 s="2"/>
    </row>
    <row r="13841" spans="2:21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 s="2"/>
    </row>
    <row r="13842" spans="2:21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 s="2"/>
    </row>
    <row r="13843" spans="2:21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 s="2"/>
    </row>
    <row r="13844" spans="2:21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 s="2"/>
    </row>
    <row r="13845" spans="2:21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 s="2"/>
    </row>
    <row r="13846" spans="2:21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 s="2"/>
    </row>
    <row r="13847" spans="2:21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 s="2"/>
    </row>
    <row r="13848" spans="2:21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 s="2"/>
    </row>
    <row r="13849" spans="2:21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 s="2"/>
    </row>
    <row r="13850" spans="2:21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 s="2"/>
    </row>
    <row r="13851" spans="2:21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 s="2"/>
    </row>
    <row r="13852" spans="2:21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 s="2"/>
    </row>
    <row r="13853" spans="2:21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 s="2"/>
    </row>
    <row r="13854" spans="2:21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 s="2"/>
    </row>
    <row r="13855" spans="2:21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 s="2"/>
    </row>
    <row r="13856" spans="2:21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 s="2"/>
    </row>
    <row r="13857" spans="2:21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 s="2"/>
    </row>
    <row r="13858" spans="2:21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 s="2"/>
    </row>
    <row r="13859" spans="2:21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 s="2"/>
    </row>
    <row r="13860" spans="2:21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 s="2"/>
    </row>
    <row r="13861" spans="2:21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 s="2"/>
    </row>
    <row r="13862" spans="2:21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 s="2"/>
    </row>
    <row r="13863" spans="2:21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 s="2"/>
    </row>
    <row r="13864" spans="2:21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 s="2"/>
    </row>
    <row r="13865" spans="2:21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 s="2"/>
    </row>
    <row r="13866" spans="2:21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 s="2"/>
    </row>
    <row r="13867" spans="2:21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 s="2"/>
    </row>
    <row r="13868" spans="2:21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 s="2"/>
    </row>
    <row r="13869" spans="2:21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 s="2"/>
    </row>
    <row r="13870" spans="2:21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 s="2"/>
    </row>
    <row r="13871" spans="2:21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 s="2"/>
    </row>
    <row r="13872" spans="2:21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 s="2"/>
    </row>
    <row r="13873" spans="2:21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 s="2"/>
    </row>
    <row r="13874" spans="2:21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 s="2"/>
    </row>
    <row r="13875" spans="2:21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 s="2"/>
    </row>
    <row r="13876" spans="2:21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 s="2"/>
    </row>
    <row r="13877" spans="2:21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 s="2"/>
    </row>
    <row r="13878" spans="2:21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 s="2"/>
    </row>
    <row r="13879" spans="2:21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 s="2"/>
    </row>
    <row r="13880" spans="2:21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 s="2"/>
    </row>
    <row r="13881" spans="2:21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 s="2"/>
    </row>
    <row r="13882" spans="2:21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 s="2"/>
    </row>
    <row r="13883" spans="2:21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 s="2"/>
    </row>
    <row r="13884" spans="2:21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 s="2"/>
    </row>
    <row r="13885" spans="2:21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 s="2"/>
    </row>
    <row r="13886" spans="2:21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 s="2"/>
    </row>
    <row r="13887" spans="2:21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 s="2"/>
    </row>
    <row r="13888" spans="2:21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 s="2"/>
    </row>
    <row r="13889" spans="2:21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 s="2"/>
    </row>
    <row r="13890" spans="2:21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 s="2"/>
    </row>
    <row r="13891" spans="2:21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 s="2"/>
    </row>
    <row r="13892" spans="2:21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 s="2"/>
    </row>
    <row r="13893" spans="2:21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 s="2"/>
    </row>
    <row r="13894" spans="2:21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 s="2"/>
    </row>
    <row r="13895" spans="2:21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 s="2"/>
    </row>
    <row r="13896" spans="2:21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 s="2"/>
    </row>
    <row r="13897" spans="2:21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 s="2"/>
    </row>
    <row r="13898" spans="2:21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 s="2"/>
    </row>
    <row r="13899" spans="2:21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 s="2"/>
    </row>
    <row r="13900" spans="2:21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 s="2"/>
    </row>
    <row r="13901" spans="2:21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 s="2"/>
    </row>
    <row r="13902" spans="2:21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 s="2"/>
    </row>
    <row r="13903" spans="2:21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 s="2"/>
    </row>
    <row r="13904" spans="2:21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 s="2"/>
    </row>
    <row r="13905" spans="2:21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 s="2"/>
    </row>
    <row r="13906" spans="2:21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 s="2"/>
    </row>
    <row r="13907" spans="2:21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 s="2"/>
    </row>
    <row r="13908" spans="2:21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 s="2"/>
    </row>
    <row r="13909" spans="2:21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 s="2"/>
    </row>
    <row r="13910" spans="2:21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 s="2"/>
    </row>
    <row r="13911" spans="2:21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 s="2"/>
    </row>
    <row r="13912" spans="2:21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 s="2"/>
    </row>
    <row r="13913" spans="2:21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 s="2"/>
    </row>
    <row r="13914" spans="2:21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 s="2"/>
    </row>
    <row r="13915" spans="2:21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 s="2"/>
    </row>
    <row r="13916" spans="2:21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 s="2"/>
    </row>
    <row r="13917" spans="2:21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 s="2"/>
    </row>
    <row r="13918" spans="2:21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 s="2"/>
    </row>
    <row r="13919" spans="2:21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 s="2"/>
    </row>
    <row r="13920" spans="2:21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 s="2"/>
    </row>
    <row r="13921" spans="2:21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 s="2"/>
    </row>
    <row r="13922" spans="2:21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 s="2"/>
    </row>
    <row r="13923" spans="2:21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 s="2"/>
    </row>
    <row r="13924" spans="2:21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 s="2"/>
    </row>
    <row r="13925" spans="2:21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 s="2"/>
    </row>
    <row r="13926" spans="2:21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 s="2"/>
    </row>
    <row r="13927" spans="2:21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 s="2"/>
    </row>
    <row r="13928" spans="2:21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 s="2"/>
    </row>
    <row r="13929" spans="2:21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 s="2"/>
    </row>
    <row r="13930" spans="2:21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 s="2"/>
    </row>
    <row r="13931" spans="2:21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 s="2"/>
    </row>
    <row r="13932" spans="2:21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 s="2"/>
    </row>
    <row r="13933" spans="2:21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 s="2"/>
    </row>
    <row r="13934" spans="2:21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 s="2"/>
    </row>
    <row r="13935" spans="2:21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 s="2"/>
    </row>
    <row r="13936" spans="2:21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 s="2"/>
    </row>
    <row r="13937" spans="2:21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 s="2"/>
    </row>
    <row r="13938" spans="2:21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 s="2"/>
    </row>
    <row r="13939" spans="2:21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 s="2"/>
    </row>
    <row r="13940" spans="2:21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 s="2"/>
    </row>
    <row r="13941" spans="2:21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 s="2"/>
    </row>
    <row r="13942" spans="2:21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 s="2"/>
    </row>
    <row r="13943" spans="2:21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 s="2"/>
    </row>
    <row r="13944" spans="2:21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 s="2"/>
    </row>
    <row r="13945" spans="2:21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 s="2"/>
    </row>
    <row r="13946" spans="2:21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 s="2"/>
    </row>
    <row r="13947" spans="2:21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 s="2"/>
    </row>
    <row r="13948" spans="2:21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 s="2"/>
    </row>
    <row r="13949" spans="2:21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 s="2"/>
    </row>
    <row r="13950" spans="2:21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 s="2"/>
    </row>
    <row r="13951" spans="2:21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 s="2"/>
    </row>
    <row r="13952" spans="2:21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 s="2"/>
    </row>
    <row r="13953" spans="2:21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 s="2"/>
    </row>
    <row r="13954" spans="2:21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 s="2"/>
    </row>
    <row r="13955" spans="2:21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 s="2"/>
    </row>
    <row r="13956" spans="2:21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 s="2"/>
    </row>
    <row r="13957" spans="2:21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 s="2"/>
    </row>
    <row r="13958" spans="2:21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 s="2"/>
    </row>
    <row r="13959" spans="2:21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 s="2"/>
    </row>
    <row r="13960" spans="2:21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 s="2"/>
    </row>
    <row r="13961" spans="2:21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 s="2"/>
    </row>
    <row r="13962" spans="2:21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 s="2"/>
    </row>
    <row r="13963" spans="2:21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 s="2"/>
    </row>
    <row r="13964" spans="2:21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 s="2"/>
    </row>
    <row r="13965" spans="2:21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 s="2"/>
    </row>
    <row r="13966" spans="2:21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 s="2"/>
    </row>
    <row r="13967" spans="2:21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 s="2"/>
    </row>
    <row r="13968" spans="2:21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 s="2"/>
    </row>
    <row r="13969" spans="2:21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 s="2"/>
    </row>
    <row r="13970" spans="2:21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 s="2"/>
    </row>
    <row r="13971" spans="2:21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 s="2"/>
    </row>
    <row r="13972" spans="2:21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 s="2"/>
    </row>
    <row r="13973" spans="2:21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 s="2"/>
    </row>
    <row r="13974" spans="2:21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 s="2"/>
    </row>
    <row r="13975" spans="2:21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 s="2"/>
    </row>
    <row r="13976" spans="2:21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 s="2"/>
    </row>
    <row r="13977" spans="2:21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 s="2"/>
    </row>
    <row r="13978" spans="2:21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 s="2"/>
    </row>
    <row r="13979" spans="2:21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 s="2"/>
    </row>
    <row r="13980" spans="2:21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 s="2"/>
    </row>
    <row r="13981" spans="2:21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 s="2"/>
    </row>
    <row r="13982" spans="2:21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 s="2"/>
    </row>
    <row r="13983" spans="2:21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 s="2"/>
    </row>
    <row r="13984" spans="2:21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 s="2"/>
    </row>
    <row r="13985" spans="2:21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 s="2"/>
    </row>
    <row r="13986" spans="2:21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 s="2"/>
    </row>
    <row r="13987" spans="2:21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 s="2"/>
    </row>
    <row r="13988" spans="2:21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 s="2"/>
    </row>
    <row r="13989" spans="2:21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 s="2"/>
    </row>
    <row r="13990" spans="2:21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 s="2"/>
    </row>
    <row r="13991" spans="2:21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 s="2"/>
    </row>
    <row r="13992" spans="2:21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 s="2"/>
    </row>
    <row r="13993" spans="2:21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 s="2"/>
    </row>
    <row r="13994" spans="2:21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 s="2"/>
    </row>
    <row r="13995" spans="2:21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 s="2"/>
    </row>
    <row r="13996" spans="2:21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 s="2"/>
    </row>
    <row r="13997" spans="2:21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 s="2"/>
    </row>
    <row r="13998" spans="2:21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 s="2"/>
    </row>
    <row r="13999" spans="2:21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 s="2"/>
    </row>
    <row r="14000" spans="2:21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 s="2"/>
    </row>
    <row r="14001" spans="2:21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 s="2"/>
    </row>
    <row r="14002" spans="2:21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 s="2"/>
    </row>
    <row r="14003" spans="2:21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 s="2"/>
    </row>
    <row r="14004" spans="2:21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 s="2"/>
    </row>
    <row r="14005" spans="2:21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 s="2"/>
    </row>
    <row r="14006" spans="2:21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 s="2"/>
    </row>
    <row r="14007" spans="2:21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 s="2"/>
    </row>
    <row r="14008" spans="2:21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 s="2"/>
    </row>
    <row r="14009" spans="2:21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 s="2"/>
    </row>
    <row r="14010" spans="2:21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 s="2"/>
    </row>
    <row r="14011" spans="2:21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 s="2"/>
    </row>
    <row r="14012" spans="2:21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 s="2"/>
    </row>
    <row r="14013" spans="2:21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 s="2"/>
    </row>
    <row r="14014" spans="2:21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 s="2"/>
    </row>
    <row r="14015" spans="2:21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 s="2"/>
    </row>
    <row r="14016" spans="2:21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 s="2"/>
    </row>
    <row r="14017" spans="2:21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 s="2"/>
    </row>
    <row r="14018" spans="2:21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 s="2"/>
    </row>
    <row r="14019" spans="2:21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 s="2"/>
    </row>
    <row r="14020" spans="2:21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 s="2"/>
    </row>
    <row r="14021" spans="2:21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 s="2"/>
    </row>
    <row r="14022" spans="2:21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 s="2"/>
    </row>
    <row r="14023" spans="2:21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 s="2"/>
    </row>
    <row r="14024" spans="2:21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 s="2"/>
    </row>
    <row r="14025" spans="2:21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 s="2"/>
    </row>
    <row r="14026" spans="2:21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 s="2"/>
    </row>
    <row r="14027" spans="2:21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 s="2"/>
    </row>
    <row r="14028" spans="2:21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 s="2"/>
    </row>
    <row r="14029" spans="2:21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 s="2"/>
    </row>
    <row r="14030" spans="2:21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 s="2"/>
    </row>
    <row r="14031" spans="2:21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 s="2"/>
    </row>
    <row r="14032" spans="2:21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 s="2"/>
    </row>
    <row r="14033" spans="2:21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 s="2"/>
    </row>
    <row r="14034" spans="2:21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 s="2"/>
    </row>
    <row r="14035" spans="2:21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 s="2"/>
    </row>
    <row r="14036" spans="2:21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 s="2"/>
    </row>
    <row r="14037" spans="2:21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 s="2"/>
    </row>
    <row r="14038" spans="2:21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 s="2"/>
    </row>
    <row r="14039" spans="2:21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 s="2"/>
    </row>
    <row r="14040" spans="2:21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 s="2"/>
    </row>
    <row r="14041" spans="2:21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 s="2"/>
    </row>
    <row r="14042" spans="2:21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 s="2"/>
    </row>
    <row r="14043" spans="2:21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 s="2"/>
    </row>
    <row r="14044" spans="2:21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 s="2"/>
    </row>
    <row r="14045" spans="2:21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 s="2"/>
    </row>
    <row r="14046" spans="2:21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 s="2"/>
    </row>
    <row r="14047" spans="2:21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 s="2"/>
    </row>
    <row r="14048" spans="2:21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 s="2"/>
    </row>
    <row r="14049" spans="2:21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 s="2"/>
    </row>
    <row r="14050" spans="2:21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 s="2"/>
    </row>
    <row r="14051" spans="2:21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 s="2"/>
    </row>
    <row r="14052" spans="2:21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 s="2"/>
    </row>
    <row r="14053" spans="2:21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 s="2"/>
    </row>
    <row r="14054" spans="2:21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 s="2"/>
    </row>
    <row r="14055" spans="2:21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 s="2"/>
    </row>
    <row r="14056" spans="2:21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 s="2"/>
    </row>
    <row r="14057" spans="2:21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 s="2"/>
    </row>
    <row r="14058" spans="2:21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 s="2"/>
    </row>
    <row r="14059" spans="2:21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 s="2"/>
    </row>
    <row r="14060" spans="2:21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 s="2"/>
    </row>
    <row r="14061" spans="2:21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 s="2"/>
    </row>
    <row r="14062" spans="2:21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 s="2"/>
    </row>
    <row r="14063" spans="2:21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 s="2"/>
    </row>
    <row r="14064" spans="2:21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 s="2"/>
    </row>
    <row r="14065" spans="2:21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 s="2"/>
    </row>
    <row r="14066" spans="2:21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 s="2"/>
    </row>
    <row r="14067" spans="2:21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 s="2"/>
    </row>
    <row r="14068" spans="2:21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 s="2"/>
    </row>
    <row r="14069" spans="2:21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 s="2"/>
    </row>
    <row r="14070" spans="2:21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 s="2"/>
    </row>
    <row r="14071" spans="2:21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 s="2"/>
    </row>
    <row r="14072" spans="2:21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 s="2"/>
    </row>
    <row r="14073" spans="2:21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 s="2"/>
    </row>
    <row r="14074" spans="2:21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 s="2"/>
    </row>
    <row r="14075" spans="2:21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 s="2"/>
    </row>
    <row r="14076" spans="2:21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 s="2"/>
    </row>
    <row r="14077" spans="2:21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 s="2"/>
    </row>
    <row r="14078" spans="2:21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 s="2"/>
    </row>
    <row r="14079" spans="2:21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 s="2"/>
    </row>
    <row r="14080" spans="2:21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 s="2"/>
    </row>
    <row r="14081" spans="2:21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 s="2"/>
    </row>
    <row r="14082" spans="2:21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 s="2"/>
    </row>
    <row r="14083" spans="2:21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 s="2"/>
    </row>
    <row r="14084" spans="2:21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 s="2"/>
    </row>
    <row r="14085" spans="2:21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 s="2"/>
    </row>
    <row r="14086" spans="2:21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 s="2"/>
    </row>
    <row r="14087" spans="2:21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 s="2"/>
    </row>
    <row r="14088" spans="2:21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 s="2"/>
    </row>
    <row r="14089" spans="2:21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 s="2"/>
    </row>
    <row r="14090" spans="2:21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 s="2"/>
    </row>
    <row r="14091" spans="2:21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 s="2"/>
    </row>
    <row r="14092" spans="2:21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 s="2"/>
    </row>
    <row r="14093" spans="2:21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 s="2"/>
    </row>
    <row r="14094" spans="2:21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 s="2"/>
    </row>
    <row r="14095" spans="2:21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 s="2"/>
    </row>
    <row r="14096" spans="2:21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 s="2"/>
    </row>
    <row r="14097" spans="2:21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 s="2"/>
    </row>
    <row r="14098" spans="2:21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 s="2"/>
    </row>
    <row r="14099" spans="2:21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 s="2"/>
    </row>
    <row r="14100" spans="2:21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 s="2"/>
    </row>
    <row r="14101" spans="2:21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 s="2"/>
    </row>
    <row r="14102" spans="2:21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 s="2"/>
    </row>
    <row r="14103" spans="2:21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 s="2"/>
    </row>
    <row r="14104" spans="2:21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 s="2"/>
    </row>
    <row r="14105" spans="2:21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 s="2"/>
    </row>
    <row r="14106" spans="2:21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 s="2"/>
    </row>
    <row r="14107" spans="2:21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 s="2"/>
    </row>
    <row r="14108" spans="2:21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 s="2"/>
    </row>
    <row r="14109" spans="2:21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 s="2"/>
    </row>
    <row r="14110" spans="2:21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 s="2"/>
    </row>
    <row r="14111" spans="2:21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 s="2"/>
    </row>
    <row r="14112" spans="2:21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 s="2"/>
    </row>
    <row r="14113" spans="2:21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 s="2"/>
    </row>
    <row r="14114" spans="2:21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 s="2"/>
    </row>
    <row r="14115" spans="2:21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 s="2"/>
    </row>
    <row r="14116" spans="2:21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 s="2"/>
    </row>
    <row r="14117" spans="2:21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 s="2"/>
    </row>
    <row r="14118" spans="2:21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 s="2"/>
    </row>
    <row r="14119" spans="2:21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 s="2"/>
    </row>
    <row r="14120" spans="2:21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 s="2"/>
    </row>
    <row r="14121" spans="2:21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 s="2"/>
    </row>
    <row r="14122" spans="2:21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 s="2"/>
    </row>
    <row r="14123" spans="2:21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 s="2"/>
    </row>
    <row r="14124" spans="2:21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 s="2"/>
    </row>
    <row r="14125" spans="2:21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 s="2"/>
    </row>
    <row r="14126" spans="2:21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 s="2"/>
    </row>
    <row r="14127" spans="2:21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 s="2"/>
    </row>
    <row r="14128" spans="2:21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 s="2"/>
    </row>
    <row r="14129" spans="2:21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 s="2"/>
    </row>
    <row r="14130" spans="2:21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 s="2"/>
    </row>
    <row r="14131" spans="2:21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 s="2"/>
    </row>
    <row r="14132" spans="2:21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 s="2"/>
    </row>
    <row r="14133" spans="2:21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 s="2"/>
    </row>
    <row r="14134" spans="2:21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 s="2"/>
    </row>
    <row r="14135" spans="2:21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 s="2"/>
    </row>
    <row r="14136" spans="2:21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 s="2"/>
    </row>
    <row r="14137" spans="2:21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 s="2"/>
    </row>
    <row r="14138" spans="2:21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 s="2"/>
    </row>
    <row r="14139" spans="2:21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 s="2"/>
    </row>
    <row r="14140" spans="2:21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 s="2"/>
    </row>
    <row r="14141" spans="2:21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 s="2"/>
    </row>
    <row r="14142" spans="2:21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 s="2"/>
    </row>
    <row r="14143" spans="2:21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 s="2"/>
    </row>
    <row r="14144" spans="2:21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 s="2"/>
    </row>
    <row r="14145" spans="2:21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 s="2"/>
    </row>
    <row r="14146" spans="2:21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 s="2"/>
    </row>
    <row r="14147" spans="2:21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 s="2"/>
    </row>
    <row r="14148" spans="2:21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 s="2"/>
    </row>
    <row r="14149" spans="2:21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 s="2"/>
    </row>
    <row r="14150" spans="2:21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 s="2"/>
    </row>
    <row r="14151" spans="2:21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 s="2"/>
    </row>
    <row r="14152" spans="2:21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 s="2"/>
    </row>
    <row r="14153" spans="2:21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 s="2"/>
    </row>
    <row r="14154" spans="2:21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 s="2"/>
    </row>
    <row r="14155" spans="2:21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 s="2"/>
    </row>
    <row r="14156" spans="2:21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 s="2"/>
    </row>
    <row r="14157" spans="2:21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 s="2"/>
    </row>
    <row r="14158" spans="2:21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 s="2"/>
    </row>
    <row r="14159" spans="2:21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 s="2"/>
    </row>
    <row r="14160" spans="2:21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 s="2"/>
    </row>
    <row r="14161" spans="2:21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 s="2"/>
    </row>
    <row r="14162" spans="2:21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 s="2"/>
    </row>
    <row r="14163" spans="2:21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 s="2"/>
    </row>
    <row r="14164" spans="2:21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 s="2"/>
    </row>
    <row r="14165" spans="2:21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 s="2"/>
    </row>
    <row r="14166" spans="2:21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 s="2"/>
    </row>
    <row r="14167" spans="2:21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 s="2"/>
    </row>
    <row r="14168" spans="2:21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 s="2"/>
    </row>
    <row r="14169" spans="2:21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 s="2"/>
    </row>
    <row r="14170" spans="2:21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 s="2"/>
    </row>
    <row r="14171" spans="2:21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 s="2"/>
    </row>
    <row r="14172" spans="2:21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 s="2"/>
    </row>
    <row r="14173" spans="2:21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 s="2"/>
    </row>
    <row r="14174" spans="2:21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 s="2"/>
    </row>
    <row r="14175" spans="2:21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 s="2"/>
    </row>
    <row r="14176" spans="2:21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 s="2"/>
    </row>
    <row r="14177" spans="2:21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 s="2"/>
    </row>
    <row r="14178" spans="2:21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 s="2"/>
    </row>
    <row r="14179" spans="2:21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 s="2"/>
    </row>
    <row r="14180" spans="2:21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 s="2"/>
    </row>
    <row r="14181" spans="2:21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 s="2"/>
    </row>
    <row r="14182" spans="2:21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 s="2"/>
    </row>
    <row r="14183" spans="2:21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 s="2"/>
    </row>
    <row r="14184" spans="2:21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 s="2"/>
    </row>
    <row r="14185" spans="2:21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 s="2"/>
    </row>
    <row r="14186" spans="2:21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 s="2"/>
    </row>
    <row r="14187" spans="2:21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 s="2"/>
    </row>
    <row r="14188" spans="2:21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 s="2"/>
    </row>
    <row r="14189" spans="2:21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 s="2"/>
    </row>
    <row r="14190" spans="2:21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 s="2"/>
    </row>
    <row r="14191" spans="2:21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 s="2"/>
    </row>
    <row r="14192" spans="2:21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 s="2"/>
    </row>
    <row r="14193" spans="2:21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 s="2"/>
    </row>
    <row r="14194" spans="2:21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 s="2"/>
    </row>
    <row r="14195" spans="2:21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 s="2"/>
    </row>
    <row r="14196" spans="2:21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 s="2"/>
    </row>
    <row r="14197" spans="2:21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 s="2"/>
    </row>
    <row r="14198" spans="2:21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 s="2"/>
    </row>
    <row r="14199" spans="2:21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 s="2"/>
    </row>
    <row r="14200" spans="2:21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 s="2"/>
    </row>
    <row r="14201" spans="2:21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 s="2"/>
    </row>
    <row r="14202" spans="2:21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 s="2"/>
    </row>
    <row r="14203" spans="2:21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 s="2"/>
    </row>
    <row r="14204" spans="2:21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 s="2"/>
    </row>
    <row r="14205" spans="2:21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 s="2"/>
    </row>
    <row r="14206" spans="2:21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 s="2"/>
    </row>
    <row r="14207" spans="2:21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 s="2"/>
    </row>
    <row r="14208" spans="2:21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 s="2"/>
    </row>
    <row r="14209" spans="2:21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 s="2"/>
    </row>
    <row r="14210" spans="2:21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 s="2"/>
    </row>
    <row r="14211" spans="2:21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 s="2"/>
    </row>
    <row r="14212" spans="2:21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 s="2"/>
    </row>
    <row r="14213" spans="2:21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 s="2"/>
    </row>
    <row r="14214" spans="2:21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 s="2"/>
    </row>
    <row r="14215" spans="2:21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 s="2"/>
    </row>
    <row r="14216" spans="2:21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 s="2"/>
    </row>
    <row r="14217" spans="2:21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 s="2"/>
    </row>
    <row r="14218" spans="2:21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 s="2"/>
    </row>
    <row r="14219" spans="2:21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 s="2"/>
    </row>
    <row r="14220" spans="2:21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 s="2"/>
    </row>
    <row r="14221" spans="2:21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 s="2"/>
    </row>
    <row r="14222" spans="2:21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 s="2"/>
    </row>
    <row r="14223" spans="2:21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 s="2"/>
    </row>
    <row r="14224" spans="2:21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 s="2"/>
    </row>
    <row r="14225" spans="2:21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 s="2"/>
    </row>
    <row r="14226" spans="2:21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 s="2"/>
    </row>
    <row r="14227" spans="2:21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 s="2"/>
    </row>
    <row r="14228" spans="2:21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 s="2"/>
    </row>
    <row r="14229" spans="2:21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 s="2"/>
    </row>
    <row r="14230" spans="2:21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 s="2"/>
    </row>
    <row r="14231" spans="2:21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 s="2"/>
    </row>
    <row r="14232" spans="2:21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 s="2"/>
    </row>
    <row r="14233" spans="2:21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 s="2"/>
    </row>
    <row r="14234" spans="2:21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 s="2"/>
    </row>
    <row r="14235" spans="2:21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 s="2"/>
    </row>
    <row r="14236" spans="2:21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 s="2"/>
    </row>
    <row r="14237" spans="2:21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 s="2"/>
    </row>
    <row r="14238" spans="2:21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 s="2"/>
    </row>
    <row r="14239" spans="2:21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 s="2"/>
    </row>
    <row r="14240" spans="2:21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 s="2"/>
    </row>
    <row r="14241" spans="2:21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 s="2"/>
    </row>
    <row r="14242" spans="2:21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 s="2"/>
    </row>
    <row r="14243" spans="2:21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 s="2"/>
    </row>
    <row r="14244" spans="2:21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 s="2"/>
    </row>
    <row r="14245" spans="2:21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 s="2"/>
    </row>
    <row r="14246" spans="2:21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 s="2"/>
    </row>
    <row r="14247" spans="2:21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 s="2"/>
    </row>
    <row r="14248" spans="2:21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 s="2"/>
    </row>
    <row r="14249" spans="2:21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 s="2"/>
    </row>
    <row r="14250" spans="2:21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 s="2"/>
    </row>
    <row r="14251" spans="2:21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 s="2"/>
    </row>
    <row r="14252" spans="2:21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 s="2"/>
    </row>
    <row r="14253" spans="2:21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 s="2"/>
    </row>
    <row r="14254" spans="2:21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 s="2"/>
    </row>
    <row r="14255" spans="2:21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 s="2"/>
    </row>
    <row r="14256" spans="2:21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 s="2"/>
    </row>
    <row r="14257" spans="2:21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 s="2"/>
    </row>
    <row r="14258" spans="2:21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 s="2"/>
    </row>
    <row r="14259" spans="2:21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 s="2"/>
    </row>
    <row r="14260" spans="2:21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 s="2"/>
    </row>
    <row r="14261" spans="2:21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 s="2"/>
    </row>
    <row r="14262" spans="2:21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 s="2"/>
    </row>
    <row r="14263" spans="2:21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 s="2"/>
    </row>
    <row r="14264" spans="2:21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 s="2"/>
    </row>
    <row r="14265" spans="2:21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 s="2"/>
    </row>
    <row r="14266" spans="2:21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 s="2"/>
    </row>
    <row r="14267" spans="2:21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 s="2"/>
    </row>
    <row r="14268" spans="2:21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 s="2"/>
    </row>
    <row r="14269" spans="2:21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 s="2"/>
    </row>
    <row r="14270" spans="2:21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 s="2"/>
    </row>
    <row r="14271" spans="2:21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 s="2"/>
    </row>
    <row r="14272" spans="2:21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 s="2"/>
    </row>
    <row r="14273" spans="2:21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 s="2"/>
    </row>
    <row r="14274" spans="2:21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 s="2"/>
    </row>
    <row r="14275" spans="2:21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 s="2"/>
    </row>
    <row r="14276" spans="2:21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 s="2"/>
    </row>
    <row r="14277" spans="2:21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 s="2"/>
    </row>
    <row r="14278" spans="2:21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 s="2"/>
    </row>
    <row r="14279" spans="2:21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 s="2"/>
    </row>
    <row r="14280" spans="2:21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 s="2"/>
    </row>
    <row r="14281" spans="2:21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 s="2"/>
    </row>
    <row r="14282" spans="2:21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 s="2"/>
    </row>
    <row r="14283" spans="2:21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 s="2"/>
    </row>
    <row r="14284" spans="2:21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 s="2"/>
    </row>
    <row r="14285" spans="2:21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 s="2"/>
    </row>
    <row r="14286" spans="2:21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 s="2"/>
    </row>
    <row r="14287" spans="2:21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 s="2"/>
    </row>
    <row r="14288" spans="2:21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 s="2"/>
    </row>
    <row r="14289" spans="2:21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 s="2"/>
    </row>
    <row r="14290" spans="2:21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 s="2"/>
    </row>
    <row r="14291" spans="2:21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 s="2"/>
    </row>
    <row r="14292" spans="2:21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 s="2"/>
    </row>
    <row r="14293" spans="2:21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 s="2"/>
    </row>
    <row r="14294" spans="2:21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 s="2"/>
    </row>
    <row r="14295" spans="2:21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 s="2"/>
    </row>
    <row r="14296" spans="2:21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 s="2"/>
    </row>
    <row r="14297" spans="2:21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 s="2"/>
    </row>
    <row r="14298" spans="2:21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 s="2"/>
    </row>
    <row r="14299" spans="2:21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 s="2"/>
    </row>
    <row r="14300" spans="2:21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 s="2"/>
    </row>
    <row r="14301" spans="2:21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 s="2"/>
    </row>
    <row r="14302" spans="2:21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 s="2"/>
    </row>
    <row r="14303" spans="2:21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 s="2"/>
    </row>
    <row r="14304" spans="2:21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 s="2"/>
    </row>
    <row r="14305" spans="2:21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 s="2"/>
    </row>
    <row r="14306" spans="2:21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 s="2"/>
    </row>
    <row r="14307" spans="2:21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 s="2"/>
    </row>
    <row r="14308" spans="2:21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 s="2"/>
    </row>
    <row r="14309" spans="2:21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 s="2"/>
    </row>
    <row r="14310" spans="2:21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 s="2"/>
    </row>
    <row r="14311" spans="2:21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 s="2"/>
    </row>
    <row r="14312" spans="2:21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 s="2"/>
    </row>
    <row r="14313" spans="2:21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 s="2"/>
    </row>
    <row r="14314" spans="2:21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 s="2"/>
    </row>
    <row r="14315" spans="2:21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 s="2"/>
    </row>
    <row r="14316" spans="2:21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 s="2"/>
    </row>
    <row r="14317" spans="2:21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 s="2"/>
    </row>
    <row r="14318" spans="2:21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 s="2"/>
    </row>
    <row r="14319" spans="2:21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 s="2"/>
    </row>
    <row r="14320" spans="2:21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 s="2"/>
    </row>
    <row r="14321" spans="2:21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 s="2"/>
    </row>
    <row r="14322" spans="2:21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 s="2"/>
    </row>
    <row r="14323" spans="2:21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 s="2"/>
    </row>
    <row r="14324" spans="2:21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 s="2"/>
    </row>
    <row r="14325" spans="2:21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 s="2"/>
    </row>
    <row r="14326" spans="2:21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 s="2"/>
    </row>
    <row r="14327" spans="2:21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 s="2"/>
    </row>
    <row r="14328" spans="2:21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 s="2"/>
    </row>
    <row r="14329" spans="2:21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 s="2"/>
    </row>
    <row r="14330" spans="2:21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 s="2"/>
    </row>
    <row r="14331" spans="2:21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 s="2"/>
    </row>
    <row r="14332" spans="2:21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 s="2"/>
    </row>
    <row r="14333" spans="2:21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 s="2"/>
    </row>
    <row r="14334" spans="2:21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 s="2"/>
    </row>
    <row r="14335" spans="2:21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 s="2"/>
    </row>
    <row r="14336" spans="2:21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 s="2"/>
    </row>
    <row r="14337" spans="2:21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 s="2"/>
    </row>
    <row r="14338" spans="2:21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 s="2"/>
    </row>
    <row r="14339" spans="2:21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 s="2"/>
    </row>
    <row r="14340" spans="2:21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 s="2"/>
    </row>
    <row r="14341" spans="2:21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 s="2"/>
    </row>
    <row r="14342" spans="2:21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 s="2"/>
    </row>
    <row r="14343" spans="2:21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 s="2"/>
    </row>
    <row r="14344" spans="2:21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 s="2"/>
    </row>
    <row r="14345" spans="2:21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 s="2"/>
    </row>
    <row r="14346" spans="2:21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 s="2"/>
    </row>
    <row r="14347" spans="2:21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 s="2"/>
    </row>
    <row r="14348" spans="2:21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 s="2"/>
    </row>
    <row r="14349" spans="2:21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 s="2"/>
    </row>
    <row r="14350" spans="2:21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 s="2"/>
    </row>
    <row r="14351" spans="2:21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 s="2"/>
    </row>
    <row r="14352" spans="2:21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 s="2"/>
    </row>
    <row r="14353" spans="2:21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 s="2"/>
    </row>
    <row r="14354" spans="2:21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 s="2"/>
    </row>
    <row r="14355" spans="2:21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 s="2"/>
    </row>
    <row r="14356" spans="2:21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 s="2"/>
    </row>
    <row r="14357" spans="2:21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 s="2"/>
    </row>
    <row r="14358" spans="2:21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 s="2"/>
    </row>
    <row r="14359" spans="2:21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 s="2"/>
    </row>
    <row r="14360" spans="2:21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 s="2"/>
    </row>
    <row r="14361" spans="2:21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 s="2"/>
    </row>
    <row r="14362" spans="2:21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 s="2"/>
    </row>
    <row r="14363" spans="2:21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 s="2"/>
    </row>
    <row r="14364" spans="2:21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 s="2"/>
    </row>
    <row r="14365" spans="2:21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 s="2"/>
    </row>
    <row r="14366" spans="2:21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 s="2"/>
    </row>
    <row r="14367" spans="2:21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 s="2"/>
    </row>
    <row r="14368" spans="2:21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 s="2"/>
    </row>
    <row r="14369" spans="2:21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 s="2"/>
    </row>
    <row r="14370" spans="2:21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 s="2"/>
    </row>
    <row r="14371" spans="2:21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 s="2"/>
    </row>
    <row r="14372" spans="2:21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 s="2"/>
    </row>
    <row r="14373" spans="2:21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 s="2"/>
    </row>
    <row r="14374" spans="2:21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 s="2"/>
    </row>
    <row r="14375" spans="2:21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 s="2"/>
    </row>
    <row r="14376" spans="2:21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 s="2"/>
    </row>
    <row r="14377" spans="2:21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 s="2"/>
    </row>
    <row r="14378" spans="2:21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 s="2"/>
    </row>
    <row r="14379" spans="2:21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 s="2"/>
    </row>
    <row r="14380" spans="2:21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 s="2"/>
    </row>
    <row r="14381" spans="2:21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 s="2"/>
    </row>
    <row r="14382" spans="2:21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 s="2"/>
    </row>
    <row r="14383" spans="2:21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 s="2"/>
    </row>
    <row r="14384" spans="2:21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 s="2"/>
    </row>
    <row r="14385" spans="2:21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 s="2"/>
    </row>
    <row r="14386" spans="2:21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 s="2"/>
    </row>
    <row r="14387" spans="2:21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 s="2"/>
    </row>
    <row r="14388" spans="2:21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 s="2"/>
    </row>
    <row r="14389" spans="2:21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 s="2"/>
    </row>
    <row r="14390" spans="2:21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 s="2"/>
    </row>
    <row r="14391" spans="2:21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 s="2"/>
    </row>
    <row r="14392" spans="2:21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 s="2"/>
    </row>
    <row r="14393" spans="2:21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 s="2"/>
    </row>
    <row r="14394" spans="2:21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 s="2"/>
    </row>
    <row r="14395" spans="2:21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 s="2"/>
    </row>
    <row r="14396" spans="2:21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 s="2"/>
    </row>
    <row r="14397" spans="2:21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 s="2"/>
    </row>
    <row r="14398" spans="2:21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 s="2"/>
    </row>
    <row r="14399" spans="2:21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 s="2"/>
    </row>
    <row r="14400" spans="2:21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 s="2"/>
    </row>
    <row r="14401" spans="2:21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 s="2"/>
    </row>
    <row r="14402" spans="2:21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 s="2"/>
    </row>
    <row r="14403" spans="2:21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 s="2"/>
    </row>
    <row r="14404" spans="2:21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 s="2"/>
    </row>
    <row r="14405" spans="2:21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 s="2"/>
    </row>
    <row r="14406" spans="2:21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 s="2"/>
    </row>
    <row r="14407" spans="2:21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 s="2"/>
    </row>
    <row r="14408" spans="2:21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 s="2"/>
    </row>
    <row r="14409" spans="2:21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 s="2"/>
    </row>
    <row r="14410" spans="2:21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 s="2"/>
    </row>
    <row r="14411" spans="2:21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 s="2"/>
    </row>
    <row r="14412" spans="2:21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 s="2"/>
    </row>
    <row r="14413" spans="2:21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 s="2"/>
    </row>
    <row r="14414" spans="2:21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 s="2"/>
    </row>
    <row r="14415" spans="2:21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 s="2"/>
    </row>
    <row r="14416" spans="2:21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 s="2"/>
    </row>
    <row r="14417" spans="2:21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 s="2"/>
    </row>
    <row r="14418" spans="2:21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 s="2"/>
    </row>
    <row r="14419" spans="2:21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 s="2"/>
    </row>
    <row r="14420" spans="2:21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 s="2"/>
    </row>
    <row r="14421" spans="2:21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 s="2"/>
    </row>
    <row r="14422" spans="2:21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 s="2"/>
    </row>
    <row r="14423" spans="2:21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 s="2"/>
    </row>
    <row r="14424" spans="2:21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 s="2"/>
    </row>
    <row r="14425" spans="2:21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 s="2"/>
    </row>
    <row r="14426" spans="2:21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 s="2"/>
    </row>
    <row r="14427" spans="2:21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 s="2"/>
    </row>
    <row r="14428" spans="2:21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 s="2"/>
    </row>
    <row r="14429" spans="2:21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 s="2"/>
    </row>
    <row r="14430" spans="2:21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 s="2"/>
    </row>
    <row r="14431" spans="2:21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 s="2"/>
    </row>
    <row r="14432" spans="2:21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 s="2"/>
    </row>
    <row r="14433" spans="2:21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 s="2"/>
    </row>
    <row r="14434" spans="2:21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 s="2"/>
    </row>
    <row r="14435" spans="2:21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 s="2"/>
    </row>
    <row r="14436" spans="2:21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 s="2"/>
    </row>
    <row r="14437" spans="2:21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 s="2"/>
    </row>
    <row r="14438" spans="2:21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 s="2"/>
    </row>
    <row r="14439" spans="2:21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 s="2"/>
    </row>
    <row r="14440" spans="2:21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 s="2"/>
    </row>
    <row r="14441" spans="2:21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 s="2"/>
    </row>
    <row r="14442" spans="2:21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 s="2"/>
    </row>
    <row r="14443" spans="2:21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 s="2"/>
    </row>
    <row r="14444" spans="2:21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 s="2"/>
    </row>
    <row r="14445" spans="2:21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 s="2"/>
    </row>
    <row r="14446" spans="2:21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 s="2"/>
    </row>
    <row r="14447" spans="2:21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 s="2"/>
    </row>
    <row r="14448" spans="2:21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 s="2"/>
    </row>
    <row r="14449" spans="2:21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 s="2"/>
    </row>
    <row r="14450" spans="2:21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 s="2"/>
    </row>
    <row r="14451" spans="2:21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 s="2"/>
    </row>
    <row r="14452" spans="2:21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 s="2"/>
    </row>
    <row r="14453" spans="2:21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 s="2"/>
    </row>
    <row r="14454" spans="2:21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 s="2"/>
    </row>
    <row r="14455" spans="2:21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 s="2"/>
    </row>
    <row r="14456" spans="2:21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 s="2"/>
    </row>
    <row r="14457" spans="2:21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 s="2"/>
    </row>
    <row r="14458" spans="2:21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 s="2"/>
    </row>
    <row r="14459" spans="2:21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 s="2"/>
    </row>
    <row r="14460" spans="2:21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 s="2"/>
    </row>
    <row r="14461" spans="2:21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 s="2"/>
    </row>
    <row r="14462" spans="2:21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 s="2"/>
    </row>
    <row r="14463" spans="2:21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 s="2"/>
    </row>
    <row r="14464" spans="2:21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 s="2"/>
    </row>
    <row r="14465" spans="2:21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 s="2"/>
    </row>
    <row r="14466" spans="2:21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 s="2"/>
    </row>
    <row r="14467" spans="2:21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 s="2"/>
    </row>
    <row r="14468" spans="2:21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 s="2"/>
    </row>
    <row r="14469" spans="2:21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 s="2"/>
    </row>
    <row r="14470" spans="2:21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 s="2"/>
    </row>
    <row r="14471" spans="2:21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 s="2"/>
    </row>
    <row r="14472" spans="2:21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 s="2"/>
    </row>
    <row r="14473" spans="2:21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 s="2"/>
    </row>
    <row r="14474" spans="2:21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 s="2"/>
    </row>
    <row r="14475" spans="2:21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 s="2"/>
    </row>
    <row r="14476" spans="2:21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 s="2"/>
    </row>
    <row r="14477" spans="2:21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 s="2"/>
    </row>
    <row r="14478" spans="2:21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 s="2"/>
    </row>
    <row r="14479" spans="2:21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 s="2"/>
    </row>
    <row r="14480" spans="2:21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 s="2"/>
    </row>
    <row r="14481" spans="2:21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 s="2"/>
    </row>
    <row r="14482" spans="2:21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 s="2"/>
    </row>
    <row r="14483" spans="2:21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 s="2"/>
    </row>
    <row r="14484" spans="2:21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 s="2"/>
    </row>
    <row r="14485" spans="2:21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 s="2"/>
    </row>
    <row r="14486" spans="2:21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 s="2"/>
    </row>
    <row r="14487" spans="2:21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 s="2"/>
    </row>
    <row r="14488" spans="2:21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 s="2"/>
    </row>
    <row r="14489" spans="2:21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 s="2"/>
    </row>
    <row r="14490" spans="2:21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 s="2"/>
    </row>
    <row r="14491" spans="2:21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 s="2"/>
    </row>
    <row r="14492" spans="2:21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 s="2"/>
    </row>
    <row r="14493" spans="2:21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 s="2"/>
    </row>
    <row r="14494" spans="2:21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 s="2"/>
    </row>
    <row r="14495" spans="2:21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 s="2"/>
    </row>
    <row r="14496" spans="2:21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 s="2"/>
    </row>
    <row r="14497" spans="2:21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 s="2"/>
    </row>
    <row r="14498" spans="2:21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 s="2"/>
    </row>
    <row r="14499" spans="2:21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 s="2"/>
    </row>
    <row r="14500" spans="2:21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 s="2"/>
    </row>
    <row r="14501" spans="2:21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 s="2"/>
    </row>
    <row r="14502" spans="2:21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 s="2"/>
    </row>
    <row r="14503" spans="2:21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 s="2"/>
    </row>
    <row r="14504" spans="2:21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 s="2"/>
    </row>
    <row r="14505" spans="2:21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 s="2"/>
    </row>
    <row r="14506" spans="2:21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 s="2"/>
    </row>
    <row r="14507" spans="2:21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 s="2"/>
    </row>
    <row r="14508" spans="2:21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 s="2"/>
    </row>
    <row r="14509" spans="2:21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 s="2"/>
    </row>
    <row r="14510" spans="2:21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 s="2"/>
    </row>
    <row r="14511" spans="2:21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 s="2"/>
    </row>
    <row r="14512" spans="2:21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 s="2"/>
    </row>
    <row r="14513" spans="2:21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 s="2"/>
    </row>
    <row r="14514" spans="2:21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 s="2"/>
    </row>
    <row r="14515" spans="2:21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 s="2"/>
    </row>
    <row r="14516" spans="2:21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 s="2"/>
    </row>
    <row r="14517" spans="2:21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 s="2"/>
    </row>
    <row r="14518" spans="2:21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 s="2"/>
    </row>
    <row r="14519" spans="2:21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 s="2"/>
    </row>
    <row r="14520" spans="2:21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 s="2"/>
    </row>
    <row r="14521" spans="2:21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 s="2"/>
    </row>
    <row r="14522" spans="2:21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 s="2"/>
    </row>
    <row r="14523" spans="2:21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 s="2"/>
    </row>
    <row r="14524" spans="2:21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 s="2"/>
    </row>
    <row r="14525" spans="2:21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 s="2"/>
    </row>
    <row r="14526" spans="2:21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 s="2"/>
    </row>
    <row r="14527" spans="2:21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 s="2"/>
    </row>
    <row r="14528" spans="2:21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 s="2"/>
    </row>
    <row r="14529" spans="2:21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 s="2"/>
    </row>
    <row r="14530" spans="2:21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 s="2"/>
    </row>
    <row r="14531" spans="2:21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 s="2"/>
    </row>
    <row r="14532" spans="2:21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 s="2"/>
    </row>
    <row r="14533" spans="2:21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 s="2"/>
    </row>
    <row r="14534" spans="2:21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 s="2"/>
    </row>
    <row r="14535" spans="2:21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 s="2"/>
    </row>
    <row r="14536" spans="2:21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 s="2"/>
    </row>
    <row r="14537" spans="2:21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 s="2"/>
    </row>
    <row r="14538" spans="2:21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 s="2"/>
    </row>
    <row r="14539" spans="2:21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 s="2"/>
    </row>
    <row r="14540" spans="2:21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 s="2"/>
    </row>
    <row r="14541" spans="2:21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 s="2"/>
    </row>
    <row r="14542" spans="2:21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 s="2"/>
    </row>
    <row r="14543" spans="2:21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 s="2"/>
    </row>
    <row r="14544" spans="2:21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 s="2"/>
    </row>
    <row r="14545" spans="2:21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 s="2"/>
    </row>
    <row r="14546" spans="2:21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 s="2"/>
    </row>
    <row r="14547" spans="2:21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 s="2"/>
    </row>
    <row r="14548" spans="2:21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 s="2"/>
    </row>
    <row r="14549" spans="2:21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 s="2"/>
    </row>
    <row r="14550" spans="2:21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 s="2"/>
    </row>
    <row r="14551" spans="2:21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 s="2"/>
    </row>
    <row r="14552" spans="2:21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 s="2"/>
    </row>
    <row r="14553" spans="2:21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 s="2"/>
    </row>
    <row r="14554" spans="2:21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 s="2"/>
    </row>
    <row r="14555" spans="2:21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 s="2"/>
    </row>
    <row r="14556" spans="2:21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 s="2"/>
    </row>
    <row r="14557" spans="2:21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 s="2"/>
    </row>
    <row r="14558" spans="2:21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 s="2"/>
    </row>
    <row r="14559" spans="2:21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 s="2"/>
    </row>
    <row r="14560" spans="2:21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 s="2"/>
    </row>
    <row r="14561" spans="2:21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 s="2"/>
    </row>
    <row r="14562" spans="2:21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 s="2"/>
    </row>
    <row r="14563" spans="2:21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 s="2"/>
    </row>
    <row r="14564" spans="2:21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 s="2"/>
    </row>
    <row r="14565" spans="2:21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 s="2"/>
    </row>
    <row r="14566" spans="2:21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 s="2"/>
    </row>
    <row r="14567" spans="2:21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 s="2"/>
    </row>
    <row r="14568" spans="2:21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 s="2"/>
    </row>
    <row r="14569" spans="2:21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 s="2"/>
    </row>
    <row r="14570" spans="2:21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 s="2"/>
    </row>
    <row r="14571" spans="2:21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 s="2"/>
    </row>
    <row r="14572" spans="2:21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 s="2"/>
    </row>
    <row r="14573" spans="2:21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 s="2"/>
    </row>
    <row r="14574" spans="2:21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 s="2"/>
    </row>
    <row r="14575" spans="2:21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 s="2"/>
    </row>
    <row r="14576" spans="2:21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 s="2"/>
    </row>
    <row r="14577" spans="2:21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 s="2"/>
    </row>
    <row r="14578" spans="2:21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 s="2"/>
    </row>
    <row r="14579" spans="2:21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 s="2"/>
    </row>
    <row r="14580" spans="2:21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 s="2"/>
    </row>
    <row r="14581" spans="2:21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 s="2"/>
    </row>
    <row r="14582" spans="2:21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 s="2"/>
    </row>
    <row r="14583" spans="2:21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 s="2"/>
    </row>
    <row r="14584" spans="2:21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 s="2"/>
    </row>
    <row r="14585" spans="2:21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 s="2"/>
    </row>
    <row r="14586" spans="2:21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 s="2"/>
    </row>
    <row r="14587" spans="2:21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 s="2"/>
    </row>
    <row r="14588" spans="2:21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 s="2"/>
    </row>
    <row r="14589" spans="2:21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 s="2"/>
    </row>
    <row r="14590" spans="2:21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 s="2"/>
    </row>
    <row r="14591" spans="2:21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 s="2"/>
    </row>
    <row r="14592" spans="2:21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 s="2"/>
    </row>
    <row r="14593" spans="2:21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 s="2"/>
    </row>
    <row r="14594" spans="2:21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 s="2"/>
    </row>
    <row r="14595" spans="2:21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 s="2"/>
    </row>
    <row r="14596" spans="2:21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 s="2"/>
    </row>
    <row r="14597" spans="2:21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 s="2"/>
    </row>
    <row r="14598" spans="2:21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 s="2"/>
    </row>
    <row r="14599" spans="2:21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 s="2"/>
    </row>
    <row r="14600" spans="2:21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 s="2"/>
    </row>
    <row r="14601" spans="2:21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 s="2"/>
    </row>
    <row r="14602" spans="2:21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 s="2"/>
    </row>
    <row r="14603" spans="2:21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 s="2"/>
    </row>
    <row r="14604" spans="2:21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 s="2"/>
    </row>
    <row r="14605" spans="2:21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 s="2"/>
    </row>
    <row r="14606" spans="2:21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 s="2"/>
    </row>
    <row r="14607" spans="2:21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 s="2"/>
    </row>
    <row r="14608" spans="2:21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 s="2"/>
    </row>
    <row r="14609" spans="2:21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 s="2"/>
    </row>
    <row r="14610" spans="2:21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 s="2"/>
    </row>
    <row r="14611" spans="2:21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 s="2"/>
    </row>
    <row r="14612" spans="2:21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 s="2"/>
    </row>
    <row r="14613" spans="2:21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 s="2"/>
    </row>
    <row r="14614" spans="2:21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 s="2"/>
    </row>
    <row r="14615" spans="2:21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 s="2"/>
    </row>
    <row r="14616" spans="2:21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 s="2"/>
    </row>
    <row r="14617" spans="2:21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 s="2"/>
    </row>
    <row r="14618" spans="2:21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 s="2"/>
    </row>
    <row r="14619" spans="2:21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 s="2"/>
    </row>
    <row r="14620" spans="2:21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 s="2"/>
    </row>
    <row r="14621" spans="2:21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 s="2"/>
    </row>
    <row r="14622" spans="2:21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 s="2"/>
    </row>
    <row r="14623" spans="2:21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 s="2"/>
    </row>
    <row r="14624" spans="2:21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 s="2"/>
    </row>
    <row r="14625" spans="2:21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 s="2"/>
    </row>
    <row r="14626" spans="2:21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 s="2"/>
    </row>
    <row r="14627" spans="2:21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 s="2"/>
    </row>
    <row r="14628" spans="2:21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 s="2"/>
    </row>
    <row r="14629" spans="2:21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 s="2"/>
    </row>
    <row r="14630" spans="2:21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 s="2"/>
    </row>
    <row r="14631" spans="2:21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 s="2"/>
    </row>
    <row r="14632" spans="2:21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 s="2"/>
    </row>
    <row r="14633" spans="2:21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 s="2"/>
    </row>
    <row r="14634" spans="2:21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 s="2"/>
    </row>
    <row r="14635" spans="2:21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 s="2"/>
    </row>
    <row r="14636" spans="2:21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 s="2"/>
    </row>
    <row r="14637" spans="2:21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 s="2"/>
    </row>
    <row r="14638" spans="2:21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 s="2"/>
    </row>
    <row r="14639" spans="2:21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 s="2"/>
    </row>
    <row r="14640" spans="2:21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 s="2"/>
    </row>
    <row r="14641" spans="2:21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 s="2"/>
    </row>
    <row r="14642" spans="2:21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 s="2"/>
    </row>
    <row r="14643" spans="2:21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 s="2"/>
    </row>
    <row r="14644" spans="2:21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 s="2"/>
    </row>
    <row r="14645" spans="2:21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 s="2"/>
    </row>
    <row r="14646" spans="2:21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 s="2"/>
    </row>
    <row r="14647" spans="2:21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 s="2"/>
    </row>
    <row r="14648" spans="2:21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 s="2"/>
    </row>
    <row r="14649" spans="2:21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 s="2"/>
    </row>
    <row r="14650" spans="2:21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 s="2"/>
    </row>
    <row r="14651" spans="2:21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 s="2"/>
    </row>
    <row r="14652" spans="2:21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 s="2"/>
    </row>
    <row r="14653" spans="2:21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 s="2"/>
    </row>
    <row r="14654" spans="2:21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 s="2"/>
    </row>
    <row r="14655" spans="2:21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 s="2"/>
    </row>
    <row r="14656" spans="2:21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 s="2"/>
    </row>
    <row r="14657" spans="2:21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 s="2"/>
    </row>
    <row r="14658" spans="2:21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 s="2"/>
    </row>
    <row r="14659" spans="2:21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 s="2"/>
    </row>
    <row r="14660" spans="2:21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 s="2"/>
    </row>
    <row r="14661" spans="2:21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 s="2"/>
    </row>
    <row r="14662" spans="2:21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 s="2"/>
    </row>
    <row r="14663" spans="2:21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 s="2"/>
    </row>
    <row r="14664" spans="2:21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 s="2"/>
    </row>
    <row r="14665" spans="2:21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 s="2"/>
    </row>
    <row r="14666" spans="2:21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 s="2"/>
    </row>
    <row r="14667" spans="2:21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 s="2"/>
    </row>
    <row r="14668" spans="2:21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 s="2"/>
    </row>
    <row r="14669" spans="2:21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 s="2"/>
    </row>
    <row r="14670" spans="2:21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 s="2"/>
    </row>
    <row r="14671" spans="2:21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 s="2"/>
    </row>
    <row r="14672" spans="2:21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 s="2"/>
    </row>
    <row r="14673" spans="2:21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 s="2"/>
    </row>
    <row r="14674" spans="2:21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 s="2"/>
    </row>
    <row r="14675" spans="2:21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 s="2"/>
    </row>
    <row r="14676" spans="2:21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 s="2"/>
    </row>
    <row r="14677" spans="2:21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 s="2"/>
    </row>
    <row r="14678" spans="2:21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 s="2"/>
    </row>
    <row r="14679" spans="2:21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 s="2"/>
    </row>
    <row r="14680" spans="2:21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 s="2"/>
    </row>
    <row r="14681" spans="2:21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 s="2"/>
    </row>
    <row r="14682" spans="2:21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 s="2"/>
    </row>
    <row r="14683" spans="2:21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 s="2"/>
    </row>
    <row r="14684" spans="2:21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 s="2"/>
    </row>
    <row r="14685" spans="2:21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 s="2"/>
    </row>
    <row r="14686" spans="2:21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 s="2"/>
    </row>
    <row r="14687" spans="2:21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 s="2"/>
    </row>
    <row r="14688" spans="2:21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 s="2"/>
    </row>
    <row r="14689" spans="2:21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 s="2"/>
    </row>
    <row r="14690" spans="2:21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 s="2"/>
    </row>
    <row r="14691" spans="2:21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 s="2"/>
    </row>
    <row r="14692" spans="2:21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 s="2"/>
    </row>
    <row r="14693" spans="2:21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 s="2"/>
    </row>
    <row r="14694" spans="2:21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 s="2"/>
    </row>
    <row r="14695" spans="2:21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 s="2"/>
    </row>
    <row r="14696" spans="2:21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 s="2"/>
    </row>
    <row r="14697" spans="2:21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 s="2"/>
    </row>
    <row r="14698" spans="2:21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 s="2"/>
    </row>
    <row r="14699" spans="2:21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 s="2"/>
    </row>
    <row r="14700" spans="2:21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 s="2"/>
    </row>
    <row r="14701" spans="2:21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 s="2"/>
    </row>
    <row r="14702" spans="2:21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 s="2"/>
    </row>
    <row r="14703" spans="2:21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 s="2"/>
    </row>
    <row r="14704" spans="2:21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 s="2"/>
    </row>
    <row r="14705" spans="2:21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 s="2"/>
    </row>
    <row r="14706" spans="2:21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 s="2"/>
    </row>
    <row r="14707" spans="2:21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 s="2"/>
    </row>
    <row r="14708" spans="2:21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 s="2"/>
    </row>
    <row r="14709" spans="2:21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 s="2"/>
    </row>
    <row r="14710" spans="2:21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 s="2"/>
    </row>
    <row r="14711" spans="2:21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 s="2"/>
    </row>
    <row r="14712" spans="2:21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 s="2"/>
    </row>
    <row r="14713" spans="2:21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 s="2"/>
    </row>
    <row r="14714" spans="2:21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 s="2"/>
    </row>
    <row r="14715" spans="2:21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 s="2"/>
    </row>
    <row r="14716" spans="2:21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 s="2"/>
    </row>
    <row r="14717" spans="2:21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 s="2"/>
    </row>
    <row r="14718" spans="2:21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 s="2"/>
    </row>
    <row r="14719" spans="2:21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 s="2"/>
    </row>
    <row r="14720" spans="2:21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 s="2"/>
    </row>
    <row r="14721" spans="2:21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 s="2"/>
    </row>
    <row r="14722" spans="2:21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 s="2"/>
    </row>
    <row r="14723" spans="2:21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 s="2"/>
    </row>
    <row r="14724" spans="2:21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 s="2"/>
    </row>
    <row r="14725" spans="2:21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 s="2"/>
    </row>
    <row r="14726" spans="2:21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 s="2"/>
    </row>
    <row r="14727" spans="2:21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 s="2"/>
    </row>
    <row r="14728" spans="2:21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 s="2"/>
    </row>
    <row r="14729" spans="2:21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 s="2"/>
    </row>
    <row r="14730" spans="2:21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 s="2"/>
    </row>
    <row r="14731" spans="2:21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 s="2"/>
    </row>
    <row r="14732" spans="2:21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 s="2"/>
    </row>
    <row r="14733" spans="2:21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 s="2"/>
    </row>
    <row r="14734" spans="2:21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 s="2"/>
    </row>
    <row r="14735" spans="2:21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 s="2"/>
    </row>
    <row r="14736" spans="2:21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 s="2"/>
    </row>
    <row r="14737" spans="2:21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 s="2"/>
    </row>
    <row r="14738" spans="2:21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 s="2"/>
    </row>
    <row r="14739" spans="2:21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 s="2"/>
    </row>
    <row r="14740" spans="2:21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 s="2"/>
    </row>
    <row r="14741" spans="2:21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 s="2"/>
    </row>
    <row r="14742" spans="2:21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 s="2"/>
    </row>
    <row r="14743" spans="2:21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 s="2"/>
    </row>
    <row r="14744" spans="2:21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 s="2"/>
    </row>
    <row r="14745" spans="2:21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 s="2"/>
    </row>
    <row r="14746" spans="2:21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 s="2"/>
    </row>
    <row r="14747" spans="2:21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 s="2"/>
    </row>
    <row r="14748" spans="2:21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 s="2"/>
    </row>
    <row r="14749" spans="2:21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 s="2"/>
    </row>
    <row r="14750" spans="2:21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 s="2"/>
    </row>
    <row r="14751" spans="2:21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 s="2"/>
    </row>
    <row r="14752" spans="2:21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 s="2"/>
    </row>
    <row r="14753" spans="2:21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 s="2"/>
    </row>
    <row r="14754" spans="2:21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 s="2"/>
    </row>
    <row r="14755" spans="2:21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 s="2"/>
    </row>
    <row r="14756" spans="2:21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 s="2"/>
    </row>
    <row r="14757" spans="2:21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 s="2"/>
    </row>
    <row r="14758" spans="2:21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 s="2"/>
    </row>
    <row r="14759" spans="2:21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 s="2"/>
    </row>
    <row r="14760" spans="2:21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 s="2"/>
    </row>
    <row r="14761" spans="2:21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 s="2"/>
    </row>
    <row r="14762" spans="2:21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 s="2"/>
    </row>
    <row r="14763" spans="2:21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 s="2"/>
    </row>
    <row r="14764" spans="2:21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 s="2"/>
    </row>
    <row r="14765" spans="2:21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 s="2"/>
    </row>
    <row r="14766" spans="2:21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 s="2"/>
    </row>
    <row r="14767" spans="2:21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 s="2"/>
    </row>
    <row r="14768" spans="2:21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 s="2"/>
    </row>
    <row r="14769" spans="2:21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 s="2"/>
    </row>
    <row r="14770" spans="2:21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 s="2"/>
    </row>
    <row r="14771" spans="2:21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 s="2"/>
    </row>
    <row r="14772" spans="2:21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 s="2"/>
    </row>
    <row r="14773" spans="2:21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 s="2"/>
    </row>
    <row r="14774" spans="2:21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 s="2"/>
    </row>
    <row r="14775" spans="2:21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 s="2"/>
    </row>
    <row r="14776" spans="2:21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 s="2"/>
    </row>
    <row r="14777" spans="2:21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 s="2"/>
    </row>
    <row r="14778" spans="2:21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 s="2"/>
    </row>
    <row r="14779" spans="2:21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 s="2"/>
    </row>
    <row r="14780" spans="2:21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 s="2"/>
    </row>
    <row r="14781" spans="2:21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 s="2"/>
    </row>
    <row r="14782" spans="2:21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 s="2"/>
    </row>
    <row r="14783" spans="2:21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 s="2"/>
    </row>
    <row r="14784" spans="2:21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 s="2"/>
    </row>
    <row r="14785" spans="2:21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 s="2"/>
    </row>
    <row r="14786" spans="2:21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 s="2"/>
    </row>
    <row r="14787" spans="2:21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 s="2"/>
    </row>
    <row r="14788" spans="2:21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 s="2"/>
    </row>
    <row r="14789" spans="2:21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 s="2"/>
    </row>
    <row r="14790" spans="2:21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 s="2"/>
    </row>
    <row r="14791" spans="2:21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 s="2"/>
    </row>
    <row r="14792" spans="2:21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 s="2"/>
    </row>
    <row r="14793" spans="2:21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 s="2"/>
    </row>
    <row r="14794" spans="2:21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 s="2"/>
    </row>
    <row r="14795" spans="2:21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 s="2"/>
    </row>
    <row r="14796" spans="2:21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 s="2"/>
    </row>
    <row r="14797" spans="2:21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 s="2"/>
    </row>
    <row r="14798" spans="2:21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 s="2"/>
    </row>
    <row r="14799" spans="2:21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 s="2"/>
    </row>
    <row r="14800" spans="2:21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 s="2"/>
    </row>
    <row r="14801" spans="2:21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 s="2"/>
    </row>
    <row r="14802" spans="2:21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 s="2"/>
    </row>
    <row r="14803" spans="2:21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 s="2"/>
    </row>
    <row r="14804" spans="2:21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 s="2"/>
    </row>
    <row r="14805" spans="2:21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 s="2"/>
    </row>
    <row r="14806" spans="2:21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 s="2"/>
    </row>
    <row r="14807" spans="2:21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 s="2"/>
    </row>
    <row r="14808" spans="2:21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 s="2"/>
    </row>
    <row r="14809" spans="2:21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 s="2"/>
    </row>
    <row r="14810" spans="2:21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 s="2"/>
    </row>
    <row r="14811" spans="2:21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 s="2"/>
    </row>
    <row r="14812" spans="2:21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 s="2"/>
    </row>
    <row r="14813" spans="2:21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 s="2"/>
    </row>
    <row r="14814" spans="2:21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 s="2"/>
    </row>
    <row r="14815" spans="2:21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 s="2"/>
    </row>
    <row r="14816" spans="2:21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 s="2"/>
    </row>
    <row r="14817" spans="2:21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 s="2"/>
    </row>
    <row r="14818" spans="2:21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 s="2"/>
    </row>
    <row r="14819" spans="2:21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 s="2"/>
    </row>
    <row r="14820" spans="2:21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 s="2"/>
    </row>
    <row r="14821" spans="2:21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 s="2"/>
    </row>
    <row r="14822" spans="2:21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 s="2"/>
    </row>
    <row r="14823" spans="2:21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 s="2"/>
    </row>
    <row r="14824" spans="2:21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 s="2"/>
    </row>
    <row r="14825" spans="2:21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 s="2"/>
    </row>
    <row r="14826" spans="2:21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 s="2"/>
    </row>
    <row r="14827" spans="2:21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 s="2"/>
    </row>
    <row r="14828" spans="2:21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 s="2"/>
    </row>
    <row r="14829" spans="2:21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 s="2"/>
    </row>
    <row r="14830" spans="2:21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 s="2"/>
    </row>
    <row r="14831" spans="2:21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 s="2"/>
    </row>
    <row r="14832" spans="2:21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 s="2"/>
    </row>
    <row r="14833" spans="2:21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 s="2"/>
    </row>
    <row r="14834" spans="2:21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 s="2"/>
    </row>
    <row r="14835" spans="2:21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 s="2"/>
    </row>
    <row r="14836" spans="2:21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 s="2"/>
    </row>
    <row r="14837" spans="2:21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 s="2"/>
    </row>
    <row r="14838" spans="2:21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 s="2"/>
    </row>
    <row r="14839" spans="2:21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 s="2"/>
    </row>
    <row r="14840" spans="2:21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 s="2"/>
    </row>
    <row r="14841" spans="2:21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 s="2"/>
    </row>
    <row r="14842" spans="2:21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 s="2"/>
    </row>
    <row r="14843" spans="2:21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 s="2"/>
    </row>
    <row r="14844" spans="2:21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 s="2"/>
    </row>
    <row r="14845" spans="2:21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 s="2"/>
    </row>
    <row r="14846" spans="2:21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 s="2"/>
    </row>
    <row r="14847" spans="2:21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 s="2"/>
    </row>
    <row r="14848" spans="2:21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 s="2"/>
    </row>
    <row r="14849" spans="2:21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 s="2"/>
    </row>
    <row r="14850" spans="2:21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 s="2"/>
    </row>
    <row r="14851" spans="2:21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 s="2"/>
    </row>
    <row r="14852" spans="2:21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 s="2"/>
    </row>
    <row r="14853" spans="2:21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 s="2"/>
    </row>
    <row r="14854" spans="2:21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 s="2"/>
    </row>
    <row r="14855" spans="2:21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 s="2"/>
    </row>
    <row r="14856" spans="2:21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 s="2"/>
    </row>
    <row r="14857" spans="2:21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 s="2"/>
    </row>
    <row r="14858" spans="2:21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 s="2"/>
    </row>
    <row r="14859" spans="2:21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 s="2"/>
    </row>
    <row r="14860" spans="2:21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 s="2"/>
    </row>
    <row r="14861" spans="2:21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 s="2"/>
    </row>
    <row r="14862" spans="2:21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 s="2"/>
    </row>
    <row r="14863" spans="2:21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 s="2"/>
    </row>
    <row r="14864" spans="2:21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 s="2"/>
    </row>
    <row r="14865" spans="2:21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 s="2"/>
    </row>
    <row r="14866" spans="2:21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 s="2"/>
    </row>
    <row r="14867" spans="2:21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 s="2"/>
    </row>
    <row r="14868" spans="2:21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 s="2"/>
    </row>
    <row r="14869" spans="2:21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 s="2"/>
    </row>
    <row r="14870" spans="2:21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 s="2"/>
    </row>
    <row r="14871" spans="2:21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 s="2"/>
    </row>
    <row r="14872" spans="2:21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 s="2"/>
    </row>
    <row r="14873" spans="2:21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 s="2"/>
    </row>
    <row r="14874" spans="2:21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 s="2"/>
    </row>
    <row r="14875" spans="2:21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 s="2"/>
    </row>
    <row r="14876" spans="2:21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 s="2"/>
    </row>
    <row r="14877" spans="2:21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 s="2"/>
    </row>
    <row r="14878" spans="2:21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 s="2"/>
    </row>
    <row r="14879" spans="2:21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 s="2"/>
    </row>
    <row r="14880" spans="2:21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 s="2"/>
    </row>
    <row r="14881" spans="2:21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 s="2"/>
    </row>
    <row r="14882" spans="2:21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 s="2"/>
    </row>
    <row r="14883" spans="2:21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 s="2"/>
    </row>
    <row r="14884" spans="2:21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 s="2"/>
    </row>
    <row r="14885" spans="2:21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 s="2"/>
    </row>
    <row r="14886" spans="2:21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 s="2"/>
    </row>
    <row r="14887" spans="2:21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 s="2"/>
    </row>
    <row r="14888" spans="2:21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 s="2"/>
    </row>
    <row r="14889" spans="2:21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 s="2"/>
    </row>
    <row r="14890" spans="2:21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 s="2"/>
    </row>
    <row r="14891" spans="2:21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 s="2"/>
    </row>
    <row r="14892" spans="2:21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 s="2"/>
    </row>
    <row r="14893" spans="2:21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 s="2"/>
    </row>
    <row r="14894" spans="2:21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 s="2"/>
    </row>
    <row r="14895" spans="2:21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 s="2"/>
    </row>
    <row r="14896" spans="2:21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 s="2"/>
    </row>
    <row r="14897" spans="2:21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 s="2"/>
    </row>
    <row r="14898" spans="2:21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 s="2"/>
    </row>
    <row r="14899" spans="2:21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 s="2"/>
    </row>
    <row r="14900" spans="2:21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 s="2"/>
    </row>
    <row r="14901" spans="2:21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 s="2"/>
    </row>
    <row r="14902" spans="2:21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 s="2"/>
    </row>
    <row r="14903" spans="2:21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 s="2"/>
    </row>
    <row r="14904" spans="2:21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 s="2"/>
    </row>
    <row r="14905" spans="2:21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 s="2"/>
    </row>
    <row r="14906" spans="2:21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 s="2"/>
    </row>
    <row r="14907" spans="2:21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 s="2"/>
    </row>
    <row r="14908" spans="2:21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 s="2"/>
    </row>
    <row r="14909" spans="2:21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 s="2"/>
    </row>
    <row r="14910" spans="2:21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 s="2"/>
    </row>
    <row r="14911" spans="2:21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 s="2"/>
    </row>
    <row r="14912" spans="2:21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 s="2"/>
    </row>
    <row r="14913" spans="2:21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 s="2"/>
    </row>
    <row r="14914" spans="2:21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 s="2"/>
    </row>
    <row r="14915" spans="2:21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 s="2"/>
    </row>
    <row r="14916" spans="2:21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 s="2"/>
    </row>
    <row r="14917" spans="2:21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 s="2"/>
    </row>
    <row r="14918" spans="2:21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 s="2"/>
    </row>
    <row r="14919" spans="2:21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 s="2"/>
    </row>
    <row r="14920" spans="2:21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 s="2"/>
    </row>
    <row r="14921" spans="2:21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 s="2"/>
    </row>
    <row r="14922" spans="2:21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 s="2"/>
    </row>
    <row r="14923" spans="2:21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 s="2"/>
    </row>
    <row r="14924" spans="2:21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 s="2"/>
    </row>
    <row r="14925" spans="2:21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 s="2"/>
    </row>
    <row r="14926" spans="2:21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 s="2"/>
    </row>
    <row r="14927" spans="2:21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 s="2"/>
    </row>
    <row r="14928" spans="2:21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 s="2"/>
    </row>
    <row r="14929" spans="2:21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 s="2"/>
    </row>
    <row r="14930" spans="2:21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 s="2"/>
    </row>
    <row r="14931" spans="2:21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 s="2"/>
    </row>
    <row r="14932" spans="2:21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 s="2"/>
    </row>
    <row r="14933" spans="2:21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 s="2"/>
    </row>
    <row r="14934" spans="2:21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 s="2"/>
    </row>
    <row r="14935" spans="2:21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 s="2"/>
    </row>
    <row r="14936" spans="2:21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 s="2"/>
    </row>
    <row r="14937" spans="2:21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 s="2"/>
    </row>
    <row r="14938" spans="2:21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 s="2"/>
    </row>
    <row r="14939" spans="2:21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 s="2"/>
    </row>
    <row r="14940" spans="2:21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 s="2"/>
    </row>
    <row r="14941" spans="2:21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 s="2"/>
    </row>
    <row r="14942" spans="2:21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 s="2"/>
    </row>
    <row r="14943" spans="2:21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 s="2"/>
    </row>
    <row r="14944" spans="2:21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 s="2"/>
    </row>
    <row r="14945" spans="2:21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 s="2"/>
    </row>
    <row r="14946" spans="2:21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 s="2"/>
    </row>
    <row r="14947" spans="2:21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 s="2"/>
    </row>
    <row r="14948" spans="2:21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 s="2"/>
    </row>
    <row r="14949" spans="2:21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 s="2"/>
    </row>
    <row r="14950" spans="2:21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 s="2"/>
    </row>
    <row r="14951" spans="2:21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 s="2"/>
    </row>
    <row r="14952" spans="2:21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 s="2"/>
    </row>
    <row r="14953" spans="2:21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 s="2"/>
    </row>
    <row r="14954" spans="2:21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 s="2"/>
    </row>
    <row r="14955" spans="2:21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 s="2"/>
    </row>
    <row r="14956" spans="2:21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 s="2"/>
    </row>
    <row r="14957" spans="2:21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 s="2"/>
    </row>
    <row r="14958" spans="2:21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 s="2"/>
    </row>
    <row r="14959" spans="2:21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 s="2"/>
    </row>
    <row r="14960" spans="2:21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 s="2"/>
    </row>
    <row r="14961" spans="2:21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 s="2"/>
    </row>
    <row r="14962" spans="2:21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 s="2"/>
    </row>
    <row r="14963" spans="2:21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 s="2"/>
    </row>
    <row r="14964" spans="2:21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 s="2"/>
    </row>
    <row r="14965" spans="2:21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 s="2"/>
    </row>
    <row r="14966" spans="2:21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 s="2"/>
    </row>
    <row r="14967" spans="2:21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 s="2"/>
    </row>
    <row r="14968" spans="2:21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 s="2"/>
    </row>
    <row r="14969" spans="2:21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 s="2"/>
    </row>
    <row r="14970" spans="2:21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 s="2"/>
    </row>
    <row r="14971" spans="2:21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 s="2"/>
    </row>
    <row r="14972" spans="2:21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 s="2"/>
    </row>
    <row r="14973" spans="2:21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 s="2"/>
    </row>
    <row r="14974" spans="2:21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 s="2"/>
    </row>
    <row r="14975" spans="2:21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 s="2"/>
    </row>
    <row r="14976" spans="2:21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 s="2"/>
    </row>
    <row r="14977" spans="2:21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 s="2"/>
    </row>
    <row r="14978" spans="2:21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 s="2"/>
    </row>
    <row r="14979" spans="2:21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 s="2"/>
    </row>
    <row r="14980" spans="2:21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 s="2"/>
    </row>
    <row r="14981" spans="2:21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 s="2"/>
    </row>
    <row r="14982" spans="2:21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 s="2"/>
    </row>
    <row r="14983" spans="2:21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 s="2"/>
    </row>
    <row r="14984" spans="2:21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 s="2"/>
    </row>
    <row r="14985" spans="2:21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 s="2"/>
    </row>
    <row r="14986" spans="2:21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 s="2"/>
    </row>
    <row r="14987" spans="2:21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 s="2"/>
    </row>
    <row r="14988" spans="2:21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 s="2"/>
    </row>
    <row r="14989" spans="2:21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 s="2"/>
    </row>
    <row r="14990" spans="2:21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 s="2"/>
    </row>
    <row r="14991" spans="2:21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 s="2"/>
    </row>
    <row r="14992" spans="2:21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 s="2"/>
    </row>
    <row r="14993" spans="2:21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 s="2"/>
    </row>
    <row r="14994" spans="2:21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 s="2"/>
    </row>
    <row r="14995" spans="2:21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 s="2"/>
    </row>
    <row r="14996" spans="2:21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 s="2"/>
    </row>
    <row r="14997" spans="2:21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 s="2"/>
    </row>
    <row r="14998" spans="2:21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 s="2"/>
    </row>
    <row r="14999" spans="2:21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 s="2"/>
    </row>
    <row r="15000" spans="2:21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 s="2"/>
    </row>
    <row r="15001" spans="2:21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 s="2"/>
    </row>
    <row r="15002" spans="2:21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 s="2"/>
    </row>
    <row r="15003" spans="2:21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 s="2"/>
    </row>
    <row r="15004" spans="2:21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 s="2"/>
    </row>
    <row r="15005" spans="2:21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 s="2"/>
    </row>
    <row r="15006" spans="2:21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 s="2"/>
    </row>
    <row r="15007" spans="2:21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 s="2"/>
    </row>
    <row r="15008" spans="2:21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 s="2"/>
    </row>
    <row r="15009" spans="2:21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 s="2"/>
    </row>
    <row r="15010" spans="2:21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 s="2"/>
    </row>
    <row r="15011" spans="2:21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 s="2"/>
    </row>
    <row r="15012" spans="2:21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 s="2"/>
    </row>
    <row r="15013" spans="2:21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 s="2"/>
    </row>
    <row r="15014" spans="2:21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 s="2"/>
    </row>
    <row r="15015" spans="2:21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 s="2"/>
    </row>
    <row r="15016" spans="2:21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 s="2"/>
    </row>
    <row r="15017" spans="2:21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 s="2"/>
    </row>
    <row r="15018" spans="2:21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 s="2"/>
    </row>
    <row r="15019" spans="2:21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 s="2"/>
    </row>
    <row r="15020" spans="2:21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 s="2"/>
    </row>
    <row r="15021" spans="2:21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 s="2"/>
    </row>
    <row r="15022" spans="2:21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 s="2"/>
    </row>
    <row r="15023" spans="2:21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 s="2"/>
    </row>
    <row r="15024" spans="2:21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 s="2"/>
    </row>
    <row r="15025" spans="2:21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 s="2"/>
    </row>
    <row r="15026" spans="2:21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 s="2"/>
    </row>
    <row r="15027" spans="2:21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 s="2"/>
    </row>
    <row r="15028" spans="2:21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 s="2"/>
    </row>
    <row r="15029" spans="2:21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 s="2"/>
    </row>
    <row r="15030" spans="2:21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 s="2"/>
    </row>
    <row r="15031" spans="2:21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 s="2"/>
    </row>
    <row r="15032" spans="2:21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 s="2"/>
    </row>
    <row r="15033" spans="2:21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 s="2"/>
    </row>
    <row r="15034" spans="2:21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 s="2"/>
    </row>
    <row r="15035" spans="2:21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 s="2"/>
    </row>
    <row r="15036" spans="2:21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 s="2"/>
    </row>
    <row r="15037" spans="2:21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 s="2"/>
    </row>
    <row r="15038" spans="2:21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 s="2"/>
    </row>
    <row r="15039" spans="2:21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 s="2"/>
    </row>
    <row r="15040" spans="2:21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 s="2"/>
    </row>
    <row r="15041" spans="2:21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 s="2"/>
    </row>
    <row r="15042" spans="2:21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 s="2"/>
    </row>
    <row r="15043" spans="2:21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 s="2"/>
    </row>
    <row r="15044" spans="2:21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 s="2"/>
    </row>
    <row r="15045" spans="2:21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 s="2"/>
    </row>
    <row r="15046" spans="2:21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 s="2"/>
    </row>
    <row r="15047" spans="2:21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 s="2"/>
    </row>
    <row r="15048" spans="2:21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 s="2"/>
    </row>
    <row r="15049" spans="2:21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 s="2"/>
    </row>
    <row r="15050" spans="2:21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 s="2"/>
    </row>
    <row r="15051" spans="2:21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 s="2"/>
    </row>
    <row r="15052" spans="2:21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 s="2"/>
    </row>
    <row r="15053" spans="2:21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 s="2"/>
    </row>
    <row r="15054" spans="2:21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 s="2"/>
    </row>
    <row r="15055" spans="2:21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 s="2"/>
    </row>
    <row r="15056" spans="2:21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 s="2"/>
    </row>
    <row r="15057" spans="2:21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 s="2"/>
    </row>
    <row r="15058" spans="2:21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 s="2"/>
    </row>
    <row r="15059" spans="2:21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 s="2"/>
    </row>
    <row r="15060" spans="2:21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 s="2"/>
    </row>
    <row r="15061" spans="2:21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 s="2"/>
    </row>
    <row r="15062" spans="2:21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 s="2"/>
    </row>
    <row r="15063" spans="2:21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 s="2"/>
    </row>
    <row r="15064" spans="2:21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 s="2"/>
    </row>
    <row r="15065" spans="2:21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 s="2"/>
    </row>
    <row r="15066" spans="2:21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 s="2"/>
    </row>
    <row r="15067" spans="2:21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 s="2"/>
    </row>
    <row r="15068" spans="2:21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 s="2"/>
    </row>
    <row r="15069" spans="2:21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 s="2"/>
    </row>
    <row r="15070" spans="2:21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 s="2"/>
    </row>
    <row r="15071" spans="2:21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 s="2"/>
    </row>
    <row r="15072" spans="2:21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 s="2"/>
    </row>
    <row r="15073" spans="2:21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 s="2"/>
    </row>
    <row r="15074" spans="2:21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 s="2"/>
    </row>
    <row r="15075" spans="2:21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 s="2"/>
    </row>
    <row r="15076" spans="2:21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 s="2"/>
    </row>
    <row r="15077" spans="2:21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 s="2"/>
    </row>
    <row r="15078" spans="2:21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 s="2"/>
    </row>
    <row r="15079" spans="2:21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 s="2"/>
    </row>
    <row r="15080" spans="2:21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 s="2"/>
    </row>
    <row r="15081" spans="2:21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 s="2"/>
    </row>
    <row r="15082" spans="2:21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 s="2"/>
    </row>
    <row r="15083" spans="2:21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 s="2"/>
    </row>
    <row r="15084" spans="2:21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 s="2"/>
    </row>
    <row r="15085" spans="2:21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 s="2"/>
    </row>
    <row r="15086" spans="2:21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 s="2"/>
    </row>
    <row r="15087" spans="2:21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 s="2"/>
    </row>
    <row r="15088" spans="2:21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 s="2"/>
    </row>
    <row r="15089" spans="2:21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 s="2"/>
    </row>
    <row r="15090" spans="2:21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 s="2"/>
    </row>
    <row r="15091" spans="2:21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 s="2"/>
    </row>
    <row r="15092" spans="2:21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 s="2"/>
    </row>
    <row r="15093" spans="2:21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 s="2"/>
    </row>
    <row r="15094" spans="2:21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 s="2"/>
    </row>
    <row r="15095" spans="2:21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 s="2"/>
    </row>
    <row r="15096" spans="2:21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 s="2"/>
    </row>
    <row r="15097" spans="2:21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 s="2"/>
    </row>
    <row r="15098" spans="2:21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 s="2"/>
    </row>
    <row r="15099" spans="2:21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 s="2"/>
    </row>
    <row r="15100" spans="2:21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 s="2"/>
    </row>
    <row r="15101" spans="2:21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 s="2"/>
    </row>
    <row r="15102" spans="2:21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 s="2"/>
    </row>
    <row r="15103" spans="2:21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 s="2"/>
    </row>
    <row r="15104" spans="2:21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 s="2"/>
    </row>
    <row r="15105" spans="2:21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 s="2"/>
    </row>
    <row r="15106" spans="2:21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 s="2"/>
    </row>
    <row r="15107" spans="2:21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 s="2"/>
    </row>
    <row r="15108" spans="2:21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 s="2"/>
    </row>
    <row r="15109" spans="2:21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 s="2"/>
    </row>
    <row r="15110" spans="2:21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 s="2"/>
    </row>
    <row r="15111" spans="2:21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 s="2"/>
    </row>
    <row r="15112" spans="2:21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 s="2"/>
    </row>
    <row r="15113" spans="2:21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 s="2"/>
    </row>
    <row r="15114" spans="2:21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 s="2"/>
    </row>
    <row r="15115" spans="2:21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 s="2"/>
    </row>
    <row r="15116" spans="2:21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 s="2"/>
    </row>
    <row r="15117" spans="2:21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 s="2"/>
    </row>
    <row r="15118" spans="2:21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 s="2"/>
    </row>
    <row r="15119" spans="2:21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 s="2"/>
    </row>
    <row r="15120" spans="2:21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 s="2"/>
    </row>
    <row r="15121" spans="2:21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 s="2"/>
    </row>
    <row r="15122" spans="2:21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 s="2"/>
    </row>
    <row r="15123" spans="2:21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 s="2"/>
    </row>
    <row r="15124" spans="2:21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 s="2"/>
    </row>
    <row r="15125" spans="2:21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 s="2"/>
    </row>
    <row r="15126" spans="2:21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 s="2"/>
    </row>
    <row r="15127" spans="2:21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 s="2"/>
    </row>
    <row r="15128" spans="2:21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 s="2"/>
    </row>
    <row r="15129" spans="2:21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 s="2"/>
    </row>
    <row r="15130" spans="2:21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 s="2"/>
    </row>
    <row r="15131" spans="2:21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 s="2"/>
    </row>
    <row r="15132" spans="2:21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 s="2"/>
    </row>
    <row r="15133" spans="2:21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 s="2"/>
    </row>
    <row r="15134" spans="2:21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 s="2"/>
    </row>
    <row r="15135" spans="2:21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 s="2"/>
    </row>
    <row r="15136" spans="2:21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 s="2"/>
    </row>
    <row r="15137" spans="2:21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 s="2"/>
    </row>
    <row r="15138" spans="2:21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 s="2"/>
    </row>
    <row r="15139" spans="2:21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 s="2"/>
    </row>
    <row r="15140" spans="2:21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 s="2"/>
    </row>
    <row r="15141" spans="2:21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 s="2"/>
    </row>
    <row r="15142" spans="2:21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 s="2"/>
    </row>
    <row r="15143" spans="2:21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 s="2"/>
    </row>
    <row r="15144" spans="2:21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 s="2"/>
    </row>
    <row r="15145" spans="2:21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 s="2"/>
    </row>
    <row r="15146" spans="2:21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 s="2"/>
    </row>
    <row r="15147" spans="2:21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 s="2"/>
    </row>
    <row r="15148" spans="2:21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 s="2"/>
    </row>
    <row r="15149" spans="2:21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 s="2"/>
    </row>
    <row r="15150" spans="2:21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 s="2"/>
    </row>
    <row r="15151" spans="2:21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 s="2"/>
    </row>
    <row r="15152" spans="2:21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 s="2"/>
    </row>
    <row r="15153" spans="2:21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 s="2"/>
    </row>
    <row r="15154" spans="2:21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 s="2"/>
    </row>
    <row r="15155" spans="2:21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 s="2"/>
    </row>
    <row r="15156" spans="2:21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 s="2"/>
    </row>
    <row r="15157" spans="2:21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 s="2"/>
    </row>
    <row r="15158" spans="2:21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 s="2"/>
    </row>
    <row r="15159" spans="2:21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 s="2"/>
    </row>
    <row r="15160" spans="2:21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 s="2"/>
    </row>
    <row r="15161" spans="2:21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 s="2"/>
    </row>
    <row r="15162" spans="2:21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 s="2"/>
    </row>
    <row r="15163" spans="2:21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 s="2"/>
    </row>
    <row r="15164" spans="2:21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 s="2"/>
    </row>
    <row r="15165" spans="2:21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 s="2"/>
    </row>
    <row r="15166" spans="2:21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 s="2"/>
    </row>
    <row r="15167" spans="2:21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 s="2"/>
    </row>
    <row r="15168" spans="2:21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 s="2"/>
    </row>
    <row r="15169" spans="2:21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 s="2"/>
    </row>
    <row r="15170" spans="2:21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 s="2"/>
    </row>
    <row r="15171" spans="2:21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 s="2"/>
    </row>
    <row r="15172" spans="2:21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 s="2"/>
    </row>
    <row r="15173" spans="2:21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 s="2"/>
    </row>
    <row r="15174" spans="2:21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 s="2"/>
    </row>
    <row r="15175" spans="2:21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 s="2"/>
    </row>
    <row r="15176" spans="2:21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 s="2"/>
    </row>
    <row r="15177" spans="2:21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 s="2"/>
    </row>
    <row r="15178" spans="2:21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 s="2"/>
    </row>
    <row r="15179" spans="2:21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 s="2"/>
    </row>
    <row r="15180" spans="2:21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 s="2"/>
    </row>
    <row r="15181" spans="2:21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 s="2"/>
    </row>
    <row r="15182" spans="2:21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 s="2"/>
    </row>
    <row r="15183" spans="2:21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 s="2"/>
    </row>
    <row r="15184" spans="2:21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 s="2"/>
    </row>
    <row r="15185" spans="2:21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 s="2"/>
    </row>
    <row r="15186" spans="2:21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 s="2"/>
    </row>
    <row r="15187" spans="2:21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 s="2"/>
    </row>
    <row r="15188" spans="2:21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 s="2"/>
    </row>
    <row r="15189" spans="2:21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 s="2"/>
    </row>
    <row r="15190" spans="2:21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 s="2"/>
    </row>
    <row r="15191" spans="2:21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 s="2"/>
    </row>
    <row r="15192" spans="2:21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 s="2"/>
    </row>
    <row r="15193" spans="2:21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 s="2"/>
    </row>
    <row r="15194" spans="2:21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 s="2"/>
    </row>
    <row r="15195" spans="2:21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 s="2"/>
    </row>
    <row r="15196" spans="2:21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 s="2"/>
    </row>
    <row r="15197" spans="2:21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 s="2"/>
    </row>
    <row r="15198" spans="2:21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 s="2"/>
    </row>
    <row r="15199" spans="2:21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 s="2"/>
    </row>
    <row r="15200" spans="2:21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 s="2"/>
    </row>
    <row r="15201" spans="2:21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 s="2"/>
    </row>
    <row r="15202" spans="2:21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 s="2"/>
    </row>
    <row r="15203" spans="2:21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 s="2"/>
    </row>
    <row r="15204" spans="2:21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 s="2"/>
    </row>
    <row r="15205" spans="2:21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 s="2"/>
    </row>
    <row r="15206" spans="2:21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 s="2"/>
    </row>
    <row r="15207" spans="2:21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 s="2"/>
    </row>
    <row r="15208" spans="2:21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 s="2"/>
    </row>
    <row r="15209" spans="2:21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 s="2"/>
    </row>
    <row r="15210" spans="2:21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 s="2"/>
    </row>
    <row r="15211" spans="2:21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 s="2"/>
    </row>
    <row r="15212" spans="2:21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 s="2"/>
    </row>
    <row r="15213" spans="2:21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 s="2"/>
    </row>
    <row r="15214" spans="2:21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 s="2"/>
    </row>
    <row r="15215" spans="2:21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 s="2"/>
    </row>
    <row r="15216" spans="2:21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 s="2"/>
    </row>
    <row r="15217" spans="2:21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 s="2"/>
    </row>
    <row r="15218" spans="2:21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 s="2"/>
    </row>
    <row r="15219" spans="2:21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 s="2"/>
    </row>
    <row r="15220" spans="2:21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 s="2"/>
    </row>
    <row r="15221" spans="2:21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 s="2"/>
    </row>
    <row r="15222" spans="2:21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 s="2"/>
    </row>
    <row r="15223" spans="2:21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 s="2"/>
    </row>
    <row r="15224" spans="2:21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 s="2"/>
    </row>
    <row r="15225" spans="2:21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 s="2"/>
    </row>
    <row r="15226" spans="2:21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 s="2"/>
    </row>
    <row r="15227" spans="2:21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 s="2"/>
    </row>
    <row r="15228" spans="2:21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 s="2"/>
    </row>
    <row r="15229" spans="2:21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 s="2"/>
    </row>
    <row r="15230" spans="2:21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 s="2"/>
    </row>
    <row r="15231" spans="2:21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 s="2"/>
    </row>
    <row r="15232" spans="2:21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 s="2"/>
    </row>
    <row r="15233" spans="2:21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 s="2"/>
    </row>
    <row r="15234" spans="2:21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 s="2"/>
    </row>
    <row r="15235" spans="2:21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 s="2"/>
    </row>
    <row r="15236" spans="2:21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 s="2"/>
    </row>
    <row r="15237" spans="2:21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 s="2"/>
    </row>
    <row r="15238" spans="2:21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 s="2"/>
    </row>
    <row r="15239" spans="2:21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 s="2"/>
    </row>
    <row r="15240" spans="2:21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 s="2"/>
    </row>
    <row r="15241" spans="2:21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 s="2"/>
    </row>
    <row r="15242" spans="2:21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 s="2"/>
    </row>
    <row r="15243" spans="2:21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 s="2"/>
    </row>
    <row r="15244" spans="2:21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 s="2"/>
    </row>
    <row r="15245" spans="2:21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 s="2"/>
    </row>
    <row r="15246" spans="2:21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 s="2"/>
    </row>
    <row r="15247" spans="2:21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 s="2"/>
    </row>
    <row r="15248" spans="2:21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 s="2"/>
    </row>
    <row r="15249" spans="2:21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 s="2"/>
    </row>
    <row r="15250" spans="2:21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 s="2"/>
    </row>
    <row r="15251" spans="2:21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 s="2"/>
    </row>
    <row r="15252" spans="2:21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 s="2"/>
    </row>
    <row r="15253" spans="2:21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 s="2"/>
    </row>
    <row r="15254" spans="2:21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 s="2"/>
    </row>
    <row r="15255" spans="2:21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 s="2"/>
    </row>
    <row r="15256" spans="2:21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 s="2"/>
    </row>
    <row r="15257" spans="2:21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 s="2"/>
    </row>
    <row r="15258" spans="2:21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 s="2"/>
    </row>
    <row r="15259" spans="2:21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 s="2"/>
    </row>
    <row r="15260" spans="2:21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 s="2"/>
    </row>
    <row r="15261" spans="2:21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 s="2"/>
    </row>
    <row r="15262" spans="2:21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 s="2"/>
    </row>
    <row r="15263" spans="2:21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 s="2"/>
    </row>
    <row r="15264" spans="2:21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 s="2"/>
    </row>
    <row r="15265" spans="2:21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 s="2"/>
    </row>
    <row r="15266" spans="2:21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 s="2"/>
    </row>
    <row r="15267" spans="2:21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 s="2"/>
    </row>
    <row r="15268" spans="2:21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 s="2"/>
    </row>
    <row r="15269" spans="2:21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 s="2"/>
    </row>
    <row r="15270" spans="2:21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 s="2"/>
    </row>
    <row r="15271" spans="2:21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 s="2"/>
    </row>
    <row r="15272" spans="2:21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 s="2"/>
    </row>
    <row r="15273" spans="2:21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 s="2"/>
    </row>
    <row r="15274" spans="2:21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 s="2"/>
    </row>
    <row r="15275" spans="2:21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 s="2"/>
    </row>
    <row r="15276" spans="2:21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 s="2"/>
    </row>
    <row r="15277" spans="2:21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 s="2"/>
    </row>
    <row r="15278" spans="2:21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 s="2"/>
    </row>
    <row r="15279" spans="2:21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 s="2"/>
    </row>
    <row r="15280" spans="2:21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 s="2"/>
    </row>
    <row r="15281" spans="2:21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 s="2"/>
    </row>
    <row r="15282" spans="2:21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 s="2"/>
    </row>
    <row r="15283" spans="2:21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 s="2"/>
    </row>
    <row r="15284" spans="2:21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 s="2"/>
    </row>
    <row r="15285" spans="2:21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 s="2"/>
    </row>
    <row r="15286" spans="2:21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 s="2"/>
    </row>
    <row r="15287" spans="2:21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 s="2"/>
    </row>
    <row r="15288" spans="2:21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 s="2"/>
    </row>
    <row r="15289" spans="2:21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 s="2"/>
    </row>
    <row r="15290" spans="2:21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 s="2"/>
    </row>
    <row r="15291" spans="2:21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 s="2"/>
    </row>
    <row r="15292" spans="2:21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 s="2"/>
    </row>
    <row r="15293" spans="2:21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 s="2"/>
    </row>
    <row r="15294" spans="2:21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 s="2"/>
    </row>
    <row r="15295" spans="2:21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 s="2"/>
    </row>
    <row r="15296" spans="2:21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 s="2"/>
    </row>
    <row r="15297" spans="2:21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 s="2"/>
    </row>
    <row r="15298" spans="2:21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 s="2"/>
    </row>
    <row r="15299" spans="2:21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 s="2"/>
    </row>
    <row r="15300" spans="2:21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 s="2"/>
    </row>
    <row r="15301" spans="2:21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 s="2"/>
    </row>
    <row r="15302" spans="2:21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 s="2"/>
    </row>
    <row r="15303" spans="2:21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 s="2"/>
    </row>
    <row r="15304" spans="2:21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 s="2"/>
    </row>
    <row r="15305" spans="2:21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 s="2"/>
    </row>
    <row r="15306" spans="2:21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 s="2"/>
    </row>
    <row r="15307" spans="2:21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 s="2"/>
    </row>
    <row r="15308" spans="2:21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 s="2"/>
    </row>
    <row r="15309" spans="2:21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 s="2"/>
    </row>
    <row r="15310" spans="2:21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 s="2"/>
    </row>
    <row r="15311" spans="2:21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 s="2"/>
    </row>
    <row r="15312" spans="2:21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 s="2"/>
    </row>
    <row r="15313" spans="2:21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 s="2"/>
    </row>
    <row r="15314" spans="2:21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 s="2"/>
    </row>
    <row r="15315" spans="2:21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 s="2"/>
    </row>
    <row r="15316" spans="2:21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 s="2"/>
    </row>
    <row r="15317" spans="2:21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 s="2"/>
    </row>
    <row r="15318" spans="2:21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 s="2"/>
    </row>
    <row r="15319" spans="2:21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 s="2"/>
    </row>
    <row r="15320" spans="2:21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 s="2"/>
    </row>
    <row r="15321" spans="2:21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 s="2"/>
    </row>
    <row r="15322" spans="2:21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 s="2"/>
    </row>
    <row r="15323" spans="2:21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 s="2"/>
    </row>
    <row r="15324" spans="2:21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 s="2"/>
    </row>
    <row r="15325" spans="2:21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 s="2"/>
    </row>
    <row r="15326" spans="2:21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 s="2"/>
    </row>
    <row r="15327" spans="2:21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 s="2"/>
    </row>
    <row r="15328" spans="2:21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 s="2"/>
    </row>
    <row r="15329" spans="2:21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 s="2"/>
    </row>
    <row r="15330" spans="2:21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 s="2"/>
    </row>
    <row r="15331" spans="2:21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 s="2"/>
    </row>
    <row r="15332" spans="2:21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 s="2"/>
    </row>
    <row r="15333" spans="2:21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 s="2"/>
    </row>
    <row r="15334" spans="2:21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 s="2"/>
    </row>
    <row r="15335" spans="2:21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 s="2"/>
    </row>
    <row r="15336" spans="2:21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 s="2"/>
    </row>
    <row r="15337" spans="2:21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 s="2"/>
    </row>
    <row r="15338" spans="2:21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 s="2"/>
    </row>
    <row r="15339" spans="2:21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 s="2"/>
    </row>
    <row r="15340" spans="2:21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 s="2"/>
    </row>
    <row r="15341" spans="2:21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 s="2"/>
    </row>
    <row r="15342" spans="2:21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 s="2"/>
    </row>
    <row r="15343" spans="2:21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 s="2"/>
    </row>
    <row r="15344" spans="2:21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 s="2"/>
    </row>
    <row r="15345" spans="2:21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 s="2"/>
    </row>
    <row r="15346" spans="2:21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 s="2"/>
    </row>
    <row r="15347" spans="2:21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 s="2"/>
    </row>
    <row r="15348" spans="2:21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 s="2"/>
    </row>
    <row r="15349" spans="2:21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 s="2"/>
    </row>
    <row r="15350" spans="2:21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 s="2"/>
    </row>
    <row r="15351" spans="2:21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 s="2"/>
    </row>
    <row r="15352" spans="2:21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 s="2"/>
    </row>
    <row r="15353" spans="2:21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 s="2"/>
    </row>
    <row r="15354" spans="2:21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 s="2"/>
    </row>
    <row r="15355" spans="2:21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 s="2"/>
    </row>
    <row r="15356" spans="2:21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 s="2"/>
    </row>
    <row r="15357" spans="2:21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 s="2"/>
    </row>
    <row r="15358" spans="2:21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 s="2"/>
    </row>
    <row r="15359" spans="2:21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 s="2"/>
    </row>
    <row r="15360" spans="2:21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 s="2"/>
    </row>
    <row r="15361" spans="2:21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 s="2"/>
    </row>
    <row r="15362" spans="2:21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 s="2"/>
    </row>
    <row r="15363" spans="2:21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 s="2"/>
    </row>
    <row r="15364" spans="2:21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 s="2"/>
    </row>
    <row r="15365" spans="2:21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 s="2"/>
    </row>
    <row r="15366" spans="2:21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 s="2"/>
    </row>
    <row r="15367" spans="2:21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 s="2"/>
    </row>
    <row r="15368" spans="2:21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 s="2"/>
    </row>
    <row r="15369" spans="2:21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 s="2"/>
    </row>
    <row r="15370" spans="2:21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 s="2"/>
    </row>
    <row r="15371" spans="2:21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 s="2"/>
    </row>
    <row r="15372" spans="2:21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 s="2"/>
    </row>
    <row r="15373" spans="2:21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 s="2"/>
    </row>
    <row r="15374" spans="2:21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 s="2"/>
    </row>
    <row r="15375" spans="2:21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 s="2"/>
    </row>
    <row r="15376" spans="2:21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 s="2"/>
    </row>
    <row r="15377" spans="2:21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 s="2"/>
    </row>
    <row r="15378" spans="2:21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 s="2"/>
    </row>
    <row r="15379" spans="2:21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 s="2"/>
    </row>
    <row r="15380" spans="2:21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 s="2"/>
    </row>
    <row r="15381" spans="2:21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 s="2"/>
    </row>
    <row r="15382" spans="2:21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 s="2"/>
    </row>
    <row r="15383" spans="2:21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 s="2"/>
    </row>
    <row r="15384" spans="2:21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 s="2"/>
    </row>
    <row r="15385" spans="2:21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 s="2"/>
    </row>
    <row r="15386" spans="2:21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 s="2"/>
    </row>
    <row r="15387" spans="2:21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 s="2"/>
    </row>
    <row r="15388" spans="2:21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 s="2"/>
    </row>
    <row r="15389" spans="2:21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 s="2"/>
    </row>
    <row r="15390" spans="2:21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 s="2"/>
    </row>
    <row r="15391" spans="2:21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 s="2"/>
    </row>
    <row r="15392" spans="2:21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 s="2"/>
    </row>
    <row r="15393" spans="2:21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 s="2"/>
    </row>
    <row r="15394" spans="2:21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 s="2"/>
    </row>
    <row r="15395" spans="2:21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 s="2"/>
    </row>
    <row r="15396" spans="2:21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 s="2"/>
    </row>
    <row r="15397" spans="2:21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 s="2"/>
    </row>
    <row r="15398" spans="2:21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 s="2"/>
    </row>
    <row r="15399" spans="2:21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 s="2"/>
    </row>
    <row r="15400" spans="2:21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 s="2"/>
    </row>
    <row r="15401" spans="2:21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 s="2"/>
    </row>
    <row r="15402" spans="2:21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 s="2"/>
    </row>
    <row r="15403" spans="2:21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 s="2"/>
    </row>
    <row r="15404" spans="2:21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 s="2"/>
    </row>
    <row r="15405" spans="2:21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 s="2"/>
    </row>
    <row r="15406" spans="2:21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 s="2"/>
    </row>
    <row r="15407" spans="2:21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 s="2"/>
    </row>
    <row r="15408" spans="2:21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 s="2"/>
    </row>
    <row r="15409" spans="2:21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 s="2"/>
    </row>
    <row r="15410" spans="2:21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 s="2"/>
    </row>
    <row r="15411" spans="2:21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 s="2"/>
    </row>
    <row r="15412" spans="2:21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 s="2"/>
    </row>
    <row r="15413" spans="2:21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 s="2"/>
    </row>
    <row r="15414" spans="2:21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 s="2"/>
    </row>
    <row r="15415" spans="2:21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 s="2"/>
    </row>
    <row r="15416" spans="2:21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 s="2"/>
    </row>
    <row r="15417" spans="2:21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 s="2"/>
    </row>
    <row r="15418" spans="2:21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 s="2"/>
    </row>
    <row r="15419" spans="2:21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 s="2"/>
    </row>
    <row r="15420" spans="2:21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 s="2"/>
    </row>
    <row r="15421" spans="2:21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 s="2"/>
    </row>
    <row r="15422" spans="2:21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 s="2"/>
    </row>
    <row r="15423" spans="2:21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 s="2"/>
    </row>
    <row r="15424" spans="2:21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 s="2"/>
    </row>
    <row r="15425" spans="2:21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 s="2"/>
    </row>
    <row r="15426" spans="2:21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 s="2"/>
    </row>
    <row r="15427" spans="2:21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 s="2"/>
    </row>
    <row r="15428" spans="2:21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 s="2"/>
    </row>
    <row r="15429" spans="2:21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 s="2"/>
    </row>
    <row r="15430" spans="2:21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 s="2"/>
    </row>
    <row r="15431" spans="2:21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 s="2"/>
    </row>
    <row r="15432" spans="2:21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 s="2"/>
    </row>
    <row r="15433" spans="2:21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 s="2"/>
    </row>
    <row r="15434" spans="2:21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 s="2"/>
    </row>
    <row r="15435" spans="2:21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 s="2"/>
    </row>
    <row r="15436" spans="2:21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 s="2"/>
    </row>
    <row r="15437" spans="2:21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 s="2"/>
    </row>
    <row r="15438" spans="2:21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 s="2"/>
    </row>
    <row r="15439" spans="2:21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 s="2"/>
    </row>
    <row r="15440" spans="2:21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 s="2"/>
    </row>
    <row r="15441" spans="2:21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 s="2"/>
    </row>
    <row r="15442" spans="2:21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 s="2"/>
    </row>
    <row r="15443" spans="2:21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 s="2"/>
    </row>
    <row r="15444" spans="2:21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 s="2"/>
    </row>
    <row r="15445" spans="2:21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 s="2"/>
    </row>
    <row r="15446" spans="2:21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 s="2"/>
    </row>
    <row r="15447" spans="2:21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 s="2"/>
    </row>
    <row r="15448" spans="2:21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 s="2"/>
    </row>
    <row r="15449" spans="2:21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 s="2"/>
    </row>
    <row r="15450" spans="2:21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 s="2"/>
    </row>
    <row r="15451" spans="2:21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 s="2"/>
    </row>
    <row r="15452" spans="2:21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 s="2"/>
    </row>
    <row r="15453" spans="2:21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 s="2"/>
    </row>
    <row r="15454" spans="2:21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 s="2"/>
    </row>
    <row r="15455" spans="2:21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 s="2"/>
    </row>
    <row r="15456" spans="2:21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 s="2"/>
    </row>
    <row r="15457" spans="2:21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 s="2"/>
    </row>
    <row r="15458" spans="2:21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 s="2"/>
    </row>
    <row r="15459" spans="2:21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 s="2"/>
    </row>
    <row r="15460" spans="2:21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 s="2"/>
    </row>
    <row r="15461" spans="2:21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 s="2"/>
    </row>
    <row r="15462" spans="2:21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 s="2"/>
    </row>
    <row r="15463" spans="2:21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 s="2"/>
    </row>
    <row r="15464" spans="2:21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 s="2"/>
    </row>
    <row r="15465" spans="2:21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 s="2"/>
    </row>
    <row r="15466" spans="2:21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 s="2"/>
    </row>
    <row r="15467" spans="2:21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 s="2"/>
    </row>
    <row r="15468" spans="2:21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 s="2"/>
    </row>
    <row r="15469" spans="2:21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 s="2"/>
    </row>
    <row r="15470" spans="2:21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 s="2"/>
    </row>
    <row r="15471" spans="2:21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 s="2"/>
    </row>
    <row r="15472" spans="2:21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 s="2"/>
    </row>
    <row r="15473" spans="2:21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 s="2"/>
    </row>
    <row r="15474" spans="2:21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 s="2"/>
    </row>
    <row r="15475" spans="2:21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 s="2"/>
    </row>
    <row r="15476" spans="2:21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 s="2"/>
    </row>
    <row r="15477" spans="2:21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 s="2"/>
    </row>
    <row r="15478" spans="2:21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 s="2"/>
    </row>
    <row r="15479" spans="2:21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 s="2"/>
    </row>
    <row r="15480" spans="2:21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 s="2"/>
    </row>
    <row r="15481" spans="2:21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 s="2"/>
    </row>
    <row r="15482" spans="2:21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 s="2"/>
    </row>
    <row r="15483" spans="2:21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 s="2"/>
    </row>
    <row r="15484" spans="2:21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 s="2"/>
    </row>
    <row r="15485" spans="2:21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 s="2"/>
    </row>
    <row r="15486" spans="2:21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 s="2"/>
    </row>
    <row r="15487" spans="2:21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 s="2"/>
    </row>
    <row r="15488" spans="2:21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 s="2"/>
    </row>
    <row r="15489" spans="2:21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 s="2"/>
    </row>
    <row r="15490" spans="2:21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 s="2"/>
    </row>
    <row r="15491" spans="2:21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 s="2"/>
    </row>
    <row r="15492" spans="2:21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 s="2"/>
    </row>
    <row r="15493" spans="2:21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 s="2"/>
    </row>
    <row r="15494" spans="2:21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 s="2"/>
    </row>
    <row r="15495" spans="2:21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 s="2"/>
    </row>
    <row r="15496" spans="2:21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 s="2"/>
    </row>
    <row r="15497" spans="2:21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 s="2"/>
    </row>
    <row r="15498" spans="2:21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 s="2"/>
    </row>
    <row r="15499" spans="2:21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 s="2"/>
    </row>
    <row r="15500" spans="2:21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 s="2"/>
    </row>
    <row r="15501" spans="2:21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 s="2"/>
    </row>
    <row r="15502" spans="2:21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 s="2"/>
    </row>
    <row r="15503" spans="2:21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 s="2"/>
    </row>
    <row r="15504" spans="2:21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 s="2"/>
    </row>
    <row r="15505" spans="2:21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 s="2"/>
    </row>
    <row r="15506" spans="2:21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 s="2"/>
    </row>
    <row r="15507" spans="2:21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 s="2"/>
    </row>
    <row r="15508" spans="2:21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 s="2"/>
    </row>
    <row r="15509" spans="2:21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 s="2"/>
    </row>
    <row r="15510" spans="2:21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 s="2"/>
    </row>
    <row r="15511" spans="2:21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 s="2"/>
    </row>
    <row r="15512" spans="2:21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 s="2"/>
    </row>
    <row r="15513" spans="2:21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 s="2"/>
    </row>
    <row r="15514" spans="2:21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 s="2"/>
    </row>
    <row r="15515" spans="2:21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 s="2"/>
    </row>
    <row r="15516" spans="2:21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 s="2"/>
    </row>
    <row r="15517" spans="2:21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 s="2"/>
    </row>
    <row r="15518" spans="2:21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 s="2"/>
    </row>
    <row r="15519" spans="2:21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 s="2"/>
    </row>
    <row r="15520" spans="2:21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 s="2"/>
    </row>
    <row r="15521" spans="2:21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 s="2"/>
    </row>
    <row r="15522" spans="2:21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 s="2"/>
    </row>
    <row r="15523" spans="2:21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 s="2"/>
    </row>
    <row r="15524" spans="2:21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 s="2"/>
    </row>
    <row r="15525" spans="2:21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 s="2"/>
    </row>
    <row r="15526" spans="2:21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 s="2"/>
    </row>
    <row r="15527" spans="2:21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 s="2"/>
    </row>
    <row r="15528" spans="2:21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 s="2"/>
    </row>
    <row r="15529" spans="2:21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 s="2"/>
    </row>
    <row r="15530" spans="2:21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 s="2"/>
    </row>
    <row r="15531" spans="2:21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 s="2"/>
    </row>
    <row r="15532" spans="2:21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 s="2"/>
    </row>
    <row r="15533" spans="2:21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 s="2"/>
    </row>
    <row r="15534" spans="2:21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 s="2"/>
    </row>
    <row r="15535" spans="2:21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 s="2"/>
    </row>
    <row r="15536" spans="2:21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 s="2"/>
    </row>
    <row r="15537" spans="2:21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 s="2"/>
    </row>
    <row r="15538" spans="2:21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 s="2"/>
    </row>
    <row r="15539" spans="2:21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 s="2"/>
    </row>
    <row r="15540" spans="2:21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 s="2"/>
    </row>
    <row r="15541" spans="2:21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 s="2"/>
    </row>
    <row r="15542" spans="2:21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 s="2"/>
    </row>
    <row r="15543" spans="2:21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 s="2"/>
    </row>
    <row r="15544" spans="2:21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 s="2"/>
    </row>
    <row r="15545" spans="2:21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 s="2"/>
    </row>
    <row r="15546" spans="2:21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 s="2"/>
    </row>
    <row r="15547" spans="2:21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 s="2"/>
    </row>
    <row r="15548" spans="2:21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 s="2"/>
    </row>
    <row r="15549" spans="2:21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 s="2"/>
    </row>
    <row r="15550" spans="2:21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 s="2"/>
    </row>
    <row r="15551" spans="2:21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 s="2"/>
    </row>
    <row r="15552" spans="2:21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 s="2"/>
    </row>
    <row r="15553" spans="2:21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 s="2"/>
    </row>
    <row r="15554" spans="2:21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 s="2"/>
    </row>
    <row r="15555" spans="2:21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 s="2"/>
    </row>
    <row r="15556" spans="2:21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 s="2"/>
    </row>
    <row r="15557" spans="2:21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 s="2"/>
    </row>
    <row r="15558" spans="2:21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 s="2"/>
    </row>
    <row r="15559" spans="2:21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 s="2"/>
    </row>
    <row r="15560" spans="2:21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 s="2"/>
    </row>
    <row r="15561" spans="2:21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 s="2"/>
    </row>
    <row r="15562" spans="2:21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 s="2"/>
    </row>
    <row r="15563" spans="2:21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 s="2"/>
    </row>
    <row r="15564" spans="2:21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 s="2"/>
    </row>
    <row r="15565" spans="2:21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 s="2"/>
    </row>
    <row r="15566" spans="2:21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 s="2"/>
    </row>
    <row r="15567" spans="2:21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 s="2"/>
    </row>
    <row r="15568" spans="2:21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 s="2"/>
    </row>
    <row r="15569" spans="2:21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 s="2"/>
    </row>
    <row r="15570" spans="2:21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 s="2"/>
    </row>
    <row r="15571" spans="2:21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 s="2"/>
    </row>
    <row r="15572" spans="2:21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 s="2"/>
    </row>
    <row r="15573" spans="2:21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 s="2"/>
    </row>
    <row r="15574" spans="2:21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 s="2"/>
    </row>
    <row r="15575" spans="2:21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 s="2"/>
    </row>
    <row r="15576" spans="2:21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 s="2"/>
    </row>
    <row r="15577" spans="2:21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 s="2"/>
    </row>
    <row r="15578" spans="2:21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 s="2"/>
    </row>
    <row r="15579" spans="2:21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 s="2"/>
    </row>
    <row r="15580" spans="2:21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 s="2"/>
    </row>
    <row r="15581" spans="2:21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 s="2"/>
    </row>
    <row r="15582" spans="2:21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 s="2"/>
    </row>
    <row r="15583" spans="2:21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 s="2"/>
    </row>
    <row r="15584" spans="2:21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 s="2"/>
    </row>
    <row r="15585" spans="2:21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 s="2"/>
    </row>
    <row r="15586" spans="2:21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 s="2"/>
    </row>
    <row r="15587" spans="2:21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 s="2"/>
    </row>
    <row r="15588" spans="2:21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 s="2"/>
    </row>
    <row r="15589" spans="2:21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 s="2"/>
    </row>
    <row r="15590" spans="2:21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 s="2"/>
    </row>
    <row r="15591" spans="2:21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 s="2"/>
    </row>
    <row r="15592" spans="2:21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 s="2"/>
    </row>
    <row r="15593" spans="2:21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 s="2"/>
    </row>
    <row r="15594" spans="2:21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 s="2"/>
    </row>
    <row r="15595" spans="2:21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 s="2"/>
    </row>
    <row r="15596" spans="2:21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 s="2"/>
    </row>
    <row r="15597" spans="2:21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 s="2"/>
    </row>
    <row r="15598" spans="2:21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 s="2"/>
    </row>
    <row r="15599" spans="2:21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 s="2"/>
    </row>
    <row r="15600" spans="2:21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 s="2"/>
    </row>
    <row r="15601" spans="2:21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 s="2"/>
    </row>
    <row r="15602" spans="2:21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 s="2"/>
    </row>
    <row r="15603" spans="2:21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 s="2"/>
    </row>
    <row r="15604" spans="2:21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 s="2"/>
    </row>
    <row r="15605" spans="2:21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 s="2"/>
    </row>
    <row r="15606" spans="2:21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 s="2"/>
    </row>
    <row r="15607" spans="2:21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 s="2"/>
    </row>
    <row r="15608" spans="2:21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 s="2"/>
    </row>
    <row r="15609" spans="2:21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 s="2"/>
    </row>
    <row r="15610" spans="2:21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 s="2"/>
    </row>
    <row r="15611" spans="2:21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 s="2"/>
    </row>
    <row r="15612" spans="2:21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 s="2"/>
    </row>
    <row r="15613" spans="2:21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 s="2"/>
    </row>
    <row r="15614" spans="2:21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 s="2"/>
    </row>
    <row r="15615" spans="2:21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 s="2"/>
    </row>
    <row r="15616" spans="2:21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 s="2"/>
    </row>
    <row r="15617" spans="2:21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 s="2"/>
    </row>
    <row r="15618" spans="2:21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 s="2"/>
    </row>
    <row r="15619" spans="2:21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 s="2"/>
    </row>
    <row r="15620" spans="2:21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 s="2"/>
    </row>
    <row r="15621" spans="2:21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 s="2"/>
    </row>
    <row r="15622" spans="2:21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 s="2"/>
    </row>
    <row r="15623" spans="2:21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 s="2"/>
    </row>
    <row r="15624" spans="2:21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 s="2"/>
    </row>
    <row r="15625" spans="2:21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 s="2"/>
    </row>
    <row r="15626" spans="2:21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 s="2"/>
    </row>
    <row r="15627" spans="2:21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 s="2"/>
    </row>
    <row r="15628" spans="2:21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 s="2"/>
    </row>
    <row r="15629" spans="2:21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 s="2"/>
    </row>
    <row r="15630" spans="2:21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 s="2"/>
    </row>
    <row r="15631" spans="2:21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 s="2"/>
    </row>
    <row r="15632" spans="2:21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 s="2"/>
    </row>
    <row r="15633" spans="2:21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 s="2"/>
    </row>
    <row r="15634" spans="2:21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 s="2"/>
    </row>
    <row r="15635" spans="2:21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 s="2"/>
    </row>
    <row r="15636" spans="2:21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 s="2"/>
    </row>
    <row r="15637" spans="2:21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 s="2"/>
    </row>
    <row r="15638" spans="2:21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 s="2"/>
    </row>
    <row r="15639" spans="2:21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 s="2"/>
    </row>
    <row r="15640" spans="2:21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 s="2"/>
    </row>
    <row r="15641" spans="2:21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 s="2"/>
    </row>
    <row r="15642" spans="2:21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 s="2"/>
    </row>
    <row r="15643" spans="2:21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 s="2"/>
    </row>
    <row r="15644" spans="2:21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 s="2"/>
    </row>
    <row r="15645" spans="2:21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 s="2"/>
    </row>
    <row r="15646" spans="2:21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 s="2"/>
    </row>
    <row r="15647" spans="2:21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 s="2"/>
    </row>
    <row r="15648" spans="2:21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 s="2"/>
    </row>
    <row r="15649" spans="2:21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 s="2"/>
    </row>
    <row r="15650" spans="2:21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 s="2"/>
    </row>
    <row r="15651" spans="2:21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 s="2"/>
    </row>
    <row r="15652" spans="2:21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 s="2"/>
    </row>
    <row r="15653" spans="2:21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 s="2"/>
    </row>
    <row r="15654" spans="2:21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 s="2"/>
    </row>
    <row r="15655" spans="2:21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 s="2"/>
    </row>
    <row r="15656" spans="2:21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 s="2"/>
    </row>
    <row r="15657" spans="2:21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 s="2"/>
    </row>
    <row r="15658" spans="2:21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 s="2"/>
    </row>
    <row r="15659" spans="2:21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 s="2"/>
    </row>
    <row r="15660" spans="2:21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 s="2"/>
    </row>
    <row r="15661" spans="2:21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 s="2"/>
    </row>
    <row r="15662" spans="2:21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 s="2"/>
    </row>
    <row r="15663" spans="2:21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 s="2"/>
    </row>
    <row r="15664" spans="2:21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 s="2"/>
    </row>
    <row r="15665" spans="2:21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 s="2"/>
    </row>
    <row r="15666" spans="2:21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 s="2"/>
    </row>
    <row r="15667" spans="2:21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 s="2"/>
    </row>
    <row r="15668" spans="2:21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 s="2"/>
    </row>
    <row r="15669" spans="2:21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 s="2"/>
    </row>
    <row r="15670" spans="2:21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 s="2"/>
    </row>
    <row r="15671" spans="2:21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 s="2"/>
    </row>
    <row r="15672" spans="2:21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 s="2"/>
    </row>
    <row r="15673" spans="2:21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 s="2"/>
    </row>
    <row r="15674" spans="2:21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 s="2"/>
    </row>
    <row r="15675" spans="2:21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 s="2"/>
    </row>
    <row r="15676" spans="2:21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 s="2"/>
    </row>
    <row r="15677" spans="2:21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 s="2"/>
    </row>
    <row r="15678" spans="2:21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 s="2"/>
    </row>
    <row r="15679" spans="2:21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 s="2"/>
    </row>
    <row r="15680" spans="2:21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 s="2"/>
    </row>
    <row r="15681" spans="2:21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 s="2"/>
    </row>
    <row r="15682" spans="2:21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 s="2"/>
    </row>
    <row r="15683" spans="2:21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 s="2"/>
    </row>
    <row r="15684" spans="2:21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 s="2"/>
    </row>
    <row r="15685" spans="2:21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 s="2"/>
    </row>
    <row r="15686" spans="2:21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 s="2"/>
    </row>
    <row r="15687" spans="2:21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 s="2"/>
    </row>
    <row r="15688" spans="2:21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 s="2"/>
    </row>
    <row r="15689" spans="2:21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 s="2"/>
    </row>
    <row r="15690" spans="2:21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 s="2"/>
    </row>
    <row r="15691" spans="2:21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 s="2"/>
    </row>
    <row r="15692" spans="2:21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 s="2"/>
    </row>
    <row r="15693" spans="2:21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 s="2"/>
    </row>
    <row r="15694" spans="2:21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 s="2"/>
    </row>
    <row r="15695" spans="2:21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 s="2"/>
    </row>
    <row r="15696" spans="2:21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 s="2"/>
    </row>
    <row r="15697" spans="2:21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 s="2"/>
    </row>
    <row r="15698" spans="2:21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 s="2"/>
    </row>
    <row r="15699" spans="2:21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 s="2"/>
    </row>
    <row r="15700" spans="2:21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 s="2"/>
    </row>
    <row r="15701" spans="2:21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 s="2"/>
    </row>
    <row r="15702" spans="2:21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 s="2"/>
    </row>
    <row r="15703" spans="2:21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 s="2"/>
    </row>
    <row r="15704" spans="2:21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 s="2"/>
    </row>
    <row r="15705" spans="2:21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 s="2"/>
    </row>
    <row r="15706" spans="2:21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 s="2"/>
    </row>
    <row r="15707" spans="2:21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 s="2"/>
    </row>
    <row r="15708" spans="2:21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 s="2"/>
    </row>
    <row r="15709" spans="2:21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 s="2"/>
    </row>
    <row r="15710" spans="2:21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 s="2"/>
    </row>
    <row r="15711" spans="2:21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 s="2"/>
    </row>
    <row r="15712" spans="2:21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 s="2"/>
    </row>
    <row r="15713" spans="2:21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 s="2"/>
    </row>
    <row r="15714" spans="2:21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 s="2"/>
    </row>
    <row r="15715" spans="2:21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 s="2"/>
    </row>
    <row r="15716" spans="2:21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 s="2"/>
    </row>
    <row r="15717" spans="2:21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 s="2"/>
    </row>
    <row r="15718" spans="2:21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 s="2"/>
    </row>
    <row r="15719" spans="2:21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 s="2"/>
    </row>
    <row r="15720" spans="2:21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 s="2"/>
    </row>
    <row r="15721" spans="2:21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 s="2"/>
    </row>
    <row r="15722" spans="2:21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 s="2"/>
    </row>
    <row r="15723" spans="2:21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 s="2"/>
    </row>
    <row r="15724" spans="2:21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 s="2"/>
    </row>
    <row r="15725" spans="2:21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 s="2"/>
    </row>
    <row r="15726" spans="2:21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 s="2"/>
    </row>
    <row r="15727" spans="2:21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 s="2"/>
    </row>
    <row r="15728" spans="2:21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 s="2"/>
    </row>
    <row r="15729" spans="2:21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 s="2"/>
    </row>
    <row r="15730" spans="2:21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 s="2"/>
    </row>
    <row r="15731" spans="2:21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 s="2"/>
    </row>
    <row r="15732" spans="2:21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 s="2"/>
    </row>
    <row r="15733" spans="2:21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 s="2"/>
    </row>
    <row r="15734" spans="2:21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 s="2"/>
    </row>
    <row r="15735" spans="2:21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 s="2"/>
    </row>
    <row r="15736" spans="2:21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 s="2"/>
    </row>
    <row r="15737" spans="2:21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 s="2"/>
    </row>
    <row r="15738" spans="2:21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 s="2"/>
    </row>
    <row r="15739" spans="2:21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 s="2"/>
    </row>
    <row r="15740" spans="2:21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 s="2"/>
    </row>
    <row r="15741" spans="2:21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 s="2"/>
    </row>
    <row r="15742" spans="2:21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 s="2"/>
    </row>
    <row r="15743" spans="2:21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 s="2"/>
    </row>
    <row r="15744" spans="2:21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 s="2"/>
    </row>
    <row r="15745" spans="2:21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 s="2"/>
    </row>
    <row r="15746" spans="2:21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 s="2"/>
    </row>
    <row r="15747" spans="2:21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 s="2"/>
    </row>
    <row r="15748" spans="2:21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 s="2"/>
    </row>
    <row r="15749" spans="2:21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 s="2"/>
    </row>
    <row r="15750" spans="2:21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 s="2"/>
    </row>
    <row r="15751" spans="2:21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 s="2"/>
    </row>
    <row r="15752" spans="2:21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 s="2"/>
    </row>
    <row r="15753" spans="2:21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 s="2"/>
    </row>
    <row r="15754" spans="2:21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 s="2"/>
    </row>
    <row r="15755" spans="2:21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 s="2"/>
    </row>
    <row r="15756" spans="2:21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 s="2"/>
    </row>
    <row r="15757" spans="2:21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 s="2"/>
    </row>
    <row r="15758" spans="2:21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 s="2"/>
    </row>
    <row r="15759" spans="2:21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 s="2"/>
    </row>
    <row r="15760" spans="2:21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 s="2"/>
    </row>
    <row r="15761" spans="2:21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 s="2"/>
    </row>
    <row r="15762" spans="2:21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 s="2"/>
    </row>
    <row r="15763" spans="2:21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 s="2"/>
    </row>
    <row r="15764" spans="2:21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 s="2"/>
    </row>
    <row r="15765" spans="2:21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 s="2"/>
    </row>
    <row r="15766" spans="2:21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 s="2"/>
    </row>
    <row r="15767" spans="2:21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 s="2"/>
    </row>
    <row r="15768" spans="2:21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 s="2"/>
    </row>
    <row r="15769" spans="2:21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 s="2"/>
    </row>
    <row r="15770" spans="2:21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 s="2"/>
    </row>
    <row r="15771" spans="2:21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 s="2"/>
    </row>
    <row r="15772" spans="2:21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 s="2"/>
    </row>
    <row r="15773" spans="2:21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 s="2"/>
    </row>
    <row r="15774" spans="2:21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 s="2"/>
    </row>
    <row r="15775" spans="2:21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 s="2"/>
    </row>
    <row r="15776" spans="2:21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 s="2"/>
    </row>
    <row r="15777" spans="2:21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 s="2"/>
    </row>
    <row r="15778" spans="2:21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 s="2"/>
    </row>
    <row r="15779" spans="2:21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 s="2"/>
    </row>
    <row r="15780" spans="2:21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 s="2"/>
    </row>
    <row r="15781" spans="2:21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 s="2"/>
    </row>
    <row r="15782" spans="2:21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 s="2"/>
    </row>
    <row r="15783" spans="2:21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 s="2"/>
    </row>
    <row r="15784" spans="2:21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 s="2"/>
    </row>
    <row r="15785" spans="2:21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 s="2"/>
    </row>
    <row r="15786" spans="2:21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 s="2"/>
    </row>
    <row r="15787" spans="2:21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 s="2"/>
    </row>
    <row r="15788" spans="2:21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 s="2"/>
    </row>
    <row r="15789" spans="2:21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 s="2"/>
    </row>
    <row r="15790" spans="2:21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 s="2"/>
    </row>
    <row r="15791" spans="2:21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 s="2"/>
    </row>
    <row r="15792" spans="2:21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 s="2"/>
    </row>
    <row r="15793" spans="2:21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 s="2"/>
    </row>
    <row r="15794" spans="2:21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 s="2"/>
    </row>
    <row r="15795" spans="2:21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 s="2"/>
    </row>
    <row r="15796" spans="2:21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 s="2"/>
    </row>
    <row r="15797" spans="2:21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 s="2"/>
    </row>
    <row r="15798" spans="2:21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 s="2"/>
    </row>
    <row r="15799" spans="2:21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 s="2"/>
    </row>
    <row r="15800" spans="2:21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 s="2"/>
    </row>
    <row r="15801" spans="2:21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 s="2"/>
    </row>
    <row r="15802" spans="2:21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 s="2"/>
    </row>
    <row r="15803" spans="2:21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 s="2"/>
    </row>
    <row r="15804" spans="2:21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 s="2"/>
    </row>
    <row r="15805" spans="2:21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 s="2"/>
    </row>
    <row r="15806" spans="2:21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 s="2"/>
    </row>
    <row r="15807" spans="2:21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 s="2"/>
    </row>
    <row r="15808" spans="2:21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 s="2"/>
    </row>
    <row r="15809" spans="2:21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 s="2"/>
    </row>
    <row r="15810" spans="2:21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 s="2"/>
    </row>
    <row r="15811" spans="2:21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 s="2"/>
    </row>
    <row r="15812" spans="2:21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 s="2"/>
    </row>
    <row r="15813" spans="2:21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 s="2"/>
    </row>
    <row r="15814" spans="2:21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 s="2"/>
    </row>
    <row r="15815" spans="2:21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 s="2"/>
    </row>
    <row r="15816" spans="2:21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 s="2"/>
    </row>
    <row r="15817" spans="2:21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 s="2"/>
    </row>
    <row r="15818" spans="2:21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 s="2"/>
    </row>
    <row r="15819" spans="2:21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 s="2"/>
    </row>
    <row r="15820" spans="2:21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 s="2"/>
    </row>
    <row r="15821" spans="2:21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 s="2"/>
    </row>
    <row r="15822" spans="2:21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 s="2"/>
    </row>
    <row r="15823" spans="2:21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 s="2"/>
    </row>
    <row r="15824" spans="2:21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 s="2"/>
    </row>
    <row r="15825" spans="2:21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 s="2"/>
    </row>
    <row r="15826" spans="2:21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 s="2"/>
    </row>
    <row r="15827" spans="2:21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 s="2"/>
    </row>
    <row r="15828" spans="2:21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 s="2"/>
    </row>
    <row r="15829" spans="2:21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 s="2"/>
    </row>
    <row r="15830" spans="2:21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 s="2"/>
    </row>
    <row r="15831" spans="2:21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 s="2"/>
    </row>
    <row r="15832" spans="2:21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 s="2"/>
    </row>
    <row r="15833" spans="2:21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 s="2"/>
    </row>
    <row r="15834" spans="2:21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 s="2"/>
    </row>
    <row r="15835" spans="2:21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 s="2"/>
    </row>
    <row r="15836" spans="2:21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 s="2"/>
    </row>
    <row r="15837" spans="2:21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 s="2"/>
    </row>
    <row r="15838" spans="2:21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 s="2"/>
    </row>
    <row r="15839" spans="2:21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 s="2"/>
    </row>
    <row r="15840" spans="2:21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 s="2"/>
    </row>
    <row r="15841" spans="2:21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 s="2"/>
    </row>
    <row r="15842" spans="2:21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 s="2"/>
    </row>
    <row r="15843" spans="2:21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 s="2"/>
    </row>
    <row r="15844" spans="2:21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 s="2"/>
    </row>
    <row r="15845" spans="2:21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 s="2"/>
    </row>
    <row r="15846" spans="2:21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 s="2"/>
    </row>
    <row r="15847" spans="2:21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 s="2"/>
    </row>
    <row r="15848" spans="2:21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 s="2"/>
    </row>
    <row r="15849" spans="2:21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 s="2"/>
    </row>
    <row r="15850" spans="2:21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 s="2"/>
    </row>
    <row r="15851" spans="2:21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 s="2"/>
    </row>
    <row r="15852" spans="2:21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 s="2"/>
    </row>
    <row r="15853" spans="2:21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 s="2"/>
    </row>
    <row r="15854" spans="2:21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 s="2"/>
    </row>
    <row r="15855" spans="2:21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 s="2"/>
    </row>
    <row r="15856" spans="2:21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 s="2"/>
    </row>
    <row r="15857" spans="2:21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 s="2"/>
    </row>
    <row r="15858" spans="2:21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 s="2"/>
    </row>
    <row r="15859" spans="2:21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 s="2"/>
    </row>
    <row r="15860" spans="2:21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 s="2"/>
    </row>
    <row r="15861" spans="2:21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 s="2"/>
    </row>
    <row r="15862" spans="2:21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 s="2"/>
    </row>
    <row r="15863" spans="2:21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 s="2"/>
    </row>
    <row r="15864" spans="2:21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 s="2"/>
    </row>
    <row r="15865" spans="2:21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 s="2"/>
    </row>
    <row r="15866" spans="2:21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 s="2"/>
    </row>
    <row r="15867" spans="2:21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 s="2"/>
    </row>
    <row r="15868" spans="2:21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 s="2"/>
    </row>
    <row r="15869" spans="2:21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 s="2"/>
    </row>
    <row r="15870" spans="2:21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 s="2"/>
    </row>
    <row r="15871" spans="2:21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 s="2"/>
    </row>
    <row r="15872" spans="2:21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 s="2"/>
    </row>
    <row r="15873" spans="2:21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 s="2"/>
    </row>
    <row r="15874" spans="2:21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 s="2"/>
    </row>
    <row r="15875" spans="2:21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 s="2"/>
    </row>
    <row r="15876" spans="2:21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 s="2"/>
    </row>
    <row r="15877" spans="2:21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 s="2"/>
    </row>
    <row r="15878" spans="2:21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 s="2"/>
    </row>
    <row r="15879" spans="2:21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 s="2"/>
    </row>
    <row r="15880" spans="2:21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 s="2"/>
    </row>
    <row r="15881" spans="2:21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 s="2"/>
    </row>
    <row r="15882" spans="2:21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 s="2"/>
    </row>
    <row r="15883" spans="2:21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 s="2"/>
    </row>
    <row r="15884" spans="2:21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 s="2"/>
    </row>
    <row r="15885" spans="2:21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 s="2"/>
    </row>
    <row r="15886" spans="2:21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 s="2"/>
    </row>
    <row r="15887" spans="2:21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 s="2"/>
    </row>
    <row r="15888" spans="2:21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 s="2"/>
    </row>
    <row r="15889" spans="2:21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 s="2"/>
    </row>
    <row r="15890" spans="2:21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 s="2"/>
    </row>
    <row r="15891" spans="2:21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 s="2"/>
    </row>
    <row r="15892" spans="2:21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 s="2"/>
    </row>
    <row r="15893" spans="2:21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 s="2"/>
    </row>
    <row r="15894" spans="2:21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 s="2"/>
    </row>
    <row r="15895" spans="2:21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 s="2"/>
    </row>
    <row r="15896" spans="2:21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 s="2"/>
    </row>
    <row r="15897" spans="2:21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 s="2"/>
    </row>
    <row r="15898" spans="2:21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 s="2"/>
    </row>
    <row r="15899" spans="2:21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 s="2"/>
    </row>
    <row r="15900" spans="2:21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 s="2"/>
    </row>
    <row r="15901" spans="2:21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 s="2"/>
    </row>
    <row r="15902" spans="2:21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 s="2"/>
    </row>
    <row r="15903" spans="2:21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 s="2"/>
    </row>
    <row r="15904" spans="2:21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 s="2"/>
    </row>
    <row r="15905" spans="2:21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 s="2"/>
    </row>
    <row r="15906" spans="2:21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 s="2"/>
    </row>
    <row r="15907" spans="2:21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 s="2"/>
    </row>
    <row r="15908" spans="2:21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 s="2"/>
    </row>
    <row r="15909" spans="2:21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 s="2"/>
    </row>
    <row r="15910" spans="2:21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 s="2"/>
    </row>
    <row r="15911" spans="2:21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 s="2"/>
    </row>
    <row r="15912" spans="2:21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 s="2"/>
    </row>
    <row r="15913" spans="2:21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 s="2"/>
    </row>
    <row r="15914" spans="2:21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 s="2"/>
    </row>
    <row r="15915" spans="2:21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 s="2"/>
    </row>
    <row r="15916" spans="2:21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 s="2"/>
    </row>
    <row r="15917" spans="2:21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 s="2"/>
    </row>
    <row r="15918" spans="2:21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 s="2"/>
    </row>
    <row r="15919" spans="2:21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 s="2"/>
    </row>
    <row r="15920" spans="2:21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 s="2"/>
    </row>
    <row r="15921" spans="2:21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 s="2"/>
    </row>
    <row r="15922" spans="2:21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 s="2"/>
    </row>
    <row r="15923" spans="2:21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 s="2"/>
    </row>
    <row r="15924" spans="2:21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 s="2"/>
    </row>
    <row r="15925" spans="2:21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 s="2"/>
    </row>
    <row r="15926" spans="2:21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 s="2"/>
    </row>
    <row r="15927" spans="2:21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 s="2"/>
    </row>
    <row r="15928" spans="2:21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 s="2"/>
    </row>
    <row r="15929" spans="2:21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 s="2"/>
    </row>
    <row r="15930" spans="2:21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 s="2"/>
    </row>
    <row r="15931" spans="2:21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 s="2"/>
    </row>
    <row r="15932" spans="2:21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 s="2"/>
    </row>
    <row r="15933" spans="2:21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 s="2"/>
    </row>
    <row r="15934" spans="2:21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 s="2"/>
    </row>
    <row r="15935" spans="2:21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 s="2"/>
    </row>
    <row r="15936" spans="2:21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 s="2"/>
    </row>
    <row r="15937" spans="2:21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 s="2"/>
    </row>
    <row r="15938" spans="2:21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 s="2"/>
    </row>
    <row r="15939" spans="2:21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 s="2"/>
    </row>
    <row r="15940" spans="2:21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 s="2"/>
    </row>
    <row r="15941" spans="2:21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 s="2"/>
    </row>
    <row r="15942" spans="2:21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 s="2"/>
    </row>
    <row r="15943" spans="2:21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 s="2"/>
    </row>
    <row r="15944" spans="2:21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 s="2"/>
    </row>
    <row r="15945" spans="2:21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 s="2"/>
    </row>
    <row r="15946" spans="2:21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 s="2"/>
    </row>
    <row r="15947" spans="2:21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 s="2"/>
    </row>
    <row r="15948" spans="2:21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 s="2"/>
    </row>
    <row r="15949" spans="2:21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 s="2"/>
    </row>
    <row r="15950" spans="2:21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 s="2"/>
    </row>
    <row r="15951" spans="2:21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 s="2"/>
    </row>
    <row r="15952" spans="2:21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 s="2"/>
    </row>
    <row r="15953" spans="2:21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 s="2"/>
    </row>
    <row r="15954" spans="2:21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 s="2"/>
    </row>
    <row r="15955" spans="2:21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 s="2"/>
    </row>
    <row r="15956" spans="2:21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 s="2"/>
    </row>
    <row r="15957" spans="2:21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 s="2"/>
    </row>
    <row r="15958" spans="2:21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 s="2"/>
    </row>
    <row r="15959" spans="2:21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 s="2"/>
    </row>
    <row r="15960" spans="2:21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 s="2"/>
    </row>
    <row r="15961" spans="2:21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 s="2"/>
    </row>
    <row r="15962" spans="2:21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 s="2"/>
    </row>
    <row r="15963" spans="2:21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 s="2"/>
    </row>
    <row r="15964" spans="2:21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 s="2"/>
    </row>
    <row r="15965" spans="2:21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 s="2"/>
    </row>
    <row r="15966" spans="2:21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 s="2"/>
    </row>
    <row r="15967" spans="2:21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 s="2"/>
    </row>
    <row r="15968" spans="2:21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 s="2"/>
    </row>
    <row r="15969" spans="2:21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 s="2"/>
    </row>
    <row r="15970" spans="2:21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 s="2"/>
    </row>
    <row r="15971" spans="2:21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 s="2"/>
    </row>
    <row r="15972" spans="2:21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 s="2"/>
    </row>
    <row r="15973" spans="2:21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 s="2"/>
    </row>
    <row r="15974" spans="2:21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 s="2"/>
    </row>
    <row r="15975" spans="2:21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 s="2"/>
    </row>
    <row r="15976" spans="2:21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 s="2"/>
    </row>
    <row r="15977" spans="2:21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 s="2"/>
    </row>
    <row r="15978" spans="2:21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 s="2"/>
    </row>
    <row r="15979" spans="2:21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 s="2"/>
    </row>
    <row r="15980" spans="2:21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 s="2"/>
    </row>
    <row r="15981" spans="2:21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 s="2"/>
    </row>
    <row r="15982" spans="2:21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 s="2"/>
    </row>
    <row r="15983" spans="2:21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 s="2"/>
    </row>
    <row r="15984" spans="2:21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 s="2"/>
    </row>
    <row r="15985" spans="2:21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 s="2"/>
    </row>
    <row r="15986" spans="2:21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 s="2"/>
    </row>
    <row r="15987" spans="2:21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 s="2"/>
    </row>
    <row r="15988" spans="2:21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 s="2"/>
    </row>
    <row r="15989" spans="2:21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 s="2"/>
    </row>
    <row r="15990" spans="2:21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 s="2"/>
    </row>
    <row r="15991" spans="2:21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 s="2"/>
    </row>
    <row r="15992" spans="2:21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 s="2"/>
    </row>
    <row r="15993" spans="2:21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 s="2"/>
    </row>
    <row r="15994" spans="2:21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 s="2"/>
    </row>
    <row r="15995" spans="2:21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 s="2"/>
    </row>
    <row r="15996" spans="2:21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 s="2"/>
    </row>
    <row r="15997" spans="2:21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 s="2"/>
    </row>
    <row r="15998" spans="2:21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 s="2"/>
    </row>
    <row r="15999" spans="2:21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 s="2"/>
    </row>
    <row r="16000" spans="2:21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 s="2"/>
    </row>
    <row r="16001" spans="2:21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 s="2"/>
    </row>
    <row r="16002" spans="2:21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 s="2"/>
    </row>
    <row r="16003" spans="2:21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 s="2"/>
    </row>
    <row r="16004" spans="2:21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 s="2"/>
    </row>
    <row r="16005" spans="2:21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 s="2"/>
    </row>
    <row r="16006" spans="2:21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 s="2"/>
    </row>
    <row r="16007" spans="2:21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 s="2"/>
    </row>
    <row r="16008" spans="2:21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 s="2"/>
    </row>
    <row r="16009" spans="2:21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 s="2"/>
    </row>
    <row r="16010" spans="2:21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 s="2"/>
    </row>
    <row r="16011" spans="2:21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 s="2"/>
    </row>
    <row r="16012" spans="2:21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 s="2"/>
    </row>
    <row r="16013" spans="2:21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 s="2"/>
    </row>
    <row r="16014" spans="2:21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 s="2"/>
    </row>
    <row r="16015" spans="2:21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 s="2"/>
    </row>
    <row r="16016" spans="2:21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 s="2"/>
    </row>
    <row r="16017" spans="2:21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 s="2"/>
    </row>
    <row r="16018" spans="2:21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 s="2"/>
    </row>
    <row r="16019" spans="2:21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 s="2"/>
    </row>
    <row r="16020" spans="2:21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 s="2"/>
    </row>
    <row r="16021" spans="2:21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 s="2"/>
    </row>
    <row r="16022" spans="2:21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 s="2"/>
    </row>
    <row r="16023" spans="2:21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 s="2"/>
    </row>
    <row r="16024" spans="2:21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 s="2"/>
    </row>
    <row r="16025" spans="2:21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 s="2"/>
    </row>
    <row r="16026" spans="2:21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 s="2"/>
    </row>
    <row r="16027" spans="2:21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 s="2"/>
    </row>
    <row r="16028" spans="2:21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 s="2"/>
    </row>
    <row r="16029" spans="2:21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 s="2"/>
    </row>
    <row r="16030" spans="2:21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 s="2"/>
    </row>
    <row r="16031" spans="2:21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 s="2"/>
    </row>
    <row r="16032" spans="2:21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 s="2"/>
    </row>
    <row r="16033" spans="2:21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 s="2"/>
    </row>
    <row r="16034" spans="2:21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 s="2"/>
    </row>
    <row r="16035" spans="2:21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 s="2"/>
    </row>
    <row r="16036" spans="2:21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 s="2"/>
    </row>
    <row r="16037" spans="2:21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 s="2"/>
    </row>
    <row r="16038" spans="2:21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 s="2"/>
    </row>
    <row r="16039" spans="2:21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 s="2"/>
    </row>
    <row r="16040" spans="2:21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 s="2"/>
    </row>
    <row r="16041" spans="2:21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 s="2"/>
    </row>
    <row r="16042" spans="2:21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 s="2"/>
    </row>
    <row r="16043" spans="2:21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 s="2"/>
    </row>
    <row r="16044" spans="2:21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 s="2"/>
    </row>
    <row r="16045" spans="2:21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 s="2"/>
    </row>
    <row r="16046" spans="2:21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 s="2"/>
    </row>
    <row r="16047" spans="2:21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 s="2"/>
    </row>
    <row r="16048" spans="2:21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 s="2"/>
    </row>
    <row r="16049" spans="2:21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 s="2"/>
    </row>
    <row r="16050" spans="2:21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 s="2"/>
    </row>
    <row r="16051" spans="2:21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 s="2"/>
    </row>
    <row r="16052" spans="2:21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 s="2"/>
    </row>
    <row r="16053" spans="2:21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 s="2"/>
    </row>
    <row r="16054" spans="2:21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 s="2"/>
    </row>
    <row r="16055" spans="2:21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 s="2"/>
    </row>
    <row r="16056" spans="2:21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 s="2"/>
    </row>
    <row r="16057" spans="2:21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 s="2"/>
    </row>
    <row r="16058" spans="2:21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 s="2"/>
    </row>
    <row r="16059" spans="2:21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 s="2"/>
    </row>
    <row r="16060" spans="2:21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 s="2"/>
    </row>
    <row r="16061" spans="2:21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 s="2"/>
    </row>
    <row r="16062" spans="2:21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 s="2"/>
    </row>
    <row r="16063" spans="2:21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 s="2"/>
    </row>
    <row r="16064" spans="2:21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 s="2"/>
    </row>
    <row r="16065" spans="2:21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 s="2"/>
    </row>
    <row r="16066" spans="2:21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 s="2"/>
    </row>
    <row r="16067" spans="2:21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 s="2"/>
    </row>
    <row r="16068" spans="2:21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 s="2"/>
    </row>
    <row r="16069" spans="2:21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 s="2"/>
    </row>
    <row r="16070" spans="2:21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 s="2"/>
    </row>
    <row r="16071" spans="2:21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 s="2"/>
    </row>
    <row r="16072" spans="2:21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 s="2"/>
    </row>
    <row r="16073" spans="2:21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 s="2"/>
    </row>
    <row r="16074" spans="2:21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 s="2"/>
    </row>
    <row r="16075" spans="2:21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 s="2"/>
    </row>
    <row r="16076" spans="2:21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 s="2"/>
    </row>
    <row r="16077" spans="2:21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 s="2"/>
    </row>
    <row r="16078" spans="2:21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 s="2"/>
    </row>
    <row r="16079" spans="2:21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 s="2"/>
    </row>
    <row r="16080" spans="2:21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 s="2"/>
    </row>
    <row r="16081" spans="2:21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 s="2"/>
    </row>
    <row r="16082" spans="2:21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 s="2"/>
    </row>
    <row r="16083" spans="2:21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 s="2"/>
    </row>
    <row r="16084" spans="2:21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 s="2"/>
    </row>
    <row r="16085" spans="2:21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 s="2"/>
    </row>
    <row r="16086" spans="2:21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 s="2"/>
    </row>
    <row r="16087" spans="2:21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 s="2"/>
    </row>
    <row r="16088" spans="2:21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 s="2"/>
    </row>
    <row r="16089" spans="2:21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 s="2"/>
    </row>
    <row r="16090" spans="2:21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 s="2"/>
    </row>
    <row r="16091" spans="2:21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 s="2"/>
    </row>
    <row r="16092" spans="2:21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 s="2"/>
    </row>
    <row r="16093" spans="2:21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 s="2"/>
    </row>
    <row r="16094" spans="2:21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 s="2"/>
    </row>
    <row r="16095" spans="2:21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 s="2"/>
    </row>
    <row r="16096" spans="2:21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 s="2"/>
    </row>
    <row r="16097" spans="2:21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 s="2"/>
    </row>
    <row r="16098" spans="2:21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 s="2"/>
    </row>
    <row r="16099" spans="2:21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 s="2"/>
    </row>
    <row r="16100" spans="2:21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 s="2"/>
    </row>
    <row r="16101" spans="2:21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 s="2"/>
    </row>
    <row r="16102" spans="2:21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 s="2"/>
    </row>
    <row r="16103" spans="2:21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 s="2"/>
    </row>
    <row r="16104" spans="2:21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 s="2"/>
    </row>
    <row r="16105" spans="2:21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 s="2"/>
    </row>
    <row r="16106" spans="2:21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 s="2"/>
    </row>
    <row r="16107" spans="2:21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 s="2"/>
    </row>
    <row r="16108" spans="2:21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 s="2"/>
    </row>
    <row r="16109" spans="2:21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 s="2"/>
    </row>
    <row r="16110" spans="2:21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 s="2"/>
    </row>
    <row r="16111" spans="2:21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 s="2"/>
    </row>
    <row r="16112" spans="2:21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 s="2"/>
    </row>
    <row r="16113" spans="2:21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 s="2"/>
    </row>
    <row r="16114" spans="2:21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 s="2"/>
    </row>
    <row r="16115" spans="2:21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 s="2"/>
    </row>
    <row r="16116" spans="2:21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 s="2"/>
    </row>
    <row r="16117" spans="2:21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 s="2"/>
    </row>
    <row r="16118" spans="2:21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 s="2"/>
    </row>
    <row r="16119" spans="2:21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 s="2"/>
    </row>
    <row r="16120" spans="2:21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 s="2"/>
    </row>
    <row r="16121" spans="2:21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 s="2"/>
    </row>
    <row r="16122" spans="2:21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 s="2"/>
    </row>
    <row r="16123" spans="2:21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 s="2"/>
    </row>
    <row r="16124" spans="2:21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 s="2"/>
    </row>
    <row r="16125" spans="2:21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 s="2"/>
    </row>
    <row r="16126" spans="2:21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 s="2"/>
    </row>
    <row r="16127" spans="2:21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 s="2"/>
    </row>
    <row r="16128" spans="2:21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 s="2"/>
    </row>
    <row r="16129" spans="2:21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 s="2"/>
    </row>
    <row r="16130" spans="2:21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 s="2"/>
    </row>
    <row r="16131" spans="2:21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 s="2"/>
    </row>
    <row r="16132" spans="2:21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 s="2"/>
    </row>
    <row r="16133" spans="2:21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 s="2"/>
    </row>
    <row r="16134" spans="2:21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 s="2"/>
    </row>
    <row r="16135" spans="2:21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 s="2"/>
    </row>
    <row r="16136" spans="2:21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 s="2"/>
    </row>
    <row r="16137" spans="2:21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 s="2"/>
    </row>
    <row r="16138" spans="2:21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 s="2"/>
    </row>
    <row r="16139" spans="2:21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 s="2"/>
    </row>
    <row r="16140" spans="2:21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 s="2"/>
    </row>
    <row r="16141" spans="2:21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 s="2"/>
    </row>
    <row r="16142" spans="2:21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 s="2"/>
    </row>
    <row r="16143" spans="2:21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 s="2"/>
    </row>
    <row r="16144" spans="2:21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 s="2"/>
    </row>
    <row r="16145" spans="2:21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 s="2"/>
    </row>
    <row r="16146" spans="2:21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 s="2"/>
    </row>
    <row r="16147" spans="2:21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 s="2"/>
    </row>
    <row r="16148" spans="2:21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 s="2"/>
    </row>
    <row r="16149" spans="2:21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 s="2"/>
    </row>
    <row r="16150" spans="2:21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 s="2"/>
    </row>
    <row r="16151" spans="2:21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 s="2"/>
    </row>
    <row r="16152" spans="2:21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 s="2"/>
    </row>
    <row r="16153" spans="2:21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 s="2"/>
    </row>
    <row r="16154" spans="2:21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 s="2"/>
    </row>
    <row r="16155" spans="2:21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 s="2"/>
    </row>
    <row r="16156" spans="2:21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 s="2"/>
    </row>
    <row r="16157" spans="2:21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 s="2"/>
    </row>
    <row r="16158" spans="2:21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 s="2"/>
    </row>
    <row r="16159" spans="2:21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 s="2"/>
    </row>
    <row r="16160" spans="2:21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 s="2"/>
    </row>
    <row r="16161" spans="2:21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 s="2"/>
    </row>
    <row r="16162" spans="2:21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 s="2"/>
    </row>
    <row r="16163" spans="2:21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 s="2"/>
    </row>
    <row r="16164" spans="2:21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 s="2"/>
    </row>
    <row r="16165" spans="2:21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 s="2"/>
    </row>
    <row r="16166" spans="2:21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 s="2"/>
    </row>
    <row r="16167" spans="2:21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 s="2"/>
    </row>
    <row r="16168" spans="2:21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 s="2"/>
    </row>
    <row r="16169" spans="2:21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 s="2"/>
    </row>
    <row r="16170" spans="2:21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 s="2"/>
    </row>
    <row r="16171" spans="2:21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 s="2"/>
    </row>
    <row r="16172" spans="2:21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 s="2"/>
    </row>
    <row r="16173" spans="2:21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 s="2"/>
    </row>
    <row r="16174" spans="2:21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 s="2"/>
    </row>
    <row r="16175" spans="2:21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 s="2"/>
    </row>
    <row r="16176" spans="2:21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 s="2"/>
    </row>
    <row r="16177" spans="2:21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 s="2"/>
    </row>
    <row r="16178" spans="2:21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 s="2"/>
    </row>
    <row r="16179" spans="2:21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 s="2"/>
    </row>
    <row r="16180" spans="2:21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 s="2"/>
    </row>
    <row r="16181" spans="2:21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 s="2"/>
    </row>
    <row r="16182" spans="2:21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 s="2"/>
    </row>
    <row r="16183" spans="2:21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 s="2"/>
    </row>
    <row r="16184" spans="2:21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 s="2"/>
    </row>
    <row r="16185" spans="2:21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 s="2"/>
    </row>
    <row r="16186" spans="2:21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 s="2"/>
    </row>
    <row r="16187" spans="2:21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 s="2"/>
    </row>
    <row r="16188" spans="2:21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 s="2"/>
    </row>
    <row r="16189" spans="2:21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 s="2"/>
    </row>
    <row r="16190" spans="2:21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 s="2"/>
    </row>
    <row r="16191" spans="2:21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 s="2"/>
    </row>
    <row r="16192" spans="2:21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 s="2"/>
    </row>
    <row r="16193" spans="2:21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 s="2"/>
    </row>
    <row r="16194" spans="2:21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 s="2"/>
    </row>
    <row r="16195" spans="2:21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 s="2"/>
    </row>
    <row r="16196" spans="2:21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 s="2"/>
    </row>
    <row r="16197" spans="2:21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 s="2"/>
    </row>
    <row r="16198" spans="2:21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 s="2"/>
    </row>
    <row r="16199" spans="2:21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 s="2"/>
    </row>
    <row r="16200" spans="2:21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 s="2"/>
    </row>
    <row r="16201" spans="2:21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 s="2"/>
    </row>
    <row r="16202" spans="2:21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 s="2"/>
    </row>
    <row r="16203" spans="2:21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 s="2"/>
    </row>
    <row r="16204" spans="2:21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 s="2"/>
    </row>
    <row r="16205" spans="2:21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 s="2"/>
    </row>
    <row r="16206" spans="2:21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 s="2"/>
    </row>
    <row r="16207" spans="2:21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 s="2"/>
    </row>
    <row r="16208" spans="2:21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 s="2"/>
    </row>
    <row r="16209" spans="2:21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 s="2"/>
    </row>
    <row r="16210" spans="2:21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 s="2"/>
    </row>
    <row r="16211" spans="2:21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 s="2"/>
    </row>
    <row r="16212" spans="2:21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 s="2"/>
    </row>
    <row r="16213" spans="2:21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 s="2"/>
    </row>
    <row r="16214" spans="2:21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 s="2"/>
    </row>
    <row r="16215" spans="2:21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 s="2"/>
    </row>
    <row r="16216" spans="2:21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 s="2"/>
    </row>
    <row r="16217" spans="2:21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 s="2"/>
    </row>
    <row r="16218" spans="2:21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 s="2"/>
    </row>
    <row r="16219" spans="2:21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 s="2"/>
    </row>
    <row r="16220" spans="2:21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 s="2"/>
    </row>
    <row r="16221" spans="2:21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 s="2"/>
    </row>
    <row r="16222" spans="2:21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 s="2"/>
    </row>
    <row r="16223" spans="2:21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 s="2"/>
    </row>
    <row r="16224" spans="2:21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 s="2"/>
    </row>
    <row r="16225" spans="2:21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 s="2"/>
    </row>
    <row r="16226" spans="2:21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 s="2"/>
    </row>
    <row r="16227" spans="2:21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 s="2"/>
    </row>
    <row r="16228" spans="2:21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 s="2"/>
    </row>
    <row r="16229" spans="2:21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 s="2"/>
    </row>
    <row r="16230" spans="2:21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 s="2"/>
    </row>
    <row r="16231" spans="2:21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 s="2"/>
    </row>
    <row r="16232" spans="2:21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 s="2"/>
    </row>
    <row r="16233" spans="2:21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 s="2"/>
    </row>
    <row r="16234" spans="2:21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 s="2"/>
    </row>
    <row r="16235" spans="2:21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 s="2"/>
    </row>
    <row r="16236" spans="2:21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 s="2"/>
    </row>
    <row r="16237" spans="2:21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 s="2"/>
    </row>
    <row r="16238" spans="2:21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 s="2"/>
    </row>
    <row r="16239" spans="2:21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 s="2"/>
    </row>
    <row r="16240" spans="2:21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 s="2"/>
    </row>
    <row r="16241" spans="2:21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 s="2"/>
    </row>
    <row r="16242" spans="2:21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 s="2"/>
    </row>
    <row r="16243" spans="2:21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 s="2"/>
    </row>
    <row r="16244" spans="2:21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 s="2"/>
    </row>
    <row r="16245" spans="2:21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 s="2"/>
    </row>
    <row r="16246" spans="2:21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 s="2"/>
    </row>
    <row r="16247" spans="2:21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 s="2"/>
    </row>
    <row r="16248" spans="2:21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 s="2"/>
    </row>
    <row r="16249" spans="2:21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 s="2"/>
    </row>
    <row r="16250" spans="2:21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 s="2"/>
    </row>
    <row r="16251" spans="2:21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 s="2"/>
    </row>
    <row r="16252" spans="2:21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 s="2"/>
    </row>
    <row r="16253" spans="2:21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 s="2"/>
    </row>
    <row r="16254" spans="2:21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 s="2"/>
    </row>
    <row r="16255" spans="2:21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 s="2"/>
    </row>
    <row r="16256" spans="2:21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 s="2"/>
    </row>
    <row r="16257" spans="2:21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 s="2"/>
    </row>
    <row r="16258" spans="2:21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 s="2"/>
    </row>
    <row r="16259" spans="2:21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 s="2"/>
    </row>
    <row r="16260" spans="2:21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 s="2"/>
    </row>
    <row r="16261" spans="2:21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 s="2"/>
    </row>
    <row r="16262" spans="2:21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 s="2"/>
    </row>
    <row r="16263" spans="2:21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 s="2"/>
    </row>
    <row r="16264" spans="2:21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 s="2"/>
    </row>
    <row r="16265" spans="2:21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 s="2"/>
    </row>
    <row r="16266" spans="2:21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 s="2"/>
    </row>
    <row r="16267" spans="2:21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 s="2"/>
    </row>
    <row r="16268" spans="2:21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 s="2"/>
    </row>
    <row r="16269" spans="2:21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 s="2"/>
    </row>
    <row r="16270" spans="2:21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 s="2"/>
    </row>
    <row r="16271" spans="2:21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 s="2"/>
    </row>
    <row r="16272" spans="2:21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 s="2"/>
    </row>
    <row r="16273" spans="2:21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 s="2"/>
    </row>
    <row r="16274" spans="2:21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 s="2"/>
    </row>
    <row r="16275" spans="2:21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 s="2"/>
    </row>
    <row r="16276" spans="2:21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 s="2"/>
    </row>
    <row r="16277" spans="2:21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 s="2"/>
    </row>
    <row r="16278" spans="2:21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 s="2"/>
    </row>
    <row r="16279" spans="2:21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 s="2"/>
    </row>
    <row r="16280" spans="2:21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 s="2"/>
    </row>
    <row r="16281" spans="2:21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 s="2"/>
    </row>
    <row r="16282" spans="2:21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 s="2"/>
    </row>
    <row r="16283" spans="2:21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 s="2"/>
    </row>
    <row r="16284" spans="2:21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 s="2"/>
    </row>
    <row r="16285" spans="2:21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 s="2"/>
    </row>
    <row r="16286" spans="2:21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 s="2"/>
    </row>
    <row r="16287" spans="2:21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 s="2"/>
    </row>
    <row r="16288" spans="2:21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 s="2"/>
    </row>
    <row r="16289" spans="2:21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 s="2"/>
    </row>
    <row r="16290" spans="2:21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 s="2"/>
    </row>
    <row r="16291" spans="2:21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 s="2"/>
    </row>
    <row r="16292" spans="2:21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 s="2"/>
    </row>
    <row r="16293" spans="2:21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 s="2"/>
    </row>
    <row r="16294" spans="2:21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 s="2"/>
    </row>
    <row r="16295" spans="2:21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 s="2"/>
    </row>
    <row r="16296" spans="2:21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 s="2"/>
    </row>
    <row r="16297" spans="2:21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 s="2"/>
    </row>
    <row r="16298" spans="2:21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 s="2"/>
    </row>
    <row r="16299" spans="2:21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 s="2"/>
    </row>
    <row r="16300" spans="2:21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 s="2"/>
    </row>
    <row r="16301" spans="2:21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 s="2"/>
    </row>
    <row r="16302" spans="2:21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 s="2"/>
    </row>
    <row r="16303" spans="2:21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 s="2"/>
    </row>
    <row r="16304" spans="2:21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 s="2"/>
    </row>
    <row r="16305" spans="2:21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 s="2"/>
    </row>
    <row r="16306" spans="2:21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 s="2"/>
    </row>
    <row r="16307" spans="2:21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 s="2"/>
    </row>
    <row r="16308" spans="2:21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 s="2"/>
    </row>
    <row r="16309" spans="2:21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 s="2"/>
    </row>
    <row r="16310" spans="2:21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 s="2"/>
    </row>
    <row r="16311" spans="2:21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 s="2"/>
    </row>
    <row r="16312" spans="2:21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 s="2"/>
    </row>
    <row r="16313" spans="2:21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 s="2"/>
    </row>
    <row r="16314" spans="2:21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 s="2"/>
    </row>
    <row r="16315" spans="2:21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 s="2"/>
    </row>
    <row r="16316" spans="2:21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 s="2"/>
    </row>
    <row r="16317" spans="2:21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 s="2"/>
    </row>
    <row r="16318" spans="2:21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 s="2"/>
    </row>
    <row r="16319" spans="2:21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 s="2"/>
    </row>
    <row r="16320" spans="2:21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 s="2"/>
    </row>
    <row r="16321" spans="2:21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 s="2"/>
    </row>
    <row r="16322" spans="2:21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 s="2"/>
    </row>
    <row r="16323" spans="2:21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 s="2"/>
    </row>
    <row r="16324" spans="2:21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 s="2"/>
    </row>
    <row r="16325" spans="2:21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 s="2"/>
    </row>
    <row r="16326" spans="2:21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 s="2"/>
    </row>
    <row r="16327" spans="2:21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 s="2"/>
    </row>
    <row r="16328" spans="2:21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 s="2"/>
    </row>
    <row r="16329" spans="2:21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 s="2"/>
    </row>
    <row r="16330" spans="2:21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 s="2"/>
    </row>
    <row r="16331" spans="2:21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 s="2"/>
    </row>
    <row r="16332" spans="2:21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 s="2"/>
    </row>
    <row r="16333" spans="2:21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 s="2"/>
    </row>
    <row r="16334" spans="2:21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 s="2"/>
    </row>
    <row r="16335" spans="2:21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 s="2"/>
    </row>
    <row r="16336" spans="2:21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 s="2"/>
    </row>
    <row r="16337" spans="2:21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 s="2"/>
    </row>
    <row r="16338" spans="2:21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 s="2"/>
    </row>
    <row r="16339" spans="2:21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 s="2"/>
    </row>
    <row r="16340" spans="2:21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 s="2"/>
    </row>
    <row r="16341" spans="2:21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 s="2"/>
    </row>
    <row r="16342" spans="2:21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 s="2"/>
    </row>
    <row r="16343" spans="2:21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 s="2"/>
    </row>
    <row r="16344" spans="2:21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 s="2"/>
    </row>
    <row r="16345" spans="2:21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 s="2"/>
    </row>
    <row r="16346" spans="2:21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 s="2"/>
    </row>
    <row r="16347" spans="2:21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 s="2"/>
    </row>
    <row r="16348" spans="2:21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 s="2"/>
    </row>
    <row r="16349" spans="2:21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 s="2"/>
    </row>
    <row r="16350" spans="2:21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 s="2"/>
    </row>
    <row r="16351" spans="2:21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 s="2"/>
    </row>
    <row r="16352" spans="2:21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 s="2"/>
    </row>
    <row r="16353" spans="2:21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 s="2"/>
    </row>
    <row r="16354" spans="2:21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 s="2"/>
    </row>
    <row r="16355" spans="2:21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 s="2"/>
    </row>
    <row r="16356" spans="2:21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 s="2"/>
    </row>
    <row r="16357" spans="2:21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 s="2"/>
    </row>
    <row r="16358" spans="2:21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 s="2"/>
    </row>
    <row r="16359" spans="2:21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 s="2"/>
    </row>
    <row r="16360" spans="2:21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 s="2"/>
    </row>
    <row r="16361" spans="2:21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 s="2"/>
    </row>
    <row r="16362" spans="2:21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 s="2"/>
    </row>
    <row r="16363" spans="2:21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 s="2"/>
    </row>
    <row r="16364" spans="2:21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 s="2"/>
    </row>
    <row r="16365" spans="2:21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 s="2"/>
    </row>
    <row r="16366" spans="2:21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 s="2"/>
    </row>
    <row r="16367" spans="2:21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 s="2"/>
    </row>
    <row r="16368" spans="2:21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 s="2"/>
    </row>
    <row r="16369" spans="2:21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 s="2"/>
    </row>
    <row r="16370" spans="2:21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 s="2"/>
    </row>
    <row r="16371" spans="2:21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 s="2"/>
    </row>
    <row r="16372" spans="2:21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 s="2"/>
    </row>
    <row r="16373" spans="2:21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 s="2"/>
    </row>
    <row r="16374" spans="2:21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 s="2"/>
    </row>
    <row r="16375" spans="2:21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 s="2"/>
    </row>
    <row r="16376" spans="2:21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 s="2"/>
    </row>
    <row r="16377" spans="2:21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 s="2"/>
    </row>
    <row r="16378" spans="2:21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 s="2"/>
    </row>
    <row r="16379" spans="2:21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 s="2"/>
    </row>
    <row r="16380" spans="2:21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 s="2"/>
    </row>
    <row r="16381" spans="2:21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 s="2"/>
    </row>
    <row r="16382" spans="2:21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 s="2"/>
    </row>
    <row r="16383" spans="2:21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 s="2"/>
    </row>
    <row r="16384" spans="2:21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 s="2"/>
    </row>
    <row r="16385" spans="2:21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 s="2"/>
    </row>
    <row r="16386" spans="2:21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 s="2"/>
    </row>
    <row r="16387" spans="2:21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 s="2"/>
    </row>
    <row r="16388" spans="2:21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 s="2"/>
    </row>
    <row r="16389" spans="2:21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 s="2"/>
    </row>
    <row r="16390" spans="2:21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 s="2"/>
    </row>
    <row r="16391" spans="2:21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 s="2"/>
    </row>
    <row r="16392" spans="2:21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 s="2"/>
    </row>
    <row r="16393" spans="2:21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 s="2"/>
    </row>
    <row r="16394" spans="2:21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 s="2"/>
    </row>
    <row r="16395" spans="2:21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 s="2"/>
    </row>
    <row r="16396" spans="2:21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 s="2"/>
    </row>
    <row r="16397" spans="2:21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 s="2"/>
    </row>
    <row r="16398" spans="2:21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 s="2"/>
    </row>
    <row r="16399" spans="2:21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 s="2"/>
    </row>
    <row r="16400" spans="2:21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 s="2"/>
    </row>
    <row r="16401" spans="2:21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 s="2"/>
    </row>
    <row r="16402" spans="2:21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 s="2"/>
    </row>
    <row r="16403" spans="2:21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 s="2"/>
    </row>
    <row r="16404" spans="2:21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 s="2"/>
    </row>
    <row r="16405" spans="2:21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 s="2"/>
    </row>
    <row r="16406" spans="2:21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 s="2"/>
    </row>
    <row r="16407" spans="2:21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 s="2"/>
    </row>
    <row r="16408" spans="2:21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 s="2"/>
    </row>
    <row r="16409" spans="2:21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 s="2"/>
    </row>
    <row r="16410" spans="2:21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 s="2"/>
    </row>
    <row r="16411" spans="2:21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 s="2"/>
    </row>
    <row r="16412" spans="2:21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 s="2"/>
    </row>
    <row r="16413" spans="2:21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 s="2"/>
    </row>
    <row r="16414" spans="2:21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 s="2"/>
    </row>
    <row r="16415" spans="2:21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 s="2"/>
    </row>
    <row r="16416" spans="2:21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 s="2"/>
    </row>
    <row r="16417" spans="2:21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 s="2"/>
    </row>
    <row r="16418" spans="2:21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 s="2"/>
    </row>
    <row r="16419" spans="2:21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 s="2"/>
    </row>
    <row r="16420" spans="2:21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 s="2"/>
    </row>
    <row r="16421" spans="2:21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 s="2"/>
    </row>
    <row r="16422" spans="2:21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 s="2"/>
    </row>
    <row r="16423" spans="2:21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 s="2"/>
    </row>
    <row r="16424" spans="2:21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 s="2"/>
    </row>
    <row r="16425" spans="2:21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 s="2"/>
    </row>
    <row r="16426" spans="2:21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 s="2"/>
    </row>
    <row r="16427" spans="2:21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 s="2"/>
    </row>
    <row r="16428" spans="2:21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 s="2"/>
    </row>
    <row r="16429" spans="2:21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 s="2"/>
    </row>
    <row r="16430" spans="2:21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 s="2"/>
    </row>
    <row r="16431" spans="2:21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 s="2"/>
    </row>
    <row r="16432" spans="2:21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 s="2"/>
    </row>
    <row r="16433" spans="2:21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 s="2"/>
    </row>
    <row r="16434" spans="2:21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 s="2"/>
    </row>
    <row r="16435" spans="2:21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 s="2"/>
    </row>
    <row r="16436" spans="2:21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 s="2"/>
    </row>
    <row r="16437" spans="2:21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 s="2"/>
    </row>
    <row r="16438" spans="2:21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 s="2"/>
    </row>
    <row r="16439" spans="2:21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 s="2"/>
    </row>
    <row r="16440" spans="2:21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 s="2"/>
    </row>
    <row r="16441" spans="2:21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 s="2"/>
    </row>
    <row r="16442" spans="2:21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 s="2"/>
    </row>
    <row r="16443" spans="2:21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 s="2"/>
    </row>
    <row r="16444" spans="2:21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 s="2"/>
    </row>
    <row r="16445" spans="2:21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 s="2"/>
    </row>
    <row r="16446" spans="2:21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 s="2"/>
    </row>
    <row r="16447" spans="2:21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 s="2"/>
    </row>
    <row r="16448" spans="2:21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 s="2"/>
    </row>
    <row r="16449" spans="2:21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 s="2"/>
    </row>
    <row r="16450" spans="2:21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 s="2"/>
    </row>
    <row r="16451" spans="2:21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 s="2"/>
    </row>
    <row r="16452" spans="2:21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 s="2"/>
    </row>
    <row r="16453" spans="2:21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 s="2"/>
    </row>
    <row r="16454" spans="2:21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 s="2"/>
    </row>
    <row r="16455" spans="2:21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 s="2"/>
    </row>
    <row r="16456" spans="2:21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 s="2"/>
    </row>
    <row r="16457" spans="2:21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 s="2"/>
    </row>
    <row r="16458" spans="2:21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 s="2"/>
    </row>
    <row r="16459" spans="2:21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 s="2"/>
    </row>
    <row r="16460" spans="2:21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 s="2"/>
    </row>
    <row r="16461" spans="2:21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 s="2"/>
    </row>
    <row r="16462" spans="2:21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 s="2"/>
    </row>
    <row r="16463" spans="2:21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 s="2"/>
    </row>
    <row r="16464" spans="2:21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 s="2"/>
    </row>
    <row r="16465" spans="2:21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 s="2"/>
    </row>
    <row r="16466" spans="2:21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 s="2"/>
    </row>
    <row r="16467" spans="2:21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 s="2"/>
    </row>
    <row r="16468" spans="2:21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 s="2"/>
    </row>
    <row r="16469" spans="2:21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 s="2"/>
    </row>
    <row r="16470" spans="2:21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 s="2"/>
    </row>
    <row r="16471" spans="2:21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 s="2"/>
    </row>
    <row r="16472" spans="2:21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 s="2"/>
    </row>
    <row r="16473" spans="2:21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 s="2"/>
    </row>
    <row r="16474" spans="2:21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 s="2"/>
    </row>
    <row r="16475" spans="2:21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 s="2"/>
    </row>
    <row r="16476" spans="2:21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 s="2"/>
    </row>
    <row r="16477" spans="2:21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 s="2"/>
    </row>
    <row r="16478" spans="2:21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 s="2"/>
    </row>
    <row r="16479" spans="2:21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 s="2"/>
    </row>
    <row r="16480" spans="2:21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 s="2"/>
    </row>
    <row r="16481" spans="2:21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 s="2"/>
    </row>
    <row r="16482" spans="2:21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 s="2"/>
    </row>
    <row r="16483" spans="2:21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 s="2"/>
    </row>
    <row r="16484" spans="2:21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 s="2"/>
    </row>
    <row r="16485" spans="2:21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 s="2"/>
    </row>
    <row r="16486" spans="2:21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 s="2"/>
    </row>
    <row r="16487" spans="2:21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 s="2"/>
    </row>
    <row r="16488" spans="2:21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 s="2"/>
    </row>
    <row r="16489" spans="2:21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 s="2"/>
    </row>
    <row r="16490" spans="2:21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 s="2"/>
    </row>
    <row r="16491" spans="2:21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 s="2"/>
    </row>
    <row r="16492" spans="2:21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 s="2"/>
    </row>
    <row r="16493" spans="2:21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 s="2"/>
    </row>
    <row r="16494" spans="2:21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 s="2"/>
    </row>
    <row r="16495" spans="2:21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 s="2"/>
    </row>
    <row r="16496" spans="2:21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 s="2"/>
    </row>
    <row r="16497" spans="2:21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 s="2"/>
    </row>
    <row r="16498" spans="2:21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 s="2"/>
    </row>
    <row r="16499" spans="2:21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 s="2"/>
    </row>
    <row r="16500" spans="2:21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 s="2"/>
    </row>
    <row r="16501" spans="2:21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 s="2"/>
    </row>
    <row r="16502" spans="2:21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 s="2"/>
    </row>
    <row r="16503" spans="2:21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 s="2"/>
    </row>
    <row r="16504" spans="2:21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 s="2"/>
    </row>
    <row r="16505" spans="2:21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 s="2"/>
    </row>
    <row r="16506" spans="2:21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 s="2"/>
    </row>
    <row r="16507" spans="2:21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 s="2"/>
    </row>
    <row r="16508" spans="2:21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 s="2"/>
    </row>
    <row r="16509" spans="2:21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 s="2"/>
    </row>
    <row r="16510" spans="2:21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 s="2"/>
    </row>
    <row r="16511" spans="2:21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 s="2"/>
    </row>
    <row r="16512" spans="2:21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 s="2"/>
    </row>
    <row r="16513" spans="2:21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 s="2"/>
    </row>
    <row r="16514" spans="2:21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 s="2"/>
    </row>
    <row r="16515" spans="2:21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 s="2"/>
    </row>
    <row r="16516" spans="2:21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 s="2"/>
    </row>
    <row r="16517" spans="2:21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 s="2"/>
    </row>
    <row r="16518" spans="2:21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 s="2"/>
    </row>
    <row r="16519" spans="2:21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 s="2"/>
    </row>
    <row r="16520" spans="2:21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 s="2"/>
    </row>
    <row r="16521" spans="2:21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 s="2"/>
    </row>
    <row r="16522" spans="2:21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 s="2"/>
    </row>
    <row r="16523" spans="2:21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 s="2"/>
    </row>
    <row r="16524" spans="2:21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 s="2"/>
    </row>
    <row r="16525" spans="2:21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 s="2"/>
    </row>
    <row r="16526" spans="2:21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 s="2"/>
    </row>
    <row r="16527" spans="2:21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 s="2"/>
    </row>
    <row r="16528" spans="2:21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 s="2"/>
    </row>
    <row r="16529" spans="2:21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 s="2"/>
    </row>
    <row r="16530" spans="2:21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 s="2"/>
    </row>
    <row r="16531" spans="2:21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 s="2"/>
    </row>
    <row r="16532" spans="2:21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 s="2"/>
    </row>
    <row r="16533" spans="2:21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 s="2"/>
    </row>
    <row r="16534" spans="2:21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 s="2"/>
    </row>
    <row r="16535" spans="2:21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 s="2"/>
    </row>
    <row r="16536" spans="2:21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 s="2"/>
    </row>
    <row r="16537" spans="2:21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 s="2"/>
    </row>
    <row r="16538" spans="2:21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 s="2"/>
    </row>
    <row r="16539" spans="2:21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 s="2"/>
    </row>
    <row r="16540" spans="2:21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 s="2"/>
    </row>
    <row r="16541" spans="2:21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 s="2"/>
    </row>
    <row r="16542" spans="2:21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 s="2"/>
    </row>
    <row r="16543" spans="2:21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 s="2"/>
    </row>
    <row r="16544" spans="2:21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 s="2"/>
    </row>
    <row r="16545" spans="2:21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 s="2"/>
    </row>
    <row r="16546" spans="2:21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 s="2"/>
    </row>
    <row r="16547" spans="2:21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 s="2"/>
    </row>
    <row r="16548" spans="2:21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 s="2"/>
    </row>
    <row r="16549" spans="2:21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 s="2"/>
    </row>
    <row r="16550" spans="2:21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 s="2"/>
    </row>
    <row r="16551" spans="2:21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 s="2"/>
    </row>
    <row r="16552" spans="2:21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 s="2"/>
    </row>
    <row r="16553" spans="2:21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 s="2"/>
    </row>
    <row r="16554" spans="2:21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 s="2"/>
    </row>
    <row r="16555" spans="2:21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 s="2"/>
    </row>
    <row r="16556" spans="2:21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 s="2"/>
    </row>
    <row r="16557" spans="2:21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 s="2"/>
    </row>
    <row r="16558" spans="2:21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 s="2"/>
    </row>
    <row r="16559" spans="2:21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 s="2"/>
    </row>
    <row r="16560" spans="2:21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 s="2"/>
    </row>
    <row r="16561" spans="2:21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 s="2"/>
    </row>
    <row r="16562" spans="2:21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 s="2"/>
    </row>
    <row r="16563" spans="2:21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 s="2"/>
    </row>
    <row r="16564" spans="2:21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 s="2"/>
    </row>
    <row r="16565" spans="2:21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 s="2"/>
    </row>
    <row r="16566" spans="2:21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 s="2"/>
    </row>
    <row r="16567" spans="2:21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 s="2"/>
    </row>
    <row r="16568" spans="2:21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 s="2"/>
    </row>
    <row r="16569" spans="2:21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 s="2"/>
    </row>
    <row r="16570" spans="2:21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 s="2"/>
    </row>
    <row r="16571" spans="2:21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 s="2"/>
    </row>
    <row r="16572" spans="2:21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 s="2"/>
    </row>
    <row r="16573" spans="2:21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 s="2"/>
    </row>
    <row r="16574" spans="2:21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 s="2"/>
    </row>
    <row r="16575" spans="2:21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 s="2"/>
    </row>
    <row r="16576" spans="2:21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 s="2"/>
    </row>
    <row r="16577" spans="2:21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 s="2"/>
    </row>
    <row r="16578" spans="2:21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 s="2"/>
    </row>
    <row r="16579" spans="2:21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 s="2"/>
    </row>
    <row r="16580" spans="2:21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 s="2"/>
    </row>
    <row r="16581" spans="2:21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 s="2"/>
    </row>
    <row r="16582" spans="2:21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 s="2"/>
    </row>
    <row r="16583" spans="2:21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 s="2"/>
    </row>
    <row r="16584" spans="2:21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 s="2"/>
    </row>
    <row r="16585" spans="2:21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 s="2"/>
    </row>
    <row r="16586" spans="2:21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 s="2"/>
    </row>
    <row r="16587" spans="2:21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 s="2"/>
    </row>
    <row r="16588" spans="2:21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 s="2"/>
    </row>
    <row r="16589" spans="2:21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 s="2"/>
    </row>
    <row r="16590" spans="2:21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 s="2"/>
    </row>
    <row r="16591" spans="2:21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 s="2"/>
    </row>
    <row r="16592" spans="2:21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 s="2"/>
    </row>
    <row r="16593" spans="2:21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 s="2"/>
    </row>
    <row r="16594" spans="2:21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 s="2"/>
    </row>
    <row r="16595" spans="2:21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 s="2"/>
    </row>
    <row r="16596" spans="2:21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 s="2"/>
    </row>
    <row r="16597" spans="2:21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 s="2"/>
    </row>
    <row r="16598" spans="2:21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 s="2"/>
    </row>
    <row r="16599" spans="2:21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 s="2"/>
    </row>
    <row r="16600" spans="2:21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 s="2"/>
    </row>
    <row r="16601" spans="2:21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 s="2"/>
    </row>
    <row r="16602" spans="2:21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 s="2"/>
    </row>
    <row r="16603" spans="2:21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 s="2"/>
    </row>
    <row r="16604" spans="2:21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 s="2"/>
    </row>
    <row r="16605" spans="2:21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 s="2"/>
    </row>
    <row r="16606" spans="2:21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 s="2"/>
    </row>
    <row r="16607" spans="2:21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 s="2"/>
    </row>
    <row r="16608" spans="2:21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 s="2"/>
    </row>
    <row r="16609" spans="2:21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 s="2"/>
    </row>
    <row r="16610" spans="2:21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 s="2"/>
    </row>
    <row r="16611" spans="2:21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 s="2"/>
    </row>
    <row r="16612" spans="2:21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 s="2"/>
    </row>
    <row r="16613" spans="2:21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 s="2"/>
    </row>
    <row r="16614" spans="2:21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 s="2"/>
    </row>
    <row r="16615" spans="2:21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 s="2"/>
    </row>
    <row r="16616" spans="2:21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 s="2"/>
    </row>
    <row r="16617" spans="2:21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 s="2"/>
    </row>
    <row r="16618" spans="2:21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 s="2"/>
    </row>
    <row r="16619" spans="2:21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 s="2"/>
    </row>
    <row r="16620" spans="2:21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 s="2"/>
    </row>
    <row r="16621" spans="2:21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 s="2"/>
    </row>
    <row r="16622" spans="2:21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 s="2"/>
    </row>
    <row r="16623" spans="2:21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 s="2"/>
    </row>
    <row r="16624" spans="2:21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 s="2"/>
    </row>
    <row r="16625" spans="2:21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 s="2"/>
    </row>
    <row r="16626" spans="2:21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 s="2"/>
    </row>
    <row r="16627" spans="2:21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 s="2"/>
    </row>
    <row r="16628" spans="2:21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 s="2"/>
    </row>
    <row r="16629" spans="2:21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 s="2"/>
    </row>
    <row r="16630" spans="2:21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 s="2"/>
    </row>
    <row r="16631" spans="2:21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 s="2"/>
    </row>
    <row r="16632" spans="2:21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 s="2"/>
    </row>
    <row r="16633" spans="2:21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 s="2"/>
    </row>
    <row r="16634" spans="2:21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 s="2"/>
    </row>
    <row r="16635" spans="2:21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 s="2"/>
    </row>
    <row r="16636" spans="2:21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 s="2"/>
    </row>
    <row r="16637" spans="2:21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 s="2"/>
    </row>
    <row r="16638" spans="2:21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 s="2"/>
    </row>
    <row r="16639" spans="2:21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 s="2"/>
    </row>
    <row r="16640" spans="2:21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 s="2"/>
    </row>
    <row r="16641" spans="2:21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 s="2"/>
    </row>
    <row r="16642" spans="2:21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 s="2"/>
    </row>
    <row r="16643" spans="2:21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 s="2"/>
    </row>
    <row r="16644" spans="2:21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 s="2"/>
    </row>
    <row r="16645" spans="2:21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 s="2"/>
    </row>
    <row r="16646" spans="2:21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 s="2"/>
    </row>
    <row r="16647" spans="2:21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 s="2"/>
    </row>
    <row r="16648" spans="2:21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 s="2"/>
    </row>
    <row r="16649" spans="2:21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 s="2"/>
    </row>
    <row r="16650" spans="2:21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 s="2"/>
    </row>
    <row r="16651" spans="2:21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 s="2"/>
    </row>
    <row r="16652" spans="2:21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 s="2"/>
    </row>
    <row r="16653" spans="2:21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 s="2"/>
    </row>
    <row r="16654" spans="2:21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 s="2"/>
    </row>
    <row r="16655" spans="2:21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 s="2"/>
    </row>
    <row r="16656" spans="2:21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 s="2"/>
    </row>
    <row r="16657" spans="2:21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 s="2"/>
    </row>
    <row r="16658" spans="2:21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 s="2"/>
    </row>
    <row r="16659" spans="2:21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 s="2"/>
    </row>
    <row r="16660" spans="2:21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 s="2"/>
    </row>
    <row r="16661" spans="2:21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 s="2"/>
    </row>
    <row r="16662" spans="2:21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 s="2"/>
    </row>
    <row r="16663" spans="2:21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 s="2"/>
    </row>
    <row r="16664" spans="2:21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 s="2"/>
    </row>
    <row r="16665" spans="2:21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 s="2"/>
    </row>
    <row r="16666" spans="2:21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 s="2"/>
    </row>
    <row r="16667" spans="2:21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 s="2"/>
    </row>
    <row r="16668" spans="2:21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 s="2"/>
    </row>
    <row r="16669" spans="2:21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 s="2"/>
    </row>
    <row r="16670" spans="2:21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 s="2"/>
    </row>
    <row r="16671" spans="2:21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 s="2"/>
    </row>
    <row r="16672" spans="2:21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 s="2"/>
    </row>
    <row r="16673" spans="2:21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 s="2"/>
    </row>
    <row r="16674" spans="2:21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 s="2"/>
    </row>
    <row r="16675" spans="2:21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 s="2"/>
    </row>
    <row r="16676" spans="2:21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 s="2"/>
    </row>
    <row r="16677" spans="2:21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 s="2"/>
    </row>
    <row r="16678" spans="2:21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 s="2"/>
    </row>
    <row r="16679" spans="2:21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 s="2"/>
    </row>
    <row r="16680" spans="2:21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 s="2"/>
    </row>
    <row r="16681" spans="2:21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 s="2"/>
    </row>
    <row r="16682" spans="2:21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 s="2"/>
    </row>
    <row r="16683" spans="2:21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 s="2"/>
    </row>
    <row r="16684" spans="2:21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 s="2"/>
    </row>
    <row r="16685" spans="2:21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 s="2"/>
    </row>
    <row r="16686" spans="2:21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 s="2"/>
    </row>
    <row r="16687" spans="2:21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 s="2"/>
    </row>
    <row r="16688" spans="2:21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 s="2"/>
    </row>
    <row r="16689" spans="2:21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 s="2"/>
    </row>
    <row r="16690" spans="2:21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 s="2"/>
    </row>
    <row r="16691" spans="2:21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 s="2"/>
    </row>
    <row r="16692" spans="2:21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 s="2"/>
    </row>
    <row r="16693" spans="2:21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 s="2"/>
    </row>
    <row r="16694" spans="2:21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 s="2"/>
    </row>
    <row r="16695" spans="2:21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 s="2"/>
    </row>
    <row r="16696" spans="2:21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 s="2"/>
    </row>
    <row r="16697" spans="2:21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 s="2"/>
    </row>
    <row r="16698" spans="2:21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 s="2"/>
    </row>
    <row r="16699" spans="2:21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 s="2"/>
    </row>
    <row r="16700" spans="2:21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 s="2"/>
    </row>
    <row r="16701" spans="2:21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 s="2"/>
    </row>
    <row r="16702" spans="2:21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 s="2"/>
    </row>
    <row r="16703" spans="2:21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 s="2"/>
    </row>
    <row r="16704" spans="2:21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 s="2"/>
    </row>
    <row r="16705" spans="2:21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 s="2"/>
    </row>
    <row r="16706" spans="2:21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 s="2"/>
    </row>
    <row r="16707" spans="2:21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 s="2"/>
    </row>
    <row r="16708" spans="2:21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 s="2"/>
    </row>
    <row r="16709" spans="2:21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 s="2"/>
    </row>
    <row r="16710" spans="2:21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 s="2"/>
    </row>
    <row r="16711" spans="2:21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 s="2"/>
    </row>
    <row r="16712" spans="2:21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 s="2"/>
    </row>
    <row r="16713" spans="2:21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 s="2"/>
    </row>
    <row r="16714" spans="2:21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 s="2"/>
    </row>
    <row r="16715" spans="2:21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 s="2"/>
    </row>
    <row r="16716" spans="2:21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 s="2"/>
    </row>
    <row r="16717" spans="2:21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 s="2"/>
    </row>
    <row r="16718" spans="2:21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 s="2"/>
    </row>
    <row r="16719" spans="2:21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 s="2"/>
    </row>
    <row r="16720" spans="2:21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 s="2"/>
    </row>
    <row r="16721" spans="2:21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 s="2"/>
    </row>
    <row r="16722" spans="2:21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 s="2"/>
    </row>
    <row r="16723" spans="2:21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 s="2"/>
    </row>
    <row r="16724" spans="2:21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 s="2"/>
    </row>
    <row r="16725" spans="2:21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 s="2"/>
    </row>
    <row r="16726" spans="2:21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 s="2"/>
    </row>
    <row r="16727" spans="2:21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 s="2"/>
    </row>
    <row r="16728" spans="2:21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 s="2"/>
    </row>
    <row r="16729" spans="2:21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 s="2"/>
    </row>
    <row r="16730" spans="2:21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 s="2"/>
    </row>
    <row r="16731" spans="2:21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 s="2"/>
    </row>
    <row r="16732" spans="2:21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 s="2"/>
    </row>
    <row r="16733" spans="2:21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 s="2"/>
    </row>
    <row r="16734" spans="2:21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 s="2"/>
    </row>
    <row r="16735" spans="2:21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 s="2"/>
    </row>
    <row r="16736" spans="2:21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 s="2"/>
    </row>
    <row r="16737" spans="2:21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 s="2"/>
    </row>
    <row r="16738" spans="2:21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 s="2"/>
    </row>
    <row r="16739" spans="2:21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 s="2"/>
    </row>
    <row r="16740" spans="2:21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 s="2"/>
    </row>
    <row r="16741" spans="2:21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 s="2"/>
    </row>
    <row r="16742" spans="2:21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 s="2"/>
    </row>
    <row r="16743" spans="2:21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 s="2"/>
    </row>
    <row r="16744" spans="2:21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 s="2"/>
    </row>
    <row r="16745" spans="2:21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 s="2"/>
    </row>
    <row r="16746" spans="2:21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 s="2"/>
    </row>
    <row r="16747" spans="2:21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 s="2"/>
    </row>
    <row r="16748" spans="2:21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 s="2"/>
    </row>
    <row r="16749" spans="2:21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 s="2"/>
    </row>
    <row r="16750" spans="2:21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 s="2"/>
    </row>
    <row r="16751" spans="2:21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 s="2"/>
    </row>
    <row r="16752" spans="2:21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 s="2"/>
    </row>
    <row r="16753" spans="2:21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 s="2"/>
    </row>
    <row r="16754" spans="2:21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 s="2"/>
    </row>
    <row r="16755" spans="2:21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 s="2"/>
    </row>
    <row r="16756" spans="2:21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 s="2"/>
    </row>
    <row r="16757" spans="2:21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 s="2"/>
    </row>
    <row r="16758" spans="2:21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 s="2"/>
    </row>
    <row r="16759" spans="2:21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 s="2"/>
    </row>
    <row r="16760" spans="2:21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 s="2"/>
    </row>
    <row r="16761" spans="2:21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 s="2"/>
    </row>
    <row r="16762" spans="2:21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 s="2"/>
    </row>
    <row r="16763" spans="2:21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 s="2"/>
    </row>
    <row r="16764" spans="2:21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 s="2"/>
    </row>
    <row r="16765" spans="2:21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 s="2"/>
    </row>
    <row r="16766" spans="2:21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 s="2"/>
    </row>
    <row r="16767" spans="2:21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 s="2"/>
    </row>
    <row r="16768" spans="2:21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 s="2"/>
    </row>
    <row r="16769" spans="2:21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 s="2"/>
    </row>
    <row r="16770" spans="2:21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 s="2"/>
    </row>
    <row r="16771" spans="2:21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 s="2"/>
    </row>
    <row r="16772" spans="2:21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 s="2"/>
    </row>
    <row r="16773" spans="2:21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 s="2"/>
    </row>
    <row r="16774" spans="2:21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 s="2"/>
    </row>
    <row r="16775" spans="2:21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 s="2"/>
    </row>
    <row r="16776" spans="2:21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 s="2"/>
    </row>
    <row r="16777" spans="2:21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 s="2"/>
    </row>
    <row r="16778" spans="2:21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 s="2"/>
    </row>
    <row r="16779" spans="2:21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 s="2"/>
    </row>
    <row r="16780" spans="2:21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 s="2"/>
    </row>
    <row r="16781" spans="2:21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 s="2"/>
    </row>
    <row r="16782" spans="2:21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 s="2"/>
    </row>
    <row r="16783" spans="2:21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 s="2"/>
    </row>
    <row r="16784" spans="2:21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 s="2"/>
    </row>
    <row r="16785" spans="2:21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 s="2"/>
    </row>
    <row r="16786" spans="2:21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 s="2"/>
    </row>
    <row r="16787" spans="2:21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 s="2"/>
    </row>
    <row r="16788" spans="2:21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 s="2"/>
    </row>
    <row r="16789" spans="2:21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 s="2"/>
    </row>
    <row r="16790" spans="2:21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 s="2"/>
    </row>
    <row r="16791" spans="2:21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 s="2"/>
    </row>
    <row r="16792" spans="2:21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 s="2"/>
    </row>
    <row r="16793" spans="2:21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 s="2"/>
    </row>
    <row r="16794" spans="2:21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 s="2"/>
    </row>
    <row r="16795" spans="2:21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 s="2"/>
    </row>
    <row r="16796" spans="2:21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 s="2"/>
    </row>
    <row r="16797" spans="2:21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 s="2"/>
    </row>
    <row r="16798" spans="2:21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 s="2"/>
    </row>
    <row r="16799" spans="2:21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 s="2"/>
    </row>
    <row r="16800" spans="2:21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 s="2"/>
    </row>
    <row r="16801" spans="2:21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 s="2"/>
    </row>
    <row r="16802" spans="2:21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 s="2"/>
    </row>
    <row r="16803" spans="2:21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 s="2"/>
    </row>
    <row r="16804" spans="2:21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 s="2"/>
    </row>
    <row r="16805" spans="2:21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 s="2"/>
    </row>
    <row r="16806" spans="2:21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 s="2"/>
    </row>
    <row r="16807" spans="2:21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 s="2"/>
    </row>
    <row r="16808" spans="2:21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 s="2"/>
    </row>
    <row r="16809" spans="2:21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 s="2"/>
    </row>
    <row r="16810" spans="2:21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 s="2"/>
    </row>
    <row r="16811" spans="2:21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 s="2"/>
    </row>
    <row r="16812" spans="2:21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 s="2"/>
    </row>
    <row r="16813" spans="2:21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 s="2"/>
    </row>
    <row r="16814" spans="2:21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 s="2"/>
    </row>
    <row r="16815" spans="2:21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 s="2"/>
    </row>
    <row r="16816" spans="2:21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 s="2"/>
    </row>
    <row r="16817" spans="2:21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 s="2"/>
    </row>
    <row r="16818" spans="2:21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 s="2"/>
    </row>
    <row r="16819" spans="2:21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 s="2"/>
    </row>
    <row r="16820" spans="2:21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 s="2"/>
    </row>
    <row r="16821" spans="2:21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 s="2"/>
    </row>
    <row r="16822" spans="2:21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 s="2"/>
    </row>
    <row r="16823" spans="2:21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 s="2"/>
    </row>
    <row r="16824" spans="2:21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 s="2"/>
    </row>
    <row r="16825" spans="2:21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 s="2"/>
    </row>
    <row r="16826" spans="2:21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 s="2"/>
    </row>
    <row r="16827" spans="2:21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 s="2"/>
    </row>
    <row r="16828" spans="2:21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 s="2"/>
    </row>
    <row r="16829" spans="2:21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 s="2"/>
    </row>
    <row r="16830" spans="2:21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 s="2"/>
    </row>
    <row r="16831" spans="2:21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 s="2"/>
    </row>
    <row r="16832" spans="2:21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 s="2"/>
    </row>
    <row r="16833" spans="2:21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 s="2"/>
    </row>
    <row r="16834" spans="2:21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 s="2"/>
    </row>
    <row r="16835" spans="2:21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 s="2"/>
    </row>
    <row r="16836" spans="2:21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 s="2"/>
    </row>
    <row r="16837" spans="2:21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 s="2"/>
    </row>
    <row r="16838" spans="2:21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 s="2"/>
    </row>
    <row r="16839" spans="2:21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 s="2"/>
    </row>
    <row r="16840" spans="2:21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 s="2"/>
    </row>
    <row r="16841" spans="2:21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 s="2"/>
    </row>
    <row r="16842" spans="2:21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 s="2"/>
    </row>
    <row r="16843" spans="2:21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 s="2"/>
    </row>
    <row r="16844" spans="2:21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 s="2"/>
    </row>
    <row r="16845" spans="2:21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 s="2"/>
    </row>
    <row r="16846" spans="2:21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 s="2"/>
    </row>
    <row r="16847" spans="2:21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 s="2"/>
    </row>
    <row r="16848" spans="2:21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 s="2"/>
    </row>
    <row r="16849" spans="2:21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 s="2"/>
    </row>
    <row r="16850" spans="2:21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 s="2"/>
    </row>
    <row r="16851" spans="2:21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 s="2"/>
    </row>
    <row r="16852" spans="2:21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 s="2"/>
    </row>
    <row r="16853" spans="2:21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 s="2"/>
    </row>
    <row r="16854" spans="2:21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 s="2"/>
    </row>
    <row r="16855" spans="2:21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 s="2"/>
    </row>
    <row r="16856" spans="2:21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 s="2"/>
    </row>
    <row r="16857" spans="2:21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 s="2"/>
    </row>
    <row r="16858" spans="2:21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 s="2"/>
    </row>
    <row r="16859" spans="2:21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 s="2"/>
    </row>
    <row r="16860" spans="2:21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 s="2"/>
    </row>
    <row r="16861" spans="2:21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 s="2"/>
    </row>
    <row r="16862" spans="2:21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 s="2"/>
    </row>
    <row r="16863" spans="2:21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 s="2"/>
    </row>
    <row r="16864" spans="2:21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 s="2"/>
    </row>
    <row r="16865" spans="2:21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 s="2"/>
    </row>
    <row r="16866" spans="2:21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 s="2"/>
    </row>
    <row r="16867" spans="2:21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 s="2"/>
    </row>
    <row r="16868" spans="2:21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 s="2"/>
    </row>
    <row r="16869" spans="2:21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 s="2"/>
    </row>
    <row r="16870" spans="2:21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 s="2"/>
    </row>
    <row r="16871" spans="2:21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 s="2"/>
    </row>
    <row r="16872" spans="2:21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 s="2"/>
    </row>
    <row r="16873" spans="2:21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 s="2"/>
    </row>
    <row r="16874" spans="2:21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 s="2"/>
    </row>
    <row r="16875" spans="2:21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 s="2"/>
    </row>
    <row r="16876" spans="2:21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 s="2"/>
    </row>
    <row r="16877" spans="2:21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 s="2"/>
    </row>
    <row r="16878" spans="2:21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 s="2"/>
    </row>
    <row r="16879" spans="2:21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 s="2"/>
    </row>
    <row r="16880" spans="2:21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 s="2"/>
    </row>
    <row r="16881" spans="2:21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 s="2"/>
    </row>
    <row r="16882" spans="2:21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 s="2"/>
    </row>
    <row r="16883" spans="2:21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 s="2"/>
    </row>
    <row r="16884" spans="2:21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 s="2"/>
    </row>
    <row r="16885" spans="2:21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 s="2"/>
    </row>
    <row r="16886" spans="2:21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 s="2"/>
    </row>
    <row r="16887" spans="2:21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 s="2"/>
    </row>
    <row r="16888" spans="2:21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 s="2"/>
    </row>
    <row r="16889" spans="2:21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 s="2"/>
    </row>
    <row r="16890" spans="2:21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 s="2"/>
    </row>
    <row r="16891" spans="2:21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 s="2"/>
    </row>
    <row r="16892" spans="2:21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 s="2"/>
    </row>
    <row r="16893" spans="2:21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 s="2"/>
    </row>
    <row r="16894" spans="2:21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 s="2"/>
    </row>
    <row r="16895" spans="2:21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 s="2"/>
    </row>
    <row r="16896" spans="2:21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 s="2"/>
    </row>
    <row r="16897" spans="2:21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 s="2"/>
    </row>
    <row r="16898" spans="2:21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 s="2"/>
    </row>
    <row r="16899" spans="2:21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 s="2"/>
    </row>
    <row r="16900" spans="2:21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 s="2"/>
    </row>
    <row r="16901" spans="2:21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 s="2"/>
    </row>
    <row r="16902" spans="2:21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 s="2"/>
    </row>
    <row r="16903" spans="2:21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 s="2"/>
    </row>
    <row r="16904" spans="2:21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 s="2"/>
    </row>
    <row r="16905" spans="2:21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 s="2"/>
    </row>
    <row r="16906" spans="2:21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 s="2"/>
    </row>
    <row r="16907" spans="2:21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 s="2"/>
    </row>
    <row r="16908" spans="2:21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 s="2"/>
    </row>
    <row r="16909" spans="2:21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 s="2"/>
    </row>
    <row r="16910" spans="2:21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 s="2"/>
    </row>
    <row r="16911" spans="2:21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 s="2"/>
    </row>
    <row r="16912" spans="2:21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 s="2"/>
    </row>
    <row r="16913" spans="2:21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 s="2"/>
    </row>
    <row r="16914" spans="2:21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 s="2"/>
    </row>
    <row r="16915" spans="2:21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 s="2"/>
    </row>
    <row r="16916" spans="2:21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 s="2"/>
    </row>
    <row r="16917" spans="2:21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 s="2"/>
    </row>
    <row r="16918" spans="2:21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 s="2"/>
    </row>
    <row r="16919" spans="2:21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 s="2"/>
    </row>
    <row r="16920" spans="2:21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 s="2"/>
    </row>
    <row r="16921" spans="2:21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 s="2"/>
    </row>
    <row r="16922" spans="2:21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 s="2"/>
    </row>
    <row r="16923" spans="2:21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 s="2"/>
    </row>
    <row r="16924" spans="2:21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 s="2"/>
    </row>
    <row r="16925" spans="2:21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 s="2"/>
    </row>
    <row r="16926" spans="2:21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 s="2"/>
    </row>
    <row r="16927" spans="2:21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 s="2"/>
    </row>
    <row r="16928" spans="2:21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 s="2"/>
    </row>
    <row r="16929" spans="2:21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 s="2"/>
    </row>
    <row r="16930" spans="2:21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 s="2"/>
    </row>
    <row r="16931" spans="2:21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 s="2"/>
    </row>
    <row r="16932" spans="2:21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 s="2"/>
    </row>
    <row r="16933" spans="2:21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 s="2"/>
    </row>
    <row r="16934" spans="2:21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 s="2"/>
    </row>
    <row r="16935" spans="2:21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 s="2"/>
    </row>
    <row r="16936" spans="2:21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 s="2"/>
    </row>
    <row r="16937" spans="2:21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 s="2"/>
    </row>
    <row r="16938" spans="2:21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 s="2"/>
    </row>
    <row r="16939" spans="2:21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 s="2"/>
    </row>
    <row r="16940" spans="2:21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 s="2"/>
    </row>
    <row r="16941" spans="2:21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 s="2"/>
    </row>
    <row r="16942" spans="2:21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 s="2"/>
    </row>
    <row r="16943" spans="2:21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 s="2"/>
    </row>
    <row r="16944" spans="2:21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 s="2"/>
    </row>
    <row r="16945" spans="2:21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 s="2"/>
    </row>
    <row r="16946" spans="2:21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 s="2"/>
    </row>
    <row r="16947" spans="2:21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 s="2"/>
    </row>
    <row r="16948" spans="2:21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 s="2"/>
    </row>
    <row r="16949" spans="2:21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 s="2"/>
    </row>
    <row r="16950" spans="2:21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 s="2"/>
    </row>
    <row r="16951" spans="2:21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 s="2"/>
    </row>
    <row r="16952" spans="2:21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 s="2"/>
    </row>
    <row r="16953" spans="2:21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 s="2"/>
    </row>
    <row r="16954" spans="2:21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 s="2"/>
    </row>
    <row r="16955" spans="2:21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 s="2"/>
    </row>
    <row r="16956" spans="2:21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 s="2"/>
    </row>
    <row r="16957" spans="2:21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 s="2"/>
    </row>
    <row r="16958" spans="2:21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 s="2"/>
    </row>
    <row r="16959" spans="2:21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 s="2"/>
    </row>
    <row r="16960" spans="2:21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 s="2"/>
    </row>
    <row r="16961" spans="2:21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 s="2"/>
    </row>
    <row r="16962" spans="2:21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 s="2"/>
    </row>
    <row r="16963" spans="2:21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 s="2"/>
    </row>
    <row r="16964" spans="2:21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 s="2"/>
    </row>
    <row r="16965" spans="2:21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 s="2"/>
    </row>
    <row r="16966" spans="2:21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 s="2"/>
    </row>
    <row r="16967" spans="2:21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 s="2"/>
    </row>
    <row r="16968" spans="2:21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 s="2"/>
    </row>
    <row r="16969" spans="2:21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 s="2"/>
    </row>
    <row r="16970" spans="2:21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 s="2"/>
    </row>
    <row r="16971" spans="2:21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 s="2"/>
    </row>
    <row r="16972" spans="2:21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 s="2"/>
    </row>
    <row r="16973" spans="2:21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 s="2"/>
    </row>
    <row r="16974" spans="2:21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 s="2"/>
    </row>
    <row r="16975" spans="2:21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 s="2"/>
    </row>
    <row r="16976" spans="2:21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 s="2"/>
    </row>
    <row r="16977" spans="2:21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 s="2"/>
    </row>
    <row r="16978" spans="2:21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 s="2"/>
    </row>
    <row r="16979" spans="2:21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 s="2"/>
    </row>
    <row r="16980" spans="2:21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 s="2"/>
    </row>
    <row r="16981" spans="2:21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 s="2"/>
    </row>
    <row r="16982" spans="2:21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 s="2"/>
    </row>
    <row r="16983" spans="2:21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 s="2"/>
    </row>
    <row r="16984" spans="2:21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 s="2"/>
    </row>
    <row r="16985" spans="2:21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 s="2"/>
    </row>
    <row r="16986" spans="2:21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 s="2"/>
    </row>
    <row r="16987" spans="2:21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 s="2"/>
    </row>
    <row r="16988" spans="2:21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 s="2"/>
    </row>
    <row r="16989" spans="2:21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 s="2"/>
    </row>
    <row r="16990" spans="2:21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 s="2"/>
    </row>
    <row r="16991" spans="2:21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 s="2"/>
    </row>
    <row r="16992" spans="2:21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 s="2"/>
    </row>
    <row r="16993" spans="2:21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 s="2"/>
    </row>
    <row r="16994" spans="2:21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 s="2"/>
    </row>
    <row r="16995" spans="2:21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 s="2"/>
    </row>
    <row r="16996" spans="2:21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 s="2"/>
    </row>
    <row r="16997" spans="2:21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 s="2"/>
    </row>
    <row r="16998" spans="2:21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 s="2"/>
    </row>
    <row r="16999" spans="2:21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 s="2"/>
    </row>
    <row r="17000" spans="2:21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 s="2"/>
    </row>
    <row r="17001" spans="2:21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 s="2"/>
    </row>
    <row r="17002" spans="2:21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 s="2"/>
    </row>
    <row r="17003" spans="2:21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 s="2"/>
    </row>
    <row r="17004" spans="2:21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 s="2"/>
    </row>
    <row r="17005" spans="2:21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 s="2"/>
    </row>
    <row r="17006" spans="2:21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 s="2"/>
    </row>
    <row r="17007" spans="2:21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 s="2"/>
    </row>
    <row r="17008" spans="2:21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 s="2"/>
    </row>
    <row r="17009" spans="2:21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 s="2"/>
    </row>
    <row r="17010" spans="2:21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 s="2"/>
    </row>
    <row r="17011" spans="2:21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 s="2"/>
    </row>
    <row r="17012" spans="2:21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 s="2"/>
    </row>
    <row r="17013" spans="2:21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 s="2"/>
    </row>
    <row r="17014" spans="2:21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 s="2"/>
    </row>
    <row r="17015" spans="2:21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 s="2"/>
    </row>
    <row r="17016" spans="2:21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 s="2"/>
    </row>
    <row r="17017" spans="2:21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 s="2"/>
    </row>
    <row r="17018" spans="2:21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 s="2"/>
    </row>
    <row r="17019" spans="2:21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 s="2"/>
    </row>
    <row r="17020" spans="2:21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 s="2"/>
    </row>
    <row r="17021" spans="2:21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 s="2"/>
    </row>
    <row r="17022" spans="2:21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 s="2"/>
    </row>
    <row r="17023" spans="2:21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 s="2"/>
    </row>
    <row r="17024" spans="2:21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 s="2"/>
    </row>
    <row r="17025" spans="2:21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 s="2"/>
    </row>
    <row r="17026" spans="2:21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 s="2"/>
    </row>
    <row r="17027" spans="2:21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 s="2"/>
    </row>
    <row r="17028" spans="2:21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 s="2"/>
    </row>
    <row r="17029" spans="2:21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 s="2"/>
    </row>
    <row r="17030" spans="2:21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 s="2"/>
    </row>
    <row r="17031" spans="2:21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 s="2"/>
    </row>
    <row r="17032" spans="2:21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 s="2"/>
    </row>
    <row r="17033" spans="2:21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 s="2"/>
    </row>
    <row r="17034" spans="2:21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 s="2"/>
    </row>
    <row r="17035" spans="2:21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 s="2"/>
    </row>
    <row r="17036" spans="2:21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 s="2"/>
    </row>
    <row r="17037" spans="2:21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 s="2"/>
    </row>
    <row r="17038" spans="2:21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 s="2"/>
    </row>
    <row r="17039" spans="2:21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 s="2"/>
    </row>
    <row r="17040" spans="2:21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 s="2"/>
    </row>
    <row r="17041" spans="2:21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 s="2"/>
    </row>
    <row r="17042" spans="2:21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 s="2"/>
    </row>
    <row r="17043" spans="2:21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 s="2"/>
    </row>
    <row r="17044" spans="2:21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 s="2"/>
    </row>
    <row r="17045" spans="2:21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 s="2"/>
    </row>
    <row r="17046" spans="2:21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 s="2"/>
    </row>
    <row r="17047" spans="2:21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 s="2"/>
    </row>
    <row r="17048" spans="2:21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 s="2"/>
    </row>
    <row r="17049" spans="2:21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 s="2"/>
    </row>
    <row r="17050" spans="2:21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 s="2"/>
    </row>
    <row r="17051" spans="2:21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 s="2"/>
    </row>
    <row r="17052" spans="2:21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 s="2"/>
    </row>
    <row r="17053" spans="2:21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 s="2"/>
    </row>
    <row r="17054" spans="2:21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 s="2"/>
    </row>
    <row r="17055" spans="2:21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 s="2"/>
    </row>
    <row r="17056" spans="2:21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 s="2"/>
    </row>
    <row r="17057" spans="2:21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 s="2"/>
    </row>
    <row r="17058" spans="2:21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 s="2"/>
    </row>
    <row r="17059" spans="2:21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 s="2"/>
    </row>
    <row r="17060" spans="2:21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 s="2"/>
    </row>
    <row r="17061" spans="2:21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 s="2"/>
    </row>
    <row r="17062" spans="2:21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 s="2"/>
    </row>
    <row r="17063" spans="2:21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 s="2"/>
    </row>
    <row r="17064" spans="2:21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 s="2"/>
    </row>
    <row r="17065" spans="2:21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 s="2"/>
    </row>
    <row r="17066" spans="2:21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 s="2"/>
    </row>
    <row r="17067" spans="2:21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 s="2"/>
    </row>
    <row r="17068" spans="2:21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 s="2"/>
    </row>
    <row r="17069" spans="2:21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 s="2"/>
    </row>
    <row r="17070" spans="2:21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 s="2"/>
    </row>
    <row r="17071" spans="2:21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 s="2"/>
    </row>
    <row r="17072" spans="2:21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 s="2"/>
    </row>
    <row r="17073" spans="2:21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 s="2"/>
    </row>
    <row r="17074" spans="2:21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 s="2"/>
    </row>
    <row r="17075" spans="2:21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 s="2"/>
    </row>
    <row r="17076" spans="2:21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 s="2"/>
    </row>
    <row r="17077" spans="2:21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 s="2"/>
    </row>
    <row r="17078" spans="2:21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 s="2"/>
    </row>
    <row r="17079" spans="2:21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 s="2"/>
    </row>
    <row r="17080" spans="2:21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 s="2"/>
    </row>
    <row r="17081" spans="2:21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 s="2"/>
    </row>
    <row r="17082" spans="2:21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 s="2"/>
    </row>
    <row r="17083" spans="2:21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 s="2"/>
    </row>
    <row r="17084" spans="2:21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 s="2"/>
    </row>
    <row r="17085" spans="2:21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 s="2"/>
    </row>
    <row r="17086" spans="2:21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 s="2"/>
    </row>
    <row r="17087" spans="2:21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 s="2"/>
    </row>
    <row r="17088" spans="2:21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 s="2"/>
    </row>
    <row r="17089" spans="2:21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 s="2"/>
    </row>
    <row r="17090" spans="2:21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 s="2"/>
    </row>
    <row r="17091" spans="2:21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 s="2"/>
    </row>
    <row r="17092" spans="2:21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 s="2"/>
    </row>
    <row r="17093" spans="2:21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 s="2"/>
    </row>
    <row r="17094" spans="2:21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 s="2"/>
    </row>
    <row r="17095" spans="2:21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 s="2"/>
    </row>
    <row r="17096" spans="2:21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 s="2"/>
    </row>
    <row r="17097" spans="2:21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 s="2"/>
    </row>
    <row r="17098" spans="2:21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 s="2"/>
    </row>
    <row r="17099" spans="2:21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 s="2"/>
    </row>
    <row r="17100" spans="2:21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 s="2"/>
    </row>
    <row r="17101" spans="2:21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 s="2"/>
    </row>
    <row r="17102" spans="2:21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 s="2"/>
    </row>
    <row r="17103" spans="2:21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 s="2"/>
    </row>
    <row r="17104" spans="2:21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 s="2"/>
    </row>
    <row r="17105" spans="2:21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 s="2"/>
    </row>
    <row r="17106" spans="2:21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 s="2"/>
    </row>
    <row r="17107" spans="2:21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 s="2"/>
    </row>
    <row r="17108" spans="2:21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 s="2"/>
    </row>
    <row r="17109" spans="2:21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 s="2"/>
    </row>
    <row r="17110" spans="2:21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 s="2"/>
    </row>
    <row r="17111" spans="2:21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 s="2"/>
    </row>
    <row r="17112" spans="2:21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 s="2"/>
    </row>
    <row r="17113" spans="2:21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 s="2"/>
    </row>
    <row r="17114" spans="2:21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 s="2"/>
    </row>
    <row r="17115" spans="2:21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 s="2"/>
    </row>
    <row r="17116" spans="2:21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 s="2"/>
    </row>
    <row r="17117" spans="2:21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 s="2"/>
    </row>
    <row r="17118" spans="2:21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 s="2"/>
    </row>
    <row r="17119" spans="2:21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 s="2"/>
    </row>
    <row r="17120" spans="2:21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 s="2"/>
    </row>
    <row r="17121" spans="2:21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 s="2"/>
    </row>
    <row r="17122" spans="2:21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 s="2"/>
    </row>
    <row r="17123" spans="2:21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 s="2"/>
    </row>
    <row r="17124" spans="2:21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 s="2"/>
    </row>
    <row r="17125" spans="2:21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 s="2"/>
    </row>
    <row r="17126" spans="2:21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 s="2"/>
    </row>
    <row r="17127" spans="2:21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 s="2"/>
    </row>
    <row r="17128" spans="2:21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 s="2"/>
    </row>
    <row r="17129" spans="2:21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 s="2"/>
    </row>
    <row r="17130" spans="2:21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 s="2"/>
    </row>
    <row r="17131" spans="2:21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 s="2"/>
    </row>
    <row r="17132" spans="2:21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 s="2"/>
    </row>
    <row r="17133" spans="2:21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 s="2"/>
    </row>
    <row r="17134" spans="2:21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 s="2"/>
    </row>
    <row r="17135" spans="2:21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 s="2"/>
    </row>
    <row r="17136" spans="2:21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 s="2"/>
    </row>
    <row r="17137" spans="2:21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 s="2"/>
    </row>
    <row r="17138" spans="2:21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 s="2"/>
    </row>
    <row r="17139" spans="2:21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 s="2"/>
    </row>
    <row r="17140" spans="2:21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 s="2"/>
    </row>
    <row r="17141" spans="2:21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 s="2"/>
    </row>
    <row r="17142" spans="2:21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 s="2"/>
    </row>
    <row r="17143" spans="2:21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 s="2"/>
    </row>
    <row r="17144" spans="2:21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 s="2"/>
    </row>
    <row r="17145" spans="2:21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 s="2"/>
    </row>
    <row r="17146" spans="2:21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 s="2"/>
    </row>
    <row r="17147" spans="2:21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 s="2"/>
    </row>
    <row r="17148" spans="2:21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 s="2"/>
    </row>
    <row r="17149" spans="2:21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 s="2"/>
    </row>
    <row r="17150" spans="2:21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 s="2"/>
    </row>
    <row r="17151" spans="2:21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 s="2"/>
    </row>
    <row r="17152" spans="2:21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 s="2"/>
    </row>
    <row r="17153" spans="2:21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 s="2"/>
    </row>
    <row r="17154" spans="2:21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 s="2"/>
    </row>
    <row r="17155" spans="2:21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 s="2"/>
    </row>
    <row r="17156" spans="2:21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 s="2"/>
    </row>
    <row r="17157" spans="2:21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 s="2"/>
    </row>
    <row r="17158" spans="2:21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 s="2"/>
    </row>
    <row r="17159" spans="2:21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 s="2"/>
    </row>
    <row r="17160" spans="2:21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 s="2"/>
    </row>
    <row r="17161" spans="2:21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 s="2"/>
    </row>
    <row r="17162" spans="2:21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 s="2"/>
    </row>
    <row r="17163" spans="2:21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 s="2"/>
    </row>
    <row r="17164" spans="2:21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 s="2"/>
    </row>
    <row r="17165" spans="2:21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 s="2"/>
    </row>
    <row r="17166" spans="2:21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 s="2"/>
    </row>
    <row r="17167" spans="2:21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 s="2"/>
    </row>
    <row r="17168" spans="2:21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 s="2"/>
    </row>
    <row r="17169" spans="2:21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 s="2"/>
    </row>
    <row r="17170" spans="2:21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 s="2"/>
    </row>
    <row r="17171" spans="2:21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 s="2"/>
    </row>
    <row r="17172" spans="2:21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 s="2"/>
    </row>
    <row r="17173" spans="2:21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 s="2"/>
    </row>
    <row r="17174" spans="2:21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 s="2"/>
    </row>
    <row r="17175" spans="2:21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 s="2"/>
    </row>
    <row r="17176" spans="2:21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 s="2"/>
    </row>
    <row r="17177" spans="2:21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 s="2"/>
    </row>
    <row r="17178" spans="2:21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 s="2"/>
    </row>
    <row r="17179" spans="2:21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 s="2"/>
    </row>
    <row r="17180" spans="2:21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 s="2"/>
    </row>
    <row r="17181" spans="2:21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 s="2"/>
    </row>
    <row r="17182" spans="2:21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 s="2"/>
    </row>
    <row r="17183" spans="2:21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 s="2"/>
    </row>
    <row r="17184" spans="2:21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 s="2"/>
    </row>
    <row r="17185" spans="2:21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 s="2"/>
    </row>
    <row r="17186" spans="2:21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 s="2"/>
    </row>
    <row r="17187" spans="2:21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 s="2"/>
    </row>
    <row r="17188" spans="2:21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 s="2"/>
    </row>
    <row r="17189" spans="2:21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 s="2"/>
    </row>
    <row r="17190" spans="2:21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 s="2"/>
    </row>
    <row r="17191" spans="2:21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 s="2"/>
    </row>
    <row r="17192" spans="2:21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 s="2"/>
    </row>
    <row r="17193" spans="2:21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 s="2"/>
    </row>
    <row r="17194" spans="2:21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 s="2"/>
    </row>
    <row r="17195" spans="2:21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 s="2"/>
    </row>
    <row r="17196" spans="2:21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 s="2"/>
    </row>
    <row r="17197" spans="2:21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 s="2"/>
    </row>
    <row r="17198" spans="2:21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 s="2"/>
    </row>
    <row r="17199" spans="2:21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 s="2"/>
    </row>
    <row r="17200" spans="2:21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 s="2"/>
    </row>
    <row r="17201" spans="2:21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 s="2"/>
    </row>
    <row r="17202" spans="2:21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 s="2"/>
    </row>
    <row r="17203" spans="2:21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 s="2"/>
    </row>
    <row r="17204" spans="2:21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 s="2"/>
    </row>
    <row r="17205" spans="2:21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 s="2"/>
    </row>
    <row r="17206" spans="2:21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 s="2"/>
    </row>
    <row r="17207" spans="2:21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 s="2"/>
    </row>
    <row r="17208" spans="2:21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 s="2"/>
    </row>
    <row r="17209" spans="2:21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 s="2"/>
    </row>
    <row r="17210" spans="2:21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 s="2"/>
    </row>
    <row r="17211" spans="2:21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 s="2"/>
    </row>
    <row r="17212" spans="2:21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 s="2"/>
    </row>
    <row r="17213" spans="2:21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 s="2"/>
    </row>
    <row r="17214" spans="2:21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 s="2"/>
    </row>
    <row r="17215" spans="2:21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 s="2"/>
    </row>
    <row r="17216" spans="2:21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 s="2"/>
    </row>
    <row r="17217" spans="2:21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 s="2"/>
    </row>
    <row r="17218" spans="2:21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 s="2"/>
    </row>
    <row r="17219" spans="2:21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 s="2"/>
    </row>
    <row r="17220" spans="2:21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 s="2"/>
    </row>
    <row r="17221" spans="2:21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 s="2"/>
    </row>
    <row r="17222" spans="2:21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 s="2"/>
    </row>
    <row r="17223" spans="2:21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 s="2"/>
    </row>
    <row r="17224" spans="2:21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 s="2"/>
    </row>
    <row r="17225" spans="2:21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 s="2"/>
    </row>
    <row r="17226" spans="2:21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 s="2"/>
    </row>
    <row r="17227" spans="2:21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 s="2"/>
    </row>
    <row r="17228" spans="2:21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 s="2"/>
    </row>
    <row r="17229" spans="2:21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 s="2"/>
    </row>
    <row r="17230" spans="2:21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 s="2"/>
    </row>
    <row r="17231" spans="2:21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 s="2"/>
    </row>
    <row r="17232" spans="2:21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 s="2"/>
    </row>
    <row r="17233" spans="2:21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 s="2"/>
    </row>
    <row r="17234" spans="2:21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 s="2"/>
    </row>
    <row r="17235" spans="2:21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 s="2"/>
    </row>
    <row r="17236" spans="2:21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 s="2"/>
    </row>
    <row r="17237" spans="2:21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 s="2"/>
    </row>
    <row r="17238" spans="2:21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 s="2"/>
    </row>
    <row r="17239" spans="2:21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 s="2"/>
    </row>
    <row r="17240" spans="2:21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 s="2"/>
    </row>
    <row r="17241" spans="2:21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 s="2"/>
    </row>
    <row r="17242" spans="2:21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 s="2"/>
    </row>
    <row r="17243" spans="2:21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 s="2"/>
    </row>
    <row r="17244" spans="2:21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 s="2"/>
    </row>
    <row r="17245" spans="2:21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 s="2"/>
    </row>
    <row r="17246" spans="2:21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 s="2"/>
    </row>
    <row r="17247" spans="2:21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 s="2"/>
    </row>
    <row r="17248" spans="2:21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 s="2"/>
    </row>
    <row r="17249" spans="2:21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 s="2"/>
    </row>
    <row r="17250" spans="2:21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 s="2"/>
    </row>
    <row r="17251" spans="2:21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 s="2"/>
    </row>
    <row r="17252" spans="2:21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 s="2"/>
    </row>
    <row r="17253" spans="2:21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 s="2"/>
    </row>
    <row r="17254" spans="2:21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 s="2"/>
    </row>
    <row r="17255" spans="2:21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 s="2"/>
    </row>
    <row r="17256" spans="2:21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 s="2"/>
    </row>
    <row r="17257" spans="2:21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 s="2"/>
    </row>
    <row r="17258" spans="2:21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 s="2"/>
    </row>
    <row r="17259" spans="2:21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 s="2"/>
    </row>
    <row r="17260" spans="2:21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 s="2"/>
    </row>
    <row r="17261" spans="2:21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 s="2"/>
    </row>
    <row r="17262" spans="2:21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 s="2"/>
    </row>
    <row r="17263" spans="2:21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 s="2"/>
    </row>
    <row r="17264" spans="2:21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 s="2"/>
    </row>
    <row r="17265" spans="2:21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 s="2"/>
    </row>
    <row r="17266" spans="2:21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 s="2"/>
    </row>
    <row r="17267" spans="2:21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 s="2"/>
    </row>
    <row r="17268" spans="2:21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 s="2"/>
    </row>
    <row r="17269" spans="2:21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 s="2"/>
    </row>
    <row r="17270" spans="2:21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 s="2"/>
    </row>
    <row r="17271" spans="2:21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 s="2"/>
    </row>
    <row r="17272" spans="2:21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 s="2"/>
    </row>
    <row r="17273" spans="2:21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 s="2"/>
    </row>
    <row r="17274" spans="2:21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 s="2"/>
    </row>
    <row r="17275" spans="2:21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 s="2"/>
    </row>
    <row r="17276" spans="2:21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 s="2"/>
    </row>
    <row r="17277" spans="2:21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 s="2"/>
    </row>
    <row r="17278" spans="2:21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 s="2"/>
    </row>
    <row r="17279" spans="2:21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 s="2"/>
    </row>
    <row r="17280" spans="2:21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 s="2"/>
    </row>
    <row r="17281" spans="2:21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 s="2"/>
    </row>
    <row r="17282" spans="2:21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 s="2"/>
    </row>
    <row r="17283" spans="2:21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 s="2"/>
    </row>
    <row r="17284" spans="2:21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 s="2"/>
    </row>
    <row r="17285" spans="2:21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 s="2"/>
    </row>
    <row r="17286" spans="2:21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 s="2"/>
    </row>
    <row r="17287" spans="2:21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 s="2"/>
    </row>
    <row r="17288" spans="2:21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 s="2"/>
    </row>
    <row r="17289" spans="2:21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 s="2"/>
    </row>
    <row r="17290" spans="2:21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 s="2"/>
    </row>
    <row r="17291" spans="2:21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 s="2"/>
    </row>
    <row r="17292" spans="2:21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 s="2"/>
    </row>
    <row r="17293" spans="2:21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 s="2"/>
    </row>
    <row r="17294" spans="2:21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 s="2"/>
    </row>
    <row r="17295" spans="2:21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 s="2"/>
    </row>
    <row r="17296" spans="2:21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 s="2"/>
    </row>
    <row r="17297" spans="2:21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 s="2"/>
    </row>
    <row r="17298" spans="2:21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 s="2"/>
    </row>
    <row r="17299" spans="2:21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 s="2"/>
    </row>
    <row r="17300" spans="2:21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 s="2"/>
    </row>
    <row r="17301" spans="2:21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 s="2"/>
    </row>
    <row r="17302" spans="2:21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 s="2"/>
    </row>
    <row r="17303" spans="2:21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 s="2"/>
    </row>
    <row r="17304" spans="2:21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 s="2"/>
    </row>
    <row r="17305" spans="2:21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 s="2"/>
    </row>
    <row r="17306" spans="2:21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 s="2"/>
    </row>
    <row r="17307" spans="2:21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 s="2"/>
    </row>
    <row r="17308" spans="2:21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 s="2"/>
    </row>
    <row r="17309" spans="2:21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 s="2"/>
    </row>
    <row r="17310" spans="2:21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 s="2"/>
    </row>
    <row r="17311" spans="2:21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 s="2"/>
    </row>
    <row r="17312" spans="2:21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 s="2"/>
    </row>
    <row r="17313" spans="2:21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 s="2"/>
    </row>
    <row r="17314" spans="2:21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 s="2"/>
    </row>
    <row r="17315" spans="2:21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 s="2"/>
    </row>
    <row r="17316" spans="2:21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 s="2"/>
    </row>
    <row r="17317" spans="2:21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 s="2"/>
    </row>
    <row r="17318" spans="2:21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 s="2"/>
    </row>
    <row r="17319" spans="2:21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 s="2"/>
    </row>
    <row r="17320" spans="2:21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 s="2"/>
    </row>
    <row r="17321" spans="2:21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 s="2"/>
    </row>
    <row r="17322" spans="2:21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 s="2"/>
    </row>
    <row r="17323" spans="2:21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 s="2"/>
    </row>
    <row r="17324" spans="2:21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 s="2"/>
    </row>
    <row r="17325" spans="2:21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 s="2"/>
    </row>
    <row r="17326" spans="2:21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 s="2"/>
    </row>
    <row r="17327" spans="2:21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 s="2"/>
    </row>
    <row r="17328" spans="2:21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 s="2"/>
    </row>
    <row r="17329" spans="2:21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 s="2"/>
    </row>
    <row r="17330" spans="2:21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 s="2"/>
    </row>
    <row r="17331" spans="2:21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 s="2"/>
    </row>
    <row r="17332" spans="2:21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 s="2"/>
    </row>
    <row r="17333" spans="2:21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 s="2"/>
    </row>
    <row r="17334" spans="2:21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 s="2"/>
    </row>
    <row r="17335" spans="2:21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 s="2"/>
    </row>
    <row r="17336" spans="2:21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 s="2"/>
    </row>
    <row r="17337" spans="2:21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 s="2"/>
    </row>
    <row r="17338" spans="2:21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 s="2"/>
    </row>
    <row r="17339" spans="2:21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 s="2"/>
    </row>
    <row r="17340" spans="2:21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 s="2"/>
    </row>
    <row r="17341" spans="2:21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 s="2"/>
    </row>
    <row r="17342" spans="2:21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 s="2"/>
    </row>
    <row r="17343" spans="2:21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 s="2"/>
    </row>
    <row r="17344" spans="2:21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 s="2"/>
    </row>
    <row r="17345" spans="2:21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 s="2"/>
    </row>
    <row r="17346" spans="2:21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 s="2"/>
    </row>
    <row r="17347" spans="2:21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 s="2"/>
    </row>
    <row r="17348" spans="2:21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 s="2"/>
    </row>
    <row r="17349" spans="2:21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 s="2"/>
    </row>
    <row r="17350" spans="2:21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 s="2"/>
    </row>
    <row r="17351" spans="2:21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 s="2"/>
    </row>
    <row r="17352" spans="2:21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 s="2"/>
    </row>
    <row r="17353" spans="2:21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 s="2"/>
    </row>
    <row r="17354" spans="2:21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 s="2"/>
    </row>
    <row r="17355" spans="2:21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 s="2"/>
    </row>
    <row r="17356" spans="2:21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 s="2"/>
    </row>
    <row r="17357" spans="2:21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 s="2"/>
    </row>
    <row r="17358" spans="2:21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 s="2"/>
    </row>
    <row r="17359" spans="2:21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 s="2"/>
    </row>
    <row r="17360" spans="2:21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 s="2"/>
    </row>
    <row r="17361" spans="2:21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 s="2"/>
    </row>
    <row r="17362" spans="2:21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 s="2"/>
    </row>
    <row r="17363" spans="2:21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 s="2"/>
    </row>
    <row r="17364" spans="2:21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 s="2"/>
    </row>
    <row r="17365" spans="2:21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 s="2"/>
    </row>
    <row r="17366" spans="2:21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 s="2"/>
    </row>
    <row r="17367" spans="2:21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 s="2"/>
    </row>
    <row r="17368" spans="2:21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 s="2"/>
    </row>
    <row r="17369" spans="2:21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 s="2"/>
    </row>
    <row r="17370" spans="2:21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 s="2"/>
    </row>
    <row r="17371" spans="2:21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 s="2"/>
    </row>
    <row r="17372" spans="2:21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 s="2"/>
    </row>
    <row r="17373" spans="2:21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 s="2"/>
    </row>
    <row r="17374" spans="2:21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 s="2"/>
    </row>
    <row r="17375" spans="2:21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 s="2"/>
    </row>
    <row r="17376" spans="2:21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 s="2"/>
    </row>
    <row r="17377" spans="2:21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 s="2"/>
    </row>
    <row r="17378" spans="2:21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 s="2"/>
    </row>
    <row r="17379" spans="2:21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 s="2"/>
    </row>
    <row r="17380" spans="2:21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 s="2"/>
    </row>
    <row r="17381" spans="2:21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 s="2"/>
    </row>
    <row r="17382" spans="2:21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 s="2"/>
    </row>
    <row r="17383" spans="2:21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 s="2"/>
    </row>
    <row r="17384" spans="2:21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 s="2"/>
    </row>
    <row r="17385" spans="2:21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 s="2"/>
    </row>
    <row r="17386" spans="2:21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 s="2"/>
    </row>
    <row r="17387" spans="2:21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 s="2"/>
    </row>
    <row r="17388" spans="2:21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 s="2"/>
    </row>
    <row r="17389" spans="2:21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 s="2"/>
    </row>
    <row r="17390" spans="2:21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 s="2"/>
    </row>
    <row r="17391" spans="2:21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 s="2"/>
    </row>
    <row r="17392" spans="2:21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 s="2"/>
    </row>
    <row r="17393" spans="2:21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 s="2"/>
    </row>
    <row r="17394" spans="2:21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 s="2"/>
    </row>
    <row r="17395" spans="2:21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 s="2"/>
    </row>
    <row r="17396" spans="2:21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 s="2"/>
    </row>
    <row r="17397" spans="2:21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 s="2"/>
    </row>
    <row r="17398" spans="2:21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 s="2"/>
    </row>
    <row r="17399" spans="2:21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 s="2"/>
    </row>
    <row r="17400" spans="2:21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 s="2"/>
    </row>
    <row r="17401" spans="2:21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 s="2"/>
    </row>
    <row r="17402" spans="2:21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 s="2"/>
    </row>
    <row r="17403" spans="2:21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 s="2"/>
    </row>
    <row r="17404" spans="2:21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 s="2"/>
    </row>
    <row r="17405" spans="2:21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 s="2"/>
    </row>
    <row r="17406" spans="2:21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 s="2"/>
    </row>
    <row r="17407" spans="2:21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 s="2"/>
    </row>
    <row r="17408" spans="2:21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 s="2"/>
    </row>
    <row r="17409" spans="2:21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 s="2"/>
    </row>
    <row r="17410" spans="2:21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 s="2"/>
    </row>
    <row r="17411" spans="2:21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 s="2"/>
    </row>
    <row r="17412" spans="2:21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 s="2"/>
    </row>
    <row r="17413" spans="2:21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 s="2"/>
    </row>
    <row r="17414" spans="2:21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 s="2"/>
    </row>
    <row r="17415" spans="2:21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 s="2"/>
    </row>
    <row r="17416" spans="2:21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 s="2"/>
    </row>
    <row r="17417" spans="2:21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 s="2"/>
    </row>
    <row r="17418" spans="2:21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 s="2"/>
    </row>
    <row r="17419" spans="2:21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 s="2"/>
    </row>
    <row r="17420" spans="2:21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 s="2"/>
    </row>
    <row r="17421" spans="2:21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 s="2"/>
    </row>
    <row r="17422" spans="2:21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 s="2"/>
    </row>
    <row r="17423" spans="2:21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 s="2"/>
    </row>
    <row r="17424" spans="2:21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 s="2"/>
    </row>
    <row r="17425" spans="2:21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 s="2"/>
    </row>
    <row r="17426" spans="2:21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 s="2"/>
    </row>
    <row r="17427" spans="2:21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 s="2"/>
    </row>
    <row r="17428" spans="2:21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 s="2"/>
    </row>
    <row r="17429" spans="2:21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 s="2"/>
    </row>
    <row r="17430" spans="2:21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 s="2"/>
    </row>
    <row r="17431" spans="2:21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 s="2"/>
    </row>
    <row r="17432" spans="2:21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 s="2"/>
    </row>
    <row r="17433" spans="2:21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 s="2"/>
    </row>
    <row r="17434" spans="2:21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 s="2"/>
    </row>
    <row r="17435" spans="2:21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 s="2"/>
    </row>
    <row r="17436" spans="2:21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 s="2"/>
    </row>
    <row r="17437" spans="2:21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 s="2"/>
    </row>
    <row r="17438" spans="2:21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 s="2"/>
    </row>
    <row r="17439" spans="2:21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 s="2"/>
    </row>
    <row r="17440" spans="2:21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 s="2"/>
    </row>
    <row r="17441" spans="2:21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 s="2"/>
    </row>
    <row r="17442" spans="2:21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 s="2"/>
    </row>
    <row r="17443" spans="2:21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 s="2"/>
    </row>
    <row r="17444" spans="2:21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 s="2"/>
    </row>
    <row r="17445" spans="2:21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 s="2"/>
    </row>
    <row r="17446" spans="2:21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 s="2"/>
    </row>
    <row r="17447" spans="2:21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 s="2"/>
    </row>
    <row r="17448" spans="2:21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 s="2"/>
    </row>
    <row r="17449" spans="2:21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 s="2"/>
    </row>
    <row r="17450" spans="2:21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 s="2"/>
    </row>
    <row r="17451" spans="2:21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 s="2"/>
    </row>
    <row r="17452" spans="2:21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 s="2"/>
    </row>
    <row r="17453" spans="2:21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 s="2"/>
    </row>
    <row r="17454" spans="2:21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 s="2"/>
    </row>
    <row r="17455" spans="2:21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 s="2"/>
    </row>
    <row r="17456" spans="2:21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 s="2"/>
    </row>
    <row r="17457" spans="2:21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 s="2"/>
    </row>
    <row r="17458" spans="2:21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 s="2"/>
    </row>
    <row r="17459" spans="2:21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 s="2"/>
    </row>
    <row r="17460" spans="2:21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 s="2"/>
    </row>
    <row r="17461" spans="2:21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 s="2"/>
    </row>
    <row r="17462" spans="2:21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 s="2"/>
    </row>
    <row r="17463" spans="2:21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 s="2"/>
    </row>
    <row r="17464" spans="2:21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 s="2"/>
    </row>
    <row r="17465" spans="2:21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 s="2"/>
    </row>
    <row r="17466" spans="2:21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 s="2"/>
    </row>
    <row r="17467" spans="2:21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 s="2"/>
    </row>
    <row r="17468" spans="2:21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 s="2"/>
    </row>
    <row r="17469" spans="2:21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 s="2"/>
    </row>
    <row r="17470" spans="2:21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 s="2"/>
    </row>
    <row r="17471" spans="2:21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 s="2"/>
    </row>
    <row r="17472" spans="2:21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 s="2"/>
    </row>
    <row r="17473" spans="2:21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 s="2"/>
    </row>
    <row r="17474" spans="2:21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 s="2"/>
    </row>
    <row r="17475" spans="2:21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 s="2"/>
    </row>
    <row r="17476" spans="2:21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 s="2"/>
    </row>
    <row r="17477" spans="2:21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 s="2"/>
    </row>
    <row r="17478" spans="2:21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 s="2"/>
    </row>
    <row r="17479" spans="2:21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 s="2"/>
    </row>
    <row r="17480" spans="2:21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 s="2"/>
    </row>
    <row r="17481" spans="2:21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 s="2"/>
    </row>
    <row r="17482" spans="2:21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 s="2"/>
    </row>
    <row r="17483" spans="2:21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 s="2"/>
    </row>
    <row r="17484" spans="2:21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 s="2"/>
    </row>
    <row r="17485" spans="2:21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 s="2"/>
    </row>
    <row r="17486" spans="2:21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 s="2"/>
    </row>
    <row r="17487" spans="2:21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 s="2"/>
    </row>
    <row r="17488" spans="2:21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 s="2"/>
    </row>
    <row r="17489" spans="2:21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 s="2"/>
    </row>
    <row r="17490" spans="2:21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 s="2"/>
    </row>
    <row r="17491" spans="2:21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 s="2"/>
    </row>
    <row r="17492" spans="2:21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 s="2"/>
    </row>
    <row r="17493" spans="2:21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 s="2"/>
    </row>
    <row r="17494" spans="2:21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 s="2"/>
    </row>
    <row r="17495" spans="2:21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 s="2"/>
    </row>
    <row r="17496" spans="2:21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 s="2"/>
    </row>
    <row r="17497" spans="2:21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 s="2"/>
    </row>
    <row r="17498" spans="2:21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 s="2"/>
    </row>
    <row r="17499" spans="2:21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 s="2"/>
    </row>
    <row r="17500" spans="2:21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 s="2"/>
    </row>
    <row r="17501" spans="2:21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 s="2"/>
    </row>
    <row r="17502" spans="2:21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 s="2"/>
    </row>
    <row r="17503" spans="2:21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 s="2"/>
    </row>
    <row r="17504" spans="2:21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 s="2"/>
    </row>
    <row r="17505" spans="2:21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 s="2"/>
    </row>
    <row r="17506" spans="2:21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 s="2"/>
    </row>
    <row r="17507" spans="2:21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 s="2"/>
    </row>
    <row r="17508" spans="2:21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 s="2"/>
    </row>
    <row r="17509" spans="2:21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 s="2"/>
    </row>
    <row r="17510" spans="2:21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 s="2"/>
    </row>
    <row r="17511" spans="2:21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 s="2"/>
    </row>
    <row r="17512" spans="2:21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 s="2"/>
    </row>
    <row r="17513" spans="2:21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 s="2"/>
    </row>
    <row r="17514" spans="2:21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 s="2"/>
    </row>
    <row r="17515" spans="2:21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 s="2"/>
    </row>
    <row r="17516" spans="2:21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 s="2"/>
    </row>
    <row r="17517" spans="2:21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 s="2"/>
    </row>
    <row r="17518" spans="2:21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 s="2"/>
    </row>
    <row r="17519" spans="2:21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 s="2"/>
    </row>
    <row r="17520" spans="2:21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 s="2"/>
    </row>
    <row r="17521" spans="2:21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 s="2"/>
    </row>
    <row r="17522" spans="2:21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 s="2"/>
    </row>
    <row r="17523" spans="2:21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 s="2"/>
    </row>
    <row r="17524" spans="2:21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 s="2"/>
    </row>
    <row r="17525" spans="2:21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 s="2"/>
    </row>
    <row r="17526" spans="2:21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 s="2"/>
    </row>
    <row r="17527" spans="2:21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 s="2"/>
    </row>
    <row r="17528" spans="2:21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 s="2"/>
    </row>
    <row r="17529" spans="2:21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 s="2"/>
    </row>
    <row r="17530" spans="2:21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 s="2"/>
    </row>
    <row r="17531" spans="2:21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 s="2"/>
    </row>
    <row r="17532" spans="2:21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 s="2"/>
    </row>
    <row r="17533" spans="2:21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 s="2"/>
    </row>
    <row r="17534" spans="2:21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 s="2"/>
    </row>
    <row r="17535" spans="2:21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 s="2"/>
    </row>
    <row r="17536" spans="2:21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 s="2"/>
    </row>
    <row r="17537" spans="2:21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 s="2"/>
    </row>
    <row r="17538" spans="2:21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 s="2"/>
    </row>
    <row r="17539" spans="2:21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 s="2"/>
    </row>
    <row r="17540" spans="2:21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 s="2"/>
    </row>
    <row r="17541" spans="2:21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 s="2"/>
    </row>
    <row r="17542" spans="2:21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 s="2"/>
    </row>
    <row r="17543" spans="2:21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 s="2"/>
    </row>
    <row r="17544" spans="2:21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 s="2"/>
    </row>
    <row r="17545" spans="2:21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 s="2"/>
    </row>
    <row r="17546" spans="2:21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 s="2"/>
    </row>
    <row r="17547" spans="2:21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 s="2"/>
    </row>
    <row r="17548" spans="2:21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 s="2"/>
    </row>
    <row r="17549" spans="2:21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 s="2"/>
    </row>
    <row r="17550" spans="2:21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 s="2"/>
    </row>
    <row r="17551" spans="2:21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 s="2"/>
    </row>
    <row r="17552" spans="2:21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 s="2"/>
    </row>
    <row r="17553" spans="2:21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 s="2"/>
    </row>
    <row r="17554" spans="2:21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 s="2"/>
    </row>
    <row r="17555" spans="2:21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 s="2"/>
    </row>
    <row r="17556" spans="2:21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 s="2"/>
    </row>
    <row r="17557" spans="2:21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 s="2"/>
    </row>
    <row r="17558" spans="2:21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 s="2"/>
    </row>
    <row r="17559" spans="2:21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 s="2"/>
    </row>
    <row r="17560" spans="2:21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 s="2"/>
    </row>
    <row r="17561" spans="2:21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 s="2"/>
    </row>
    <row r="17562" spans="2:21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 s="2"/>
    </row>
    <row r="17563" spans="2:21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 s="2"/>
    </row>
    <row r="17564" spans="2:21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 s="2"/>
    </row>
    <row r="17565" spans="2:21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 s="2"/>
    </row>
    <row r="17566" spans="2:21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 s="2"/>
    </row>
    <row r="17567" spans="2:21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 s="2"/>
    </row>
    <row r="17568" spans="2:21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 s="2"/>
    </row>
    <row r="17569" spans="2:21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 s="2"/>
    </row>
    <row r="17570" spans="2:21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 s="2"/>
    </row>
    <row r="17571" spans="2:21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 s="2"/>
    </row>
    <row r="17572" spans="2:21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 s="2"/>
    </row>
    <row r="17573" spans="2:21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 s="2"/>
    </row>
    <row r="17574" spans="2:21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 s="2"/>
    </row>
    <row r="17575" spans="2:21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 s="2"/>
    </row>
    <row r="17576" spans="2:21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 s="2"/>
    </row>
    <row r="17577" spans="2:21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 s="2"/>
    </row>
    <row r="17578" spans="2:21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 s="2"/>
    </row>
    <row r="17579" spans="2:21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 s="2"/>
    </row>
    <row r="17580" spans="2:21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 s="2"/>
    </row>
    <row r="17581" spans="2:21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 s="2"/>
    </row>
    <row r="17582" spans="2:21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 s="2"/>
    </row>
    <row r="17583" spans="2:21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 s="2"/>
    </row>
    <row r="17584" spans="2:21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 s="2"/>
    </row>
    <row r="17585" spans="2:21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 s="2"/>
    </row>
    <row r="17586" spans="2:21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 s="2"/>
    </row>
    <row r="17587" spans="2:21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 s="2"/>
    </row>
    <row r="17588" spans="2:21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 s="2"/>
    </row>
    <row r="17589" spans="2:21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 s="2"/>
    </row>
    <row r="17590" spans="2:21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 s="2"/>
    </row>
    <row r="17591" spans="2:21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 s="2"/>
    </row>
    <row r="17592" spans="2:21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 s="2"/>
    </row>
    <row r="17593" spans="2:21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 s="2"/>
    </row>
    <row r="17594" spans="2:21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 s="2"/>
    </row>
    <row r="17595" spans="2:21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 s="2"/>
    </row>
    <row r="17596" spans="2:21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 s="2"/>
    </row>
    <row r="17597" spans="2:21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 s="2"/>
    </row>
    <row r="17598" spans="2:21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 s="2"/>
    </row>
    <row r="17599" spans="2:21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 s="2"/>
    </row>
    <row r="17600" spans="2:21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 s="2"/>
    </row>
    <row r="17601" spans="2:21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 s="2"/>
    </row>
    <row r="17602" spans="2:21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 s="2"/>
    </row>
    <row r="17603" spans="2:21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 s="2"/>
    </row>
    <row r="17604" spans="2:21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 s="2"/>
    </row>
    <row r="17605" spans="2:21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 s="2"/>
    </row>
    <row r="17606" spans="2:21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 s="2"/>
    </row>
    <row r="17607" spans="2:21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 s="2"/>
    </row>
    <row r="17608" spans="2:21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 s="2"/>
    </row>
    <row r="17609" spans="2:21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 s="2"/>
    </row>
    <row r="17610" spans="2:21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 s="2"/>
    </row>
    <row r="17611" spans="2:21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 s="2"/>
    </row>
    <row r="17612" spans="2:21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 s="2"/>
    </row>
    <row r="17613" spans="2:21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 s="2"/>
    </row>
    <row r="17614" spans="2:21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 s="2"/>
    </row>
    <row r="17615" spans="2:21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 s="2"/>
    </row>
    <row r="17616" spans="2:21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 s="2"/>
    </row>
    <row r="17617" spans="2:21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 s="2"/>
    </row>
    <row r="17618" spans="2:21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 s="2"/>
    </row>
    <row r="17619" spans="2:21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 s="2"/>
    </row>
    <row r="17620" spans="2:21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 s="2"/>
    </row>
    <row r="17621" spans="2:21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 s="2"/>
    </row>
    <row r="17622" spans="2:21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 s="2"/>
    </row>
    <row r="17623" spans="2:21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 s="2"/>
    </row>
    <row r="17624" spans="2:21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 s="2"/>
    </row>
    <row r="17625" spans="2:21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 s="2"/>
    </row>
    <row r="17626" spans="2:21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 s="2"/>
    </row>
    <row r="17627" spans="2:21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 s="2"/>
    </row>
    <row r="17628" spans="2:21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 s="2"/>
    </row>
    <row r="17629" spans="2:21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 s="2"/>
    </row>
    <row r="17630" spans="2:21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 s="2"/>
    </row>
    <row r="17631" spans="2:21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 s="2"/>
    </row>
    <row r="17632" spans="2:21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 s="2"/>
    </row>
    <row r="17633" spans="2:21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 s="2"/>
    </row>
    <row r="17634" spans="2:21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 s="2"/>
    </row>
    <row r="17635" spans="2:21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 s="2"/>
    </row>
    <row r="17636" spans="2:21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 s="2"/>
    </row>
    <row r="17637" spans="2:21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 s="2"/>
    </row>
    <row r="17638" spans="2:21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 s="2"/>
    </row>
    <row r="17639" spans="2:21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 s="2"/>
    </row>
    <row r="17640" spans="2:21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 s="2"/>
    </row>
    <row r="17641" spans="2:21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 s="2"/>
    </row>
    <row r="17642" spans="2:21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 s="2"/>
    </row>
    <row r="17643" spans="2:21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 s="2"/>
    </row>
    <row r="17644" spans="2:21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 s="2"/>
    </row>
    <row r="17645" spans="2:21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 s="2"/>
    </row>
    <row r="17646" spans="2:21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 s="2"/>
    </row>
    <row r="17647" spans="2:21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 s="2"/>
    </row>
    <row r="17648" spans="2:21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 s="2"/>
    </row>
    <row r="17649" spans="2:21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 s="2"/>
    </row>
    <row r="17650" spans="2:21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 s="2"/>
    </row>
    <row r="17651" spans="2:21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 s="2"/>
    </row>
    <row r="17652" spans="2:21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 s="2"/>
    </row>
    <row r="17653" spans="2:21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 s="2"/>
    </row>
    <row r="17654" spans="2:21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 s="2"/>
    </row>
    <row r="17655" spans="2:21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 s="2"/>
    </row>
    <row r="17656" spans="2:21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 s="2"/>
    </row>
    <row r="17657" spans="2:21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 s="2"/>
    </row>
    <row r="17658" spans="2:21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 s="2"/>
    </row>
    <row r="17659" spans="2:21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 s="2"/>
    </row>
    <row r="17660" spans="2:21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 s="2"/>
    </row>
    <row r="17661" spans="2:21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 s="2"/>
    </row>
    <row r="17662" spans="2:21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 s="2"/>
    </row>
    <row r="17663" spans="2:21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 s="2"/>
    </row>
    <row r="17664" spans="2:21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 s="2"/>
    </row>
    <row r="17665" spans="2:21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 s="2"/>
    </row>
    <row r="17666" spans="2:21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 s="2"/>
    </row>
    <row r="17667" spans="2:21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 s="2"/>
    </row>
    <row r="17668" spans="2:21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 s="2"/>
    </row>
    <row r="17669" spans="2:21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 s="2"/>
    </row>
    <row r="17670" spans="2:21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 s="2"/>
    </row>
    <row r="17671" spans="2:21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 s="2"/>
    </row>
    <row r="17672" spans="2:21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 s="2"/>
    </row>
    <row r="17673" spans="2:21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 s="2"/>
    </row>
    <row r="17674" spans="2:21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 s="2"/>
    </row>
    <row r="17675" spans="2:21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 s="2"/>
    </row>
    <row r="17676" spans="2:21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 s="2"/>
    </row>
    <row r="17677" spans="2:21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 s="2"/>
    </row>
    <row r="17678" spans="2:21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 s="2"/>
    </row>
    <row r="17679" spans="2:21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 s="2"/>
    </row>
    <row r="17680" spans="2:21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 s="2"/>
    </row>
    <row r="17681" spans="2:21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 s="2"/>
    </row>
    <row r="17682" spans="2:21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 s="2"/>
    </row>
    <row r="17683" spans="2:21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 s="2"/>
    </row>
    <row r="17684" spans="2:21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 s="2"/>
    </row>
    <row r="17685" spans="2:21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 s="2"/>
    </row>
    <row r="17686" spans="2:21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 s="2"/>
    </row>
    <row r="17687" spans="2:21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 s="2"/>
    </row>
    <row r="17688" spans="2:21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 s="2"/>
    </row>
    <row r="17689" spans="2:21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 s="2"/>
    </row>
    <row r="17690" spans="2:21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 s="2"/>
    </row>
    <row r="17691" spans="2:21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 s="2"/>
    </row>
    <row r="17692" spans="2:21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 s="2"/>
    </row>
    <row r="17693" spans="2:21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 s="2"/>
    </row>
    <row r="17694" spans="2:21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 s="2"/>
    </row>
    <row r="17695" spans="2:21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 s="2"/>
    </row>
    <row r="17696" spans="2:21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 s="2"/>
    </row>
    <row r="17697" spans="2:21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 s="2"/>
    </row>
    <row r="17698" spans="2:21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 s="2"/>
    </row>
    <row r="17699" spans="2:21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 s="2"/>
    </row>
    <row r="17700" spans="2:21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 s="2"/>
    </row>
    <row r="17701" spans="2:21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 s="2"/>
    </row>
    <row r="17702" spans="2:21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 s="2"/>
    </row>
    <row r="17703" spans="2:21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 s="2"/>
    </row>
    <row r="17704" spans="2:21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 s="2"/>
    </row>
    <row r="17705" spans="2:21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 s="2"/>
    </row>
    <row r="17706" spans="2:21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 s="2"/>
    </row>
    <row r="17707" spans="2:21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 s="2"/>
    </row>
    <row r="17708" spans="2:21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 s="2"/>
    </row>
    <row r="17709" spans="2:21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 s="2"/>
    </row>
    <row r="17710" spans="2:21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 s="2"/>
    </row>
    <row r="17711" spans="2:21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 s="2"/>
    </row>
    <row r="17712" spans="2:21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 s="2"/>
    </row>
    <row r="17713" spans="2:21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 s="2"/>
    </row>
    <row r="17714" spans="2:21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 s="2"/>
    </row>
    <row r="17715" spans="2:21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 s="2"/>
    </row>
    <row r="17716" spans="2:21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 s="2"/>
    </row>
    <row r="17717" spans="2:21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 s="2"/>
    </row>
    <row r="17718" spans="2:21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 s="2"/>
    </row>
    <row r="17719" spans="2:21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 s="2"/>
    </row>
    <row r="17720" spans="2:21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 s="2"/>
    </row>
    <row r="17721" spans="2:21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 s="2"/>
    </row>
    <row r="17722" spans="2:21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 s="2"/>
    </row>
    <row r="17723" spans="2:21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 s="2"/>
    </row>
    <row r="17724" spans="2:21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 s="2"/>
    </row>
    <row r="17725" spans="2:21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 s="2"/>
    </row>
    <row r="17726" spans="2:21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 s="2"/>
    </row>
    <row r="17727" spans="2:21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 s="2"/>
    </row>
    <row r="17728" spans="2:21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 s="2"/>
    </row>
    <row r="17729" spans="2:21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 s="2"/>
    </row>
    <row r="17730" spans="2:21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 s="2"/>
    </row>
    <row r="17731" spans="2:21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 s="2"/>
    </row>
    <row r="17732" spans="2:21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 s="2"/>
    </row>
    <row r="17733" spans="2:21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 s="2"/>
    </row>
    <row r="17734" spans="2:21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 s="2"/>
    </row>
    <row r="17735" spans="2:21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 s="2"/>
    </row>
    <row r="17736" spans="2:21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 s="2"/>
    </row>
    <row r="17737" spans="2:21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 s="2"/>
    </row>
    <row r="17738" spans="2:21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 s="2"/>
    </row>
    <row r="17739" spans="2:21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 s="2"/>
    </row>
    <row r="17740" spans="2:21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 s="2"/>
    </row>
    <row r="17741" spans="2:21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 s="2"/>
    </row>
    <row r="17742" spans="2:21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 s="2"/>
    </row>
    <row r="17743" spans="2:21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 s="2"/>
    </row>
    <row r="17744" spans="2:21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 s="2"/>
    </row>
    <row r="17745" spans="2:21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 s="2"/>
    </row>
    <row r="17746" spans="2:21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 s="2"/>
    </row>
    <row r="17747" spans="2:21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 s="2"/>
    </row>
    <row r="17748" spans="2:21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 s="2"/>
    </row>
    <row r="17749" spans="2:21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 s="2"/>
    </row>
    <row r="17750" spans="2:21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 s="2"/>
    </row>
    <row r="17751" spans="2:21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 s="2"/>
    </row>
    <row r="17752" spans="2:21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 s="2"/>
    </row>
    <row r="17753" spans="2:21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 s="2"/>
    </row>
    <row r="17754" spans="2:21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 s="2"/>
    </row>
    <row r="17755" spans="2:21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 s="2"/>
    </row>
    <row r="17756" spans="2:21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 s="2"/>
    </row>
    <row r="17757" spans="2:21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 s="2"/>
    </row>
    <row r="17758" spans="2:21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 s="2"/>
    </row>
    <row r="17759" spans="2:21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 s="2"/>
    </row>
    <row r="17760" spans="2:21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 s="2"/>
    </row>
    <row r="17761" spans="2:21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 s="2"/>
    </row>
    <row r="17762" spans="2:21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 s="2"/>
    </row>
    <row r="17763" spans="2:21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 s="2"/>
    </row>
    <row r="17764" spans="2:21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 s="2"/>
    </row>
    <row r="17765" spans="2:21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 s="2"/>
    </row>
    <row r="17766" spans="2:21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 s="2"/>
    </row>
    <row r="17767" spans="2:21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 s="2"/>
    </row>
    <row r="17768" spans="2:21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 s="2"/>
    </row>
    <row r="17769" spans="2:21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 s="2"/>
    </row>
    <row r="17770" spans="2:21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 s="2"/>
    </row>
    <row r="17771" spans="2:21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 s="2"/>
    </row>
    <row r="17772" spans="2:21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 s="2"/>
    </row>
    <row r="17773" spans="2:21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 s="2"/>
    </row>
    <row r="17774" spans="2:21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 s="2"/>
    </row>
    <row r="17775" spans="2:21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 s="2"/>
    </row>
    <row r="17776" spans="2:21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 s="2"/>
    </row>
    <row r="17777" spans="2:21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 s="2"/>
    </row>
    <row r="17778" spans="2:21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 s="2"/>
    </row>
    <row r="17779" spans="2:21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 s="2"/>
    </row>
    <row r="17780" spans="2:21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 s="2"/>
    </row>
    <row r="17781" spans="2:21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 s="2"/>
    </row>
    <row r="17782" spans="2:21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 s="2"/>
    </row>
    <row r="17783" spans="2:21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 s="2"/>
    </row>
    <row r="17784" spans="2:21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 s="2"/>
    </row>
    <row r="17785" spans="2:21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 s="2"/>
    </row>
    <row r="17786" spans="2:21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 s="2"/>
    </row>
    <row r="17787" spans="2:21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 s="2"/>
    </row>
    <row r="17788" spans="2:21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 s="2"/>
    </row>
    <row r="17789" spans="2:21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 s="2"/>
    </row>
    <row r="17790" spans="2:21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 s="2"/>
    </row>
    <row r="17791" spans="2:21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 s="2"/>
    </row>
    <row r="17792" spans="2:21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 s="2"/>
    </row>
    <row r="17793" spans="2:21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 s="2"/>
    </row>
    <row r="17794" spans="2:21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 s="2"/>
    </row>
    <row r="17795" spans="2:21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 s="2"/>
    </row>
    <row r="17796" spans="2:21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 s="2"/>
    </row>
    <row r="17797" spans="2:21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 s="2"/>
    </row>
    <row r="17798" spans="2:21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 s="2"/>
    </row>
    <row r="17799" spans="2:21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 s="2"/>
    </row>
    <row r="17800" spans="2:21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 s="2"/>
    </row>
    <row r="17801" spans="2:21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 s="2"/>
    </row>
    <row r="17802" spans="2:21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 s="2"/>
    </row>
    <row r="17803" spans="2:21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 s="2"/>
    </row>
    <row r="17804" spans="2:21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 s="2"/>
    </row>
    <row r="17805" spans="2:21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 s="2"/>
    </row>
    <row r="17806" spans="2:21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 s="2"/>
    </row>
    <row r="17807" spans="2:21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 s="2"/>
    </row>
    <row r="17808" spans="2:21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 s="2"/>
    </row>
    <row r="17809" spans="2:21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 s="2"/>
    </row>
    <row r="17810" spans="2:21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 s="2"/>
    </row>
    <row r="17811" spans="2:21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 s="2"/>
    </row>
    <row r="17812" spans="2:21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 s="2"/>
    </row>
    <row r="17813" spans="2:21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 s="2"/>
    </row>
    <row r="17814" spans="2:21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 s="2"/>
    </row>
    <row r="17815" spans="2:21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 s="2"/>
    </row>
    <row r="17816" spans="2:21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 s="2"/>
    </row>
    <row r="17817" spans="2:21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 s="2"/>
    </row>
    <row r="17818" spans="2:21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 s="2"/>
    </row>
    <row r="17819" spans="2:21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 s="2"/>
    </row>
    <row r="17820" spans="2:21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 s="2"/>
    </row>
    <row r="17821" spans="2:21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 s="2"/>
    </row>
    <row r="17822" spans="2:21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 s="2"/>
    </row>
    <row r="17823" spans="2:21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 s="2"/>
    </row>
    <row r="17824" spans="2:21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 s="2"/>
    </row>
    <row r="17825" spans="2:21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 s="2"/>
    </row>
    <row r="17826" spans="2:21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 s="2"/>
    </row>
    <row r="17827" spans="2:21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 s="2"/>
    </row>
    <row r="17828" spans="2:21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 s="2"/>
    </row>
    <row r="17829" spans="2:21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 s="2"/>
    </row>
    <row r="17830" spans="2:21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 s="2"/>
    </row>
    <row r="17831" spans="2:21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 s="2"/>
    </row>
    <row r="17832" spans="2:21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 s="2"/>
    </row>
    <row r="17833" spans="2:21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 s="2"/>
    </row>
    <row r="17834" spans="2:21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 s="2"/>
    </row>
    <row r="17835" spans="2:21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 s="2"/>
    </row>
    <row r="17836" spans="2:21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 s="2"/>
    </row>
    <row r="17837" spans="2:21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 s="2"/>
    </row>
    <row r="17838" spans="2:21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 s="2"/>
    </row>
    <row r="17839" spans="2:21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 s="2"/>
    </row>
    <row r="17840" spans="2:21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 s="2"/>
    </row>
    <row r="17841" spans="2:21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 s="2"/>
    </row>
    <row r="17842" spans="2:21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 s="2"/>
    </row>
    <row r="17843" spans="2:21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 s="2"/>
    </row>
    <row r="17844" spans="2:21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 s="2"/>
    </row>
    <row r="17845" spans="2:21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 s="2"/>
    </row>
    <row r="17846" spans="2:21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 s="2"/>
    </row>
    <row r="17847" spans="2:21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 s="2"/>
    </row>
    <row r="17848" spans="2:21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 s="2"/>
    </row>
    <row r="17849" spans="2:21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 s="2"/>
    </row>
    <row r="17850" spans="2:21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 s="2"/>
    </row>
    <row r="17851" spans="2:21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 s="2"/>
    </row>
    <row r="17852" spans="2:21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 s="2"/>
    </row>
    <row r="17853" spans="2:21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 s="2"/>
    </row>
    <row r="17854" spans="2:21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 s="2"/>
    </row>
    <row r="17855" spans="2:21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 s="2"/>
    </row>
    <row r="17856" spans="2:21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 s="2"/>
    </row>
    <row r="17857" spans="2:21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 s="2"/>
    </row>
    <row r="17858" spans="2:21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 s="2"/>
    </row>
    <row r="17859" spans="2:21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 s="2"/>
    </row>
    <row r="17860" spans="2:21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 s="2"/>
    </row>
    <row r="17861" spans="2:21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 s="2"/>
    </row>
    <row r="17862" spans="2:21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 s="2"/>
    </row>
    <row r="17863" spans="2:21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 s="2"/>
    </row>
    <row r="17864" spans="2:21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 s="2"/>
    </row>
    <row r="17865" spans="2:21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 s="2"/>
    </row>
    <row r="17866" spans="2:21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 s="2"/>
    </row>
    <row r="17867" spans="2:21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 s="2"/>
    </row>
    <row r="17868" spans="2:21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 s="2"/>
    </row>
    <row r="17869" spans="2:21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 s="2"/>
    </row>
    <row r="17870" spans="2:21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 s="2"/>
    </row>
    <row r="17871" spans="2:21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 s="2"/>
    </row>
    <row r="17872" spans="2:21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 s="2"/>
    </row>
    <row r="17873" spans="2:21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 s="2"/>
    </row>
    <row r="17874" spans="2:21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 s="2"/>
    </row>
    <row r="17875" spans="2:21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 s="2"/>
    </row>
    <row r="17876" spans="2:21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 s="2"/>
    </row>
    <row r="17877" spans="2:21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 s="2"/>
    </row>
    <row r="17878" spans="2:21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 s="2"/>
    </row>
    <row r="17879" spans="2:21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 s="2"/>
    </row>
    <row r="17880" spans="2:21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 s="2"/>
    </row>
    <row r="17881" spans="2:21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 s="2"/>
    </row>
    <row r="17882" spans="2:21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 s="2"/>
    </row>
    <row r="17883" spans="2:21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 s="2"/>
    </row>
    <row r="17884" spans="2:21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 s="2"/>
    </row>
    <row r="17885" spans="2:21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 s="2"/>
    </row>
    <row r="17886" spans="2:21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 s="2"/>
    </row>
    <row r="17887" spans="2:21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 s="2"/>
    </row>
    <row r="17888" spans="2:21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 s="2"/>
    </row>
    <row r="17889" spans="2:21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 s="2"/>
    </row>
    <row r="17890" spans="2:21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 s="2"/>
    </row>
    <row r="17891" spans="2:21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 s="2"/>
    </row>
    <row r="17892" spans="2:21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 s="2"/>
    </row>
    <row r="17893" spans="2:21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 s="2"/>
    </row>
    <row r="17894" spans="2:21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 s="2"/>
    </row>
    <row r="17895" spans="2:21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 s="2"/>
    </row>
    <row r="17896" spans="2:21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 s="2"/>
    </row>
    <row r="17897" spans="2:21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 s="2"/>
    </row>
    <row r="17898" spans="2:21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 s="2"/>
    </row>
    <row r="17899" spans="2:21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 s="2"/>
    </row>
    <row r="17900" spans="2:21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 s="2"/>
    </row>
    <row r="17901" spans="2:21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 s="2"/>
    </row>
    <row r="17902" spans="2:21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 s="2"/>
    </row>
    <row r="17903" spans="2:21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 s="2"/>
    </row>
    <row r="17904" spans="2:21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 s="2"/>
    </row>
    <row r="17905" spans="2:21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 s="2"/>
    </row>
    <row r="17906" spans="2:21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 s="2"/>
    </row>
    <row r="17907" spans="2:21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 s="2"/>
    </row>
    <row r="17908" spans="2:21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 s="2"/>
    </row>
    <row r="17909" spans="2:21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 s="2"/>
    </row>
    <row r="17910" spans="2:21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 s="2"/>
    </row>
    <row r="17911" spans="2:21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 s="2"/>
    </row>
    <row r="17912" spans="2:21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 s="2"/>
    </row>
    <row r="17913" spans="2:21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 s="2"/>
    </row>
    <row r="17914" spans="2:21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 s="2"/>
    </row>
    <row r="17915" spans="2:21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 s="2"/>
    </row>
    <row r="17916" spans="2:21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 s="2"/>
    </row>
    <row r="17917" spans="2:21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 s="2"/>
    </row>
    <row r="17918" spans="2:21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 s="2"/>
    </row>
    <row r="17919" spans="2:21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 s="2"/>
    </row>
    <row r="17920" spans="2:21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 s="2"/>
    </row>
    <row r="17921" spans="2:21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 s="2"/>
    </row>
    <row r="17922" spans="2:21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 s="2"/>
    </row>
    <row r="17923" spans="2:21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 s="2"/>
    </row>
    <row r="17924" spans="2:21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 s="2"/>
    </row>
    <row r="17925" spans="2:21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 s="2"/>
    </row>
    <row r="17926" spans="2:21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 s="2"/>
    </row>
    <row r="17927" spans="2:21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 s="2"/>
    </row>
    <row r="17928" spans="2:21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 s="2"/>
    </row>
    <row r="17929" spans="2:21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 s="2"/>
    </row>
    <row r="17930" spans="2:21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 s="2"/>
    </row>
    <row r="17931" spans="2:21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 s="2"/>
    </row>
    <row r="17932" spans="2:21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 s="2"/>
    </row>
    <row r="17933" spans="2:21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 s="2"/>
    </row>
    <row r="17934" spans="2:21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 s="2"/>
    </row>
    <row r="17935" spans="2:21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 s="2"/>
    </row>
    <row r="17936" spans="2:21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 s="2"/>
    </row>
    <row r="17937" spans="2:21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 s="2"/>
    </row>
    <row r="17938" spans="2:21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 s="2"/>
    </row>
    <row r="17939" spans="2:21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 s="2"/>
    </row>
    <row r="17940" spans="2:21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 s="2"/>
    </row>
    <row r="17941" spans="2:21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 s="2"/>
    </row>
    <row r="17942" spans="2:21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 s="2"/>
    </row>
    <row r="17943" spans="2:21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 s="2"/>
    </row>
    <row r="17944" spans="2:21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 s="2"/>
    </row>
    <row r="17945" spans="2:21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 s="2"/>
    </row>
    <row r="17946" spans="2:21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 s="2"/>
    </row>
    <row r="17947" spans="2:21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 s="2"/>
    </row>
    <row r="17948" spans="2:21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 s="2"/>
    </row>
    <row r="17949" spans="2:21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 s="2"/>
    </row>
    <row r="17950" spans="2:21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 s="2"/>
    </row>
    <row r="17951" spans="2:21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 s="2"/>
    </row>
    <row r="17952" spans="2:21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 s="2"/>
    </row>
    <row r="17953" spans="2:21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 s="2"/>
    </row>
    <row r="17954" spans="2:21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 s="2"/>
    </row>
    <row r="17955" spans="2:21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 s="2"/>
    </row>
    <row r="17956" spans="2:21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 s="2"/>
    </row>
    <row r="17957" spans="2:21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 s="2"/>
    </row>
    <row r="17958" spans="2:21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 s="2"/>
    </row>
    <row r="17959" spans="2:21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 s="2"/>
    </row>
    <row r="17960" spans="2:21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 s="2"/>
    </row>
    <row r="17961" spans="2:21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 s="2"/>
    </row>
    <row r="17962" spans="2:21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 s="2"/>
    </row>
    <row r="17963" spans="2:21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 s="2"/>
    </row>
    <row r="17964" spans="2:21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 s="2"/>
    </row>
    <row r="17965" spans="2:21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 s="2"/>
    </row>
    <row r="17966" spans="2:21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 s="2"/>
    </row>
    <row r="17967" spans="2:21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 s="2"/>
    </row>
    <row r="17968" spans="2:21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 s="2"/>
    </row>
    <row r="17969" spans="2:21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 s="2"/>
    </row>
    <row r="17970" spans="2:21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 s="2"/>
    </row>
    <row r="17971" spans="2:21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 s="2"/>
    </row>
    <row r="17972" spans="2:21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 s="2"/>
    </row>
    <row r="17973" spans="2:21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 s="2"/>
    </row>
    <row r="17974" spans="2:21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 s="2"/>
    </row>
    <row r="17975" spans="2:21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 s="2"/>
    </row>
    <row r="17976" spans="2:21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 s="2"/>
    </row>
    <row r="17977" spans="2:21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 s="2"/>
    </row>
    <row r="17978" spans="2:21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 s="2"/>
    </row>
    <row r="17979" spans="2:21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 s="2"/>
    </row>
    <row r="17980" spans="2:21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 s="2"/>
    </row>
    <row r="17981" spans="2:21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 s="2"/>
    </row>
    <row r="17982" spans="2:21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 s="2"/>
    </row>
    <row r="17983" spans="2:21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 s="2"/>
    </row>
    <row r="17984" spans="2:21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 s="2"/>
    </row>
    <row r="17985" spans="2:21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 s="2"/>
    </row>
    <row r="17986" spans="2:21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 s="2"/>
    </row>
    <row r="17987" spans="2:21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 s="2"/>
    </row>
    <row r="17988" spans="2:21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 s="2"/>
    </row>
    <row r="17989" spans="2:21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 s="2"/>
    </row>
    <row r="17990" spans="2:21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 s="2"/>
    </row>
    <row r="17991" spans="2:21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 s="2"/>
    </row>
    <row r="17992" spans="2:21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 s="2"/>
    </row>
    <row r="17993" spans="2:21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 s="2"/>
    </row>
    <row r="17994" spans="2:21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 s="2"/>
    </row>
    <row r="17995" spans="2:21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 s="2"/>
    </row>
    <row r="17996" spans="2:21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 s="2"/>
    </row>
    <row r="17997" spans="2:21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 s="2"/>
    </row>
    <row r="17998" spans="2:21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 s="2"/>
    </row>
    <row r="17999" spans="2:21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 s="2"/>
    </row>
    <row r="18000" spans="2:21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 s="2"/>
    </row>
    <row r="18001" spans="2:21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 s="2"/>
    </row>
    <row r="18002" spans="2:21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 s="2"/>
    </row>
    <row r="18003" spans="2:21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 s="2"/>
    </row>
    <row r="18004" spans="2:21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 s="2"/>
    </row>
    <row r="18005" spans="2:21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 s="2"/>
    </row>
    <row r="18006" spans="2:21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 s="2"/>
    </row>
    <row r="18007" spans="2:21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 s="2"/>
    </row>
    <row r="18008" spans="2:21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 s="2"/>
    </row>
    <row r="18009" spans="2:21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 s="2"/>
    </row>
    <row r="18010" spans="2:21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 s="2"/>
    </row>
    <row r="18011" spans="2:21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 s="2"/>
    </row>
    <row r="18012" spans="2:21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 s="2"/>
    </row>
    <row r="18013" spans="2:21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 s="2"/>
    </row>
    <row r="18014" spans="2:21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 s="2"/>
    </row>
    <row r="18015" spans="2:21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 s="2"/>
    </row>
    <row r="18016" spans="2:21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 s="2"/>
    </row>
    <row r="18017" spans="2:21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 s="2"/>
    </row>
    <row r="18018" spans="2:21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 s="2"/>
    </row>
    <row r="18019" spans="2:21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 s="2"/>
    </row>
    <row r="18020" spans="2:21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 s="2"/>
    </row>
    <row r="18021" spans="2:21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 s="2"/>
    </row>
    <row r="18022" spans="2:21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 s="2"/>
    </row>
    <row r="18023" spans="2:21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 s="2"/>
    </row>
    <row r="18024" spans="2:21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 s="2"/>
    </row>
    <row r="18025" spans="2:21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 s="2"/>
    </row>
    <row r="18026" spans="2:21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 s="2"/>
    </row>
    <row r="18027" spans="2:21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 s="2"/>
    </row>
    <row r="18028" spans="2:21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 s="2"/>
    </row>
    <row r="18029" spans="2:21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 s="2"/>
    </row>
    <row r="18030" spans="2:21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 s="2"/>
    </row>
    <row r="18031" spans="2:21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 s="2"/>
    </row>
    <row r="18032" spans="2:21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 s="2"/>
    </row>
    <row r="18033" spans="2:21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 s="2"/>
    </row>
    <row r="18034" spans="2:21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 s="2"/>
    </row>
    <row r="18035" spans="2:21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 s="2"/>
    </row>
    <row r="18036" spans="2:21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 s="2"/>
    </row>
    <row r="18037" spans="2:21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 s="2"/>
    </row>
    <row r="18038" spans="2:21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 s="2"/>
    </row>
    <row r="18039" spans="2:21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 s="2"/>
    </row>
    <row r="18040" spans="2:21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 s="2"/>
    </row>
    <row r="18041" spans="2:21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 s="2"/>
    </row>
    <row r="18042" spans="2:21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 s="2"/>
    </row>
    <row r="18043" spans="2:21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 s="2"/>
    </row>
    <row r="18044" spans="2:21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 s="2"/>
    </row>
    <row r="18045" spans="2:21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 s="2"/>
    </row>
    <row r="18046" spans="2:21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 s="2"/>
    </row>
    <row r="18047" spans="2:21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 s="2"/>
    </row>
    <row r="18048" spans="2:21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 s="2"/>
    </row>
    <row r="18049" spans="2:21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 s="2"/>
    </row>
    <row r="18050" spans="2:21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 s="2"/>
    </row>
    <row r="18051" spans="2:21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 s="2"/>
    </row>
    <row r="18052" spans="2:21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 s="2"/>
    </row>
    <row r="18053" spans="2:21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 s="2"/>
    </row>
    <row r="18054" spans="2:21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 s="2"/>
    </row>
    <row r="18055" spans="2:21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 s="2"/>
    </row>
    <row r="18056" spans="2:21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 s="2"/>
    </row>
    <row r="18057" spans="2:21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 s="2"/>
    </row>
    <row r="18058" spans="2:21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 s="2"/>
    </row>
    <row r="18059" spans="2:21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 s="2"/>
    </row>
    <row r="18060" spans="2:21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 s="2"/>
    </row>
    <row r="18061" spans="2:21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 s="2"/>
    </row>
    <row r="18062" spans="2:21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 s="2"/>
    </row>
    <row r="18063" spans="2:21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 s="2"/>
    </row>
    <row r="18064" spans="2:21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 s="2"/>
    </row>
    <row r="18065" spans="2:21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 s="2"/>
    </row>
    <row r="18066" spans="2:21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 s="2"/>
    </row>
    <row r="18067" spans="2:21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 s="2"/>
    </row>
    <row r="18068" spans="2:21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 s="2"/>
    </row>
    <row r="18069" spans="2:21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 s="2"/>
    </row>
    <row r="18070" spans="2:21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 s="2"/>
    </row>
    <row r="18071" spans="2:21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 s="2"/>
    </row>
    <row r="18072" spans="2:21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 s="2"/>
    </row>
    <row r="18073" spans="2:21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 s="2"/>
    </row>
    <row r="18074" spans="2:21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 s="2"/>
    </row>
    <row r="18075" spans="2:21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 s="2"/>
    </row>
    <row r="18076" spans="2:21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 s="2"/>
    </row>
    <row r="18077" spans="2:21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 s="2"/>
    </row>
    <row r="18078" spans="2:21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 s="2"/>
    </row>
    <row r="18079" spans="2:21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 s="2"/>
    </row>
    <row r="18080" spans="2:21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 s="2"/>
    </row>
    <row r="18081" spans="2:21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 s="2"/>
    </row>
    <row r="18082" spans="2:21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 s="2"/>
    </row>
    <row r="18083" spans="2:21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 s="2"/>
    </row>
    <row r="18084" spans="2:21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 s="2"/>
    </row>
    <row r="18085" spans="2:21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 s="2"/>
    </row>
    <row r="18086" spans="2:21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 s="2"/>
    </row>
    <row r="18087" spans="2:21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 s="2"/>
    </row>
    <row r="18088" spans="2:21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 s="2"/>
    </row>
    <row r="18089" spans="2:21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 s="2"/>
    </row>
    <row r="18090" spans="2:21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 s="2"/>
    </row>
    <row r="18091" spans="2:21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 s="2"/>
    </row>
    <row r="18092" spans="2:21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 s="2"/>
    </row>
    <row r="18093" spans="2:21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 s="2"/>
    </row>
    <row r="18094" spans="2:21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 s="2"/>
    </row>
    <row r="18095" spans="2:21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 s="2"/>
    </row>
    <row r="18096" spans="2:21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 s="2"/>
    </row>
    <row r="18097" spans="2:21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 s="2"/>
    </row>
    <row r="18098" spans="2:21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 s="2"/>
    </row>
    <row r="18099" spans="2:21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 s="2"/>
    </row>
    <row r="18100" spans="2:21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 s="2"/>
    </row>
    <row r="18101" spans="2:21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 s="2"/>
    </row>
    <row r="18102" spans="2:21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 s="2"/>
    </row>
    <row r="18103" spans="2:21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 s="2"/>
    </row>
    <row r="18104" spans="2:21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 s="2"/>
    </row>
    <row r="18105" spans="2:21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 s="2"/>
    </row>
    <row r="18106" spans="2:21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 s="2"/>
    </row>
    <row r="18107" spans="2:21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 s="2"/>
    </row>
    <row r="18108" spans="2:21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 s="2"/>
    </row>
    <row r="18109" spans="2:21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 s="2"/>
    </row>
    <row r="18110" spans="2:21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 s="2"/>
    </row>
    <row r="18111" spans="2:21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 s="2"/>
    </row>
    <row r="18112" spans="2:21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 s="2"/>
    </row>
    <row r="18113" spans="2:21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 s="2"/>
    </row>
    <row r="18114" spans="2:21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 s="2"/>
    </row>
    <row r="18115" spans="2:21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 s="2"/>
    </row>
    <row r="18116" spans="2:21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 s="2"/>
    </row>
    <row r="18117" spans="2:21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 s="2"/>
    </row>
    <row r="18118" spans="2:21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 s="2"/>
    </row>
    <row r="18119" spans="2:21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 s="2"/>
    </row>
    <row r="18120" spans="2:21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 s="2"/>
    </row>
    <row r="18121" spans="2:21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 s="2"/>
    </row>
    <row r="18122" spans="2:21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 s="2"/>
    </row>
    <row r="18123" spans="2:21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 s="2"/>
    </row>
    <row r="18124" spans="2:21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 s="2"/>
    </row>
    <row r="18125" spans="2:21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 s="2"/>
    </row>
    <row r="18126" spans="2:21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 s="2"/>
    </row>
    <row r="18127" spans="2:21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 s="2"/>
    </row>
    <row r="18128" spans="2:21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 s="2"/>
    </row>
    <row r="18129" spans="2:21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 s="2"/>
    </row>
    <row r="18130" spans="2:21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 s="2"/>
    </row>
    <row r="18131" spans="2:21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 s="2"/>
    </row>
    <row r="18132" spans="2:21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 s="2"/>
    </row>
    <row r="18133" spans="2:21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 s="2"/>
    </row>
    <row r="18134" spans="2:21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 s="2"/>
    </row>
    <row r="18135" spans="2:21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 s="2"/>
    </row>
    <row r="18136" spans="2:21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 s="2"/>
    </row>
    <row r="18137" spans="2:21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 s="2"/>
    </row>
    <row r="18138" spans="2:21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 s="2"/>
    </row>
    <row r="18139" spans="2:21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 s="2"/>
    </row>
    <row r="18140" spans="2:21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 s="2"/>
    </row>
    <row r="18141" spans="2:21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 s="2"/>
    </row>
    <row r="18142" spans="2:21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 s="2"/>
    </row>
    <row r="18143" spans="2:21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 s="2"/>
    </row>
    <row r="18144" spans="2:21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 s="2"/>
    </row>
    <row r="18145" spans="2:21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 s="2"/>
    </row>
    <row r="18146" spans="2:21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 s="2"/>
    </row>
    <row r="18147" spans="2:21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 s="2"/>
    </row>
    <row r="18148" spans="2:21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 s="2"/>
    </row>
    <row r="18149" spans="2:21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 s="2"/>
    </row>
    <row r="18150" spans="2:21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 s="2"/>
    </row>
    <row r="18151" spans="2:21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 s="2"/>
    </row>
    <row r="18152" spans="2:21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 s="2"/>
    </row>
    <row r="18153" spans="2:21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 s="2"/>
    </row>
    <row r="18154" spans="2:21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 s="2"/>
    </row>
    <row r="18155" spans="2:21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 s="2"/>
    </row>
    <row r="18156" spans="2:21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 s="2"/>
    </row>
    <row r="18157" spans="2:21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 s="2"/>
    </row>
    <row r="18158" spans="2:21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 s="2"/>
    </row>
    <row r="18159" spans="2:21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 s="2"/>
    </row>
    <row r="18160" spans="2:21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 s="2"/>
    </row>
    <row r="18161" spans="2:21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 s="2"/>
    </row>
    <row r="18162" spans="2:21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 s="2"/>
    </row>
    <row r="18163" spans="2:21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 s="2"/>
    </row>
    <row r="18164" spans="2:21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 s="2"/>
    </row>
    <row r="18165" spans="2:21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 s="2"/>
    </row>
    <row r="18166" spans="2:21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 s="2"/>
    </row>
    <row r="18167" spans="2:21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 s="2"/>
    </row>
    <row r="18168" spans="2:21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 s="2"/>
    </row>
    <row r="18169" spans="2:21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 s="2"/>
    </row>
    <row r="18170" spans="2:21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 s="2"/>
    </row>
    <row r="18171" spans="2:21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 s="2"/>
    </row>
    <row r="18172" spans="2:21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 s="2"/>
    </row>
    <row r="18173" spans="2:21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 s="2"/>
    </row>
    <row r="18174" spans="2:21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 s="2"/>
    </row>
    <row r="18175" spans="2:21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 s="2"/>
    </row>
    <row r="18176" spans="2:21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 s="2"/>
    </row>
    <row r="18177" spans="2:21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 s="2"/>
    </row>
    <row r="18178" spans="2:21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 s="2"/>
    </row>
    <row r="18179" spans="2:21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 s="2"/>
    </row>
    <row r="18180" spans="2:21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 s="2"/>
    </row>
    <row r="18181" spans="2:21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 s="2"/>
    </row>
    <row r="18182" spans="2:21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 s="2"/>
    </row>
    <row r="18183" spans="2:21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 s="2"/>
    </row>
    <row r="18184" spans="2:21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 s="2"/>
    </row>
    <row r="18185" spans="2:21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 s="2"/>
    </row>
    <row r="18186" spans="2:21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 s="2"/>
    </row>
    <row r="18187" spans="2:21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 s="2"/>
    </row>
    <row r="18188" spans="2:21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 s="2"/>
    </row>
    <row r="18189" spans="2:21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 s="2"/>
    </row>
    <row r="18190" spans="2:21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 s="2"/>
    </row>
    <row r="18191" spans="2:21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 s="2"/>
    </row>
    <row r="18192" spans="2:21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 s="2"/>
    </row>
    <row r="18193" spans="2:21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 s="2"/>
    </row>
    <row r="18194" spans="2:21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 s="2"/>
    </row>
    <row r="18195" spans="2:21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 s="2"/>
    </row>
    <row r="18196" spans="2:21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 s="2"/>
    </row>
    <row r="18197" spans="2:21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 s="2"/>
    </row>
    <row r="18198" spans="2:21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 s="2"/>
    </row>
    <row r="18199" spans="2:21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 s="2"/>
    </row>
    <row r="18200" spans="2:21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 s="2"/>
    </row>
    <row r="18201" spans="2:21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 s="2"/>
    </row>
    <row r="18202" spans="2:21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 s="2"/>
    </row>
    <row r="18203" spans="2:21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 s="2"/>
    </row>
    <row r="18204" spans="2:21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 s="2"/>
    </row>
    <row r="18205" spans="2:21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 s="2"/>
    </row>
    <row r="18206" spans="2:21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 s="2"/>
    </row>
    <row r="18207" spans="2:21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 s="2"/>
    </row>
    <row r="18208" spans="2:21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 s="2"/>
    </row>
    <row r="18209" spans="2:21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 s="2"/>
    </row>
    <row r="18210" spans="2:21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 s="2"/>
    </row>
    <row r="18211" spans="2:21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 s="2"/>
    </row>
    <row r="18212" spans="2:21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 s="2"/>
    </row>
    <row r="18213" spans="2:21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 s="2"/>
    </row>
    <row r="18214" spans="2:21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 s="2"/>
    </row>
    <row r="18215" spans="2:21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 s="2"/>
    </row>
    <row r="18216" spans="2:21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 s="2"/>
    </row>
    <row r="18217" spans="2:21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 s="2"/>
    </row>
    <row r="18218" spans="2:21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 s="2"/>
    </row>
    <row r="18219" spans="2:21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 s="2"/>
    </row>
    <row r="18220" spans="2:21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 s="2"/>
    </row>
    <row r="18221" spans="2:21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 s="2"/>
    </row>
    <row r="18222" spans="2:21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 s="2"/>
    </row>
    <row r="18223" spans="2:21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 s="2"/>
    </row>
    <row r="18224" spans="2:21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 s="2"/>
    </row>
    <row r="18225" spans="2:21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 s="2"/>
    </row>
    <row r="18226" spans="2:21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 s="2"/>
    </row>
    <row r="18227" spans="2:21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 s="2"/>
    </row>
    <row r="18228" spans="2:21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 s="2"/>
    </row>
    <row r="18229" spans="2:21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 s="2"/>
    </row>
    <row r="18230" spans="2:21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 s="2"/>
    </row>
    <row r="18231" spans="2:21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 s="2"/>
    </row>
    <row r="18232" spans="2:21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 s="2"/>
    </row>
    <row r="18233" spans="2:21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 s="2"/>
    </row>
    <row r="18234" spans="2:21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 s="2"/>
    </row>
    <row r="18235" spans="2:21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 s="2"/>
    </row>
    <row r="18236" spans="2:21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 s="2"/>
    </row>
    <row r="18237" spans="2:21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 s="2"/>
    </row>
    <row r="18238" spans="2:21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 s="2"/>
    </row>
    <row r="18239" spans="2:21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 s="2"/>
    </row>
    <row r="18240" spans="2:21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 s="2"/>
    </row>
    <row r="18241" spans="2:21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 s="2"/>
    </row>
    <row r="18242" spans="2:21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 s="2"/>
    </row>
    <row r="18243" spans="2:21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 s="2"/>
    </row>
    <row r="18244" spans="2:21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 s="2"/>
    </row>
    <row r="18245" spans="2:21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 s="2"/>
    </row>
    <row r="18246" spans="2:21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 s="2"/>
    </row>
    <row r="18247" spans="2:21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 s="2"/>
    </row>
    <row r="18248" spans="2:21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 s="2"/>
    </row>
    <row r="18249" spans="2:21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 s="2"/>
    </row>
    <row r="18250" spans="2:21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 s="2"/>
    </row>
    <row r="18251" spans="2:21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 s="2"/>
    </row>
    <row r="18252" spans="2:21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 s="2"/>
    </row>
    <row r="18253" spans="2:21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 s="2"/>
    </row>
    <row r="18254" spans="2:21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 s="2"/>
    </row>
    <row r="18255" spans="2:21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 s="2"/>
    </row>
    <row r="18256" spans="2:21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 s="2"/>
    </row>
    <row r="18257" spans="2:21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 s="2"/>
    </row>
    <row r="18258" spans="2:21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 s="2"/>
    </row>
    <row r="18259" spans="2:21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 s="2"/>
    </row>
    <row r="18260" spans="2:21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 s="2"/>
    </row>
    <row r="18261" spans="2:21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 s="2"/>
    </row>
    <row r="18262" spans="2:21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 s="2"/>
    </row>
    <row r="18263" spans="2:21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 s="2"/>
    </row>
    <row r="18264" spans="2:21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 s="2"/>
    </row>
    <row r="18265" spans="2:21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 s="2"/>
    </row>
    <row r="18266" spans="2:21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 s="2"/>
    </row>
    <row r="18267" spans="2:21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 s="2"/>
    </row>
    <row r="18268" spans="2:21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 s="2"/>
    </row>
    <row r="18269" spans="2:21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 s="2"/>
    </row>
    <row r="18270" spans="2:21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 s="2"/>
    </row>
    <row r="18271" spans="2:21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 s="2"/>
    </row>
    <row r="18272" spans="2:21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 s="2"/>
    </row>
    <row r="18273" spans="2:21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 s="2"/>
    </row>
    <row r="18274" spans="2:21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 s="2"/>
    </row>
    <row r="18275" spans="2:21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 s="2"/>
    </row>
    <row r="18276" spans="2:21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 s="2"/>
    </row>
    <row r="18277" spans="2:21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 s="2"/>
    </row>
    <row r="18278" spans="2:21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 s="2"/>
    </row>
    <row r="18279" spans="2:21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 s="2"/>
    </row>
    <row r="18280" spans="2:21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 s="2"/>
    </row>
    <row r="18281" spans="2:21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 s="2"/>
    </row>
    <row r="18282" spans="2:21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 s="2"/>
    </row>
    <row r="18283" spans="2:21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 s="2"/>
    </row>
    <row r="18284" spans="2:21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 s="2"/>
    </row>
    <row r="18285" spans="2:21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 s="2"/>
    </row>
    <row r="18286" spans="2:21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 s="2"/>
    </row>
    <row r="18287" spans="2:21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 s="2"/>
    </row>
    <row r="18288" spans="2:21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 s="2"/>
    </row>
    <row r="18289" spans="2:21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 s="2"/>
    </row>
    <row r="18290" spans="2:21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 s="2"/>
    </row>
    <row r="18291" spans="2:21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 s="2"/>
    </row>
    <row r="18292" spans="2:21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 s="2"/>
    </row>
    <row r="18293" spans="2:21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 s="2"/>
    </row>
    <row r="18294" spans="2:21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 s="2"/>
    </row>
    <row r="18295" spans="2:21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 s="2"/>
    </row>
    <row r="18296" spans="2:21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 s="2"/>
    </row>
    <row r="18297" spans="2:21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 s="2"/>
    </row>
    <row r="18298" spans="2:21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 s="2"/>
    </row>
    <row r="18299" spans="2:21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 s="2"/>
    </row>
    <row r="18300" spans="2:21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 s="2"/>
    </row>
    <row r="18301" spans="2:21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 s="2"/>
    </row>
    <row r="18302" spans="2:21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 s="2"/>
    </row>
    <row r="18303" spans="2:21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 s="2"/>
    </row>
    <row r="18304" spans="2:21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 s="2"/>
    </row>
    <row r="18305" spans="2:21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 s="2"/>
    </row>
    <row r="18306" spans="2:21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 s="2"/>
    </row>
    <row r="18307" spans="2:21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 s="2"/>
    </row>
    <row r="18308" spans="2:21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 s="2"/>
    </row>
    <row r="18309" spans="2:21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 s="2"/>
    </row>
    <row r="18310" spans="2:21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 s="2"/>
    </row>
    <row r="18311" spans="2:21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 s="2"/>
    </row>
    <row r="18312" spans="2:21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 s="2"/>
    </row>
    <row r="18313" spans="2:21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 s="2"/>
    </row>
    <row r="18314" spans="2:21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 s="2"/>
    </row>
    <row r="18315" spans="2:21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 s="2"/>
    </row>
    <row r="18316" spans="2:21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 s="2"/>
    </row>
    <row r="18317" spans="2:21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 s="2"/>
    </row>
    <row r="18318" spans="2:21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 s="2"/>
    </row>
    <row r="18319" spans="2:21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 s="2"/>
    </row>
    <row r="18320" spans="2:21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 s="2"/>
    </row>
    <row r="18321" spans="2:21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 s="2"/>
    </row>
    <row r="18322" spans="2:21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 s="2"/>
    </row>
    <row r="18323" spans="2:21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 s="2"/>
    </row>
    <row r="18324" spans="2:21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 s="2"/>
    </row>
    <row r="18325" spans="2:21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 s="2"/>
    </row>
    <row r="18326" spans="2:21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 s="2"/>
    </row>
    <row r="18327" spans="2:21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 s="2"/>
    </row>
    <row r="18328" spans="2:21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 s="2"/>
    </row>
    <row r="18329" spans="2:21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 s="2"/>
    </row>
    <row r="18330" spans="2:21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 s="2"/>
    </row>
    <row r="18331" spans="2:21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 s="2"/>
    </row>
    <row r="18332" spans="2:21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 s="2"/>
    </row>
    <row r="18333" spans="2:21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 s="2"/>
    </row>
    <row r="18334" spans="2:21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 s="2"/>
    </row>
    <row r="18335" spans="2:21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 s="2"/>
    </row>
    <row r="18336" spans="2:21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 s="2"/>
    </row>
    <row r="18337" spans="2:21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 s="2"/>
    </row>
    <row r="18338" spans="2:21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 s="2"/>
    </row>
    <row r="18339" spans="2:21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 s="2"/>
    </row>
    <row r="18340" spans="2:21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 s="2"/>
    </row>
    <row r="18341" spans="2:21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 s="2"/>
    </row>
    <row r="18342" spans="2:21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 s="2"/>
    </row>
    <row r="18343" spans="2:21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 s="2"/>
    </row>
    <row r="18344" spans="2:21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 s="2"/>
    </row>
    <row r="18345" spans="2:21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 s="2"/>
    </row>
    <row r="18346" spans="2:21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 s="2"/>
    </row>
    <row r="18347" spans="2:21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 s="2"/>
    </row>
    <row r="18348" spans="2:21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 s="2"/>
    </row>
    <row r="18349" spans="2:21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 s="2"/>
    </row>
    <row r="18350" spans="2:21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 s="2"/>
    </row>
    <row r="18351" spans="2:21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 s="2"/>
    </row>
    <row r="18352" spans="2:21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 s="2"/>
    </row>
    <row r="18353" spans="2:21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 s="2"/>
    </row>
    <row r="18354" spans="2:21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 s="2"/>
    </row>
    <row r="18355" spans="2:21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 s="2"/>
    </row>
    <row r="18356" spans="2:21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 s="2"/>
    </row>
    <row r="18357" spans="2:21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 s="2"/>
    </row>
    <row r="18358" spans="2:21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 s="2"/>
    </row>
    <row r="18359" spans="2:21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 s="2"/>
    </row>
    <row r="18360" spans="2:21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 s="2"/>
    </row>
    <row r="18361" spans="2:21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 s="2"/>
    </row>
    <row r="18362" spans="2:21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 s="2"/>
    </row>
    <row r="18363" spans="2:21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 s="2"/>
    </row>
    <row r="18364" spans="2:21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 s="2"/>
    </row>
    <row r="18365" spans="2:21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 s="2"/>
    </row>
    <row r="18366" spans="2:21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 s="2"/>
    </row>
    <row r="18367" spans="2:21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 s="2"/>
    </row>
    <row r="18368" spans="2:21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 s="2"/>
    </row>
    <row r="18369" spans="2:21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 s="2"/>
    </row>
    <row r="18370" spans="2:21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 s="2"/>
    </row>
    <row r="18371" spans="2:21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 s="2"/>
    </row>
    <row r="18372" spans="2:21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 s="2"/>
    </row>
    <row r="18373" spans="2:21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 s="2"/>
    </row>
    <row r="18374" spans="2:21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 s="2"/>
    </row>
    <row r="18375" spans="2:21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 s="2"/>
    </row>
    <row r="18376" spans="2:21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 s="2"/>
    </row>
    <row r="18377" spans="2:21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 s="2"/>
    </row>
    <row r="18378" spans="2:21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 s="2"/>
    </row>
    <row r="18379" spans="2:21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 s="2"/>
    </row>
    <row r="18380" spans="2:21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 s="2"/>
    </row>
    <row r="18381" spans="2:21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 s="2"/>
    </row>
    <row r="18382" spans="2:21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 s="2"/>
    </row>
    <row r="18383" spans="2:21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 s="2"/>
    </row>
    <row r="18384" spans="2:21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 s="2"/>
    </row>
    <row r="18385" spans="2:21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 s="2"/>
    </row>
    <row r="18386" spans="2:21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 s="2"/>
    </row>
    <row r="18387" spans="2:21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 s="2"/>
    </row>
    <row r="18388" spans="2:21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 s="2"/>
    </row>
    <row r="18389" spans="2:21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 s="2"/>
    </row>
    <row r="18390" spans="2:21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 s="2"/>
    </row>
    <row r="18391" spans="2:21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 s="2"/>
    </row>
    <row r="18392" spans="2:21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 s="2"/>
    </row>
    <row r="18393" spans="2:21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 s="2"/>
    </row>
    <row r="18394" spans="2:21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 s="2"/>
    </row>
    <row r="18395" spans="2:21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 s="2"/>
    </row>
    <row r="18396" spans="2:21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 s="2"/>
    </row>
    <row r="18397" spans="2:21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 s="2"/>
    </row>
    <row r="18398" spans="2:21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 s="2"/>
    </row>
    <row r="18399" spans="2:21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 s="2"/>
    </row>
    <row r="18400" spans="2:21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 s="2"/>
    </row>
    <row r="18401" spans="2:21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 s="2"/>
    </row>
    <row r="18402" spans="2:21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 s="2"/>
    </row>
    <row r="18403" spans="2:21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 s="2"/>
    </row>
    <row r="18404" spans="2:21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 s="2"/>
    </row>
    <row r="18405" spans="2:21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 s="2"/>
    </row>
    <row r="18406" spans="2:21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 s="2"/>
    </row>
    <row r="18407" spans="2:21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 s="2"/>
    </row>
    <row r="18408" spans="2:21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 s="2"/>
    </row>
    <row r="18409" spans="2:21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 s="2"/>
    </row>
    <row r="18410" spans="2:21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 s="2"/>
    </row>
    <row r="18411" spans="2:21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 s="2"/>
    </row>
    <row r="18412" spans="2:21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 s="2"/>
    </row>
    <row r="18413" spans="2:21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 s="2"/>
    </row>
    <row r="18414" spans="2:21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 s="2"/>
    </row>
    <row r="18415" spans="2:21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 s="2"/>
    </row>
    <row r="18416" spans="2:21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 s="2"/>
    </row>
    <row r="18417" spans="2:21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 s="2"/>
    </row>
    <row r="18418" spans="2:21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 s="2"/>
    </row>
    <row r="18419" spans="2:21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 s="2"/>
    </row>
    <row r="18420" spans="2:21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 s="2"/>
    </row>
    <row r="18421" spans="2:21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 s="2"/>
    </row>
    <row r="18422" spans="2:21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 s="2"/>
    </row>
    <row r="18423" spans="2:21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 s="2"/>
    </row>
    <row r="18424" spans="2:21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 s="2"/>
    </row>
    <row r="18425" spans="2:21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 s="2"/>
    </row>
    <row r="18426" spans="2:21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 s="2"/>
    </row>
    <row r="18427" spans="2:21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 s="2"/>
    </row>
    <row r="18428" spans="2:21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 s="2"/>
    </row>
    <row r="18429" spans="2:21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 s="2"/>
    </row>
    <row r="18430" spans="2:21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 s="2"/>
    </row>
    <row r="18431" spans="2:21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 s="2"/>
    </row>
    <row r="18432" spans="2:21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 s="2"/>
    </row>
    <row r="18433" spans="2:21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 s="2"/>
    </row>
    <row r="18434" spans="2:21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 s="2"/>
    </row>
    <row r="18435" spans="2:21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 s="2"/>
    </row>
    <row r="18436" spans="2:21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 s="2"/>
    </row>
    <row r="18437" spans="2:21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 s="2"/>
    </row>
    <row r="18438" spans="2:21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 s="2"/>
    </row>
    <row r="18439" spans="2:21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 s="2"/>
    </row>
    <row r="18440" spans="2:21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 s="2"/>
    </row>
    <row r="18441" spans="2:21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 s="2"/>
    </row>
    <row r="18442" spans="2:21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 s="2"/>
    </row>
    <row r="18443" spans="2:21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 s="2"/>
    </row>
    <row r="18444" spans="2:21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 s="2"/>
    </row>
    <row r="18445" spans="2:21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 s="2"/>
    </row>
    <row r="18446" spans="2:21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 s="2"/>
    </row>
    <row r="18447" spans="2:21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 s="2"/>
    </row>
    <row r="18448" spans="2:21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 s="2"/>
    </row>
    <row r="18449" spans="2:21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 s="2"/>
    </row>
    <row r="18450" spans="2:21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 s="2"/>
    </row>
    <row r="18451" spans="2:21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 s="2"/>
    </row>
    <row r="18452" spans="2:21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 s="2"/>
    </row>
    <row r="18453" spans="2:21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 s="2"/>
    </row>
    <row r="18454" spans="2:21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 s="2"/>
    </row>
    <row r="18455" spans="2:21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 s="2"/>
    </row>
    <row r="18456" spans="2:21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 s="2"/>
    </row>
    <row r="18457" spans="2:21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 s="2"/>
    </row>
    <row r="18458" spans="2:21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 s="2"/>
    </row>
    <row r="18459" spans="2:21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 s="2"/>
    </row>
    <row r="18460" spans="2:21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 s="2"/>
    </row>
    <row r="18461" spans="2:21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 s="2"/>
    </row>
    <row r="18462" spans="2:21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 s="2"/>
    </row>
    <row r="18463" spans="2:21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 s="2"/>
    </row>
    <row r="18464" spans="2:21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 s="2"/>
    </row>
    <row r="18465" spans="2:21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 s="2"/>
    </row>
    <row r="18466" spans="2:21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 s="2"/>
    </row>
    <row r="18467" spans="2:21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 s="2"/>
    </row>
    <row r="18468" spans="2:21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 s="2"/>
    </row>
    <row r="18469" spans="2:21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 s="2"/>
    </row>
    <row r="18470" spans="2:21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 s="2"/>
    </row>
    <row r="18471" spans="2:21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 s="2"/>
    </row>
    <row r="18472" spans="2:21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 s="2"/>
    </row>
    <row r="18473" spans="2:21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 s="2"/>
    </row>
    <row r="18474" spans="2:21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 s="2"/>
    </row>
    <row r="18475" spans="2:21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 s="2"/>
    </row>
    <row r="18476" spans="2:21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 s="2"/>
    </row>
    <row r="18477" spans="2:21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 s="2"/>
    </row>
    <row r="18478" spans="2:21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 s="2"/>
    </row>
    <row r="18479" spans="2:21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 s="2"/>
    </row>
    <row r="18480" spans="2:21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 s="2"/>
    </row>
    <row r="18481" spans="2:21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 s="2"/>
    </row>
    <row r="18482" spans="2:21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 s="2"/>
    </row>
    <row r="18483" spans="2:21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 s="2"/>
    </row>
    <row r="18484" spans="2:21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 s="2"/>
    </row>
    <row r="18485" spans="2:21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 s="2"/>
    </row>
    <row r="18486" spans="2:21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 s="2"/>
    </row>
    <row r="18487" spans="2:21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 s="2"/>
    </row>
    <row r="18488" spans="2:21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 s="2"/>
    </row>
    <row r="18489" spans="2:21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 s="2"/>
    </row>
    <row r="18490" spans="2:21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 s="2"/>
    </row>
    <row r="18491" spans="2:21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 s="2"/>
    </row>
    <row r="18492" spans="2:21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 s="2"/>
    </row>
    <row r="18493" spans="2:21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 s="2"/>
    </row>
    <row r="18494" spans="2:21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 s="2"/>
    </row>
    <row r="18495" spans="2:21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 s="2"/>
    </row>
    <row r="18496" spans="2:21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 s="2"/>
    </row>
    <row r="18497" spans="2:21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 s="2"/>
    </row>
    <row r="18498" spans="2:21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 s="2"/>
    </row>
    <row r="18499" spans="2:21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 s="2"/>
    </row>
    <row r="18500" spans="2:21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 s="2"/>
    </row>
    <row r="18501" spans="2:21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 s="2"/>
    </row>
    <row r="18502" spans="2:21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 s="2"/>
    </row>
    <row r="18503" spans="2:21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 s="2"/>
    </row>
    <row r="18504" spans="2:21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 s="2"/>
    </row>
    <row r="18505" spans="2:21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 s="2"/>
    </row>
    <row r="18506" spans="2:21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 s="2"/>
    </row>
    <row r="18507" spans="2:21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 s="2"/>
    </row>
    <row r="18508" spans="2:21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 s="2"/>
    </row>
    <row r="18509" spans="2:21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 s="2"/>
    </row>
    <row r="18510" spans="2:21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 s="2"/>
    </row>
    <row r="18511" spans="2:21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 s="2"/>
    </row>
    <row r="18512" spans="2:21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 s="2"/>
    </row>
    <row r="18513" spans="2:21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 s="2"/>
    </row>
    <row r="18514" spans="2:21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 s="2"/>
    </row>
    <row r="18515" spans="2:21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 s="2"/>
    </row>
    <row r="18516" spans="2:21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 s="2"/>
    </row>
    <row r="18517" spans="2:21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 s="2"/>
    </row>
    <row r="18518" spans="2:21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 s="2"/>
    </row>
    <row r="18519" spans="2:21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 s="2"/>
    </row>
    <row r="18520" spans="2:21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 s="2"/>
    </row>
    <row r="18521" spans="2:21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 s="2"/>
    </row>
    <row r="18522" spans="2:21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 s="2"/>
    </row>
    <row r="18523" spans="2:21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 s="2"/>
    </row>
    <row r="18524" spans="2:21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 s="2"/>
    </row>
    <row r="18525" spans="2:21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 s="2"/>
    </row>
    <row r="18526" spans="2:21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 s="2"/>
    </row>
    <row r="18527" spans="2:21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 s="2"/>
    </row>
    <row r="18528" spans="2:21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 s="2"/>
    </row>
    <row r="18529" spans="2:21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 s="2"/>
    </row>
    <row r="18530" spans="2:21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 s="2"/>
    </row>
    <row r="18531" spans="2:21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 s="2"/>
    </row>
    <row r="18532" spans="2:21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 s="2"/>
    </row>
    <row r="18533" spans="2:21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 s="2"/>
    </row>
    <row r="18534" spans="2:21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 s="2"/>
    </row>
    <row r="18535" spans="2:21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 s="2"/>
    </row>
    <row r="18536" spans="2:21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 s="2"/>
    </row>
    <row r="18537" spans="2:21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 s="2"/>
    </row>
    <row r="18538" spans="2:21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 s="2"/>
    </row>
    <row r="18539" spans="2:21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 s="2"/>
    </row>
    <row r="18540" spans="2:21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 s="2"/>
    </row>
    <row r="18541" spans="2:21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 s="2"/>
    </row>
    <row r="18542" spans="2:21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 s="2"/>
    </row>
    <row r="18543" spans="2:21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 s="2"/>
    </row>
    <row r="18544" spans="2:21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 s="2"/>
    </row>
    <row r="18545" spans="2:21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 s="2"/>
    </row>
    <row r="18546" spans="2:21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 s="2"/>
    </row>
    <row r="18547" spans="2:21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 s="2"/>
    </row>
    <row r="18548" spans="2:21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 s="2"/>
    </row>
    <row r="18549" spans="2:21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 s="2"/>
    </row>
    <row r="18550" spans="2:21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 s="2"/>
    </row>
    <row r="18551" spans="2:21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 s="2"/>
    </row>
    <row r="18552" spans="2:21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 s="2"/>
    </row>
    <row r="18553" spans="2:21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 s="2"/>
    </row>
    <row r="18554" spans="2:21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 s="2"/>
    </row>
    <row r="18555" spans="2:21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 s="2"/>
    </row>
    <row r="18556" spans="2:21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 s="2"/>
    </row>
    <row r="18557" spans="2:21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 s="2"/>
    </row>
    <row r="18558" spans="2:21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 s="2"/>
    </row>
    <row r="18559" spans="2:21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 s="2"/>
    </row>
    <row r="18560" spans="2:21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 s="2"/>
    </row>
    <row r="18561" spans="2:21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 s="2"/>
    </row>
    <row r="18562" spans="2:21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 s="2"/>
    </row>
    <row r="18563" spans="2:21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 s="2"/>
    </row>
    <row r="18564" spans="2:21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 s="2"/>
    </row>
    <row r="18565" spans="2:21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 s="2"/>
    </row>
    <row r="18566" spans="2:21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 s="2"/>
    </row>
    <row r="18567" spans="2:21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 s="2"/>
    </row>
    <row r="18568" spans="2:21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 s="2"/>
    </row>
    <row r="18569" spans="2:21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 s="2"/>
    </row>
    <row r="18570" spans="2:21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 s="2"/>
    </row>
    <row r="18571" spans="2:21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 s="2"/>
    </row>
    <row r="18572" spans="2:21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 s="2"/>
    </row>
    <row r="18573" spans="2:21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 s="2"/>
    </row>
    <row r="18574" spans="2:21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 s="2"/>
    </row>
    <row r="18575" spans="2:21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 s="2"/>
    </row>
    <row r="18576" spans="2:21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 s="2"/>
    </row>
    <row r="18577" spans="2:21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 s="2"/>
    </row>
    <row r="18578" spans="2:21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 s="2"/>
    </row>
    <row r="18579" spans="2:21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 s="2"/>
    </row>
    <row r="18580" spans="2:21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 s="2"/>
    </row>
    <row r="18581" spans="2:21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 s="2"/>
    </row>
    <row r="18582" spans="2:21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 s="2"/>
    </row>
    <row r="18583" spans="2:21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 s="2"/>
    </row>
    <row r="18584" spans="2:21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 s="2"/>
    </row>
    <row r="18585" spans="2:21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 s="2"/>
    </row>
    <row r="18586" spans="2:21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 s="2"/>
    </row>
    <row r="18587" spans="2:21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 s="2"/>
    </row>
    <row r="18588" spans="2:21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 s="2"/>
    </row>
    <row r="18589" spans="2:21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 s="2"/>
    </row>
    <row r="18590" spans="2:21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 s="2"/>
    </row>
    <row r="18591" spans="2:21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 s="2"/>
    </row>
    <row r="18592" spans="2:21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 s="2"/>
    </row>
    <row r="18593" spans="2:21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 s="2"/>
    </row>
    <row r="18594" spans="2:21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 s="2"/>
    </row>
    <row r="18595" spans="2:21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 s="2"/>
    </row>
    <row r="18596" spans="2:21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 s="2"/>
    </row>
    <row r="18597" spans="2:21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 s="2"/>
    </row>
    <row r="18598" spans="2:21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 s="2"/>
    </row>
    <row r="18599" spans="2:21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 s="2"/>
    </row>
    <row r="18600" spans="2:21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 s="2"/>
    </row>
    <row r="18601" spans="2:21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 s="2"/>
    </row>
    <row r="18602" spans="2:21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 s="2"/>
    </row>
    <row r="18603" spans="2:21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 s="2"/>
    </row>
    <row r="18604" spans="2:21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 s="2"/>
    </row>
    <row r="18605" spans="2:21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 s="2"/>
    </row>
    <row r="18606" spans="2:21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 s="2"/>
    </row>
    <row r="18607" spans="2:21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 s="2"/>
    </row>
    <row r="18608" spans="2:21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 s="2"/>
    </row>
    <row r="18609" spans="2:21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 s="2"/>
    </row>
    <row r="18610" spans="2:21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 s="2"/>
    </row>
    <row r="18611" spans="2:21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 s="2"/>
    </row>
    <row r="18612" spans="2:21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 s="2"/>
    </row>
    <row r="18613" spans="2:21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 s="2"/>
    </row>
    <row r="18614" spans="2:21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 s="2"/>
    </row>
    <row r="18615" spans="2:21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 s="2"/>
    </row>
    <row r="18616" spans="2:21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 s="2"/>
    </row>
    <row r="18617" spans="2:21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 s="2"/>
    </row>
    <row r="18618" spans="2:21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 s="2"/>
    </row>
    <row r="18619" spans="2:21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 s="2"/>
    </row>
    <row r="18620" spans="2:21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 s="2"/>
    </row>
    <row r="18621" spans="2:21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 s="2"/>
    </row>
    <row r="18622" spans="2:21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 s="2"/>
    </row>
    <row r="18623" spans="2:21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 s="2"/>
    </row>
    <row r="18624" spans="2:21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 s="2"/>
    </row>
    <row r="18625" spans="2:21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 s="2"/>
    </row>
    <row r="18626" spans="2:21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 s="2"/>
    </row>
    <row r="18627" spans="2:21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 s="2"/>
    </row>
    <row r="18628" spans="2:21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 s="2"/>
    </row>
    <row r="18629" spans="2:21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 s="2"/>
    </row>
    <row r="18630" spans="2:21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 s="2"/>
    </row>
    <row r="18631" spans="2:21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 s="2"/>
    </row>
    <row r="18632" spans="2:21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 s="2"/>
    </row>
    <row r="18633" spans="2:21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 s="2"/>
    </row>
    <row r="18634" spans="2:21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 s="2"/>
    </row>
    <row r="18635" spans="2:21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 s="2"/>
    </row>
    <row r="18636" spans="2:21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 s="2"/>
    </row>
    <row r="18637" spans="2:21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 s="2"/>
    </row>
    <row r="18638" spans="2:21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 s="2"/>
    </row>
    <row r="18639" spans="2:21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 s="2"/>
    </row>
    <row r="18640" spans="2:21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 s="2"/>
    </row>
    <row r="18641" spans="2:21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 s="2"/>
    </row>
    <row r="18642" spans="2:21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 s="2"/>
    </row>
    <row r="18643" spans="2:21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 s="2"/>
    </row>
    <row r="18644" spans="2:21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 s="2"/>
    </row>
    <row r="18645" spans="2:21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 s="2"/>
    </row>
    <row r="18646" spans="2:21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 s="2"/>
    </row>
    <row r="18647" spans="2:21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 s="2"/>
    </row>
    <row r="18648" spans="2:21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 s="2"/>
    </row>
    <row r="18649" spans="2:21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 s="2"/>
    </row>
    <row r="18650" spans="2:21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 s="2"/>
    </row>
    <row r="18651" spans="2:21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 s="2"/>
    </row>
    <row r="18652" spans="2:21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 s="2"/>
    </row>
    <row r="18653" spans="2:21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 s="2"/>
    </row>
    <row r="18654" spans="2:21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 s="2"/>
    </row>
    <row r="18655" spans="2:21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 s="2"/>
    </row>
    <row r="18656" spans="2:21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 s="2"/>
    </row>
    <row r="18657" spans="2:21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 s="2"/>
    </row>
    <row r="18658" spans="2:21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 s="2"/>
    </row>
    <row r="18659" spans="2:21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 s="2"/>
    </row>
    <row r="18660" spans="2:21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 s="2"/>
    </row>
    <row r="18661" spans="2:21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 s="2"/>
    </row>
    <row r="18662" spans="2:21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 s="2"/>
    </row>
    <row r="18663" spans="2:21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 s="2"/>
    </row>
    <row r="18664" spans="2:21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 s="2"/>
    </row>
    <row r="18665" spans="2:21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 s="2"/>
    </row>
    <row r="18666" spans="2:21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 s="2"/>
    </row>
    <row r="18667" spans="2:21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 s="2"/>
    </row>
    <row r="18668" spans="2:21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 s="2"/>
    </row>
    <row r="18669" spans="2:21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 s="2"/>
    </row>
    <row r="18670" spans="2:21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 s="2"/>
    </row>
    <row r="18671" spans="2:21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 s="2"/>
    </row>
    <row r="18672" spans="2:21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 s="2"/>
    </row>
    <row r="18673" spans="2:21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 s="2"/>
    </row>
    <row r="18674" spans="2:21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 s="2"/>
    </row>
    <row r="18675" spans="2:21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 s="2"/>
    </row>
    <row r="18676" spans="2:21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 s="2"/>
    </row>
    <row r="18677" spans="2:21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 s="2"/>
    </row>
    <row r="18678" spans="2:21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 s="2"/>
    </row>
    <row r="18679" spans="2:21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 s="2"/>
    </row>
    <row r="18680" spans="2:21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 s="2"/>
    </row>
    <row r="18681" spans="2:21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 s="2"/>
    </row>
    <row r="18682" spans="2:21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 s="2"/>
    </row>
    <row r="18683" spans="2:21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 s="2"/>
    </row>
    <row r="18684" spans="2:21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 s="2"/>
    </row>
    <row r="18685" spans="2:21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 s="2"/>
    </row>
    <row r="18686" spans="2:21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 s="2"/>
    </row>
    <row r="18687" spans="2:21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 s="2"/>
    </row>
    <row r="18688" spans="2:21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 s="2"/>
    </row>
    <row r="18689" spans="2:21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 s="2"/>
    </row>
    <row r="18690" spans="2:21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 s="2"/>
    </row>
    <row r="18691" spans="2:21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 s="2"/>
    </row>
    <row r="18692" spans="2:21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 s="2"/>
    </row>
    <row r="18693" spans="2:21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 s="2"/>
    </row>
    <row r="18694" spans="2:21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 s="2"/>
    </row>
    <row r="18695" spans="2:21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 s="2"/>
    </row>
    <row r="18696" spans="2:21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 s="2"/>
    </row>
    <row r="18697" spans="2:21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 s="2"/>
    </row>
    <row r="18698" spans="2:21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 s="2"/>
    </row>
    <row r="18699" spans="2:21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 s="2"/>
    </row>
    <row r="18700" spans="2:21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 s="2"/>
    </row>
    <row r="18701" spans="2:21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 s="2"/>
    </row>
    <row r="18702" spans="2:21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 s="2"/>
    </row>
    <row r="18703" spans="2:21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 s="2"/>
    </row>
    <row r="18704" spans="2:21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 s="2"/>
    </row>
    <row r="18705" spans="2:21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 s="2"/>
    </row>
    <row r="18706" spans="2:21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 s="2"/>
    </row>
    <row r="18707" spans="2:21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 s="2"/>
    </row>
    <row r="18708" spans="2:21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 s="2"/>
    </row>
    <row r="18709" spans="2:21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 s="2"/>
    </row>
    <row r="18710" spans="2:21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 s="2"/>
    </row>
    <row r="18711" spans="2:21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 s="2"/>
    </row>
    <row r="18712" spans="2:21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 s="2"/>
    </row>
    <row r="18713" spans="2:21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 s="2"/>
    </row>
    <row r="18714" spans="2:21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 s="2"/>
    </row>
    <row r="18715" spans="2:21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 s="2"/>
    </row>
    <row r="18716" spans="2:21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 s="2"/>
    </row>
    <row r="18717" spans="2:21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 s="2"/>
    </row>
    <row r="18718" spans="2:21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 s="2"/>
    </row>
    <row r="18719" spans="2:21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 s="2"/>
    </row>
    <row r="18720" spans="2:21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 s="2"/>
    </row>
    <row r="18721" spans="2:21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 s="2"/>
    </row>
    <row r="18722" spans="2:21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 s="2"/>
    </row>
    <row r="18723" spans="2:21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 s="2"/>
    </row>
    <row r="18724" spans="2:21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 s="2"/>
    </row>
    <row r="18725" spans="2:21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 s="2"/>
    </row>
    <row r="18726" spans="2:21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 s="2"/>
    </row>
    <row r="18727" spans="2:21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 s="2"/>
    </row>
    <row r="18728" spans="2:21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 s="2"/>
    </row>
    <row r="18729" spans="2:21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 s="2"/>
    </row>
    <row r="18730" spans="2:21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 s="2"/>
    </row>
    <row r="18731" spans="2:21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 s="2"/>
    </row>
    <row r="18732" spans="2:21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 s="2"/>
    </row>
    <row r="18733" spans="2:21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 s="2"/>
    </row>
    <row r="18734" spans="2:21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 s="2"/>
    </row>
    <row r="18735" spans="2:21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 s="2"/>
    </row>
    <row r="18736" spans="2:21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 s="2"/>
    </row>
    <row r="18737" spans="2:21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 s="2"/>
    </row>
    <row r="18738" spans="2:21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 s="2"/>
    </row>
    <row r="18739" spans="2:21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 s="2"/>
    </row>
    <row r="18740" spans="2:21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 s="2"/>
    </row>
    <row r="18741" spans="2:21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 s="2"/>
    </row>
    <row r="18742" spans="2:21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 s="2"/>
    </row>
    <row r="18743" spans="2:21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 s="2"/>
    </row>
    <row r="18744" spans="2:21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 s="2"/>
    </row>
    <row r="18745" spans="2:21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 s="2"/>
    </row>
    <row r="18746" spans="2:21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 s="2"/>
    </row>
    <row r="18747" spans="2:21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 s="2"/>
    </row>
    <row r="18748" spans="2:21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 s="2"/>
    </row>
    <row r="18749" spans="2:21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 s="2"/>
    </row>
    <row r="18750" spans="2:21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 s="2"/>
    </row>
    <row r="18751" spans="2:21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 s="2"/>
    </row>
    <row r="18752" spans="2:21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 s="2"/>
    </row>
    <row r="18753" spans="2:21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 s="2"/>
    </row>
    <row r="18754" spans="2:21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 s="2"/>
    </row>
    <row r="18755" spans="2:21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 s="2"/>
    </row>
    <row r="18756" spans="2:21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 s="2"/>
    </row>
    <row r="18757" spans="2:21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 s="2"/>
    </row>
    <row r="18758" spans="2:21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 s="2"/>
    </row>
    <row r="18759" spans="2:21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 s="2"/>
    </row>
    <row r="18760" spans="2:21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 s="2"/>
    </row>
    <row r="18761" spans="2:21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 s="2"/>
    </row>
    <row r="18762" spans="2:21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 s="2"/>
    </row>
    <row r="18763" spans="2:21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 s="2"/>
    </row>
    <row r="18764" spans="2:21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 s="2"/>
    </row>
    <row r="18765" spans="2:21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 s="2"/>
    </row>
    <row r="18766" spans="2:21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 s="2"/>
    </row>
    <row r="18767" spans="2:21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 s="2"/>
    </row>
    <row r="18768" spans="2:21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 s="2"/>
    </row>
    <row r="18769" spans="2:21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 s="2"/>
    </row>
    <row r="18770" spans="2:21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 s="2"/>
    </row>
    <row r="18771" spans="2:21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 s="2"/>
    </row>
    <row r="18772" spans="2:21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 s="2"/>
    </row>
    <row r="18773" spans="2:21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 s="2"/>
    </row>
    <row r="18774" spans="2:21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 s="2"/>
    </row>
    <row r="18775" spans="2:21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 s="2"/>
    </row>
    <row r="18776" spans="2:21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 s="2"/>
    </row>
    <row r="18777" spans="2:21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 s="2"/>
    </row>
    <row r="18778" spans="2:21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 s="2"/>
    </row>
    <row r="18779" spans="2:21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 s="2"/>
    </row>
    <row r="18780" spans="2:21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 s="2"/>
    </row>
    <row r="18781" spans="2:21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 s="2"/>
    </row>
    <row r="18782" spans="2:21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 s="2"/>
    </row>
    <row r="18783" spans="2:21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 s="2"/>
    </row>
    <row r="18784" spans="2:21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 s="2"/>
    </row>
    <row r="18785" spans="2:21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 s="2"/>
    </row>
    <row r="18786" spans="2:21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 s="2"/>
    </row>
    <row r="18787" spans="2:21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 s="2"/>
    </row>
    <row r="18788" spans="2:21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 s="2"/>
    </row>
    <row r="18789" spans="2:21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 s="2"/>
    </row>
    <row r="18790" spans="2:21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 s="2"/>
    </row>
    <row r="18791" spans="2:21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 s="2"/>
    </row>
    <row r="18792" spans="2:21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 s="2"/>
    </row>
    <row r="18793" spans="2:21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 s="2"/>
    </row>
    <row r="18794" spans="2:21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 s="2"/>
    </row>
    <row r="18795" spans="2:21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 s="2"/>
    </row>
    <row r="18796" spans="2:21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 s="2"/>
    </row>
    <row r="18797" spans="2:21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 s="2"/>
    </row>
    <row r="18798" spans="2:21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 s="2"/>
    </row>
    <row r="18799" spans="2:21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 s="2"/>
    </row>
    <row r="18800" spans="2:21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 s="2"/>
    </row>
    <row r="18801" spans="2:21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 s="2"/>
    </row>
    <row r="18802" spans="2:21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 s="2"/>
    </row>
    <row r="18803" spans="2:21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 s="2"/>
    </row>
    <row r="18804" spans="2:21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 s="2"/>
    </row>
    <row r="18805" spans="2:21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 s="2"/>
    </row>
    <row r="18806" spans="2:21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 s="2"/>
    </row>
    <row r="18807" spans="2:21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 s="2"/>
    </row>
    <row r="18808" spans="2:21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 s="2"/>
    </row>
    <row r="18809" spans="2:21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 s="2"/>
    </row>
    <row r="18810" spans="2:21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 s="2"/>
    </row>
    <row r="18811" spans="2:21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 s="2"/>
    </row>
    <row r="18812" spans="2:21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 s="2"/>
    </row>
    <row r="18813" spans="2:21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 s="2"/>
    </row>
    <row r="18814" spans="2:21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 s="2"/>
    </row>
    <row r="18815" spans="2:21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 s="2"/>
    </row>
    <row r="18816" spans="2:21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 s="2"/>
    </row>
    <row r="18817" spans="2:21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 s="2"/>
    </row>
    <row r="18818" spans="2:21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 s="2"/>
    </row>
    <row r="18819" spans="2:21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 s="2"/>
    </row>
    <row r="18820" spans="2:21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 s="2"/>
    </row>
    <row r="18821" spans="2:21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 s="2"/>
    </row>
    <row r="18822" spans="2:21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 s="2"/>
    </row>
    <row r="18823" spans="2:21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 s="2"/>
    </row>
    <row r="18824" spans="2:21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 s="2"/>
    </row>
    <row r="18825" spans="2:21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 s="2"/>
    </row>
    <row r="18826" spans="2:21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 s="2"/>
    </row>
    <row r="18827" spans="2:21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 s="2"/>
    </row>
    <row r="18828" spans="2:21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 s="2"/>
    </row>
    <row r="18829" spans="2:21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 s="2"/>
    </row>
    <row r="18830" spans="2:21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 s="2"/>
    </row>
    <row r="18831" spans="2:21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 s="2"/>
    </row>
    <row r="18832" spans="2:21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 s="2"/>
    </row>
    <row r="18833" spans="2:21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 s="2"/>
    </row>
    <row r="18834" spans="2:21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 s="2"/>
    </row>
    <row r="18835" spans="2:21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 s="2"/>
    </row>
    <row r="18836" spans="2:21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 s="2"/>
    </row>
    <row r="18837" spans="2:21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 s="2"/>
    </row>
    <row r="18838" spans="2:21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 s="2"/>
    </row>
    <row r="18839" spans="2:21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 s="2"/>
    </row>
    <row r="18840" spans="2:21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 s="2"/>
    </row>
    <row r="18841" spans="2:21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 s="2"/>
    </row>
    <row r="18842" spans="2:21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 s="2"/>
    </row>
    <row r="18843" spans="2:21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 s="2"/>
    </row>
    <row r="18844" spans="2:21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 s="2"/>
    </row>
    <row r="18845" spans="2:21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 s="2"/>
    </row>
    <row r="18846" spans="2:21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 s="2"/>
    </row>
    <row r="18847" spans="2:21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 s="2"/>
    </row>
    <row r="18848" spans="2:21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 s="2"/>
    </row>
    <row r="18849" spans="2:21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 s="2"/>
    </row>
    <row r="18850" spans="2:21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 s="2"/>
    </row>
    <row r="18851" spans="2:21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 s="2"/>
    </row>
    <row r="18852" spans="2:21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 s="2"/>
    </row>
    <row r="18853" spans="2:21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 s="2"/>
    </row>
    <row r="18854" spans="2:21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 s="2"/>
    </row>
    <row r="18855" spans="2:21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 s="2"/>
    </row>
    <row r="18856" spans="2:21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 s="2"/>
    </row>
    <row r="18857" spans="2:21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 s="2"/>
    </row>
    <row r="18858" spans="2:21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 s="2"/>
    </row>
    <row r="18859" spans="2:21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 s="2"/>
    </row>
    <row r="18860" spans="2:21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 s="2"/>
    </row>
    <row r="18861" spans="2:21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 s="2"/>
    </row>
    <row r="18862" spans="2:21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 s="2"/>
    </row>
    <row r="18863" spans="2:21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 s="2"/>
    </row>
    <row r="18864" spans="2:21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 s="2"/>
    </row>
    <row r="18865" spans="2:21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 s="2"/>
    </row>
    <row r="18866" spans="2:21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 s="2"/>
    </row>
    <row r="18867" spans="2:21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 s="2"/>
    </row>
    <row r="18868" spans="2:21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 s="2"/>
    </row>
    <row r="18869" spans="2:21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 s="2"/>
    </row>
    <row r="18870" spans="2:21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 s="2"/>
    </row>
    <row r="18871" spans="2:21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 s="2"/>
    </row>
    <row r="18872" spans="2:21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 s="2"/>
    </row>
    <row r="18873" spans="2:21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 s="2"/>
    </row>
    <row r="18874" spans="2:21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 s="2"/>
    </row>
    <row r="18875" spans="2:21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 s="2"/>
    </row>
    <row r="18876" spans="2:21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 s="2"/>
    </row>
    <row r="18877" spans="2:21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 s="2"/>
    </row>
    <row r="18878" spans="2:21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 s="2"/>
    </row>
    <row r="18879" spans="2:21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 s="2"/>
    </row>
    <row r="18880" spans="2:21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 s="2"/>
    </row>
    <row r="18881" spans="2:21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 s="2"/>
    </row>
    <row r="18882" spans="2:21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 s="2"/>
    </row>
    <row r="18883" spans="2:21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 s="2"/>
    </row>
    <row r="18884" spans="2:21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 s="2"/>
    </row>
    <row r="18885" spans="2:21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 s="2"/>
    </row>
    <row r="18886" spans="2:21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 s="2"/>
    </row>
    <row r="18887" spans="2:21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 s="2"/>
    </row>
    <row r="18888" spans="2:21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 s="2"/>
    </row>
    <row r="18889" spans="2:21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 s="2"/>
    </row>
    <row r="18890" spans="2:21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 s="2"/>
    </row>
    <row r="18891" spans="2:21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 s="2"/>
    </row>
    <row r="18892" spans="2:21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 s="2"/>
    </row>
    <row r="18893" spans="2:21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 s="2"/>
    </row>
    <row r="18894" spans="2:21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 s="2"/>
    </row>
    <row r="18895" spans="2:21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 s="2"/>
    </row>
    <row r="18896" spans="2:21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 s="2"/>
    </row>
    <row r="18897" spans="2:21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 s="2"/>
    </row>
    <row r="18898" spans="2:21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 s="2"/>
    </row>
    <row r="18899" spans="2:21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 s="2"/>
    </row>
    <row r="18900" spans="2:21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 s="2"/>
    </row>
    <row r="18901" spans="2:21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 s="2"/>
    </row>
    <row r="18902" spans="2:21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 s="2"/>
    </row>
    <row r="18903" spans="2:21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 s="2"/>
    </row>
    <row r="18904" spans="2:21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 s="2"/>
    </row>
    <row r="18905" spans="2:21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 s="2"/>
    </row>
    <row r="18906" spans="2:21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 s="2"/>
    </row>
    <row r="18907" spans="2:21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 s="2"/>
    </row>
    <row r="18908" spans="2:21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 s="2"/>
    </row>
    <row r="18909" spans="2:21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 s="2"/>
    </row>
    <row r="18910" spans="2:21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 s="2"/>
    </row>
    <row r="18911" spans="2:21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 s="2"/>
    </row>
    <row r="18912" spans="2:21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 s="2"/>
    </row>
    <row r="18913" spans="2:21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 s="2"/>
    </row>
    <row r="18914" spans="2:21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 s="2"/>
    </row>
    <row r="18915" spans="2:21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 s="2"/>
    </row>
    <row r="18916" spans="2:21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 s="2"/>
    </row>
    <row r="18917" spans="2:21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 s="2"/>
    </row>
    <row r="18918" spans="2:21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 s="2"/>
    </row>
    <row r="18919" spans="2:21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 s="2"/>
    </row>
    <row r="18920" spans="2:21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 s="2"/>
    </row>
    <row r="18921" spans="2:21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 s="2"/>
    </row>
    <row r="18922" spans="2:21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 s="2"/>
    </row>
    <row r="18923" spans="2:21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 s="2"/>
    </row>
    <row r="18924" spans="2:21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 s="2"/>
    </row>
    <row r="18925" spans="2:21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 s="2"/>
    </row>
    <row r="18926" spans="2:21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 s="2"/>
    </row>
    <row r="18927" spans="2:21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 s="2"/>
    </row>
    <row r="18928" spans="2:21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 s="2"/>
    </row>
    <row r="18929" spans="2:21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 s="2"/>
    </row>
    <row r="18930" spans="2:21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 s="2"/>
    </row>
    <row r="18931" spans="2:21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 s="2"/>
    </row>
    <row r="18932" spans="2:21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 s="2"/>
    </row>
    <row r="18933" spans="2:21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 s="2"/>
    </row>
    <row r="18934" spans="2:21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 s="2"/>
    </row>
    <row r="18935" spans="2:21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 s="2"/>
    </row>
    <row r="18936" spans="2:21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 s="2"/>
    </row>
    <row r="18937" spans="2:21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 s="2"/>
    </row>
    <row r="18938" spans="2:21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 s="2"/>
    </row>
    <row r="18939" spans="2:21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 s="2"/>
    </row>
    <row r="18940" spans="2:21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 s="2"/>
    </row>
    <row r="18941" spans="2:21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 s="2"/>
    </row>
    <row r="18942" spans="2:21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 s="2"/>
    </row>
    <row r="18943" spans="2:21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 s="2"/>
    </row>
    <row r="18944" spans="2:21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 s="2"/>
    </row>
    <row r="18945" spans="2:21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 s="2"/>
    </row>
    <row r="18946" spans="2:21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 s="2"/>
    </row>
    <row r="18947" spans="2:21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 s="2"/>
    </row>
    <row r="18948" spans="2:21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 s="2"/>
    </row>
    <row r="18949" spans="2:21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 s="2"/>
    </row>
    <row r="18950" spans="2:21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 s="2"/>
    </row>
    <row r="18951" spans="2:21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 s="2"/>
    </row>
    <row r="18952" spans="2:21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 s="2"/>
    </row>
    <row r="18953" spans="2:21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 s="2"/>
    </row>
    <row r="18954" spans="2:21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 s="2"/>
    </row>
    <row r="18955" spans="2:21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 s="2"/>
    </row>
    <row r="18956" spans="2:21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 s="2"/>
    </row>
    <row r="18957" spans="2:21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 s="2"/>
    </row>
    <row r="18958" spans="2:21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 s="2"/>
    </row>
    <row r="18959" spans="2:21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 s="2"/>
    </row>
    <row r="18960" spans="2:21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 s="2"/>
    </row>
    <row r="18961" spans="2:21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 s="2"/>
    </row>
    <row r="18962" spans="2:21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 s="2"/>
    </row>
    <row r="18963" spans="2:21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 s="2"/>
    </row>
    <row r="18964" spans="2:21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 s="2"/>
    </row>
    <row r="18965" spans="2:21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 s="2"/>
    </row>
    <row r="18966" spans="2:21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 s="2"/>
    </row>
    <row r="18967" spans="2:21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 s="2"/>
    </row>
    <row r="18968" spans="2:21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 s="2"/>
    </row>
    <row r="18969" spans="2:21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 s="2"/>
    </row>
    <row r="18970" spans="2:21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 s="2"/>
    </row>
    <row r="18971" spans="2:21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 s="2"/>
    </row>
    <row r="18972" spans="2:21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 s="2"/>
    </row>
    <row r="18973" spans="2:21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 s="2"/>
    </row>
    <row r="18974" spans="2:21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 s="2"/>
    </row>
    <row r="18975" spans="2:21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 s="2"/>
    </row>
    <row r="18976" spans="2:21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 s="2"/>
    </row>
    <row r="18977" spans="2:21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 s="2"/>
    </row>
    <row r="18978" spans="2:21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 s="2"/>
    </row>
    <row r="18979" spans="2:21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 s="2"/>
    </row>
    <row r="18980" spans="2:21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 s="2"/>
    </row>
    <row r="18981" spans="2:21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 s="2"/>
    </row>
    <row r="18982" spans="2:21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 s="2"/>
    </row>
    <row r="18983" spans="2:21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 s="2"/>
    </row>
    <row r="18984" spans="2:21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 s="2"/>
    </row>
    <row r="18985" spans="2:21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 s="2"/>
    </row>
    <row r="18986" spans="2:21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 s="2"/>
    </row>
    <row r="18987" spans="2:21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 s="2"/>
    </row>
    <row r="18988" spans="2:21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 s="2"/>
    </row>
    <row r="18989" spans="2:21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 s="2"/>
    </row>
    <row r="18990" spans="2:21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 s="2"/>
    </row>
    <row r="18991" spans="2:21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 s="2"/>
    </row>
    <row r="18992" spans="2:21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 s="2"/>
    </row>
    <row r="18993" spans="2:21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 s="2"/>
    </row>
    <row r="18994" spans="2:21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 s="2"/>
    </row>
    <row r="18995" spans="2:21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 s="2"/>
    </row>
    <row r="18996" spans="2:21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 s="2"/>
    </row>
    <row r="18997" spans="2:21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 s="2"/>
    </row>
    <row r="18998" spans="2:21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 s="2"/>
    </row>
    <row r="18999" spans="2:21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 s="2"/>
    </row>
    <row r="19000" spans="2:21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 s="2"/>
    </row>
    <row r="19001" spans="2:21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 s="2"/>
    </row>
    <row r="19002" spans="2:21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 s="2"/>
    </row>
    <row r="19003" spans="2:21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 s="2"/>
    </row>
    <row r="19004" spans="2:21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 s="2"/>
    </row>
    <row r="19005" spans="2:21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 s="2"/>
    </row>
    <row r="19006" spans="2:21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 s="2"/>
    </row>
    <row r="19007" spans="2:21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 s="2"/>
    </row>
    <row r="19008" spans="2:21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 s="2"/>
    </row>
    <row r="19009" spans="2:21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 s="2"/>
    </row>
    <row r="19010" spans="2:21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 s="2"/>
    </row>
    <row r="19011" spans="2:21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 s="2"/>
    </row>
    <row r="19012" spans="2:21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 s="2"/>
    </row>
    <row r="19013" spans="2:21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 s="2"/>
    </row>
    <row r="19014" spans="2:21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 s="2"/>
    </row>
    <row r="19015" spans="2:21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 s="2"/>
    </row>
    <row r="19016" spans="2:21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 s="2"/>
    </row>
    <row r="19017" spans="2:21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 s="2"/>
    </row>
    <row r="19018" spans="2:21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 s="2"/>
    </row>
    <row r="19019" spans="2:21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 s="2"/>
    </row>
    <row r="19020" spans="2:21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 s="2"/>
    </row>
    <row r="19021" spans="2:21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 s="2"/>
    </row>
    <row r="19022" spans="2:21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 s="2"/>
    </row>
    <row r="19023" spans="2:21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 s="2"/>
    </row>
    <row r="19024" spans="2:21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 s="2"/>
    </row>
    <row r="19025" spans="2:21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 s="2"/>
    </row>
    <row r="19026" spans="2:21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 s="2"/>
    </row>
    <row r="19027" spans="2:21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 s="2"/>
    </row>
    <row r="19028" spans="2:21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 s="2"/>
    </row>
    <row r="19029" spans="2:21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 s="2"/>
    </row>
    <row r="19030" spans="2:21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 s="2"/>
    </row>
    <row r="19031" spans="2:21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 s="2"/>
    </row>
    <row r="19032" spans="2:21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 s="2"/>
    </row>
    <row r="19033" spans="2:21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 s="2"/>
    </row>
    <row r="19034" spans="2:21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 s="2"/>
    </row>
    <row r="19035" spans="2:21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 s="2"/>
    </row>
    <row r="19036" spans="2:21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 s="2"/>
    </row>
    <row r="19037" spans="2:21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 s="2"/>
    </row>
    <row r="19038" spans="2:21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 s="2"/>
    </row>
    <row r="19039" spans="2:21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 s="2"/>
    </row>
    <row r="19040" spans="2:21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 s="2"/>
    </row>
    <row r="19041" spans="2:21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 s="2"/>
    </row>
    <row r="19042" spans="2:21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 s="2"/>
    </row>
    <row r="19043" spans="2:21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 s="2"/>
    </row>
    <row r="19044" spans="2:21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 s="2"/>
    </row>
    <row r="19045" spans="2:21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 s="2"/>
    </row>
    <row r="19046" spans="2:21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 s="2"/>
    </row>
    <row r="19047" spans="2:21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 s="2"/>
    </row>
    <row r="19048" spans="2:21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 s="2"/>
    </row>
    <row r="19049" spans="2:21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 s="2"/>
    </row>
    <row r="19050" spans="2:21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 s="2"/>
    </row>
    <row r="19051" spans="2:21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 s="2"/>
    </row>
    <row r="19052" spans="2:21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 s="2"/>
    </row>
    <row r="19053" spans="2:21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 s="2"/>
    </row>
    <row r="19054" spans="2:21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 s="2"/>
    </row>
    <row r="19055" spans="2:21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 s="2"/>
    </row>
    <row r="19056" spans="2:21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 s="2"/>
    </row>
    <row r="19057" spans="2:21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 s="2"/>
    </row>
    <row r="19058" spans="2:21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 s="2"/>
    </row>
    <row r="19059" spans="2:21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 s="2"/>
    </row>
    <row r="19060" spans="2:21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 s="2"/>
    </row>
    <row r="19061" spans="2:21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 s="2"/>
    </row>
    <row r="19062" spans="2:21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 s="2"/>
    </row>
    <row r="19063" spans="2:21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 s="2"/>
    </row>
    <row r="19064" spans="2:21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 s="2"/>
    </row>
    <row r="19065" spans="2:21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 s="2"/>
    </row>
    <row r="19066" spans="2:21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 s="2"/>
    </row>
    <row r="19067" spans="2:21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 s="2"/>
    </row>
    <row r="19068" spans="2:21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 s="2"/>
    </row>
    <row r="19069" spans="2:21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 s="2"/>
    </row>
    <row r="19070" spans="2:21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 s="2"/>
    </row>
    <row r="19071" spans="2:21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 s="2"/>
    </row>
    <row r="19072" spans="2:21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 s="2"/>
    </row>
    <row r="19073" spans="2:21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 s="2"/>
    </row>
    <row r="19074" spans="2:21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 s="2"/>
    </row>
    <row r="19075" spans="2:21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 s="2"/>
    </row>
    <row r="19076" spans="2:21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 s="2"/>
    </row>
    <row r="19077" spans="2:21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 s="2"/>
    </row>
    <row r="19078" spans="2:21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 s="2"/>
    </row>
    <row r="19079" spans="2:21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 s="2"/>
    </row>
    <row r="19080" spans="2:21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 s="2"/>
    </row>
    <row r="19081" spans="2:21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 s="2"/>
    </row>
    <row r="19082" spans="2:21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 s="2"/>
    </row>
    <row r="19083" spans="2:21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 s="2"/>
    </row>
    <row r="19084" spans="2:21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 s="2"/>
    </row>
    <row r="19085" spans="2:21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 s="2"/>
    </row>
    <row r="19086" spans="2:21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 s="2"/>
    </row>
    <row r="19087" spans="2:21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 s="2"/>
    </row>
    <row r="19088" spans="2:21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 s="2"/>
    </row>
    <row r="19089" spans="2:21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 s="2"/>
    </row>
    <row r="19090" spans="2:21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 s="2"/>
    </row>
    <row r="19091" spans="2:21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 s="2"/>
    </row>
    <row r="19092" spans="2:21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 s="2"/>
    </row>
    <row r="19093" spans="2:21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 s="2"/>
    </row>
    <row r="19094" spans="2:21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 s="2"/>
    </row>
    <row r="19095" spans="2:21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 s="2"/>
    </row>
    <row r="19096" spans="2:21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 s="2"/>
    </row>
    <row r="19097" spans="2:21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 s="2"/>
    </row>
    <row r="19098" spans="2:21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 s="2"/>
    </row>
    <row r="19099" spans="2:21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 s="2"/>
    </row>
    <row r="19100" spans="2:21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 s="2"/>
    </row>
    <row r="19101" spans="2:21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 s="2"/>
    </row>
    <row r="19102" spans="2:21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 s="2"/>
    </row>
    <row r="19103" spans="2:21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 s="2"/>
    </row>
    <row r="19104" spans="2:21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 s="2"/>
    </row>
    <row r="19105" spans="2:21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 s="2"/>
    </row>
    <row r="19106" spans="2:21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 s="2"/>
    </row>
    <row r="19107" spans="2:21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 s="2"/>
    </row>
    <row r="19108" spans="2:21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 s="2"/>
    </row>
    <row r="19109" spans="2:21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 s="2"/>
    </row>
    <row r="19110" spans="2:21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 s="2"/>
    </row>
    <row r="19111" spans="2:21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 s="2"/>
    </row>
    <row r="19112" spans="2:21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 s="2"/>
    </row>
    <row r="19113" spans="2:21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 s="2"/>
    </row>
    <row r="19114" spans="2:21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 s="2"/>
    </row>
    <row r="19115" spans="2:21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 s="2"/>
    </row>
    <row r="19116" spans="2:21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 s="2"/>
    </row>
    <row r="19117" spans="2:21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 s="2"/>
    </row>
    <row r="19118" spans="2:21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 s="2"/>
    </row>
    <row r="19119" spans="2:21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 s="2"/>
    </row>
    <row r="19120" spans="2:21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 s="2"/>
    </row>
    <row r="19121" spans="2:21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 s="2"/>
    </row>
    <row r="19122" spans="2:21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 s="2"/>
    </row>
    <row r="19123" spans="2:21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 s="2"/>
    </row>
    <row r="19124" spans="2:21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 s="2"/>
    </row>
    <row r="19125" spans="2:21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 s="2"/>
    </row>
    <row r="19126" spans="2:21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 s="2"/>
    </row>
    <row r="19127" spans="2:21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 s="2"/>
    </row>
    <row r="19128" spans="2:21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 s="2"/>
    </row>
    <row r="19129" spans="2:21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 s="2"/>
    </row>
    <row r="19130" spans="2:21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 s="2"/>
    </row>
    <row r="19131" spans="2:21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 s="2"/>
    </row>
    <row r="19132" spans="2:21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 s="2"/>
    </row>
    <row r="19133" spans="2:21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 s="2"/>
    </row>
    <row r="19134" spans="2:21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 s="2"/>
    </row>
    <row r="19135" spans="2:21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 s="2"/>
    </row>
    <row r="19136" spans="2:21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 s="2"/>
    </row>
    <row r="19137" spans="2:21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 s="2"/>
    </row>
    <row r="19138" spans="2:21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 s="2"/>
    </row>
    <row r="19139" spans="2:21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 s="2"/>
    </row>
    <row r="19140" spans="2:21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 s="2"/>
    </row>
    <row r="19141" spans="2:21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 s="2"/>
    </row>
    <row r="19142" spans="2:21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 s="2"/>
    </row>
    <row r="19143" spans="2:21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 s="2"/>
    </row>
    <row r="19144" spans="2:21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 s="2"/>
    </row>
    <row r="19145" spans="2:21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 s="2"/>
    </row>
    <row r="19146" spans="2:21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 s="2"/>
    </row>
    <row r="19147" spans="2:21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 s="2"/>
    </row>
    <row r="19148" spans="2:21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 s="2"/>
    </row>
    <row r="19149" spans="2:21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 s="2"/>
    </row>
    <row r="19150" spans="2:21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 s="2"/>
    </row>
    <row r="19151" spans="2:21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 s="2"/>
    </row>
    <row r="19152" spans="2:21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 s="2"/>
    </row>
    <row r="19153" spans="2:21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 s="2"/>
    </row>
    <row r="19154" spans="2:21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 s="2"/>
    </row>
    <row r="19155" spans="2:21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 s="2"/>
    </row>
    <row r="19156" spans="2:21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 s="2"/>
    </row>
    <row r="19157" spans="2:21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 s="2"/>
    </row>
    <row r="19158" spans="2:21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 s="2"/>
    </row>
    <row r="19159" spans="2:21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 s="2"/>
    </row>
    <row r="19160" spans="2:21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 s="2"/>
    </row>
    <row r="19161" spans="2:21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 s="2"/>
    </row>
    <row r="19162" spans="2:21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 s="2"/>
    </row>
    <row r="19163" spans="2:21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 s="2"/>
    </row>
    <row r="19164" spans="2:21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 s="2"/>
    </row>
    <row r="19165" spans="2:21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 s="2"/>
    </row>
    <row r="19166" spans="2:21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 s="2"/>
    </row>
    <row r="19167" spans="2:21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 s="2"/>
    </row>
    <row r="19168" spans="2:21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 s="2"/>
    </row>
    <row r="19169" spans="2:21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 s="2"/>
    </row>
    <row r="19170" spans="2:21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 s="2"/>
    </row>
    <row r="19171" spans="2:21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 s="2"/>
    </row>
    <row r="19172" spans="2:21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 s="2"/>
    </row>
    <row r="19173" spans="2:21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 s="2"/>
    </row>
    <row r="19174" spans="2:21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 s="2"/>
    </row>
    <row r="19175" spans="2:21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 s="2"/>
    </row>
    <row r="19176" spans="2:21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 s="2"/>
    </row>
    <row r="19177" spans="2:21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 s="2"/>
    </row>
    <row r="19178" spans="2:21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 s="2"/>
    </row>
    <row r="19179" spans="2:21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 s="2"/>
    </row>
    <row r="19180" spans="2:21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 s="2"/>
    </row>
    <row r="19181" spans="2:21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 s="2"/>
    </row>
    <row r="19182" spans="2:21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 s="2"/>
    </row>
    <row r="19183" spans="2:21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 s="2"/>
    </row>
    <row r="19184" spans="2:21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 s="2"/>
    </row>
    <row r="19185" spans="2:21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 s="2"/>
    </row>
    <row r="19186" spans="2:21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 s="2"/>
    </row>
    <row r="19187" spans="2:21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 s="2"/>
    </row>
    <row r="19188" spans="2:21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 s="2"/>
    </row>
    <row r="19189" spans="2:21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 s="2"/>
    </row>
    <row r="19190" spans="2:21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 s="2"/>
    </row>
    <row r="19191" spans="2:21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 s="2"/>
    </row>
    <row r="19192" spans="2:21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 s="2"/>
    </row>
    <row r="19193" spans="2:21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 s="2"/>
    </row>
    <row r="19194" spans="2:21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 s="2"/>
    </row>
    <row r="19195" spans="2:21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 s="2"/>
    </row>
    <row r="19196" spans="2:21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 s="2"/>
    </row>
    <row r="19197" spans="2:21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 s="2"/>
    </row>
    <row r="19198" spans="2:21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 s="2"/>
    </row>
    <row r="19199" spans="2:21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 s="2"/>
    </row>
    <row r="19200" spans="2:21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 s="2"/>
    </row>
    <row r="19201" spans="2:21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 s="2"/>
    </row>
    <row r="19202" spans="2:21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 s="2"/>
    </row>
    <row r="19203" spans="2:21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 s="2"/>
    </row>
    <row r="19204" spans="2:21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 s="2"/>
    </row>
    <row r="19205" spans="2:21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 s="2"/>
    </row>
    <row r="19206" spans="2:21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 s="2"/>
    </row>
    <row r="19207" spans="2:21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 s="2"/>
    </row>
    <row r="19208" spans="2:21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 s="2"/>
    </row>
    <row r="19209" spans="2:21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 s="2"/>
    </row>
    <row r="19210" spans="2:21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 s="2"/>
    </row>
    <row r="19211" spans="2:21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 s="2"/>
    </row>
    <row r="19212" spans="2:21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 s="2"/>
    </row>
    <row r="19213" spans="2:21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 s="2"/>
    </row>
    <row r="19214" spans="2:21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 s="2"/>
    </row>
    <row r="19215" spans="2:21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 s="2"/>
    </row>
    <row r="19216" spans="2:21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 s="2"/>
    </row>
    <row r="19217" spans="2:21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 s="2"/>
    </row>
    <row r="19218" spans="2:21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 s="2"/>
    </row>
    <row r="19219" spans="2:21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 s="2"/>
    </row>
    <row r="19220" spans="2:21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 s="2"/>
    </row>
    <row r="19221" spans="2:21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 s="2"/>
    </row>
    <row r="19222" spans="2:21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 s="2"/>
    </row>
    <row r="19223" spans="2:21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 s="2"/>
    </row>
    <row r="19224" spans="2:21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 s="2"/>
    </row>
    <row r="19225" spans="2:21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 s="2"/>
    </row>
    <row r="19226" spans="2:21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 s="2"/>
    </row>
    <row r="19227" spans="2:21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 s="2"/>
    </row>
    <row r="19228" spans="2:21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 s="2"/>
    </row>
    <row r="19229" spans="2:21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 s="2"/>
    </row>
    <row r="19230" spans="2:21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 s="2"/>
    </row>
    <row r="19231" spans="2:21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 s="2"/>
    </row>
    <row r="19232" spans="2:21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 s="2"/>
    </row>
    <row r="19233" spans="2:21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 s="2"/>
    </row>
    <row r="19234" spans="2:21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 s="2"/>
    </row>
    <row r="19235" spans="2:21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 s="2"/>
    </row>
    <row r="19236" spans="2:21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 s="2"/>
    </row>
    <row r="19237" spans="2:21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 s="2"/>
    </row>
    <row r="19238" spans="2:21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 s="2"/>
    </row>
    <row r="19239" spans="2:21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 s="2"/>
    </row>
    <row r="19240" spans="2:21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 s="2"/>
    </row>
    <row r="19241" spans="2:21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 s="2"/>
    </row>
    <row r="19242" spans="2:21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 s="2"/>
    </row>
    <row r="19243" spans="2:21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 s="2"/>
    </row>
    <row r="19244" spans="2:21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 s="2"/>
    </row>
    <row r="19245" spans="2:21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 s="2"/>
    </row>
    <row r="19246" spans="2:21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 s="2"/>
    </row>
    <row r="19247" spans="2:21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 s="2"/>
    </row>
    <row r="19248" spans="2:21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 s="2"/>
    </row>
    <row r="19249" spans="2:21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 s="2"/>
    </row>
    <row r="19250" spans="2:21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 s="2"/>
    </row>
    <row r="19251" spans="2:21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 s="2"/>
    </row>
    <row r="19252" spans="2:21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 s="2"/>
    </row>
    <row r="19253" spans="2:21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 s="2"/>
    </row>
    <row r="19254" spans="2:21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 s="2"/>
    </row>
    <row r="19255" spans="2:21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 s="2"/>
    </row>
    <row r="19256" spans="2:21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 s="2"/>
    </row>
    <row r="19257" spans="2:21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 s="2"/>
    </row>
    <row r="19258" spans="2:21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 s="2"/>
    </row>
    <row r="19259" spans="2:21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 s="2"/>
    </row>
    <row r="19260" spans="2:21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 s="2"/>
    </row>
    <row r="19261" spans="2:21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 s="2"/>
    </row>
    <row r="19262" spans="2:21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 s="2"/>
    </row>
    <row r="19263" spans="2:21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 s="2"/>
    </row>
    <row r="19264" spans="2:21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 s="2"/>
    </row>
    <row r="19265" spans="2:21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 s="2"/>
    </row>
    <row r="19266" spans="2:21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 s="2"/>
    </row>
    <row r="19267" spans="2:21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 s="2"/>
    </row>
    <row r="19268" spans="2:21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 s="2"/>
    </row>
    <row r="19269" spans="2:21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 s="2"/>
    </row>
    <row r="19270" spans="2:21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 s="2"/>
    </row>
    <row r="19271" spans="2:21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 s="2"/>
    </row>
    <row r="19272" spans="2:21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 s="2"/>
    </row>
    <row r="19273" spans="2:21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 s="2"/>
    </row>
    <row r="19274" spans="2:21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 s="2"/>
    </row>
    <row r="19275" spans="2:21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 s="2"/>
    </row>
    <row r="19276" spans="2:21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 s="2"/>
    </row>
    <row r="19277" spans="2:21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 s="2"/>
    </row>
    <row r="19278" spans="2:21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 s="2"/>
    </row>
    <row r="19279" spans="2:21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 s="2"/>
    </row>
    <row r="19280" spans="2:21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 s="2"/>
    </row>
    <row r="19281" spans="2:21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 s="2"/>
    </row>
    <row r="19282" spans="2:21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 s="2"/>
    </row>
    <row r="19283" spans="2:21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 s="2"/>
    </row>
    <row r="19284" spans="2:21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 s="2"/>
    </row>
    <row r="19285" spans="2:21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 s="2"/>
    </row>
    <row r="19286" spans="2:21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 s="2"/>
    </row>
    <row r="19287" spans="2:21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 s="2"/>
    </row>
    <row r="19288" spans="2:21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 s="2"/>
    </row>
    <row r="19289" spans="2:21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 s="2"/>
    </row>
    <row r="19290" spans="2:21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 s="2"/>
    </row>
    <row r="19291" spans="2:21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 s="2"/>
    </row>
    <row r="19292" spans="2:21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 s="2"/>
    </row>
    <row r="19293" spans="2:21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 s="2"/>
    </row>
    <row r="19294" spans="2:21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 s="2"/>
    </row>
    <row r="19295" spans="2:21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 s="2"/>
    </row>
    <row r="19296" spans="2:21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 s="2"/>
    </row>
    <row r="19297" spans="2:21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 s="2"/>
    </row>
    <row r="19298" spans="2:21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 s="2"/>
    </row>
    <row r="19299" spans="2:21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 s="2"/>
    </row>
    <row r="19300" spans="2:21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 s="2"/>
    </row>
    <row r="19301" spans="2:21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 s="2"/>
    </row>
    <row r="19302" spans="2:21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 s="2"/>
    </row>
    <row r="19303" spans="2:21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 s="2"/>
    </row>
    <row r="19304" spans="2:21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 s="2"/>
    </row>
    <row r="19305" spans="2:21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 s="2"/>
    </row>
    <row r="19306" spans="2:21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 s="2"/>
    </row>
    <row r="19307" spans="2:21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 s="2"/>
    </row>
    <row r="19308" spans="2:21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 s="2"/>
    </row>
    <row r="19309" spans="2:21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 s="2"/>
    </row>
    <row r="19310" spans="2:21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 s="2"/>
    </row>
    <row r="19311" spans="2:21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 s="2"/>
    </row>
    <row r="19312" spans="2:21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 s="2"/>
    </row>
    <row r="19313" spans="2:21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 s="2"/>
    </row>
    <row r="19314" spans="2:21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 s="2"/>
    </row>
    <row r="19315" spans="2:21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 s="2"/>
    </row>
    <row r="19316" spans="2:21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 s="2"/>
    </row>
    <row r="19317" spans="2:21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 s="2"/>
    </row>
    <row r="19318" spans="2:21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 s="2"/>
    </row>
    <row r="19319" spans="2:21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 s="2"/>
    </row>
    <row r="19320" spans="2:21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 s="2"/>
    </row>
    <row r="19321" spans="2:21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 s="2"/>
    </row>
    <row r="19322" spans="2:21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 s="2"/>
    </row>
    <row r="19323" spans="2:21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 s="2"/>
    </row>
    <row r="19324" spans="2:21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 s="2"/>
    </row>
    <row r="19325" spans="2:21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 s="2"/>
    </row>
    <row r="19326" spans="2:21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 s="2"/>
    </row>
    <row r="19327" spans="2:21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 s="2"/>
    </row>
    <row r="19328" spans="2:21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 s="2"/>
    </row>
    <row r="19329" spans="2:21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 s="2"/>
    </row>
    <row r="19330" spans="2:21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 s="2"/>
    </row>
    <row r="19331" spans="2:21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 s="2"/>
    </row>
    <row r="19332" spans="2:21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 s="2"/>
    </row>
    <row r="19333" spans="2:21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 s="2"/>
    </row>
    <row r="19334" spans="2:21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 s="2"/>
    </row>
    <row r="19335" spans="2:21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 s="2"/>
    </row>
    <row r="19336" spans="2:21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 s="2"/>
    </row>
    <row r="19337" spans="2:21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 s="2"/>
    </row>
    <row r="19338" spans="2:21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 s="2"/>
    </row>
    <row r="19339" spans="2:21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 s="2"/>
    </row>
    <row r="19340" spans="2:21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 s="2"/>
    </row>
    <row r="19341" spans="2:21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 s="2"/>
    </row>
    <row r="19342" spans="2:21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 s="2"/>
    </row>
    <row r="19343" spans="2:21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 s="2"/>
    </row>
    <row r="19344" spans="2:21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 s="2"/>
    </row>
    <row r="19345" spans="2:21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 s="2"/>
    </row>
    <row r="19346" spans="2:21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 s="2"/>
    </row>
    <row r="19347" spans="2:21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 s="2"/>
    </row>
    <row r="19348" spans="2:21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 s="2"/>
    </row>
    <row r="19349" spans="2:21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 s="2"/>
    </row>
    <row r="19350" spans="2:21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 s="2"/>
    </row>
    <row r="19351" spans="2:21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 s="2"/>
    </row>
    <row r="19352" spans="2:21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 s="2"/>
    </row>
    <row r="19353" spans="2:21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 s="2"/>
    </row>
    <row r="19354" spans="2:21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 s="2"/>
    </row>
    <row r="19355" spans="2:21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 s="2"/>
    </row>
    <row r="19356" spans="2:21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 s="2"/>
    </row>
    <row r="19357" spans="2:21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 s="2"/>
    </row>
    <row r="19358" spans="2:21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 s="2"/>
    </row>
    <row r="19359" spans="2:21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 s="2"/>
    </row>
    <row r="19360" spans="2:21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 s="2"/>
    </row>
    <row r="19361" spans="2:21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 s="2"/>
    </row>
    <row r="19362" spans="2:21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 s="2"/>
    </row>
    <row r="19363" spans="2:21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 s="2"/>
    </row>
    <row r="19364" spans="2:21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 s="2"/>
    </row>
    <row r="19365" spans="2:21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 s="2"/>
    </row>
    <row r="19366" spans="2:21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 s="2"/>
    </row>
    <row r="19367" spans="2:21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 s="2"/>
    </row>
    <row r="19368" spans="2:21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 s="2"/>
    </row>
    <row r="19369" spans="2:21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 s="2"/>
    </row>
    <row r="19370" spans="2:21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 s="2"/>
    </row>
    <row r="19371" spans="2:21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 s="2"/>
    </row>
    <row r="19372" spans="2:21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 s="2"/>
    </row>
    <row r="19373" spans="2:21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 s="2"/>
    </row>
    <row r="19374" spans="2:21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 s="2"/>
    </row>
    <row r="19375" spans="2:21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 s="2"/>
    </row>
    <row r="19376" spans="2:21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 s="2"/>
    </row>
    <row r="19377" spans="2:21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 s="2"/>
    </row>
    <row r="19378" spans="2:21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 s="2"/>
    </row>
    <row r="19379" spans="2:21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 s="2"/>
    </row>
    <row r="19380" spans="2:21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 s="2"/>
    </row>
    <row r="19381" spans="2:21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 s="2"/>
    </row>
    <row r="19382" spans="2:21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 s="2"/>
    </row>
    <row r="19383" spans="2:21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 s="2"/>
    </row>
    <row r="19384" spans="2:21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 s="2"/>
    </row>
    <row r="19385" spans="2:21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 s="2"/>
    </row>
    <row r="19386" spans="2:21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 s="2"/>
    </row>
    <row r="19387" spans="2:21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 s="2"/>
    </row>
    <row r="19388" spans="2:21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 s="2"/>
    </row>
    <row r="19389" spans="2:21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 s="2"/>
    </row>
    <row r="19390" spans="2:21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 s="2"/>
    </row>
    <row r="19391" spans="2:21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 s="2"/>
    </row>
    <row r="19392" spans="2:21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 s="2"/>
    </row>
    <row r="19393" spans="2:21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 s="2"/>
    </row>
    <row r="19394" spans="2:21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 s="2"/>
    </row>
    <row r="19395" spans="2:21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 s="2"/>
    </row>
    <row r="19396" spans="2:21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 s="2"/>
    </row>
    <row r="19397" spans="2:21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 s="2"/>
    </row>
    <row r="19398" spans="2:21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 s="2"/>
    </row>
    <row r="19399" spans="2:21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 s="2"/>
    </row>
    <row r="19400" spans="2:21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 s="2"/>
    </row>
    <row r="19401" spans="2:21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 s="2"/>
    </row>
    <row r="19402" spans="2:21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 s="2"/>
    </row>
    <row r="19403" spans="2:21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 s="2"/>
    </row>
    <row r="19404" spans="2:21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 s="2"/>
    </row>
    <row r="19405" spans="2:21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 s="2"/>
    </row>
    <row r="19406" spans="2:21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 s="2"/>
    </row>
    <row r="19407" spans="2:21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 s="2"/>
    </row>
    <row r="19408" spans="2:21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 s="2"/>
    </row>
    <row r="19409" spans="2:21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 s="2"/>
    </row>
    <row r="19410" spans="2:21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 s="2"/>
    </row>
    <row r="19411" spans="2:21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 s="2"/>
    </row>
    <row r="19412" spans="2:21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 s="2"/>
    </row>
    <row r="19413" spans="2:21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 s="2"/>
    </row>
    <row r="19414" spans="2:21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 s="2"/>
    </row>
    <row r="19415" spans="2:21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 s="2"/>
    </row>
    <row r="19416" spans="2:21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 s="2"/>
    </row>
    <row r="19417" spans="2:21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 s="2"/>
    </row>
    <row r="19418" spans="2:21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 s="2"/>
    </row>
    <row r="19419" spans="2:21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 s="2"/>
    </row>
    <row r="19420" spans="2:21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 s="2"/>
    </row>
    <row r="19421" spans="2:21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 s="2"/>
    </row>
    <row r="19422" spans="2:21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 s="2"/>
    </row>
    <row r="19423" spans="2:21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 s="2"/>
    </row>
    <row r="19424" spans="2:21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 s="2"/>
    </row>
    <row r="19425" spans="2:21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 s="2"/>
    </row>
    <row r="19426" spans="2:21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 s="2"/>
    </row>
    <row r="19427" spans="2:21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 s="2"/>
    </row>
    <row r="19428" spans="2:21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 s="2"/>
    </row>
    <row r="19429" spans="2:21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 s="2"/>
    </row>
    <row r="19430" spans="2:21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 s="2"/>
    </row>
    <row r="19431" spans="2:21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 s="2"/>
    </row>
    <row r="19432" spans="2:21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 s="2"/>
    </row>
    <row r="19433" spans="2:21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 s="2"/>
    </row>
    <row r="19434" spans="2:21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 s="2"/>
    </row>
    <row r="19435" spans="2:21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 s="2"/>
    </row>
    <row r="19436" spans="2:21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 s="2"/>
    </row>
    <row r="19437" spans="2:21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 s="2"/>
    </row>
    <row r="19438" spans="2:21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 s="2"/>
    </row>
    <row r="19439" spans="2:21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 s="2"/>
    </row>
    <row r="19440" spans="2:21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 s="2"/>
    </row>
    <row r="19441" spans="2:21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 s="2"/>
    </row>
    <row r="19442" spans="2:21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 s="2"/>
    </row>
    <row r="19443" spans="2:21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 s="2"/>
    </row>
    <row r="19444" spans="2:21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 s="2"/>
    </row>
    <row r="19445" spans="2:21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 s="2"/>
    </row>
    <row r="19446" spans="2:21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 s="2"/>
    </row>
    <row r="19447" spans="2:21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 s="2"/>
    </row>
    <row r="19448" spans="2:21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 s="2"/>
    </row>
    <row r="19449" spans="2:21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 s="2"/>
    </row>
    <row r="19450" spans="2:21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 s="2"/>
    </row>
    <row r="19451" spans="2:21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 s="2"/>
    </row>
    <row r="19452" spans="2:21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 s="2"/>
    </row>
    <row r="19453" spans="2:21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 s="2"/>
    </row>
    <row r="19454" spans="2:21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 s="2"/>
    </row>
    <row r="19455" spans="2:21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 s="2"/>
    </row>
    <row r="19456" spans="2:21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 s="2"/>
    </row>
    <row r="19457" spans="2:21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 s="2"/>
    </row>
    <row r="19458" spans="2:21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 s="2"/>
    </row>
    <row r="19459" spans="2:21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 s="2"/>
    </row>
    <row r="19460" spans="2:21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 s="2"/>
    </row>
    <row r="19461" spans="2:21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 s="2"/>
    </row>
    <row r="19462" spans="2:21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 s="2"/>
    </row>
    <row r="19463" spans="2:21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 s="2"/>
    </row>
    <row r="19464" spans="2:21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 s="2"/>
    </row>
    <row r="19465" spans="2:21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 s="2"/>
    </row>
    <row r="19466" spans="2:21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 s="2"/>
    </row>
    <row r="19467" spans="2:21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 s="2"/>
    </row>
    <row r="19468" spans="2:21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 s="2"/>
    </row>
    <row r="19469" spans="2:21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 s="2"/>
    </row>
    <row r="19470" spans="2:21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 s="2"/>
    </row>
    <row r="19471" spans="2:21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 s="2"/>
    </row>
    <row r="19472" spans="2:21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 s="2"/>
    </row>
    <row r="19473" spans="2:21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 s="2"/>
    </row>
    <row r="19474" spans="2:21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 s="2"/>
    </row>
    <row r="19475" spans="2:21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 s="2"/>
    </row>
    <row r="19476" spans="2:21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 s="2"/>
    </row>
    <row r="19477" spans="2:21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 s="2"/>
    </row>
    <row r="19478" spans="2:21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 s="2"/>
    </row>
    <row r="19479" spans="2:21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 s="2"/>
    </row>
    <row r="19480" spans="2:21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 s="2"/>
    </row>
    <row r="19481" spans="2:21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 s="2"/>
    </row>
    <row r="19482" spans="2:21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 s="2"/>
    </row>
    <row r="19483" spans="2:21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 s="2"/>
    </row>
    <row r="19484" spans="2:21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 s="2"/>
    </row>
    <row r="19485" spans="2:21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 s="2"/>
    </row>
    <row r="19486" spans="2:21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 s="2"/>
    </row>
    <row r="19487" spans="2:21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 s="2"/>
    </row>
    <row r="19488" spans="2:21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 s="2"/>
    </row>
    <row r="19489" spans="2:21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 s="2"/>
    </row>
    <row r="19490" spans="2:21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 s="2"/>
    </row>
    <row r="19491" spans="2:21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 s="2"/>
    </row>
    <row r="19492" spans="2:21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 s="2"/>
    </row>
    <row r="19493" spans="2:21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 s="2"/>
    </row>
    <row r="19494" spans="2:21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 s="2"/>
    </row>
    <row r="19495" spans="2:21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 s="2"/>
    </row>
    <row r="19496" spans="2:21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 s="2"/>
    </row>
    <row r="19497" spans="2:21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 s="2"/>
    </row>
    <row r="19498" spans="2:21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 s="2"/>
    </row>
    <row r="19499" spans="2:21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 s="2"/>
    </row>
    <row r="19500" spans="2:21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 s="2"/>
    </row>
    <row r="19501" spans="2:21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 s="2"/>
    </row>
    <row r="19502" spans="2:21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 s="2"/>
    </row>
    <row r="19503" spans="2:21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 s="2"/>
    </row>
    <row r="19504" spans="2:21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 s="2"/>
    </row>
    <row r="19505" spans="2:21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 s="2"/>
    </row>
    <row r="19506" spans="2:21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 s="2"/>
    </row>
    <row r="19507" spans="2:21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 s="2"/>
    </row>
    <row r="19508" spans="2:21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 s="2"/>
    </row>
    <row r="19509" spans="2:21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 s="2"/>
    </row>
    <row r="19510" spans="2:21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 s="2"/>
    </row>
    <row r="19511" spans="2:21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 s="2"/>
    </row>
    <row r="19512" spans="2:21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 s="2"/>
    </row>
    <row r="19513" spans="2:21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 s="2"/>
    </row>
    <row r="19514" spans="2:21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 s="2"/>
    </row>
    <row r="19515" spans="2:21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 s="2"/>
    </row>
    <row r="19516" spans="2:21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 s="2"/>
    </row>
    <row r="19517" spans="2:21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 s="2"/>
    </row>
    <row r="19518" spans="2:21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 s="2"/>
    </row>
    <row r="19519" spans="2:21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 s="2"/>
    </row>
    <row r="19520" spans="2:21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 s="2"/>
    </row>
    <row r="19521" spans="2:21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 s="2"/>
    </row>
    <row r="19522" spans="2:21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 s="2"/>
    </row>
    <row r="19523" spans="2:21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 s="2"/>
    </row>
    <row r="19524" spans="2:21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 s="2"/>
    </row>
    <row r="19525" spans="2:21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 s="2"/>
    </row>
    <row r="19526" spans="2:21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 s="2"/>
    </row>
    <row r="19527" spans="2:21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 s="2"/>
    </row>
    <row r="19528" spans="2:21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 s="2"/>
    </row>
    <row r="19529" spans="2:21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 s="2"/>
    </row>
    <row r="19530" spans="2:21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 s="2"/>
    </row>
    <row r="19531" spans="2:21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 s="2"/>
    </row>
    <row r="19532" spans="2:21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 s="2"/>
    </row>
    <row r="19533" spans="2:21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 s="2"/>
    </row>
    <row r="19534" spans="2:21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 s="2"/>
    </row>
    <row r="19535" spans="2:21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 s="2"/>
    </row>
    <row r="19536" spans="2:21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 s="2"/>
    </row>
    <row r="19537" spans="2:21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 s="2"/>
    </row>
    <row r="19538" spans="2:21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 s="2"/>
    </row>
    <row r="19539" spans="2:21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 s="2"/>
    </row>
    <row r="19540" spans="2:21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 s="2"/>
    </row>
    <row r="19541" spans="2:21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 s="2"/>
    </row>
    <row r="19542" spans="2:21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 s="2"/>
    </row>
    <row r="19543" spans="2:21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 s="2"/>
    </row>
    <row r="19544" spans="2:21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 s="2"/>
    </row>
    <row r="19545" spans="2:21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 s="2"/>
    </row>
    <row r="19546" spans="2:21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 s="2"/>
    </row>
    <row r="19547" spans="2:21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 s="2"/>
    </row>
    <row r="19548" spans="2:21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 s="2"/>
    </row>
    <row r="19549" spans="2:21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 s="2"/>
    </row>
    <row r="19550" spans="2:21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 s="2"/>
    </row>
    <row r="19551" spans="2:21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 s="2"/>
    </row>
    <row r="19552" spans="2:21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 s="2"/>
    </row>
    <row r="19553" spans="2:21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 s="2"/>
    </row>
    <row r="19554" spans="2:21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 s="2"/>
    </row>
    <row r="19555" spans="2:21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 s="2"/>
    </row>
    <row r="19556" spans="2:21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 s="2"/>
    </row>
    <row r="19557" spans="2:21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 s="2"/>
    </row>
    <row r="19558" spans="2:21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 s="2"/>
    </row>
    <row r="19559" spans="2:21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 s="2"/>
    </row>
    <row r="19560" spans="2:21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 s="2"/>
    </row>
    <row r="19561" spans="2:21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 s="2"/>
    </row>
    <row r="19562" spans="2:21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 s="2"/>
    </row>
    <row r="19563" spans="2:21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 s="2"/>
    </row>
    <row r="19564" spans="2:21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 s="2"/>
    </row>
    <row r="19565" spans="2:21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 s="2"/>
    </row>
    <row r="19566" spans="2:21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 s="2"/>
    </row>
    <row r="19567" spans="2:21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 s="2"/>
    </row>
    <row r="19568" spans="2:21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 s="2"/>
    </row>
    <row r="19569" spans="2:21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 s="2"/>
    </row>
    <row r="19570" spans="2:21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 s="2"/>
    </row>
    <row r="19571" spans="2:21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 s="2"/>
    </row>
    <row r="19572" spans="2:21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 s="2"/>
    </row>
    <row r="19573" spans="2:21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 s="2"/>
    </row>
    <row r="19574" spans="2:21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 s="2"/>
    </row>
    <row r="19575" spans="2:21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 s="2"/>
    </row>
    <row r="19576" spans="2:21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 s="2"/>
    </row>
    <row r="19577" spans="2:21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 s="2"/>
    </row>
    <row r="19578" spans="2:21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 s="2"/>
    </row>
    <row r="19579" spans="2:21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 s="2"/>
    </row>
    <row r="19580" spans="2:21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 s="2"/>
    </row>
    <row r="19581" spans="2:21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 s="2"/>
    </row>
    <row r="19582" spans="2:21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 s="2"/>
    </row>
    <row r="19583" spans="2:21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 s="2"/>
    </row>
    <row r="19584" spans="2:21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 s="2"/>
    </row>
    <row r="19585" spans="2:21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 s="2"/>
    </row>
    <row r="19586" spans="2:21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 s="2"/>
    </row>
    <row r="19587" spans="2:21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 s="2"/>
    </row>
    <row r="19588" spans="2:21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 s="2"/>
    </row>
    <row r="19589" spans="2:21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 s="2"/>
    </row>
    <row r="19590" spans="2:21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 s="2"/>
    </row>
    <row r="19591" spans="2:21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 s="2"/>
    </row>
    <row r="19592" spans="2:21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 s="2"/>
    </row>
    <row r="19593" spans="2:21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 s="2"/>
    </row>
    <row r="19594" spans="2:21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 s="2"/>
    </row>
    <row r="19595" spans="2:21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 s="2"/>
    </row>
    <row r="19596" spans="2:21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 s="2"/>
    </row>
    <row r="19597" spans="2:21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 s="2"/>
    </row>
    <row r="19598" spans="2:21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 s="2"/>
    </row>
    <row r="19599" spans="2:21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 s="2"/>
    </row>
    <row r="19600" spans="2:21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 s="2"/>
    </row>
    <row r="19601" spans="2:21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 s="2"/>
    </row>
    <row r="19602" spans="2:21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 s="2"/>
    </row>
    <row r="19603" spans="2:21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 s="2"/>
    </row>
    <row r="19604" spans="2:21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 s="2"/>
    </row>
    <row r="19605" spans="2:21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 s="2"/>
    </row>
    <row r="19606" spans="2:21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 s="2"/>
    </row>
    <row r="19607" spans="2:21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 s="2"/>
    </row>
    <row r="19608" spans="2:21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 s="2"/>
    </row>
    <row r="19609" spans="2:21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 s="2"/>
    </row>
    <row r="19610" spans="2:21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 s="2"/>
    </row>
    <row r="19611" spans="2:21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 s="2"/>
    </row>
    <row r="19612" spans="2:21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 s="2"/>
    </row>
    <row r="19613" spans="2:21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 s="2"/>
    </row>
    <row r="19614" spans="2:21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 s="2"/>
    </row>
    <row r="19615" spans="2:21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 s="2"/>
    </row>
    <row r="19616" spans="2:21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 s="2"/>
    </row>
    <row r="19617" spans="2:21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 s="2"/>
    </row>
    <row r="19618" spans="2:21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 s="2"/>
    </row>
    <row r="19619" spans="2:21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 s="2"/>
    </row>
    <row r="19620" spans="2:21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 s="2"/>
    </row>
    <row r="19621" spans="2:21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 s="2"/>
    </row>
    <row r="19622" spans="2:21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 s="2"/>
    </row>
    <row r="19623" spans="2:21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 s="2"/>
    </row>
    <row r="19624" spans="2:21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 s="2"/>
    </row>
    <row r="19625" spans="2:21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 s="2"/>
    </row>
    <row r="19626" spans="2:21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 s="2"/>
    </row>
    <row r="19627" spans="2:21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 s="2"/>
    </row>
    <row r="19628" spans="2:21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 s="2"/>
    </row>
    <row r="19629" spans="2:21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 s="2"/>
    </row>
    <row r="19630" spans="2:21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 s="2"/>
    </row>
    <row r="19631" spans="2:21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 s="2"/>
    </row>
    <row r="19632" spans="2:21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 s="2"/>
    </row>
    <row r="19633" spans="2:21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 s="2"/>
    </row>
    <row r="19634" spans="2:21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 s="2"/>
    </row>
    <row r="19635" spans="2:21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 s="2"/>
    </row>
    <row r="19636" spans="2:21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 s="2"/>
    </row>
    <row r="19637" spans="2:21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 s="2"/>
    </row>
    <row r="19638" spans="2:21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 s="2"/>
    </row>
    <row r="19639" spans="2:21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 s="2"/>
    </row>
    <row r="19640" spans="2:21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 s="2"/>
    </row>
    <row r="19641" spans="2:21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 s="2"/>
    </row>
    <row r="19642" spans="2:21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 s="2"/>
    </row>
    <row r="19643" spans="2:21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 s="2"/>
    </row>
    <row r="19644" spans="2:21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 s="2"/>
    </row>
    <row r="19645" spans="2:21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 s="2"/>
    </row>
    <row r="19646" spans="2:21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 s="2"/>
    </row>
    <row r="19647" spans="2:21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 s="2"/>
    </row>
    <row r="19648" spans="2:21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 s="2"/>
    </row>
    <row r="19649" spans="2:21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 s="2"/>
    </row>
    <row r="19650" spans="2:21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 s="2"/>
    </row>
    <row r="19651" spans="2:21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 s="2"/>
    </row>
    <row r="19652" spans="2:21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 s="2"/>
    </row>
    <row r="19653" spans="2:21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 s="2"/>
    </row>
    <row r="19654" spans="2:21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 s="2"/>
    </row>
    <row r="19655" spans="2:21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 s="2"/>
    </row>
    <row r="19656" spans="2:21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 s="2"/>
    </row>
    <row r="19657" spans="2:21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 s="2"/>
    </row>
    <row r="19658" spans="2:21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 s="2"/>
    </row>
    <row r="19659" spans="2:21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 s="2"/>
    </row>
    <row r="19660" spans="2:21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 s="2"/>
    </row>
    <row r="19661" spans="2:21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 s="2"/>
    </row>
    <row r="19662" spans="2:21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 s="2"/>
    </row>
    <row r="19663" spans="2:21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 s="2"/>
    </row>
    <row r="19664" spans="2:21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 s="2"/>
    </row>
    <row r="19665" spans="2:21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 s="2"/>
    </row>
    <row r="19666" spans="2:21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 s="2"/>
    </row>
    <row r="19667" spans="2:21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 s="2"/>
    </row>
    <row r="19668" spans="2:21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 s="2"/>
    </row>
    <row r="19669" spans="2:21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 s="2"/>
    </row>
    <row r="19670" spans="2:21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 s="2"/>
    </row>
    <row r="19671" spans="2:21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 s="2"/>
    </row>
    <row r="19672" spans="2:21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 s="2"/>
    </row>
    <row r="19673" spans="2:21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 s="2"/>
    </row>
    <row r="19674" spans="2:21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 s="2"/>
    </row>
    <row r="19675" spans="2:21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 s="2"/>
    </row>
    <row r="19676" spans="2:21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 s="2"/>
    </row>
    <row r="19677" spans="2:21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 s="2"/>
    </row>
    <row r="19678" spans="2:21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 s="2"/>
    </row>
    <row r="19679" spans="2:21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 s="2"/>
    </row>
    <row r="19680" spans="2:21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 s="2"/>
    </row>
    <row r="19681" spans="2:21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 s="2"/>
    </row>
    <row r="19682" spans="2:21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 s="2"/>
    </row>
    <row r="19683" spans="2:21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 s="2"/>
    </row>
    <row r="19684" spans="2:21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 s="2"/>
    </row>
    <row r="19685" spans="2:21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 s="2"/>
    </row>
    <row r="19686" spans="2:21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 s="2"/>
    </row>
    <row r="19687" spans="2:21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 s="2"/>
    </row>
    <row r="19688" spans="2:21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 s="2"/>
    </row>
    <row r="19689" spans="2:21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 s="2"/>
    </row>
    <row r="19690" spans="2:21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 s="2"/>
    </row>
    <row r="19691" spans="2:21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 s="2"/>
    </row>
    <row r="19692" spans="2:21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 s="2"/>
    </row>
    <row r="19693" spans="2:21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 s="2"/>
    </row>
    <row r="19694" spans="2:21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 s="2"/>
    </row>
    <row r="19695" spans="2:21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 s="2"/>
    </row>
    <row r="19696" spans="2:21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 s="2"/>
    </row>
    <row r="19697" spans="2:21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 s="2"/>
    </row>
    <row r="19698" spans="2:21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 s="2"/>
    </row>
    <row r="19699" spans="2:21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 s="2"/>
    </row>
    <row r="19700" spans="2:21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 s="2"/>
    </row>
    <row r="19701" spans="2:21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 s="2"/>
    </row>
    <row r="19702" spans="2:21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 s="2"/>
    </row>
    <row r="19703" spans="2:21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 s="2"/>
    </row>
    <row r="19704" spans="2:21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 s="2"/>
    </row>
    <row r="19705" spans="2:21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 s="2"/>
    </row>
    <row r="19706" spans="2:21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 s="2"/>
    </row>
    <row r="19707" spans="2:21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 s="2"/>
    </row>
    <row r="19708" spans="2:21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 s="2"/>
    </row>
    <row r="19709" spans="2:21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 s="2"/>
    </row>
    <row r="19710" spans="2:21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 s="2"/>
    </row>
    <row r="19711" spans="2:21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 s="2"/>
    </row>
    <row r="19712" spans="2:21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 s="2"/>
    </row>
    <row r="19713" spans="2:21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 s="2"/>
    </row>
    <row r="19714" spans="2:21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 s="2"/>
    </row>
    <row r="19715" spans="2:21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 s="2"/>
    </row>
    <row r="19716" spans="2:21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 s="2"/>
    </row>
    <row r="19717" spans="2:21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 s="2"/>
    </row>
    <row r="19718" spans="2:21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 s="2"/>
    </row>
    <row r="19719" spans="2:21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 s="2"/>
    </row>
    <row r="19720" spans="2:21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 s="2"/>
    </row>
    <row r="19721" spans="2:21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 s="2"/>
    </row>
    <row r="19722" spans="2:21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 s="2"/>
    </row>
    <row r="19723" spans="2:21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 s="2"/>
    </row>
    <row r="19724" spans="2:21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 s="2"/>
    </row>
    <row r="19725" spans="2:21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 s="2"/>
    </row>
    <row r="19726" spans="2:21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 s="2"/>
    </row>
    <row r="19727" spans="2:21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 s="2"/>
    </row>
    <row r="19728" spans="2:21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 s="2"/>
    </row>
    <row r="19729" spans="2:21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 s="2"/>
    </row>
    <row r="19730" spans="2:21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 s="2"/>
    </row>
    <row r="19731" spans="2:21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 s="2"/>
    </row>
    <row r="19732" spans="2:21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 s="2"/>
    </row>
    <row r="19733" spans="2:21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 s="2"/>
    </row>
    <row r="19734" spans="2:21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 s="2"/>
    </row>
    <row r="19735" spans="2:21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 s="2"/>
    </row>
    <row r="19736" spans="2:21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 s="2"/>
    </row>
    <row r="19737" spans="2:21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 s="2"/>
    </row>
    <row r="19738" spans="2:21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 s="2"/>
    </row>
    <row r="19739" spans="2:21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 s="2"/>
    </row>
    <row r="19740" spans="2:21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 s="2"/>
    </row>
    <row r="19741" spans="2:21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 s="2"/>
    </row>
    <row r="19742" spans="2:21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 s="2"/>
    </row>
    <row r="19743" spans="2:21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 s="2"/>
    </row>
    <row r="19744" spans="2:21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 s="2"/>
    </row>
    <row r="19745" spans="2:21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 s="2"/>
    </row>
    <row r="19746" spans="2:21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 s="2"/>
    </row>
    <row r="19747" spans="2:21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 s="2"/>
    </row>
    <row r="19748" spans="2:21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 s="2"/>
    </row>
    <row r="19749" spans="2:21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 s="2"/>
    </row>
    <row r="19750" spans="2:21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 s="2"/>
    </row>
    <row r="19751" spans="2:21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 s="2"/>
    </row>
    <row r="19752" spans="2:21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 s="2"/>
    </row>
    <row r="19753" spans="2:21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 s="2"/>
    </row>
    <row r="19754" spans="2:21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 s="2"/>
    </row>
    <row r="19755" spans="2:21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 s="2"/>
    </row>
    <row r="19756" spans="2:21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 s="2"/>
    </row>
    <row r="19757" spans="2:21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 s="2"/>
    </row>
    <row r="19758" spans="2:21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 s="2"/>
    </row>
    <row r="19759" spans="2:21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 s="2"/>
    </row>
    <row r="19760" spans="2:21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 s="2"/>
    </row>
    <row r="19761" spans="2:21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 s="2"/>
    </row>
    <row r="19762" spans="2:21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 s="2"/>
    </row>
    <row r="19763" spans="2:21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 s="2"/>
    </row>
    <row r="19764" spans="2:21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 s="2"/>
    </row>
    <row r="19765" spans="2:21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 s="2"/>
    </row>
    <row r="19766" spans="2:21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 s="2"/>
    </row>
    <row r="19767" spans="2:21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 s="2"/>
    </row>
    <row r="19768" spans="2:21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 s="2"/>
    </row>
    <row r="19769" spans="2:21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 s="2"/>
    </row>
    <row r="19770" spans="2:21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 s="2"/>
    </row>
    <row r="19771" spans="2:21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 s="2"/>
    </row>
    <row r="19772" spans="2:21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 s="2"/>
    </row>
    <row r="19773" spans="2:21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 s="2"/>
    </row>
    <row r="19774" spans="2:21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 s="2"/>
    </row>
    <row r="19775" spans="2:21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 s="2"/>
    </row>
    <row r="19776" spans="2:21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 s="2"/>
    </row>
    <row r="19777" spans="2:21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 s="2"/>
    </row>
    <row r="19778" spans="2:21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 s="2"/>
    </row>
    <row r="19779" spans="2:21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 s="2"/>
    </row>
    <row r="19780" spans="2:21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 s="2"/>
    </row>
    <row r="19781" spans="2:21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 s="2"/>
    </row>
    <row r="19782" spans="2:21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 s="2"/>
    </row>
    <row r="19783" spans="2:21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 s="2"/>
    </row>
    <row r="19784" spans="2:21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 s="2"/>
    </row>
    <row r="19785" spans="2:21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 s="2"/>
    </row>
    <row r="19786" spans="2:21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 s="2"/>
    </row>
    <row r="19787" spans="2:21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 s="2"/>
    </row>
    <row r="19788" spans="2:21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 s="2"/>
    </row>
    <row r="19789" spans="2:21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 s="2"/>
    </row>
    <row r="19790" spans="2:21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 s="2"/>
    </row>
    <row r="19791" spans="2:21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 s="2"/>
    </row>
    <row r="19792" spans="2:21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 s="2"/>
    </row>
    <row r="19793" spans="2:21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 s="2"/>
    </row>
    <row r="19794" spans="2:21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 s="2"/>
    </row>
    <row r="19795" spans="2:21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 s="2"/>
    </row>
    <row r="19796" spans="2:21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 s="2"/>
    </row>
    <row r="19797" spans="2:21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 s="2"/>
    </row>
    <row r="19798" spans="2:21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 s="2"/>
    </row>
    <row r="19799" spans="2:21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 s="2"/>
    </row>
    <row r="19800" spans="2:21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 s="2"/>
    </row>
    <row r="19801" spans="2:21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 s="2"/>
    </row>
    <row r="19802" spans="2:21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 s="2"/>
    </row>
    <row r="19803" spans="2:21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 s="2"/>
    </row>
    <row r="19804" spans="2:21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 s="2"/>
    </row>
    <row r="19805" spans="2:21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 s="2"/>
    </row>
    <row r="19806" spans="2:21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 s="2"/>
    </row>
    <row r="19807" spans="2:21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 s="2"/>
    </row>
    <row r="19808" spans="2:21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 s="2"/>
    </row>
    <row r="19809" spans="2:21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 s="2"/>
    </row>
    <row r="19810" spans="2:21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 s="2"/>
    </row>
    <row r="19811" spans="2:21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 s="2"/>
    </row>
    <row r="19812" spans="2:21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 s="2"/>
    </row>
    <row r="19813" spans="2:21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 s="2"/>
    </row>
    <row r="19814" spans="2:21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 s="2"/>
    </row>
    <row r="19815" spans="2:21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 s="2"/>
    </row>
    <row r="19816" spans="2:21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 s="2"/>
    </row>
    <row r="19817" spans="2:21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 s="2"/>
    </row>
    <row r="19818" spans="2:21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 s="2"/>
    </row>
    <row r="19819" spans="2:21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 s="2"/>
    </row>
    <row r="19820" spans="2:21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 s="2"/>
    </row>
    <row r="19821" spans="2:21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 s="2"/>
    </row>
    <row r="19822" spans="2:21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 s="2"/>
    </row>
    <row r="19823" spans="2:21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 s="2"/>
    </row>
    <row r="19824" spans="2:21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 s="2"/>
    </row>
    <row r="19825" spans="2:21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 s="2"/>
    </row>
    <row r="19826" spans="2:21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 s="2"/>
    </row>
    <row r="19827" spans="2:21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 s="2"/>
    </row>
    <row r="19828" spans="2:21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 s="2"/>
    </row>
    <row r="19829" spans="2:21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 s="2"/>
    </row>
    <row r="19830" spans="2:21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 s="2"/>
    </row>
    <row r="19831" spans="2:21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 s="2"/>
    </row>
    <row r="19832" spans="2:21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 s="2"/>
    </row>
    <row r="19833" spans="2:21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 s="2"/>
    </row>
    <row r="19834" spans="2:21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 s="2"/>
    </row>
    <row r="19835" spans="2:21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 s="2"/>
    </row>
    <row r="19836" spans="2:21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 s="2"/>
    </row>
    <row r="19837" spans="2:21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 s="2"/>
    </row>
    <row r="19838" spans="2:21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 s="2"/>
    </row>
    <row r="19839" spans="2:21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 s="2"/>
    </row>
    <row r="19840" spans="2:21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 s="2"/>
    </row>
    <row r="19841" spans="2:21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 s="2"/>
    </row>
    <row r="19842" spans="2:21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 s="2"/>
    </row>
    <row r="19843" spans="2:21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 s="2"/>
    </row>
    <row r="19844" spans="2:21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 s="2"/>
    </row>
    <row r="19845" spans="2:21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 s="2"/>
    </row>
    <row r="19846" spans="2:21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 s="2"/>
    </row>
    <row r="19847" spans="2:21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 s="2"/>
    </row>
    <row r="19848" spans="2:21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 s="2"/>
    </row>
    <row r="19849" spans="2:21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 s="2"/>
    </row>
    <row r="19850" spans="2:21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 s="2"/>
    </row>
    <row r="19851" spans="2:21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 s="2"/>
    </row>
    <row r="19852" spans="2:21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 s="2"/>
    </row>
    <row r="19853" spans="2:21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 s="2"/>
    </row>
    <row r="19854" spans="2:21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 s="2"/>
    </row>
    <row r="19855" spans="2:21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 s="2"/>
    </row>
    <row r="19856" spans="2:21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 s="2"/>
    </row>
    <row r="19857" spans="2:21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 s="2"/>
    </row>
    <row r="19858" spans="2:21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 s="2"/>
    </row>
    <row r="19859" spans="2:21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 s="2"/>
    </row>
    <row r="19860" spans="2:21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 s="2"/>
    </row>
    <row r="19861" spans="2:21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 s="2"/>
    </row>
    <row r="19862" spans="2:21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 s="2"/>
    </row>
    <row r="19863" spans="2:21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 s="2"/>
    </row>
    <row r="19864" spans="2:21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 s="2"/>
    </row>
    <row r="19865" spans="2:21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 s="2"/>
    </row>
    <row r="19866" spans="2:21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 s="2"/>
    </row>
    <row r="19867" spans="2:21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 s="2"/>
    </row>
    <row r="19868" spans="2:21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 s="2"/>
    </row>
    <row r="19869" spans="2:21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 s="2"/>
    </row>
    <row r="19870" spans="2:21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 s="2"/>
    </row>
    <row r="19871" spans="2:21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 s="2"/>
    </row>
    <row r="19872" spans="2:21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 s="2"/>
    </row>
    <row r="19873" spans="2:21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 s="2"/>
    </row>
    <row r="19874" spans="2:21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 s="2"/>
    </row>
    <row r="19875" spans="2:21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 s="2"/>
    </row>
    <row r="19876" spans="2:21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 s="2"/>
    </row>
    <row r="19877" spans="2:21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 s="2"/>
    </row>
    <row r="19878" spans="2:21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 s="2"/>
    </row>
    <row r="19879" spans="2:21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 s="2"/>
    </row>
    <row r="19880" spans="2:21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 s="2"/>
    </row>
    <row r="19881" spans="2:21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 s="2"/>
    </row>
    <row r="19882" spans="2:21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 s="2"/>
    </row>
    <row r="19883" spans="2:21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 s="2"/>
    </row>
    <row r="19884" spans="2:21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 s="2"/>
    </row>
    <row r="19885" spans="2:21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 s="2"/>
    </row>
    <row r="19886" spans="2:21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 s="2"/>
    </row>
    <row r="19887" spans="2:21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 s="2"/>
    </row>
    <row r="19888" spans="2:21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 s="2"/>
    </row>
    <row r="19889" spans="2:21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 s="2"/>
    </row>
    <row r="19890" spans="2:21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 s="2"/>
    </row>
    <row r="19891" spans="2:21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 s="2"/>
    </row>
    <row r="19892" spans="2:21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 s="2"/>
    </row>
    <row r="19893" spans="2:21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 s="2"/>
    </row>
    <row r="19894" spans="2:21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 s="2"/>
    </row>
    <row r="19895" spans="2:21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 s="2"/>
    </row>
    <row r="19896" spans="2:21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 s="2"/>
    </row>
    <row r="19897" spans="2:21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 s="2"/>
    </row>
    <row r="19898" spans="2:21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 s="2"/>
    </row>
    <row r="19899" spans="2:21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 s="2"/>
    </row>
    <row r="19900" spans="2:21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 s="2"/>
    </row>
    <row r="19901" spans="2:21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 s="2"/>
    </row>
    <row r="19902" spans="2:21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 s="2"/>
    </row>
    <row r="19903" spans="2:21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 s="2"/>
    </row>
    <row r="19904" spans="2:21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 s="2"/>
    </row>
    <row r="19905" spans="2:21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 s="2"/>
    </row>
    <row r="19906" spans="2:21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 s="2"/>
    </row>
    <row r="19907" spans="2:21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 s="2"/>
    </row>
    <row r="19908" spans="2:21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 s="2"/>
    </row>
    <row r="19909" spans="2:21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 s="2"/>
    </row>
    <row r="19910" spans="2:21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 s="2"/>
    </row>
    <row r="19911" spans="2:21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 s="2"/>
    </row>
    <row r="19912" spans="2:21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 s="2"/>
    </row>
    <row r="19913" spans="2:21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 s="2"/>
    </row>
    <row r="19914" spans="2:21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 s="2"/>
    </row>
    <row r="19915" spans="2:21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 s="2"/>
    </row>
    <row r="19916" spans="2:21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 s="2"/>
    </row>
    <row r="19917" spans="2:21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 s="2"/>
    </row>
    <row r="19918" spans="2:21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 s="2"/>
    </row>
    <row r="19919" spans="2:21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 s="2"/>
    </row>
    <row r="19920" spans="2:21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 s="2"/>
    </row>
    <row r="19921" spans="2:21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 s="2"/>
    </row>
    <row r="19922" spans="2:21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 s="2"/>
    </row>
    <row r="19923" spans="2:21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 s="2"/>
    </row>
    <row r="19924" spans="2:21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 s="2"/>
    </row>
    <row r="19925" spans="2:21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 s="2"/>
    </row>
    <row r="19926" spans="2:21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 s="2"/>
    </row>
    <row r="19927" spans="2:21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 s="2"/>
    </row>
    <row r="19928" spans="2:21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 s="2"/>
    </row>
    <row r="19929" spans="2:21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 s="2"/>
    </row>
    <row r="19930" spans="2:21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 s="2"/>
    </row>
    <row r="19931" spans="2:21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 s="2"/>
    </row>
    <row r="19932" spans="2:21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 s="2"/>
    </row>
    <row r="19933" spans="2:21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 s="2"/>
    </row>
    <row r="19934" spans="2:21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 s="2"/>
    </row>
    <row r="19935" spans="2:21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 s="2"/>
    </row>
    <row r="19936" spans="2:21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 s="2"/>
    </row>
    <row r="19937" spans="2:21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 s="2"/>
    </row>
    <row r="19938" spans="2:21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 s="2"/>
    </row>
    <row r="19939" spans="2:21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 s="2"/>
    </row>
    <row r="19940" spans="2:21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 s="2"/>
    </row>
    <row r="19941" spans="2:21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 s="2"/>
    </row>
    <row r="19942" spans="2:21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 s="2"/>
    </row>
    <row r="19943" spans="2:21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 s="2"/>
    </row>
    <row r="19944" spans="2:21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 s="2"/>
    </row>
    <row r="19945" spans="2:21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 s="2"/>
    </row>
    <row r="19946" spans="2:21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 s="2"/>
    </row>
    <row r="19947" spans="2:21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 s="2"/>
    </row>
    <row r="19948" spans="2:21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 s="2"/>
    </row>
    <row r="19949" spans="2:21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 s="2"/>
    </row>
    <row r="19950" spans="2:21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 s="2"/>
    </row>
    <row r="19951" spans="2:21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 s="2"/>
    </row>
    <row r="19952" spans="2:21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 s="2"/>
    </row>
    <row r="19953" spans="2:21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 s="2"/>
    </row>
    <row r="19954" spans="2:21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 s="2"/>
    </row>
    <row r="19955" spans="2:21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 s="2"/>
    </row>
    <row r="19956" spans="2:21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 s="2"/>
    </row>
    <row r="19957" spans="2:21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 s="2"/>
    </row>
    <row r="19958" spans="2:21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 s="2"/>
    </row>
    <row r="19959" spans="2:21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 s="2"/>
    </row>
    <row r="19960" spans="2:21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 s="2"/>
    </row>
    <row r="19961" spans="2:21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 s="2"/>
    </row>
    <row r="19962" spans="2:21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 s="2"/>
    </row>
    <row r="19963" spans="2:21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 s="2"/>
    </row>
    <row r="19964" spans="2:21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 s="2"/>
    </row>
    <row r="19965" spans="2:21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 s="2"/>
    </row>
    <row r="19966" spans="2:21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 s="2"/>
    </row>
    <row r="19967" spans="2:21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 s="2"/>
    </row>
    <row r="19968" spans="2:21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 s="2"/>
    </row>
    <row r="19969" spans="2:21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 s="2"/>
    </row>
    <row r="19970" spans="2:21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 s="2"/>
    </row>
    <row r="19971" spans="2:21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 s="2"/>
    </row>
    <row r="19972" spans="2:21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 s="2"/>
    </row>
    <row r="19973" spans="2:21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 s="2"/>
    </row>
    <row r="19974" spans="2:21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 s="2"/>
    </row>
    <row r="19975" spans="2:21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 s="2"/>
    </row>
    <row r="19976" spans="2:21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 s="2"/>
    </row>
    <row r="19977" spans="2:21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 s="2"/>
    </row>
    <row r="19978" spans="2:21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 s="2"/>
    </row>
    <row r="19979" spans="2:21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 s="2"/>
    </row>
    <row r="19980" spans="2:21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 s="2"/>
    </row>
    <row r="19981" spans="2:21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 s="2"/>
    </row>
    <row r="19982" spans="2:21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 s="2"/>
    </row>
    <row r="19983" spans="2:21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 s="2"/>
    </row>
    <row r="19984" spans="2:21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 s="2"/>
    </row>
    <row r="19985" spans="2:21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 s="2"/>
    </row>
    <row r="19986" spans="2:21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 s="2"/>
    </row>
    <row r="19987" spans="2:21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 s="2"/>
    </row>
    <row r="19988" spans="2:21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 s="2"/>
    </row>
    <row r="19989" spans="2:21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 s="2"/>
    </row>
    <row r="19990" spans="2:21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 s="2"/>
    </row>
    <row r="19991" spans="2:21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 s="2"/>
    </row>
    <row r="19992" spans="2:21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 s="2"/>
    </row>
    <row r="19993" spans="2:21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 s="2"/>
    </row>
    <row r="19994" spans="2:21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 s="2"/>
    </row>
    <row r="19995" spans="2:21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 s="2"/>
    </row>
    <row r="19996" spans="2:21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 s="2"/>
    </row>
    <row r="19997" spans="2:21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 s="2"/>
    </row>
    <row r="19998" spans="2:21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 s="2"/>
    </row>
    <row r="19999" spans="2:21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 s="2"/>
    </row>
    <row r="20000" spans="2:21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 s="2"/>
    </row>
    <row r="20001" spans="2:21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 s="2"/>
    </row>
    <row r="20002" spans="2:21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 s="2"/>
    </row>
    <row r="20003" spans="2:21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 s="2"/>
    </row>
    <row r="20004" spans="2:21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 s="2"/>
    </row>
    <row r="20005" spans="2:21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 s="2"/>
    </row>
    <row r="20006" spans="2:21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 s="2"/>
    </row>
    <row r="20007" spans="2:21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 s="2"/>
    </row>
    <row r="20008" spans="2:21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 s="2"/>
    </row>
    <row r="20009" spans="2:21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 s="2"/>
    </row>
    <row r="20010" spans="2:21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 s="2"/>
    </row>
    <row r="20011" spans="2:21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 s="2"/>
    </row>
    <row r="20012" spans="2:21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 s="2"/>
    </row>
    <row r="20013" spans="2:21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 s="2"/>
    </row>
    <row r="20014" spans="2:21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 s="2"/>
    </row>
    <row r="20015" spans="2:21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 s="2"/>
    </row>
    <row r="20016" spans="2:21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 s="2"/>
    </row>
    <row r="20017" spans="2:21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 s="2"/>
    </row>
    <row r="20018" spans="2:21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 s="2"/>
    </row>
    <row r="20019" spans="2:21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 s="2"/>
    </row>
    <row r="20020" spans="2:21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 s="2"/>
    </row>
    <row r="20021" spans="2:21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 s="2"/>
    </row>
    <row r="20022" spans="2:21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 s="2"/>
    </row>
    <row r="20023" spans="2:21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 s="2"/>
    </row>
    <row r="20024" spans="2:21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 s="2"/>
    </row>
    <row r="20025" spans="2:21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 s="2"/>
    </row>
    <row r="20026" spans="2:21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 s="2"/>
    </row>
    <row r="20027" spans="2:21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 s="2"/>
    </row>
    <row r="20028" spans="2:21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 s="2"/>
    </row>
    <row r="20029" spans="2:21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 s="2"/>
    </row>
    <row r="20030" spans="2:21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 s="2"/>
    </row>
    <row r="20031" spans="2:21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 s="2"/>
    </row>
    <row r="20032" spans="2:21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 s="2"/>
    </row>
    <row r="20033" spans="2:21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 s="2"/>
    </row>
    <row r="20034" spans="2:21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 s="2"/>
    </row>
    <row r="20035" spans="2:21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 s="2"/>
    </row>
    <row r="20036" spans="2:21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 s="2"/>
    </row>
    <row r="20037" spans="2:21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 s="2"/>
    </row>
    <row r="20038" spans="2:21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 s="2"/>
    </row>
    <row r="20039" spans="2:21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 s="2"/>
    </row>
    <row r="20040" spans="2:21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 s="2"/>
    </row>
    <row r="20041" spans="2:21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 s="2"/>
    </row>
    <row r="20042" spans="2:21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 s="2"/>
    </row>
    <row r="20043" spans="2:21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 s="2"/>
    </row>
    <row r="20044" spans="2:21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 s="2"/>
    </row>
    <row r="20045" spans="2:21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 s="2"/>
    </row>
    <row r="20046" spans="2:21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 s="2"/>
    </row>
    <row r="20047" spans="2:21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 s="2"/>
    </row>
    <row r="20048" spans="2:21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 s="2"/>
    </row>
    <row r="20049" spans="2:21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 s="2"/>
    </row>
    <row r="20050" spans="2:21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 s="2"/>
    </row>
    <row r="20051" spans="2:21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 s="2"/>
    </row>
    <row r="20052" spans="2:21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 s="2"/>
    </row>
    <row r="20053" spans="2:21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 s="2"/>
    </row>
    <row r="20054" spans="2:21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 s="2"/>
    </row>
    <row r="20055" spans="2:21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 s="2"/>
    </row>
    <row r="20056" spans="2:21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 s="2"/>
    </row>
    <row r="20057" spans="2:21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 s="2"/>
    </row>
    <row r="20058" spans="2:21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 s="2"/>
    </row>
    <row r="20059" spans="2:21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 s="2"/>
    </row>
    <row r="20060" spans="2:21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 s="2"/>
    </row>
    <row r="20061" spans="2:21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 s="2"/>
    </row>
    <row r="20062" spans="2:21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 s="2"/>
    </row>
    <row r="20063" spans="2:21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 s="2"/>
    </row>
    <row r="20064" spans="2:21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 s="2"/>
    </row>
    <row r="20065" spans="2:21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 s="2"/>
    </row>
    <row r="20066" spans="2:21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 s="2"/>
    </row>
    <row r="20067" spans="2:21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 s="2"/>
    </row>
    <row r="20068" spans="2:21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 s="2"/>
    </row>
    <row r="20069" spans="2:21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 s="2"/>
    </row>
    <row r="20070" spans="2:21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 s="2"/>
    </row>
    <row r="20071" spans="2:21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 s="2"/>
    </row>
    <row r="20072" spans="2:21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 s="2"/>
    </row>
    <row r="20073" spans="2:21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 s="2"/>
    </row>
    <row r="20074" spans="2:21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 s="2"/>
    </row>
    <row r="20075" spans="2:21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 s="2"/>
    </row>
    <row r="20076" spans="2:21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 s="2"/>
    </row>
    <row r="20077" spans="2:21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 s="2"/>
    </row>
    <row r="20078" spans="2:21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 s="2"/>
    </row>
    <row r="20079" spans="2:21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 s="2"/>
    </row>
    <row r="20080" spans="2:21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 s="2"/>
    </row>
    <row r="20081" spans="2:21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 s="2"/>
    </row>
    <row r="20082" spans="2:21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 s="2"/>
    </row>
    <row r="20083" spans="2:21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 s="2"/>
    </row>
    <row r="20084" spans="2:21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 s="2"/>
    </row>
    <row r="20085" spans="2:21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 s="2"/>
    </row>
    <row r="20086" spans="2:21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 s="2"/>
    </row>
    <row r="20087" spans="2:21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 s="2"/>
    </row>
    <row r="20088" spans="2:21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 s="2"/>
    </row>
    <row r="20089" spans="2:21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 s="2"/>
    </row>
    <row r="20090" spans="2:21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 s="2"/>
    </row>
    <row r="20091" spans="2:21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 s="2"/>
    </row>
    <row r="20092" spans="2:21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 s="2"/>
    </row>
    <row r="20093" spans="2:21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 s="2"/>
    </row>
    <row r="20094" spans="2:21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 s="2"/>
    </row>
    <row r="20095" spans="2:21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 s="2"/>
    </row>
    <row r="20096" spans="2:21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 s="2"/>
    </row>
    <row r="20097" spans="2:21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 s="2"/>
    </row>
    <row r="20098" spans="2:21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 s="2"/>
    </row>
    <row r="20099" spans="2:21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 s="2"/>
    </row>
    <row r="20100" spans="2:21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 s="2"/>
    </row>
    <row r="20101" spans="2:21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 s="2"/>
    </row>
    <row r="20102" spans="2:21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 s="2"/>
    </row>
    <row r="20103" spans="2:21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 s="2"/>
    </row>
    <row r="20104" spans="2:21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 s="2"/>
    </row>
    <row r="20105" spans="2:21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 s="2"/>
    </row>
    <row r="20106" spans="2:21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 s="2"/>
    </row>
    <row r="20107" spans="2:21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 s="2"/>
    </row>
    <row r="20108" spans="2:21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 s="2"/>
    </row>
    <row r="20109" spans="2:21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 s="2"/>
    </row>
    <row r="20110" spans="2:21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 s="2"/>
    </row>
    <row r="20111" spans="2:21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 s="2"/>
    </row>
    <row r="20112" spans="2:21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 s="2"/>
    </row>
    <row r="20113" spans="2:21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 s="2"/>
    </row>
    <row r="20114" spans="2:21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 s="2"/>
    </row>
    <row r="20115" spans="2:21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 s="2"/>
    </row>
    <row r="20116" spans="2:21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 s="2"/>
    </row>
    <row r="20117" spans="2:21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 s="2"/>
    </row>
    <row r="20118" spans="2:21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 s="2"/>
    </row>
    <row r="20119" spans="2:21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 s="2"/>
    </row>
    <row r="20120" spans="2:21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 s="2"/>
    </row>
    <row r="20121" spans="2:21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 s="2"/>
    </row>
    <row r="20122" spans="2:21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 s="2"/>
    </row>
    <row r="20123" spans="2:21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 s="2"/>
    </row>
    <row r="20124" spans="2:21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 s="2"/>
    </row>
    <row r="20125" spans="2:21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 s="2"/>
    </row>
    <row r="20126" spans="2:21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 s="2"/>
    </row>
    <row r="20127" spans="2:21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 s="2"/>
    </row>
    <row r="20128" spans="2:21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 s="2"/>
    </row>
    <row r="20129" spans="2:21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 s="2"/>
    </row>
    <row r="20130" spans="2:21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 s="2"/>
    </row>
    <row r="20131" spans="2:21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 s="2"/>
    </row>
    <row r="20132" spans="2:21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 s="2"/>
    </row>
    <row r="20133" spans="2:21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 s="2"/>
    </row>
    <row r="20134" spans="2:21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 s="2"/>
    </row>
    <row r="20135" spans="2:21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 s="2"/>
    </row>
    <row r="20136" spans="2:21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 s="2"/>
    </row>
    <row r="20137" spans="2:21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 s="2"/>
    </row>
    <row r="20138" spans="2:21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 s="2"/>
    </row>
    <row r="20139" spans="2:21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 s="2"/>
    </row>
    <row r="20140" spans="2:21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 s="2"/>
    </row>
    <row r="20141" spans="2:21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 s="2"/>
    </row>
    <row r="20142" spans="2:21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 s="2"/>
    </row>
    <row r="20143" spans="2:21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 s="2"/>
    </row>
    <row r="20144" spans="2:21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 s="2"/>
    </row>
    <row r="20145" spans="2:21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 s="2"/>
    </row>
    <row r="20146" spans="2:21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 s="2"/>
    </row>
    <row r="20147" spans="2:21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 s="2"/>
    </row>
    <row r="20148" spans="2:21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 s="2"/>
    </row>
    <row r="20149" spans="2:21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 s="2"/>
    </row>
    <row r="20150" spans="2:21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 s="2"/>
    </row>
    <row r="20151" spans="2:21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 s="2"/>
    </row>
    <row r="20152" spans="2:21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 s="2"/>
    </row>
    <row r="20153" spans="2:21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 s="2"/>
    </row>
    <row r="20154" spans="2:21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 s="2"/>
    </row>
    <row r="20155" spans="2:21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 s="2"/>
    </row>
    <row r="20156" spans="2:21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 s="2"/>
    </row>
    <row r="20157" spans="2:21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 s="2"/>
    </row>
    <row r="20158" spans="2:21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 s="2"/>
    </row>
    <row r="20159" spans="2:21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 s="2"/>
    </row>
    <row r="20160" spans="2:21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 s="2"/>
    </row>
    <row r="20161" spans="2:21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 s="2"/>
    </row>
    <row r="20162" spans="2:21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 s="2"/>
    </row>
    <row r="20163" spans="2:21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 s="2"/>
    </row>
    <row r="20164" spans="2:21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 s="2"/>
    </row>
    <row r="20165" spans="2:21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 s="2"/>
    </row>
    <row r="20166" spans="2:21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 s="2"/>
    </row>
    <row r="20167" spans="2:21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 s="2"/>
    </row>
    <row r="20168" spans="2:21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 s="2"/>
    </row>
    <row r="20169" spans="2:21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 s="2"/>
    </row>
    <row r="20170" spans="2:21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 s="2"/>
    </row>
    <row r="20171" spans="2:21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 s="2"/>
    </row>
    <row r="20172" spans="2:21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 s="2"/>
    </row>
    <row r="20173" spans="2:21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 s="2"/>
    </row>
    <row r="20174" spans="2:21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 s="2"/>
    </row>
    <row r="20175" spans="2:21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 s="2"/>
    </row>
    <row r="20176" spans="2:21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 s="2"/>
    </row>
    <row r="20177" spans="2:21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 s="2"/>
    </row>
    <row r="20178" spans="2:21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 s="2"/>
    </row>
    <row r="20179" spans="2:21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 s="2"/>
    </row>
    <row r="20180" spans="2:21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 s="2"/>
    </row>
    <row r="20181" spans="2:21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 s="2"/>
    </row>
    <row r="20182" spans="2:21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 s="2"/>
    </row>
    <row r="20183" spans="2:21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 s="2"/>
    </row>
    <row r="20184" spans="2:21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 s="2"/>
    </row>
    <row r="20185" spans="2:21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 s="2"/>
    </row>
    <row r="20186" spans="2:21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 s="2"/>
    </row>
    <row r="20187" spans="2:21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 s="2"/>
    </row>
    <row r="20188" spans="2:21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 s="2"/>
    </row>
    <row r="20189" spans="2:21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 s="2"/>
    </row>
    <row r="20190" spans="2:21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 s="2"/>
    </row>
    <row r="20191" spans="2:21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 s="2"/>
    </row>
    <row r="20192" spans="2:21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 s="2"/>
    </row>
    <row r="20193" spans="2:21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 s="2"/>
    </row>
    <row r="20194" spans="2:21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 s="2"/>
    </row>
    <row r="20195" spans="2:21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 s="2"/>
    </row>
    <row r="20196" spans="2:21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 s="2"/>
    </row>
    <row r="20197" spans="2:21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 s="2"/>
    </row>
    <row r="20198" spans="2:21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 s="2"/>
    </row>
    <row r="20199" spans="2:21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 s="2"/>
    </row>
    <row r="20200" spans="2:21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 s="2"/>
    </row>
    <row r="20201" spans="2:21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 s="2"/>
    </row>
    <row r="20202" spans="2:21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 s="2"/>
    </row>
    <row r="20203" spans="2:21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 s="2"/>
    </row>
    <row r="20204" spans="2:21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 s="2"/>
    </row>
    <row r="20205" spans="2:21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 s="2"/>
    </row>
    <row r="20206" spans="2:21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 s="2"/>
    </row>
    <row r="20207" spans="2:21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 s="2"/>
    </row>
    <row r="20208" spans="2:21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 s="2"/>
    </row>
    <row r="20209" spans="2:21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 s="2"/>
    </row>
    <row r="20210" spans="2:21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 s="2"/>
    </row>
    <row r="20211" spans="2:21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 s="2"/>
    </row>
    <row r="20212" spans="2:21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 s="2"/>
    </row>
    <row r="20213" spans="2:21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 s="2"/>
    </row>
    <row r="20214" spans="2:21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 s="2"/>
    </row>
    <row r="20215" spans="2:21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 s="2"/>
    </row>
    <row r="20216" spans="2:21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 s="2"/>
    </row>
    <row r="20217" spans="2:21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 s="2"/>
    </row>
    <row r="20218" spans="2:21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 s="2"/>
    </row>
    <row r="20219" spans="2:21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 s="2"/>
    </row>
    <row r="20220" spans="2:21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 s="2"/>
    </row>
    <row r="20221" spans="2:21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 s="2"/>
    </row>
    <row r="20222" spans="2:21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 s="2"/>
    </row>
    <row r="20223" spans="2:21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 s="2"/>
    </row>
    <row r="20224" spans="2:21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 s="2"/>
    </row>
    <row r="20225" spans="2:21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 s="2"/>
    </row>
    <row r="20226" spans="2:21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 s="2"/>
    </row>
    <row r="20227" spans="2:21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 s="2"/>
    </row>
    <row r="20228" spans="2:21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 s="2"/>
    </row>
    <row r="20229" spans="2:21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 s="2"/>
    </row>
    <row r="20230" spans="2:21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 s="2"/>
    </row>
    <row r="20231" spans="2:21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 s="2"/>
    </row>
    <row r="20232" spans="2:21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 s="2"/>
    </row>
    <row r="20233" spans="2:21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 s="2"/>
    </row>
    <row r="20234" spans="2:21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 s="2"/>
    </row>
    <row r="20235" spans="2:21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 s="2"/>
    </row>
    <row r="20236" spans="2:21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 s="2"/>
    </row>
    <row r="20237" spans="2:21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 s="2"/>
    </row>
    <row r="20238" spans="2:21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 s="2"/>
    </row>
    <row r="20239" spans="2:21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 s="2"/>
    </row>
    <row r="20240" spans="2:21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 s="2"/>
    </row>
    <row r="20241" spans="2:21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 s="2"/>
    </row>
    <row r="20242" spans="2:21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 s="2"/>
    </row>
    <row r="20243" spans="2:21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 s="2"/>
    </row>
    <row r="20244" spans="2:21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 s="2"/>
    </row>
    <row r="20245" spans="2:21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 s="2"/>
    </row>
    <row r="20246" spans="2:21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 s="2"/>
    </row>
    <row r="20247" spans="2:21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 s="2"/>
    </row>
    <row r="20248" spans="2:21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 s="2"/>
    </row>
    <row r="20249" spans="2:21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 s="2"/>
    </row>
    <row r="20250" spans="2:21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 s="2"/>
    </row>
    <row r="20251" spans="2:21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 s="2"/>
    </row>
    <row r="20252" spans="2:21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 s="2"/>
    </row>
    <row r="20253" spans="2:21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 s="2"/>
    </row>
    <row r="20254" spans="2:21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 s="2"/>
    </row>
    <row r="20255" spans="2:21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 s="2"/>
    </row>
    <row r="20256" spans="2:21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 s="2"/>
    </row>
    <row r="20257" spans="2:21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 s="2"/>
    </row>
    <row r="20258" spans="2:21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 s="2"/>
    </row>
    <row r="20259" spans="2:21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 s="2"/>
    </row>
    <row r="20260" spans="2:21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 s="2"/>
    </row>
    <row r="20261" spans="2:21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 s="2"/>
    </row>
    <row r="20262" spans="2:21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 s="2"/>
    </row>
    <row r="20263" spans="2:21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 s="2"/>
    </row>
    <row r="20264" spans="2:21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 s="2"/>
    </row>
    <row r="20265" spans="2:21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 s="2"/>
    </row>
    <row r="20266" spans="2:21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 s="2"/>
    </row>
    <row r="20267" spans="2:21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 s="2"/>
    </row>
    <row r="20268" spans="2:21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 s="2"/>
    </row>
    <row r="20269" spans="2:21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 s="2"/>
    </row>
    <row r="20270" spans="2:21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 s="2"/>
    </row>
    <row r="20271" spans="2:21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 s="2"/>
    </row>
    <row r="20272" spans="2:21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 s="2"/>
    </row>
    <row r="20273" spans="2:21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 s="2"/>
    </row>
    <row r="20274" spans="2:21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 s="2"/>
    </row>
    <row r="20275" spans="2:21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 s="2"/>
    </row>
    <row r="20276" spans="2:21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 s="2"/>
    </row>
    <row r="20277" spans="2:21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 s="2"/>
    </row>
    <row r="20278" spans="2:21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 s="2"/>
    </row>
    <row r="20279" spans="2:21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 s="2"/>
    </row>
    <row r="20280" spans="2:21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 s="2"/>
    </row>
    <row r="20281" spans="2:21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 s="2"/>
    </row>
    <row r="20282" spans="2:21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 s="2"/>
    </row>
    <row r="20283" spans="2:21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 s="2"/>
    </row>
    <row r="20284" spans="2:21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 s="2"/>
    </row>
    <row r="20285" spans="2:21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 s="2"/>
    </row>
    <row r="20286" spans="2:21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 s="2"/>
    </row>
    <row r="20287" spans="2:21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 s="2"/>
    </row>
    <row r="20288" spans="2:21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 s="2"/>
    </row>
    <row r="20289" spans="2:21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 s="2"/>
    </row>
    <row r="20290" spans="2:21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 s="2"/>
    </row>
    <row r="20291" spans="2:21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 s="2"/>
    </row>
    <row r="20292" spans="2:21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 s="2"/>
    </row>
    <row r="20293" spans="2:21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 s="2"/>
    </row>
    <row r="20294" spans="2:21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 s="2"/>
    </row>
    <row r="20295" spans="2:21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 s="2"/>
    </row>
    <row r="20296" spans="2:21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 s="2"/>
    </row>
    <row r="20297" spans="2:21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 s="2"/>
    </row>
    <row r="20298" spans="2:21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 s="2"/>
    </row>
    <row r="20299" spans="2:21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 s="2"/>
    </row>
    <row r="20300" spans="2:21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 s="2"/>
    </row>
    <row r="20301" spans="2:21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 s="2"/>
    </row>
    <row r="20302" spans="2:21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 s="2"/>
    </row>
    <row r="20303" spans="2:21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 s="2"/>
    </row>
    <row r="20304" spans="2:21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 s="2"/>
    </row>
    <row r="20305" spans="2:21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 s="2"/>
    </row>
    <row r="20306" spans="2:21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 s="2"/>
    </row>
    <row r="20307" spans="2:21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 s="2"/>
    </row>
    <row r="20308" spans="2:21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 s="2"/>
    </row>
    <row r="20309" spans="2:21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 s="2"/>
    </row>
    <row r="20310" spans="2:21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 s="2"/>
    </row>
    <row r="20311" spans="2:21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 s="2"/>
    </row>
    <row r="20312" spans="2:21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 s="2"/>
    </row>
    <row r="20313" spans="2:21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 s="2"/>
    </row>
    <row r="20314" spans="2:21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 s="2"/>
    </row>
    <row r="20315" spans="2:21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 s="2"/>
    </row>
    <row r="20316" spans="2:21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 s="2"/>
    </row>
    <row r="20317" spans="2:21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 s="2"/>
    </row>
    <row r="20318" spans="2:21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 s="2"/>
    </row>
    <row r="20319" spans="2:21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 s="2"/>
    </row>
    <row r="20320" spans="2:21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 s="2"/>
    </row>
    <row r="20321" spans="2:21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 s="2"/>
    </row>
    <row r="20322" spans="2:21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 s="2"/>
    </row>
    <row r="20323" spans="2:21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 s="2"/>
    </row>
    <row r="20324" spans="2:21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 s="2"/>
    </row>
    <row r="20325" spans="2:21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 s="2"/>
    </row>
    <row r="20326" spans="2:21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 s="2"/>
    </row>
    <row r="20327" spans="2:21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 s="2"/>
    </row>
    <row r="20328" spans="2:21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 s="2"/>
    </row>
    <row r="20329" spans="2:21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 s="2"/>
    </row>
    <row r="20330" spans="2:21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 s="2"/>
    </row>
    <row r="20331" spans="2:21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 s="2"/>
    </row>
    <row r="20332" spans="2:21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 s="2"/>
    </row>
    <row r="20333" spans="2:21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 s="2"/>
    </row>
    <row r="20334" spans="2:21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 s="2"/>
    </row>
    <row r="20335" spans="2:21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 s="2"/>
    </row>
    <row r="20336" spans="2:21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 s="2"/>
    </row>
    <row r="20337" spans="2:21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 s="2"/>
    </row>
    <row r="20338" spans="2:21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 s="2"/>
    </row>
    <row r="20339" spans="2:21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 s="2"/>
    </row>
    <row r="20340" spans="2:21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 s="2"/>
    </row>
    <row r="20341" spans="2:21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 s="2"/>
    </row>
    <row r="20342" spans="2:21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 s="2"/>
    </row>
    <row r="20343" spans="2:21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 s="2"/>
    </row>
    <row r="20344" spans="2:21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 s="2"/>
    </row>
    <row r="20345" spans="2:21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 s="2"/>
    </row>
    <row r="20346" spans="2:21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 s="2"/>
    </row>
    <row r="20347" spans="2:21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 s="2"/>
    </row>
    <row r="20348" spans="2:21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 s="2"/>
    </row>
    <row r="20349" spans="2:21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 s="2"/>
    </row>
    <row r="20350" spans="2:21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 s="2"/>
    </row>
    <row r="20351" spans="2:21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 s="2"/>
    </row>
    <row r="20352" spans="2:21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 s="2"/>
    </row>
    <row r="20353" spans="2:21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 s="2"/>
    </row>
    <row r="20354" spans="2:21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 s="2"/>
    </row>
    <row r="20355" spans="2:21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 s="2"/>
    </row>
    <row r="20356" spans="2:21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 s="2"/>
    </row>
    <row r="20357" spans="2:21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 s="2"/>
    </row>
    <row r="20358" spans="2:21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 s="2"/>
    </row>
    <row r="20359" spans="2:21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 s="2"/>
    </row>
    <row r="20360" spans="2:21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 s="2"/>
    </row>
    <row r="20361" spans="2:21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 s="2"/>
    </row>
    <row r="20362" spans="2:21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 s="2"/>
    </row>
    <row r="20363" spans="2:21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 s="2"/>
    </row>
    <row r="20364" spans="2:21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 s="2"/>
    </row>
    <row r="20365" spans="2:21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 s="2"/>
    </row>
    <row r="20366" spans="2:21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 s="2"/>
    </row>
    <row r="20367" spans="2:21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 s="2"/>
    </row>
    <row r="20368" spans="2:21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 s="2"/>
    </row>
    <row r="20369" spans="2:21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 s="2"/>
    </row>
    <row r="20370" spans="2:21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 s="2"/>
    </row>
    <row r="20371" spans="2:21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 s="2"/>
    </row>
    <row r="20372" spans="2:21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 s="2"/>
    </row>
    <row r="20373" spans="2:21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 s="2"/>
    </row>
    <row r="20374" spans="2:21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 s="2"/>
    </row>
    <row r="20375" spans="2:21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 s="2"/>
    </row>
    <row r="20376" spans="2:21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 s="2"/>
    </row>
    <row r="20377" spans="2:21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 s="2"/>
    </row>
    <row r="20378" spans="2:21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 s="2"/>
    </row>
    <row r="20379" spans="2:21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 s="2"/>
    </row>
    <row r="20380" spans="2:21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 s="2"/>
    </row>
    <row r="20381" spans="2:21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 s="2"/>
    </row>
    <row r="20382" spans="2:21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 s="2"/>
    </row>
    <row r="20383" spans="2:21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 s="2"/>
    </row>
    <row r="20384" spans="2:21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 s="2"/>
    </row>
    <row r="20385" spans="2:21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 s="2"/>
    </row>
    <row r="20386" spans="2:21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 s="2"/>
    </row>
    <row r="20387" spans="2:21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 s="2"/>
    </row>
    <row r="20388" spans="2:21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 s="2"/>
    </row>
    <row r="20389" spans="2:21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 s="2"/>
    </row>
    <row r="20390" spans="2:21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 s="2"/>
    </row>
    <row r="20391" spans="2:21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 s="2"/>
    </row>
    <row r="20392" spans="2:21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 s="2"/>
    </row>
    <row r="20393" spans="2:21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 s="2"/>
    </row>
    <row r="20394" spans="2:21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 s="2"/>
    </row>
    <row r="20395" spans="2:21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 s="2"/>
    </row>
    <row r="20396" spans="2:21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 s="2"/>
    </row>
    <row r="20397" spans="2:21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 s="2"/>
    </row>
    <row r="20398" spans="2:21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 s="2"/>
    </row>
    <row r="20399" spans="2:21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 s="2"/>
    </row>
    <row r="20400" spans="2:21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 s="2"/>
    </row>
    <row r="20401" spans="2:21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 s="2"/>
    </row>
    <row r="20402" spans="2:21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 s="2"/>
    </row>
    <row r="20403" spans="2:21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 s="2"/>
    </row>
    <row r="20404" spans="2:21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 s="2"/>
    </row>
    <row r="20405" spans="2:21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 s="2"/>
    </row>
    <row r="20406" spans="2:21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 s="2"/>
    </row>
    <row r="20407" spans="2:21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 s="2"/>
    </row>
    <row r="20408" spans="2:21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 s="2"/>
    </row>
    <row r="20409" spans="2:21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 s="2"/>
    </row>
    <row r="20410" spans="2:21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 s="2"/>
    </row>
    <row r="20411" spans="2:21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 s="2"/>
    </row>
    <row r="20412" spans="2:21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 s="2"/>
    </row>
    <row r="20413" spans="2:21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 s="2"/>
    </row>
    <row r="20414" spans="2:21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 s="2"/>
    </row>
    <row r="20415" spans="2:21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 s="2"/>
    </row>
    <row r="20416" spans="2:21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 s="2"/>
    </row>
    <row r="20417" spans="2:21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 s="2"/>
    </row>
    <row r="20418" spans="2:21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 s="2"/>
    </row>
    <row r="20419" spans="2:21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 s="2"/>
    </row>
    <row r="20420" spans="2:21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 s="2"/>
    </row>
    <row r="20421" spans="2:21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 s="2"/>
    </row>
    <row r="20422" spans="2:21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 s="2"/>
    </row>
    <row r="20423" spans="2:21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 s="2"/>
    </row>
    <row r="20424" spans="2:21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 s="2"/>
    </row>
    <row r="20425" spans="2:21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 s="2"/>
    </row>
    <row r="20426" spans="2:21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 s="2"/>
    </row>
    <row r="20427" spans="2:21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 s="2"/>
    </row>
    <row r="20428" spans="2:21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 s="2"/>
    </row>
    <row r="20429" spans="2:21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 s="2"/>
    </row>
    <row r="20430" spans="2:21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 s="2"/>
    </row>
    <row r="20431" spans="2:21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 s="2"/>
    </row>
    <row r="20432" spans="2:21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 s="2"/>
    </row>
    <row r="20433" spans="2:21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 s="2"/>
    </row>
    <row r="20434" spans="2:21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 s="2"/>
    </row>
    <row r="20435" spans="2:21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 s="2"/>
    </row>
    <row r="20436" spans="2:21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 s="2"/>
    </row>
    <row r="20437" spans="2:21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 s="2"/>
    </row>
    <row r="20438" spans="2:21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 s="2"/>
    </row>
    <row r="20439" spans="2:21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 s="2"/>
    </row>
    <row r="20440" spans="2:21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 s="2"/>
    </row>
    <row r="20441" spans="2:21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 s="2"/>
    </row>
    <row r="20442" spans="2:21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 s="2"/>
    </row>
    <row r="20443" spans="2:21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 s="2"/>
    </row>
    <row r="20444" spans="2:21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 s="2"/>
    </row>
    <row r="20445" spans="2:21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 s="2"/>
    </row>
    <row r="20446" spans="2:21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 s="2"/>
    </row>
    <row r="20447" spans="2:21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 s="2"/>
    </row>
    <row r="20448" spans="2:21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 s="2"/>
    </row>
    <row r="20449" spans="2:21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 s="2"/>
    </row>
    <row r="20450" spans="2:21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 s="2"/>
    </row>
    <row r="20451" spans="2:21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 s="2"/>
    </row>
    <row r="20452" spans="2:21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 s="2"/>
    </row>
    <row r="20453" spans="2:21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 s="2"/>
    </row>
    <row r="20454" spans="2:21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 s="2"/>
    </row>
    <row r="20455" spans="2:21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 s="2"/>
    </row>
    <row r="20456" spans="2:21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 s="2"/>
    </row>
    <row r="20457" spans="2:21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 s="2"/>
    </row>
    <row r="20458" spans="2:21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 s="2"/>
    </row>
    <row r="20459" spans="2:21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 s="2"/>
    </row>
    <row r="20460" spans="2:21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 s="2"/>
    </row>
    <row r="20461" spans="2:21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 s="2"/>
    </row>
    <row r="20462" spans="2:21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 s="2"/>
    </row>
    <row r="20463" spans="2:21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 s="2"/>
    </row>
    <row r="20464" spans="2:21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 s="2"/>
    </row>
    <row r="20465" spans="2:21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 s="2"/>
    </row>
    <row r="20466" spans="2:21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 s="2"/>
    </row>
    <row r="20467" spans="2:21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 s="2"/>
    </row>
    <row r="20468" spans="2:21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 s="2"/>
    </row>
    <row r="20469" spans="2:21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 s="2"/>
    </row>
    <row r="20470" spans="2:21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 s="2"/>
    </row>
    <row r="20471" spans="2:21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 s="2"/>
    </row>
    <row r="20472" spans="2:21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 s="2"/>
    </row>
    <row r="20473" spans="2:21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 s="2"/>
    </row>
    <row r="20474" spans="2:21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 s="2"/>
    </row>
    <row r="20475" spans="2:21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 s="2"/>
    </row>
    <row r="20476" spans="2:21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 s="2"/>
    </row>
    <row r="20477" spans="2:21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 s="2"/>
    </row>
    <row r="20478" spans="2:21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 s="2"/>
    </row>
    <row r="20479" spans="2:21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 s="2"/>
    </row>
    <row r="20480" spans="2:21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 s="2"/>
    </row>
    <row r="20481" spans="2:21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 s="2"/>
    </row>
    <row r="20482" spans="2:21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 s="2"/>
    </row>
    <row r="20483" spans="2:21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 s="2"/>
    </row>
    <row r="20484" spans="2:21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 s="2"/>
    </row>
    <row r="20485" spans="2:21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 s="2"/>
    </row>
    <row r="20486" spans="2:21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 s="2"/>
    </row>
    <row r="20487" spans="2:21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 s="2"/>
    </row>
    <row r="20488" spans="2:21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 s="2"/>
    </row>
    <row r="20489" spans="2:21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 s="2"/>
    </row>
    <row r="20490" spans="2:21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 s="2"/>
    </row>
    <row r="20491" spans="2:21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 s="2"/>
    </row>
    <row r="20492" spans="2:21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 s="2"/>
    </row>
    <row r="20493" spans="2:21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 s="2"/>
    </row>
    <row r="20494" spans="2:21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 s="2"/>
    </row>
    <row r="20495" spans="2:21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 s="2"/>
    </row>
    <row r="20496" spans="2:21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 s="2"/>
    </row>
    <row r="20497" spans="2:21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 s="2"/>
    </row>
    <row r="20498" spans="2:21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 s="2"/>
    </row>
    <row r="20499" spans="2:21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 s="2"/>
    </row>
    <row r="20500" spans="2:21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 s="2"/>
    </row>
    <row r="20501" spans="2:21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 s="2"/>
    </row>
    <row r="20502" spans="2:21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 s="2"/>
    </row>
    <row r="20503" spans="2:21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 s="2"/>
    </row>
    <row r="20504" spans="2:21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 s="2"/>
    </row>
    <row r="20505" spans="2:21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 s="2"/>
    </row>
    <row r="20506" spans="2:21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 s="2"/>
    </row>
    <row r="20507" spans="2:21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 s="2"/>
    </row>
    <row r="20508" spans="2:21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 s="2"/>
    </row>
    <row r="20509" spans="2:21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 s="2"/>
    </row>
    <row r="20510" spans="2:21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 s="2"/>
    </row>
    <row r="20511" spans="2:21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 s="2"/>
    </row>
    <row r="20512" spans="2:21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 s="2"/>
    </row>
    <row r="20513" spans="2:21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 s="2"/>
    </row>
    <row r="20514" spans="2:21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 s="2"/>
    </row>
    <row r="20515" spans="2:21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 s="2"/>
    </row>
    <row r="20516" spans="2:21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 s="2"/>
    </row>
    <row r="20517" spans="2:21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 s="2"/>
    </row>
    <row r="20518" spans="2:21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 s="2"/>
    </row>
    <row r="20519" spans="2:21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 s="2"/>
    </row>
    <row r="20520" spans="2:21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 s="2"/>
    </row>
    <row r="20521" spans="2:21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 s="2"/>
    </row>
    <row r="20522" spans="2:21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 s="2"/>
    </row>
    <row r="20523" spans="2:21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 s="2"/>
    </row>
    <row r="20524" spans="2:21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 s="2"/>
    </row>
    <row r="20525" spans="2:21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 s="2"/>
    </row>
    <row r="20526" spans="2:21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 s="2"/>
    </row>
    <row r="20527" spans="2:21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 s="2"/>
    </row>
    <row r="20528" spans="2:21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 s="2"/>
    </row>
    <row r="20529" spans="2:21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 s="2"/>
    </row>
    <row r="20530" spans="2:21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 s="2"/>
    </row>
    <row r="20531" spans="2:21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 s="2"/>
    </row>
    <row r="20532" spans="2:21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 s="2"/>
    </row>
    <row r="20533" spans="2:21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 s="2"/>
    </row>
    <row r="20534" spans="2:21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 s="2"/>
    </row>
    <row r="20535" spans="2:21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 s="2"/>
    </row>
    <row r="20536" spans="2:21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 s="2"/>
    </row>
    <row r="20537" spans="2:21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 s="2"/>
    </row>
    <row r="20538" spans="2:21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 s="2"/>
    </row>
    <row r="20539" spans="2:21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 s="2"/>
    </row>
    <row r="20540" spans="2:21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 s="2"/>
    </row>
    <row r="20541" spans="2:21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 s="2"/>
    </row>
    <row r="20542" spans="2:21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 s="2"/>
    </row>
    <row r="20543" spans="2:21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 s="2"/>
    </row>
    <row r="20544" spans="2:21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 s="2"/>
    </row>
    <row r="20545" spans="2:21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 s="2"/>
    </row>
    <row r="20546" spans="2:21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 s="2"/>
    </row>
    <row r="20547" spans="2:21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 s="2"/>
    </row>
    <row r="20548" spans="2:21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 s="2"/>
    </row>
    <row r="20549" spans="2:21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 s="2"/>
    </row>
    <row r="20550" spans="2:21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 s="2"/>
    </row>
    <row r="20551" spans="2:21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 s="2"/>
    </row>
    <row r="20552" spans="2:21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 s="2"/>
    </row>
    <row r="20553" spans="2:21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 s="2"/>
    </row>
    <row r="20554" spans="2:21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 s="2"/>
    </row>
    <row r="20555" spans="2:21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 s="2"/>
    </row>
    <row r="20556" spans="2:21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 s="2"/>
    </row>
    <row r="20557" spans="2:21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 s="2"/>
    </row>
    <row r="20558" spans="2:21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 s="2"/>
    </row>
    <row r="20559" spans="2:21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 s="2"/>
    </row>
    <row r="20560" spans="2:21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 s="2"/>
    </row>
    <row r="20561" spans="2:21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 s="2"/>
    </row>
    <row r="20562" spans="2:21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 s="2"/>
    </row>
    <row r="20563" spans="2:21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 s="2"/>
    </row>
    <row r="20564" spans="2:21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 s="2"/>
    </row>
    <row r="20565" spans="2:21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 s="2"/>
    </row>
    <row r="20566" spans="2:21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 s="2"/>
    </row>
    <row r="20567" spans="2:21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 s="2"/>
    </row>
    <row r="20568" spans="2:21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 s="2"/>
    </row>
    <row r="20569" spans="2:21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 s="2"/>
    </row>
    <row r="20570" spans="2:21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 s="2"/>
    </row>
    <row r="20571" spans="2:21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 s="2"/>
    </row>
    <row r="20572" spans="2:21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 s="2"/>
    </row>
    <row r="20573" spans="2:21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 s="2"/>
    </row>
    <row r="20574" spans="2:21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 s="2"/>
    </row>
    <row r="20575" spans="2:21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 s="2"/>
    </row>
    <row r="20576" spans="2:21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 s="2"/>
    </row>
    <row r="20577" spans="2:21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 s="2"/>
    </row>
    <row r="20578" spans="2:21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 s="2"/>
    </row>
    <row r="20579" spans="2:21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 s="2"/>
    </row>
    <row r="20580" spans="2:21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 s="2"/>
    </row>
    <row r="20581" spans="2:21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 s="2"/>
    </row>
    <row r="20582" spans="2:21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 s="2"/>
    </row>
    <row r="20583" spans="2:21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 s="2"/>
    </row>
    <row r="20584" spans="2:21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 s="2"/>
    </row>
    <row r="20585" spans="2:21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 s="2"/>
    </row>
    <row r="20586" spans="2:21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 s="2"/>
    </row>
    <row r="20587" spans="2:21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 s="2"/>
    </row>
    <row r="20588" spans="2:21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 s="2"/>
    </row>
    <row r="20589" spans="2:21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 s="2"/>
    </row>
    <row r="20590" spans="2:21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 s="2"/>
    </row>
    <row r="20591" spans="2:21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 s="2"/>
    </row>
    <row r="20592" spans="2:21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 s="2"/>
    </row>
    <row r="20593" spans="2:21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 s="2"/>
    </row>
    <row r="20594" spans="2:21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 s="2"/>
    </row>
    <row r="20595" spans="2:21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 s="2"/>
    </row>
    <row r="20596" spans="2:21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 s="2"/>
    </row>
    <row r="20597" spans="2:21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 s="2"/>
    </row>
    <row r="20598" spans="2:21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 s="2"/>
    </row>
    <row r="20599" spans="2:21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 s="2"/>
    </row>
    <row r="20600" spans="2:21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 s="2"/>
    </row>
    <row r="20601" spans="2:21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 s="2"/>
    </row>
    <row r="20602" spans="2:21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 s="2"/>
    </row>
    <row r="20603" spans="2:21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 s="2"/>
    </row>
    <row r="20604" spans="2:21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 s="2"/>
    </row>
    <row r="20605" spans="2:21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 s="2"/>
    </row>
    <row r="20606" spans="2:21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 s="2"/>
    </row>
    <row r="20607" spans="2:21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 s="2"/>
    </row>
    <row r="20608" spans="2:21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 s="2"/>
    </row>
    <row r="20609" spans="2:21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 s="2"/>
    </row>
    <row r="20610" spans="2:21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 s="2"/>
    </row>
    <row r="20611" spans="2:21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 s="2"/>
    </row>
    <row r="20612" spans="2:21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 s="2"/>
    </row>
    <row r="20613" spans="2:21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 s="2"/>
    </row>
    <row r="20614" spans="2:21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 s="2"/>
    </row>
    <row r="20615" spans="2:21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 s="2"/>
    </row>
    <row r="20616" spans="2:21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 s="2"/>
    </row>
    <row r="20617" spans="2:21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 s="2"/>
    </row>
    <row r="20618" spans="2:21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 s="2"/>
    </row>
    <row r="20619" spans="2:21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 s="2"/>
    </row>
    <row r="20620" spans="2:21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 s="2"/>
    </row>
    <row r="20621" spans="2:21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 s="2"/>
    </row>
    <row r="20622" spans="2:21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 s="2"/>
    </row>
    <row r="20623" spans="2:21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 s="2"/>
    </row>
    <row r="20624" spans="2:21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 s="2"/>
    </row>
    <row r="20625" spans="2:21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 s="2"/>
    </row>
    <row r="20626" spans="2:21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 s="2"/>
    </row>
    <row r="20627" spans="2:21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 s="2"/>
    </row>
    <row r="20628" spans="2:21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 s="2"/>
    </row>
    <row r="20629" spans="2:21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 s="2"/>
    </row>
    <row r="20630" spans="2:21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 s="2"/>
    </row>
    <row r="20631" spans="2:21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 s="2"/>
    </row>
    <row r="20632" spans="2:21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 s="2"/>
    </row>
    <row r="20633" spans="2:21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 s="2"/>
    </row>
    <row r="20634" spans="2:21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 s="2"/>
    </row>
    <row r="20635" spans="2:21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 s="2"/>
    </row>
    <row r="20636" spans="2:21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 s="2"/>
    </row>
    <row r="20637" spans="2:21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 s="2"/>
    </row>
    <row r="20638" spans="2:21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 s="2"/>
    </row>
    <row r="20639" spans="2:21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 s="2"/>
    </row>
    <row r="20640" spans="2:21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 s="2"/>
    </row>
    <row r="20641" spans="2:21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 s="2"/>
    </row>
    <row r="20642" spans="2:21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 s="2"/>
    </row>
    <row r="20643" spans="2:21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 s="2"/>
    </row>
    <row r="20644" spans="2:21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 s="2"/>
    </row>
    <row r="20645" spans="2:21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 s="2"/>
    </row>
    <row r="20646" spans="2:21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 s="2"/>
    </row>
    <row r="20647" spans="2:21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 s="2"/>
    </row>
    <row r="20648" spans="2:21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 s="2"/>
    </row>
    <row r="20649" spans="2:21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 s="2"/>
    </row>
    <row r="20650" spans="2:21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 s="2"/>
    </row>
    <row r="20651" spans="2:21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 s="2"/>
    </row>
    <row r="20652" spans="2:21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 s="2"/>
    </row>
    <row r="20653" spans="2:21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 s="2"/>
    </row>
    <row r="20654" spans="2:21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 s="2"/>
    </row>
    <row r="20655" spans="2:21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 s="2"/>
    </row>
    <row r="20656" spans="2:21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 s="2"/>
    </row>
    <row r="20657" spans="2:21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 s="2"/>
    </row>
    <row r="20658" spans="2:21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 s="2"/>
    </row>
    <row r="20659" spans="2:21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 s="2"/>
    </row>
    <row r="20660" spans="2:21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 s="2"/>
    </row>
    <row r="20661" spans="2:21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 s="2"/>
    </row>
    <row r="20662" spans="2:21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 s="2"/>
    </row>
    <row r="20663" spans="2:21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 s="2"/>
    </row>
    <row r="20664" spans="2:21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 s="2"/>
    </row>
    <row r="20665" spans="2:21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 s="2"/>
    </row>
    <row r="20666" spans="2:21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 s="2"/>
    </row>
    <row r="20667" spans="2:21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 s="2"/>
    </row>
    <row r="20668" spans="2:21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 s="2"/>
    </row>
    <row r="20669" spans="2:21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 s="2"/>
    </row>
    <row r="20670" spans="2:21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 s="2"/>
    </row>
    <row r="20671" spans="2:21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 s="2"/>
    </row>
    <row r="20672" spans="2:21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 s="2"/>
    </row>
    <row r="20673" spans="2:21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 s="2"/>
    </row>
    <row r="20674" spans="2:21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 s="2"/>
    </row>
    <row r="20675" spans="2:21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 s="2"/>
    </row>
    <row r="20676" spans="2:21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 s="2"/>
    </row>
    <row r="20677" spans="2:21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 s="2"/>
    </row>
    <row r="20678" spans="2:21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 s="2"/>
    </row>
    <row r="20679" spans="2:21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 s="2"/>
    </row>
    <row r="20680" spans="2:21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 s="2"/>
    </row>
    <row r="20681" spans="2:21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 s="2"/>
    </row>
    <row r="20682" spans="2:21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 s="2"/>
    </row>
    <row r="20683" spans="2:21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 s="2"/>
    </row>
    <row r="20684" spans="2:21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 s="2"/>
    </row>
    <row r="20685" spans="2:21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 s="2"/>
    </row>
    <row r="20686" spans="2:21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 s="2"/>
    </row>
    <row r="20687" spans="2:21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 s="2"/>
    </row>
    <row r="20688" spans="2:21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 s="2"/>
    </row>
    <row r="20689" spans="2:21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 s="2"/>
    </row>
    <row r="20690" spans="2:21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 s="2"/>
    </row>
    <row r="20691" spans="2:21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 s="2"/>
    </row>
    <row r="20692" spans="2:21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 s="2"/>
    </row>
    <row r="20693" spans="2:21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 s="2"/>
    </row>
    <row r="20694" spans="2:21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 s="2"/>
    </row>
    <row r="20695" spans="2:21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 s="2"/>
    </row>
    <row r="20696" spans="2:21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 s="2"/>
    </row>
    <row r="20697" spans="2:21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 s="2"/>
    </row>
    <row r="20698" spans="2:21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 s="2"/>
    </row>
    <row r="20699" spans="2:21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 s="2"/>
    </row>
    <row r="20700" spans="2:21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 s="2"/>
    </row>
    <row r="20701" spans="2:21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 s="2"/>
    </row>
    <row r="20702" spans="2:21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 s="2"/>
    </row>
    <row r="20703" spans="2:21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 s="2"/>
    </row>
    <row r="20704" spans="2:21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 s="2"/>
    </row>
    <row r="20705" spans="2:21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 s="2"/>
    </row>
    <row r="20706" spans="2:21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 s="2"/>
    </row>
    <row r="20707" spans="2:21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 s="2"/>
    </row>
    <row r="20708" spans="2:21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 s="2"/>
    </row>
    <row r="20709" spans="2:21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 s="2"/>
    </row>
    <row r="20710" spans="2:21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 s="2"/>
    </row>
    <row r="20711" spans="2:21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 s="2"/>
    </row>
    <row r="20712" spans="2:21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 s="2"/>
    </row>
    <row r="20713" spans="2:21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 s="2"/>
    </row>
    <row r="20714" spans="2:21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 s="2"/>
    </row>
    <row r="20715" spans="2:21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 s="2"/>
    </row>
    <row r="20716" spans="2:21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 s="2"/>
    </row>
    <row r="20717" spans="2:21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 s="2"/>
    </row>
    <row r="20718" spans="2:21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 s="2"/>
    </row>
    <row r="20719" spans="2:21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 s="2"/>
    </row>
    <row r="20720" spans="2:21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 s="2"/>
    </row>
    <row r="20721" spans="2:21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 s="2"/>
    </row>
    <row r="20722" spans="2:21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 s="2"/>
    </row>
    <row r="20723" spans="2:21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 s="2"/>
    </row>
    <row r="20724" spans="2:21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 s="2"/>
    </row>
    <row r="20725" spans="2:21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 s="2"/>
    </row>
    <row r="20726" spans="2:21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 s="2"/>
    </row>
    <row r="20727" spans="2:21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 s="2"/>
    </row>
    <row r="20728" spans="2:21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 s="2"/>
    </row>
    <row r="20729" spans="2:21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 s="2"/>
    </row>
    <row r="20730" spans="2:21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 s="2"/>
    </row>
    <row r="20731" spans="2:21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 s="2"/>
    </row>
    <row r="20732" spans="2:21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 s="2"/>
    </row>
    <row r="20733" spans="2:21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 s="2"/>
    </row>
    <row r="20734" spans="2:21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 s="2"/>
    </row>
    <row r="20735" spans="2:21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 s="2"/>
    </row>
    <row r="20736" spans="2:21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 s="2"/>
    </row>
    <row r="20737" spans="2:21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 s="2"/>
    </row>
    <row r="20738" spans="2:21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 s="2"/>
    </row>
    <row r="20739" spans="2:21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 s="2"/>
    </row>
    <row r="20740" spans="2:21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 s="2"/>
    </row>
    <row r="20741" spans="2:21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 s="2"/>
    </row>
    <row r="20742" spans="2:21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 s="2"/>
    </row>
    <row r="20743" spans="2:21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 s="2"/>
    </row>
    <row r="20744" spans="2:21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 s="2"/>
    </row>
    <row r="20745" spans="2:21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 s="2"/>
    </row>
    <row r="20746" spans="2:21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 s="2"/>
    </row>
    <row r="20747" spans="2:21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 s="2"/>
    </row>
    <row r="20748" spans="2:21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 s="2"/>
    </row>
    <row r="20749" spans="2:21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 s="2"/>
    </row>
    <row r="20750" spans="2:21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 s="2"/>
    </row>
    <row r="20751" spans="2:21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 s="2"/>
    </row>
    <row r="20752" spans="2:21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 s="2"/>
    </row>
    <row r="20753" spans="2:21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 s="2"/>
    </row>
    <row r="20754" spans="2:21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 s="2"/>
    </row>
    <row r="20755" spans="2:21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 s="2"/>
    </row>
    <row r="20756" spans="2:21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 s="2"/>
    </row>
    <row r="20757" spans="2:21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 s="2"/>
    </row>
    <row r="20758" spans="2:21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 s="2"/>
    </row>
    <row r="20759" spans="2:21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 s="2"/>
    </row>
    <row r="20760" spans="2:21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 s="2"/>
    </row>
    <row r="20761" spans="2:21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 s="2"/>
    </row>
    <row r="20762" spans="2:21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 s="2"/>
    </row>
    <row r="20763" spans="2:21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 s="2"/>
    </row>
    <row r="20764" spans="2:21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 s="2"/>
    </row>
    <row r="20765" spans="2:21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 s="2"/>
    </row>
    <row r="20766" spans="2:21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 s="2"/>
    </row>
    <row r="20767" spans="2:21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 s="2"/>
    </row>
    <row r="20768" spans="2:21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 s="2"/>
    </row>
    <row r="20769" spans="2:21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 s="2"/>
    </row>
    <row r="20770" spans="2:21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 s="2"/>
    </row>
    <row r="20771" spans="2:21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 s="2"/>
    </row>
    <row r="20772" spans="2:21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 s="2"/>
    </row>
    <row r="20773" spans="2:21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 s="2"/>
    </row>
    <row r="20774" spans="2:21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 s="2"/>
    </row>
    <row r="20775" spans="2:21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 s="2"/>
    </row>
    <row r="20776" spans="2:21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 s="2"/>
    </row>
    <row r="20777" spans="2:21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 s="2"/>
    </row>
    <row r="20778" spans="2:21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 s="2"/>
    </row>
    <row r="20779" spans="2:21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 s="2"/>
    </row>
    <row r="20780" spans="2:21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 s="2"/>
    </row>
    <row r="20781" spans="2:21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 s="2"/>
    </row>
    <row r="20782" spans="2:21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 s="2"/>
    </row>
    <row r="20783" spans="2:21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 s="2"/>
    </row>
    <row r="20784" spans="2:21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 s="2"/>
    </row>
    <row r="20785" spans="2:21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 s="2"/>
    </row>
    <row r="20786" spans="2:21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 s="2"/>
    </row>
    <row r="20787" spans="2:21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 s="2"/>
    </row>
    <row r="20788" spans="2:21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 s="2"/>
    </row>
    <row r="20789" spans="2:21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 s="2"/>
    </row>
    <row r="20790" spans="2:21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 s="2"/>
    </row>
    <row r="20791" spans="2:21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 s="2"/>
    </row>
    <row r="20792" spans="2:21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 s="2"/>
    </row>
    <row r="20793" spans="2:21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 s="2"/>
    </row>
    <row r="20794" spans="2:21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 s="2"/>
    </row>
    <row r="20795" spans="2:21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 s="2"/>
    </row>
    <row r="20796" spans="2:21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 s="2"/>
    </row>
    <row r="20797" spans="2:21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 s="2"/>
    </row>
    <row r="20798" spans="2:21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 s="2"/>
    </row>
    <row r="20799" spans="2:21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 s="2"/>
    </row>
    <row r="20800" spans="2:21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 s="2"/>
    </row>
    <row r="20801" spans="2:21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 s="2"/>
    </row>
    <row r="20802" spans="2:21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 s="2"/>
    </row>
    <row r="20803" spans="2:21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 s="2"/>
    </row>
    <row r="20804" spans="2:21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 s="2"/>
    </row>
    <row r="20805" spans="2:21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 s="2"/>
    </row>
    <row r="20806" spans="2:21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 s="2"/>
    </row>
    <row r="20807" spans="2:21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 s="2"/>
    </row>
    <row r="20808" spans="2:21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 s="2"/>
    </row>
    <row r="20809" spans="2:21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 s="2"/>
    </row>
    <row r="20810" spans="2:21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 s="2"/>
    </row>
    <row r="20811" spans="2:21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 s="2"/>
    </row>
    <row r="20812" spans="2:21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 s="2"/>
    </row>
    <row r="20813" spans="2:21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 s="2"/>
    </row>
    <row r="20814" spans="2:21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 s="2"/>
    </row>
    <row r="20815" spans="2:21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 s="2"/>
    </row>
    <row r="20816" spans="2:21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 s="2"/>
    </row>
    <row r="20817" spans="2:21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 s="2"/>
    </row>
    <row r="20818" spans="2:21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 s="2"/>
    </row>
    <row r="20819" spans="2:21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 s="2"/>
    </row>
    <row r="20820" spans="2:21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 s="2"/>
    </row>
    <row r="20821" spans="2:21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 s="2"/>
    </row>
    <row r="20822" spans="2:21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 s="2"/>
    </row>
    <row r="20823" spans="2:21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 s="2"/>
    </row>
    <row r="20824" spans="2:21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 s="2"/>
    </row>
    <row r="20825" spans="2:21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 s="2"/>
    </row>
    <row r="20826" spans="2:21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 s="2"/>
    </row>
    <row r="20827" spans="2:21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 s="2"/>
    </row>
    <row r="20828" spans="2:21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 s="2"/>
    </row>
    <row r="20829" spans="2:21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 s="2"/>
    </row>
    <row r="20830" spans="2:21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 s="2"/>
    </row>
    <row r="20831" spans="2:21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 s="2"/>
    </row>
    <row r="20832" spans="2:21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 s="2"/>
    </row>
    <row r="20833" spans="2:21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 s="2"/>
    </row>
    <row r="20834" spans="2:21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 s="2"/>
    </row>
    <row r="20835" spans="2:21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 s="2"/>
    </row>
    <row r="20836" spans="2:21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 s="2"/>
    </row>
    <row r="20837" spans="2:21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 s="2"/>
    </row>
    <row r="20838" spans="2:21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 s="2"/>
    </row>
    <row r="20839" spans="2:21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 s="2"/>
    </row>
    <row r="20840" spans="2:21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 s="2"/>
    </row>
    <row r="20841" spans="2:21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 s="2"/>
    </row>
    <row r="20842" spans="2:21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 s="2"/>
    </row>
    <row r="20843" spans="2:21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 s="2"/>
    </row>
    <row r="20844" spans="2:21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 s="2"/>
    </row>
    <row r="20845" spans="2:21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 s="2"/>
    </row>
    <row r="20846" spans="2:21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 s="2"/>
    </row>
    <row r="20847" spans="2:21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 s="2"/>
    </row>
    <row r="20848" spans="2:21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 s="2"/>
    </row>
    <row r="20849" spans="2:21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 s="2"/>
    </row>
    <row r="20850" spans="2:21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 s="2"/>
    </row>
    <row r="20851" spans="2:21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 s="2"/>
    </row>
    <row r="20852" spans="2:21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 s="2"/>
    </row>
    <row r="20853" spans="2:21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 s="2"/>
    </row>
    <row r="20854" spans="2:21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 s="2"/>
    </row>
    <row r="20855" spans="2:21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 s="2"/>
    </row>
    <row r="20856" spans="2:21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 s="2"/>
    </row>
    <row r="20857" spans="2:21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 s="2"/>
    </row>
    <row r="20858" spans="2:21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 s="2"/>
    </row>
    <row r="20859" spans="2:21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 s="2"/>
    </row>
    <row r="20860" spans="2:21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 s="2"/>
    </row>
    <row r="20861" spans="2:21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 s="2"/>
    </row>
    <row r="20862" spans="2:21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 s="2"/>
    </row>
    <row r="20863" spans="2:21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 s="2"/>
    </row>
    <row r="20864" spans="2:21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 s="2"/>
    </row>
    <row r="20865" spans="2:21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 s="2"/>
    </row>
    <row r="20866" spans="2:21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 s="2"/>
    </row>
    <row r="20867" spans="2:21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 s="2"/>
    </row>
    <row r="20868" spans="2:21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 s="2"/>
    </row>
    <row r="20869" spans="2:21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 s="2"/>
    </row>
    <row r="20870" spans="2:21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 s="2"/>
    </row>
    <row r="20871" spans="2:21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 s="2"/>
    </row>
    <row r="20872" spans="2:21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 s="2"/>
    </row>
    <row r="20873" spans="2:21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 s="2"/>
    </row>
    <row r="20874" spans="2:21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 s="2"/>
    </row>
    <row r="20875" spans="2:21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 s="2"/>
    </row>
    <row r="20876" spans="2:21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 s="2"/>
    </row>
    <row r="20877" spans="2:21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 s="2"/>
    </row>
    <row r="20878" spans="2:21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 s="2"/>
    </row>
    <row r="20879" spans="2:21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 s="2"/>
    </row>
    <row r="20880" spans="2:21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 s="2"/>
    </row>
    <row r="20881" spans="2:21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 s="2"/>
    </row>
    <row r="20882" spans="2:21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 s="2"/>
    </row>
    <row r="20883" spans="2:21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 s="2"/>
    </row>
    <row r="20884" spans="2:21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 s="2"/>
    </row>
    <row r="20885" spans="2:21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 s="2"/>
    </row>
    <row r="20886" spans="2:21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 s="2"/>
    </row>
    <row r="20887" spans="2:21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 s="2"/>
    </row>
    <row r="20888" spans="2:21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 s="2"/>
    </row>
    <row r="20889" spans="2:21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 s="2"/>
    </row>
    <row r="20890" spans="2:21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 s="2"/>
    </row>
    <row r="20891" spans="2:21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 s="2"/>
    </row>
    <row r="20892" spans="2:21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 s="2"/>
    </row>
    <row r="20893" spans="2:21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 s="2"/>
    </row>
    <row r="20894" spans="2:21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 s="2"/>
    </row>
    <row r="20895" spans="2:21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 s="2"/>
    </row>
    <row r="20896" spans="2:21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 s="2"/>
    </row>
    <row r="20897" spans="2:21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 s="2"/>
    </row>
    <row r="20898" spans="2:21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 s="2"/>
    </row>
    <row r="20899" spans="2:21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 s="2"/>
    </row>
    <row r="20900" spans="2:21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 s="2"/>
    </row>
    <row r="20901" spans="2:21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 s="2"/>
    </row>
    <row r="20902" spans="2:21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 s="2"/>
    </row>
    <row r="20903" spans="2:21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 s="2"/>
    </row>
    <row r="20904" spans="2:21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 s="2"/>
    </row>
    <row r="20905" spans="2:21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 s="2"/>
    </row>
    <row r="20906" spans="2:21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 s="2"/>
    </row>
    <row r="20907" spans="2:21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 s="2"/>
    </row>
    <row r="20908" spans="2:21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 s="2"/>
    </row>
    <row r="20909" spans="2:21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 s="2"/>
    </row>
    <row r="20910" spans="2:21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 s="2"/>
    </row>
    <row r="20911" spans="2:21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 s="2"/>
    </row>
    <row r="20912" spans="2:21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 s="2"/>
    </row>
    <row r="20913" spans="2:21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 s="2"/>
    </row>
    <row r="20914" spans="2:21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 s="2"/>
    </row>
    <row r="20915" spans="2:21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 s="2"/>
    </row>
    <row r="20916" spans="2:21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 s="2"/>
    </row>
    <row r="20917" spans="2:21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 s="2"/>
    </row>
    <row r="20918" spans="2:21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 s="2"/>
    </row>
    <row r="20919" spans="2:21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 s="2"/>
    </row>
    <row r="20920" spans="2:21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 s="2"/>
    </row>
    <row r="20921" spans="2:21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 s="2"/>
    </row>
    <row r="20922" spans="2:21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 s="2"/>
    </row>
    <row r="20923" spans="2:21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 s="2"/>
    </row>
    <row r="20924" spans="2:21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 s="2"/>
    </row>
    <row r="20925" spans="2:21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 s="2"/>
    </row>
    <row r="20926" spans="2:21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 s="2"/>
    </row>
    <row r="20927" spans="2:21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 s="2"/>
    </row>
    <row r="20928" spans="2:21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 s="2"/>
    </row>
    <row r="20929" spans="2:21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 s="2"/>
    </row>
    <row r="20930" spans="2:21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 s="2"/>
    </row>
    <row r="20931" spans="2:21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 s="2"/>
    </row>
    <row r="20932" spans="2:21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 s="2"/>
    </row>
    <row r="20933" spans="2:21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 s="2"/>
    </row>
    <row r="20934" spans="2:21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 s="2"/>
    </row>
    <row r="20935" spans="2:21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 s="2"/>
    </row>
    <row r="20936" spans="2:21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 s="2"/>
    </row>
    <row r="20937" spans="2:21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 s="2"/>
    </row>
    <row r="20938" spans="2:21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 s="2"/>
    </row>
    <row r="20939" spans="2:21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 s="2"/>
    </row>
    <row r="20940" spans="2:21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 s="2"/>
    </row>
    <row r="20941" spans="2:21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 s="2"/>
    </row>
    <row r="20942" spans="2:21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 s="2"/>
    </row>
    <row r="20943" spans="2:21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 s="2"/>
    </row>
    <row r="20944" spans="2:21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 s="2"/>
    </row>
    <row r="20945" spans="2:21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 s="2"/>
    </row>
    <row r="20946" spans="2:21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 s="2"/>
    </row>
    <row r="20947" spans="2:21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 s="2"/>
    </row>
    <row r="20948" spans="2:21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 s="2"/>
    </row>
    <row r="20949" spans="2:21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 s="2"/>
    </row>
    <row r="20950" spans="2:21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 s="2"/>
    </row>
    <row r="20951" spans="2:21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 s="2"/>
    </row>
    <row r="20952" spans="2:21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 s="2"/>
    </row>
    <row r="20953" spans="2:21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 s="2"/>
    </row>
    <row r="20954" spans="2:21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 s="2"/>
    </row>
    <row r="20955" spans="2:21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 s="2"/>
    </row>
    <row r="20956" spans="2:21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 s="2"/>
    </row>
    <row r="20957" spans="2:21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 s="2"/>
    </row>
    <row r="20958" spans="2:21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 s="2"/>
    </row>
    <row r="20959" spans="2:21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 s="2"/>
    </row>
    <row r="20960" spans="2:21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 s="2"/>
    </row>
    <row r="20961" spans="2:21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 s="2"/>
    </row>
    <row r="20962" spans="2:21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 s="2"/>
    </row>
    <row r="20963" spans="2:21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 s="2"/>
    </row>
    <row r="20964" spans="2:21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 s="2"/>
    </row>
    <row r="20965" spans="2:21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 s="2"/>
    </row>
    <row r="20966" spans="2:21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 s="2"/>
    </row>
    <row r="20967" spans="2:21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 s="2"/>
    </row>
    <row r="20968" spans="2:21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 s="2"/>
    </row>
    <row r="20969" spans="2:21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 s="2"/>
    </row>
    <row r="20970" spans="2:21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 s="2"/>
    </row>
    <row r="20971" spans="2:21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 s="2"/>
    </row>
    <row r="20972" spans="2:21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 s="2"/>
    </row>
    <row r="20973" spans="2:21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 s="2"/>
    </row>
    <row r="20974" spans="2:21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 s="2"/>
    </row>
    <row r="20975" spans="2:21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 s="2"/>
    </row>
    <row r="20976" spans="2:21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 s="2"/>
    </row>
    <row r="20977" spans="2:21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 s="2"/>
    </row>
    <row r="20978" spans="2:21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 s="2"/>
    </row>
    <row r="20979" spans="2:21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 s="2"/>
    </row>
    <row r="20980" spans="2:21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 s="2"/>
    </row>
    <row r="20981" spans="2:21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 s="2"/>
    </row>
    <row r="20982" spans="2:21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 s="2"/>
    </row>
    <row r="20983" spans="2:21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 s="2"/>
    </row>
    <row r="20984" spans="2:21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 s="2"/>
    </row>
    <row r="20985" spans="2:21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 s="2"/>
    </row>
    <row r="20986" spans="2:21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 s="2"/>
    </row>
    <row r="20987" spans="2:21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 s="2"/>
    </row>
    <row r="20988" spans="2:21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 s="2"/>
    </row>
    <row r="20989" spans="2:21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 s="2"/>
    </row>
    <row r="20990" spans="2:21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 s="2"/>
    </row>
    <row r="20991" spans="2:21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 s="2"/>
    </row>
    <row r="20992" spans="2:21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 s="2"/>
    </row>
    <row r="20993" spans="2:21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 s="2"/>
    </row>
    <row r="20994" spans="2:21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 s="2"/>
    </row>
    <row r="20995" spans="2:21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 s="2"/>
    </row>
    <row r="20996" spans="2:21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 s="2"/>
    </row>
    <row r="20997" spans="2:21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 s="2"/>
    </row>
    <row r="20998" spans="2:21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 s="2"/>
    </row>
    <row r="20999" spans="2:21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 s="2"/>
    </row>
    <row r="21000" spans="2:21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 s="2"/>
    </row>
    <row r="21001" spans="2:21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 s="2"/>
    </row>
    <row r="21002" spans="2:21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 s="2"/>
    </row>
    <row r="21003" spans="2:21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 s="2"/>
    </row>
    <row r="21004" spans="2:21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 s="2"/>
    </row>
    <row r="21005" spans="2:21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 s="2"/>
    </row>
    <row r="21006" spans="2:21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 s="2"/>
    </row>
    <row r="21007" spans="2:21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 s="2"/>
    </row>
    <row r="21008" spans="2:21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 s="2"/>
    </row>
    <row r="21009" spans="2:21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 s="2"/>
    </row>
    <row r="21010" spans="2:21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 s="2"/>
    </row>
    <row r="21011" spans="2:21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 s="2"/>
    </row>
    <row r="21012" spans="2:21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 s="2"/>
    </row>
    <row r="21013" spans="2:21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 s="2"/>
    </row>
    <row r="21014" spans="2:21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 s="2"/>
    </row>
    <row r="21015" spans="2:21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 s="2"/>
    </row>
    <row r="21016" spans="2:21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 s="2"/>
    </row>
    <row r="21017" spans="2:21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 s="2"/>
    </row>
    <row r="21018" spans="2:21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 s="2"/>
    </row>
    <row r="21019" spans="2:21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 s="2"/>
    </row>
    <row r="21020" spans="2:21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 s="2"/>
    </row>
    <row r="21021" spans="2:21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 s="2"/>
    </row>
    <row r="21022" spans="2:21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 s="2"/>
    </row>
    <row r="21023" spans="2:21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 s="2"/>
    </row>
    <row r="21024" spans="2:21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 s="2"/>
    </row>
    <row r="21025" spans="2:21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 s="2"/>
    </row>
    <row r="21026" spans="2:21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 s="2"/>
    </row>
    <row r="21027" spans="2:21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 s="2"/>
    </row>
    <row r="21028" spans="2:21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 s="2"/>
    </row>
    <row r="21029" spans="2:21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 s="2"/>
    </row>
    <row r="21030" spans="2:21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 s="2"/>
    </row>
    <row r="21031" spans="2:21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 s="2"/>
    </row>
    <row r="21032" spans="2:21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 s="2"/>
    </row>
    <row r="21033" spans="2:21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 s="2"/>
    </row>
    <row r="21034" spans="2:21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 s="2"/>
    </row>
    <row r="21035" spans="2:21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 s="2"/>
    </row>
    <row r="21036" spans="2:21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 s="2"/>
    </row>
    <row r="21037" spans="2:21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 s="2"/>
    </row>
    <row r="21038" spans="2:21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 s="2"/>
    </row>
    <row r="21039" spans="2:21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 s="2"/>
    </row>
    <row r="21040" spans="2:21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 s="2"/>
    </row>
    <row r="21041" spans="2:21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 s="2"/>
    </row>
    <row r="21042" spans="2:21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 s="2"/>
    </row>
    <row r="21043" spans="2:21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 s="2"/>
    </row>
    <row r="21044" spans="2:21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 s="2"/>
    </row>
    <row r="21045" spans="2:21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 s="2"/>
    </row>
    <row r="21046" spans="2:21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 s="2"/>
    </row>
    <row r="21047" spans="2:21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 s="2"/>
    </row>
    <row r="21048" spans="2:21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 s="2"/>
    </row>
    <row r="21049" spans="2:21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 s="2"/>
    </row>
    <row r="21050" spans="2:21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 s="2"/>
    </row>
    <row r="21051" spans="2:21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 s="2"/>
    </row>
    <row r="21052" spans="2:21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 s="2"/>
    </row>
    <row r="21053" spans="2:21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 s="2"/>
    </row>
    <row r="21054" spans="2:21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 s="2"/>
    </row>
    <row r="21055" spans="2:21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 s="2"/>
    </row>
    <row r="21056" spans="2:21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 s="2"/>
    </row>
    <row r="21057" spans="2:21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 s="2"/>
    </row>
    <row r="21058" spans="2:21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 s="2"/>
    </row>
    <row r="21059" spans="2:21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 s="2"/>
    </row>
    <row r="21060" spans="2:21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 s="2"/>
    </row>
    <row r="21061" spans="2:21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 s="2"/>
    </row>
    <row r="21062" spans="2:21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 s="2"/>
    </row>
    <row r="21063" spans="2:21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 s="2"/>
    </row>
    <row r="21064" spans="2:21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 s="2"/>
    </row>
    <row r="21065" spans="2:21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 s="2"/>
    </row>
    <row r="21066" spans="2:21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 s="2"/>
    </row>
    <row r="21067" spans="2:21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 s="2"/>
    </row>
    <row r="21068" spans="2:21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 s="2"/>
    </row>
    <row r="21069" spans="2:21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 s="2"/>
    </row>
    <row r="21070" spans="2:21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 s="2"/>
    </row>
    <row r="21071" spans="2:21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 s="2"/>
    </row>
    <row r="21072" spans="2:21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 s="2"/>
    </row>
    <row r="21073" spans="2:21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 s="2"/>
    </row>
    <row r="21074" spans="2:21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 s="2"/>
    </row>
    <row r="21075" spans="2:21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 s="2"/>
    </row>
    <row r="21076" spans="2:21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 s="2"/>
    </row>
    <row r="21077" spans="2:21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 s="2"/>
    </row>
    <row r="21078" spans="2:21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 s="2"/>
    </row>
    <row r="21079" spans="2:21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 s="2"/>
    </row>
    <row r="21080" spans="2:21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 s="2"/>
    </row>
    <row r="21081" spans="2:21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 s="2"/>
    </row>
    <row r="21082" spans="2:21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 s="2"/>
    </row>
    <row r="21083" spans="2:21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 s="2"/>
    </row>
    <row r="21084" spans="2:21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 s="2"/>
    </row>
    <row r="21085" spans="2:21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 s="2"/>
    </row>
    <row r="21086" spans="2:21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 s="2"/>
    </row>
    <row r="21087" spans="2:21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 s="2"/>
    </row>
    <row r="21088" spans="2:21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 s="2"/>
    </row>
    <row r="21089" spans="2:21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 s="2"/>
    </row>
    <row r="21090" spans="2:21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 s="2"/>
    </row>
    <row r="21091" spans="2:21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 s="2"/>
    </row>
    <row r="21092" spans="2:21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 s="2"/>
    </row>
    <row r="21093" spans="2:21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 s="2"/>
    </row>
    <row r="21094" spans="2:21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 s="2"/>
    </row>
    <row r="21095" spans="2:21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 s="2"/>
    </row>
    <row r="21096" spans="2:21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 s="2"/>
    </row>
    <row r="21097" spans="2:21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 s="2"/>
    </row>
    <row r="21098" spans="2:21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 s="2"/>
    </row>
    <row r="21099" spans="2:21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 s="2"/>
    </row>
    <row r="21100" spans="2:21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 s="2"/>
    </row>
    <row r="21101" spans="2:21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 s="2"/>
    </row>
    <row r="21102" spans="2:21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 s="2"/>
    </row>
    <row r="21103" spans="2:21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 s="2"/>
    </row>
    <row r="21104" spans="2:21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 s="2"/>
    </row>
    <row r="21105" spans="2:21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 s="2"/>
    </row>
    <row r="21106" spans="2:21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 s="2"/>
    </row>
    <row r="21107" spans="2:21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 s="2"/>
    </row>
    <row r="21108" spans="2:21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 s="2"/>
    </row>
    <row r="21109" spans="2:21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 s="2"/>
    </row>
    <row r="21110" spans="2:21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 s="2"/>
    </row>
    <row r="21111" spans="2:21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 s="2"/>
    </row>
    <row r="21112" spans="2:21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 s="2"/>
    </row>
    <row r="21113" spans="2:21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 s="2"/>
    </row>
    <row r="21114" spans="2:21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 s="2"/>
    </row>
    <row r="21115" spans="2:21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 s="2"/>
    </row>
    <row r="21116" spans="2:21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 s="2"/>
    </row>
    <row r="21117" spans="2:21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 s="2"/>
    </row>
    <row r="21118" spans="2:21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 s="2"/>
    </row>
    <row r="21119" spans="2:21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 s="2"/>
    </row>
    <row r="21120" spans="2:21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 s="2"/>
    </row>
    <row r="21121" spans="2:21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 s="2"/>
    </row>
    <row r="21122" spans="2:21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 s="2"/>
    </row>
    <row r="21123" spans="2:21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 s="2"/>
    </row>
    <row r="21124" spans="2:21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 s="2"/>
    </row>
    <row r="21125" spans="2:21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 s="2"/>
    </row>
    <row r="21126" spans="2:21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 s="2"/>
    </row>
    <row r="21127" spans="2:21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 s="2"/>
    </row>
    <row r="21128" spans="2:21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 s="2"/>
    </row>
    <row r="21129" spans="2:21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 s="2"/>
    </row>
    <row r="21130" spans="2:21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 s="2"/>
    </row>
    <row r="21131" spans="2:21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 s="2"/>
    </row>
    <row r="21132" spans="2:21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 s="2"/>
    </row>
    <row r="21133" spans="2:21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 s="2"/>
    </row>
    <row r="21134" spans="2:21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 s="2"/>
    </row>
    <row r="21135" spans="2:21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 s="2"/>
    </row>
    <row r="21136" spans="2:21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 s="2"/>
    </row>
    <row r="21137" spans="2:21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 s="2"/>
    </row>
    <row r="21138" spans="2:21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 s="2"/>
    </row>
    <row r="21139" spans="2:21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 s="2"/>
    </row>
    <row r="21140" spans="2:21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 s="2"/>
    </row>
    <row r="21141" spans="2:21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 s="2"/>
    </row>
    <row r="21142" spans="2:21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 s="2"/>
    </row>
    <row r="21143" spans="2:21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 s="2"/>
    </row>
    <row r="21144" spans="2:21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 s="2"/>
    </row>
    <row r="21145" spans="2:21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 s="2"/>
    </row>
    <row r="21146" spans="2:21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 s="2"/>
    </row>
    <row r="21147" spans="2:21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 s="2"/>
    </row>
    <row r="21148" spans="2:21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 s="2"/>
    </row>
    <row r="21149" spans="2:21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 s="2"/>
    </row>
    <row r="21150" spans="2:21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 s="2"/>
    </row>
    <row r="21151" spans="2:21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 s="2"/>
    </row>
    <row r="21152" spans="2:21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 s="2"/>
    </row>
    <row r="21153" spans="2:21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 s="2"/>
    </row>
    <row r="21154" spans="2:21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 s="2"/>
    </row>
    <row r="21155" spans="2:21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 s="2"/>
    </row>
    <row r="21156" spans="2:21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 s="2"/>
    </row>
    <row r="21157" spans="2:21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 s="2"/>
    </row>
    <row r="21158" spans="2:21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 s="2"/>
    </row>
    <row r="21159" spans="2:21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 s="2"/>
    </row>
    <row r="21160" spans="2:21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 s="2"/>
    </row>
    <row r="21161" spans="2:21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 s="2"/>
    </row>
    <row r="21162" spans="2:21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 s="2"/>
    </row>
    <row r="21163" spans="2:21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 s="2"/>
    </row>
    <row r="21164" spans="2:21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 s="2"/>
    </row>
    <row r="21165" spans="2:21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 s="2"/>
    </row>
    <row r="21166" spans="2:21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 s="2"/>
    </row>
    <row r="21167" spans="2:21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 s="2"/>
    </row>
    <row r="21168" spans="2:21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 s="2"/>
    </row>
    <row r="21169" spans="2:21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 s="2"/>
    </row>
    <row r="21170" spans="2:21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 s="2"/>
    </row>
    <row r="21171" spans="2:21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 s="2"/>
    </row>
    <row r="21172" spans="2:21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 s="2"/>
    </row>
    <row r="21173" spans="2:21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 s="2"/>
    </row>
    <row r="21174" spans="2:21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 s="2"/>
    </row>
    <row r="21175" spans="2:21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 s="2"/>
    </row>
    <row r="21176" spans="2:21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 s="2"/>
    </row>
    <row r="21177" spans="2:21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 s="2"/>
    </row>
    <row r="21178" spans="2:21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 s="2"/>
    </row>
    <row r="21179" spans="2:21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 s="2"/>
    </row>
    <row r="21180" spans="2:21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 s="2"/>
    </row>
    <row r="21181" spans="2:21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 s="2"/>
    </row>
    <row r="21182" spans="2:21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 s="2"/>
    </row>
    <row r="21183" spans="2:21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 s="2"/>
    </row>
    <row r="21184" spans="2:21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 s="2"/>
    </row>
    <row r="21185" spans="2:21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 s="2"/>
    </row>
    <row r="21186" spans="2:21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 s="2"/>
    </row>
    <row r="21187" spans="2:21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 s="2"/>
    </row>
    <row r="21188" spans="2:21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 s="2"/>
    </row>
    <row r="21189" spans="2:21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 s="2"/>
    </row>
    <row r="21190" spans="2:21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 s="2"/>
    </row>
    <row r="21191" spans="2:21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 s="2"/>
    </row>
    <row r="21192" spans="2:21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 s="2"/>
    </row>
    <row r="21193" spans="2:21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 s="2"/>
    </row>
    <row r="21194" spans="2:21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 s="2"/>
    </row>
    <row r="21195" spans="2:21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 s="2"/>
    </row>
    <row r="21196" spans="2:21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 s="2"/>
    </row>
    <row r="21197" spans="2:21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 s="2"/>
    </row>
    <row r="21198" spans="2:21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 s="2"/>
    </row>
    <row r="21199" spans="2:21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 s="2"/>
    </row>
    <row r="21200" spans="2:21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 s="2"/>
    </row>
    <row r="21201" spans="2:21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 s="2"/>
    </row>
    <row r="21202" spans="2:21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 s="2"/>
    </row>
    <row r="21203" spans="2:21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 s="2"/>
    </row>
    <row r="21204" spans="2:21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 s="2"/>
    </row>
    <row r="21205" spans="2:21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 s="2"/>
    </row>
    <row r="21206" spans="2:21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 s="2"/>
    </row>
    <row r="21207" spans="2:21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 s="2"/>
    </row>
    <row r="21208" spans="2:21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 s="2"/>
    </row>
    <row r="21209" spans="2:21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 s="2"/>
    </row>
    <row r="21210" spans="2:21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 s="2"/>
    </row>
    <row r="21211" spans="2:21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 s="2"/>
    </row>
    <row r="21212" spans="2:21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 s="2"/>
    </row>
    <row r="21213" spans="2:21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 s="2"/>
    </row>
    <row r="21214" spans="2:21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 s="2"/>
    </row>
    <row r="21215" spans="2:21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 s="2"/>
    </row>
    <row r="21216" spans="2:21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 s="2"/>
    </row>
    <row r="21217" spans="2:21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 s="2"/>
    </row>
    <row r="21218" spans="2:21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 s="2"/>
    </row>
    <row r="21219" spans="2:21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 s="2"/>
    </row>
    <row r="21220" spans="2:21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 s="2"/>
    </row>
    <row r="21221" spans="2:21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 s="2"/>
    </row>
    <row r="21222" spans="2:21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 s="2"/>
    </row>
    <row r="21223" spans="2:21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 s="2"/>
    </row>
    <row r="21224" spans="2:21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 s="2"/>
    </row>
    <row r="21225" spans="2:21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 s="2"/>
    </row>
    <row r="21226" spans="2:21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 s="2"/>
    </row>
    <row r="21227" spans="2:21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 s="2"/>
    </row>
    <row r="21228" spans="2:21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 s="2"/>
    </row>
    <row r="21229" spans="2:21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 s="2"/>
    </row>
    <row r="21230" spans="2:21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 s="2"/>
    </row>
    <row r="21231" spans="2:21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 s="2"/>
    </row>
    <row r="21232" spans="2:21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 s="2"/>
    </row>
    <row r="21233" spans="2:21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 s="2"/>
    </row>
    <row r="21234" spans="2:21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 s="2"/>
    </row>
    <row r="21235" spans="2:21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 s="2"/>
    </row>
    <row r="21236" spans="2:21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 s="2"/>
    </row>
    <row r="21237" spans="2:21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 s="2"/>
    </row>
    <row r="21238" spans="2:21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 s="2"/>
    </row>
    <row r="21239" spans="2:21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 s="2"/>
    </row>
    <row r="21240" spans="2:21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 s="2"/>
    </row>
    <row r="21241" spans="2:21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 s="2"/>
    </row>
    <row r="21242" spans="2:21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 s="2"/>
    </row>
    <row r="21243" spans="2:21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 s="2"/>
    </row>
    <row r="21244" spans="2:21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 s="2"/>
    </row>
    <row r="21245" spans="2:21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 s="2"/>
    </row>
    <row r="21246" spans="2:21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 s="2"/>
    </row>
    <row r="21247" spans="2:21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 s="2"/>
    </row>
    <row r="21248" spans="2:21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 s="2"/>
    </row>
    <row r="21249" spans="2:21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 s="2"/>
    </row>
    <row r="21250" spans="2:21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 s="2"/>
    </row>
    <row r="21251" spans="2:21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 s="2"/>
    </row>
    <row r="21252" spans="2:21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 s="2"/>
    </row>
    <row r="21253" spans="2:21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 s="2"/>
    </row>
    <row r="21254" spans="2:21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 s="2"/>
    </row>
    <row r="21255" spans="2:21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 s="2"/>
    </row>
    <row r="21256" spans="2:21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 s="2"/>
    </row>
    <row r="21257" spans="2:21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 s="2"/>
    </row>
    <row r="21258" spans="2:21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 s="2"/>
    </row>
    <row r="21259" spans="2:21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 s="2"/>
    </row>
    <row r="21260" spans="2:21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 s="2"/>
    </row>
    <row r="21261" spans="2:21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 s="2"/>
    </row>
    <row r="21262" spans="2:21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 s="2"/>
    </row>
    <row r="21263" spans="2:21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 s="2"/>
    </row>
    <row r="21264" spans="2:21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 s="2"/>
    </row>
    <row r="21265" spans="2:21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 s="2"/>
    </row>
    <row r="21266" spans="2:21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 s="2"/>
    </row>
    <row r="21267" spans="2:21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 s="2"/>
    </row>
    <row r="21268" spans="2:21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 s="2"/>
    </row>
    <row r="21269" spans="2:21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 s="2"/>
    </row>
    <row r="21270" spans="2:21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 s="2"/>
    </row>
    <row r="21271" spans="2:21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 s="2"/>
    </row>
    <row r="21272" spans="2:21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 s="2"/>
    </row>
    <row r="21273" spans="2:21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 s="2"/>
    </row>
    <row r="21274" spans="2:21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 s="2"/>
    </row>
    <row r="21275" spans="2:21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 s="2"/>
    </row>
    <row r="21276" spans="2:21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 s="2"/>
    </row>
    <row r="21277" spans="2:21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 s="2"/>
    </row>
    <row r="21278" spans="2:21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 s="2"/>
    </row>
    <row r="21279" spans="2:21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 s="2"/>
    </row>
    <row r="21280" spans="2:21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 s="2"/>
    </row>
    <row r="21281" spans="2:21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 s="2"/>
    </row>
    <row r="21282" spans="2:21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 s="2"/>
    </row>
    <row r="21283" spans="2:21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 s="2"/>
    </row>
    <row r="21284" spans="2:21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 s="2"/>
    </row>
    <row r="21285" spans="2:21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 s="2"/>
    </row>
    <row r="21286" spans="2:21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 s="2"/>
    </row>
    <row r="21287" spans="2:21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 s="2"/>
    </row>
    <row r="21288" spans="2:21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 s="2"/>
    </row>
    <row r="21289" spans="2:21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 s="2"/>
    </row>
    <row r="21290" spans="2:21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 s="2"/>
    </row>
    <row r="21291" spans="2:21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 s="2"/>
    </row>
    <row r="21292" spans="2:21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 s="2"/>
    </row>
    <row r="21293" spans="2:21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 s="2"/>
    </row>
    <row r="21294" spans="2:21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 s="2"/>
    </row>
    <row r="21295" spans="2:21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 s="2"/>
    </row>
    <row r="21296" spans="2:21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 s="2"/>
    </row>
    <row r="21297" spans="2:21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 s="2"/>
    </row>
    <row r="21298" spans="2:21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 s="2"/>
    </row>
    <row r="21299" spans="2:21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 s="2"/>
    </row>
    <row r="21300" spans="2:21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 s="2"/>
    </row>
    <row r="21301" spans="2:21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 s="2"/>
    </row>
    <row r="21302" spans="2:21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 s="2"/>
    </row>
    <row r="21303" spans="2:21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 s="2"/>
    </row>
    <row r="21304" spans="2:21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 s="2"/>
    </row>
    <row r="21305" spans="2:21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 s="2"/>
    </row>
    <row r="21306" spans="2:21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 s="2"/>
    </row>
    <row r="21307" spans="2:21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 s="2"/>
    </row>
    <row r="21308" spans="2:21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 s="2"/>
    </row>
    <row r="21309" spans="2:21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 s="2"/>
    </row>
    <row r="21310" spans="2:21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 s="2"/>
    </row>
    <row r="21311" spans="2:21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 s="2"/>
    </row>
    <row r="21312" spans="2:21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 s="2"/>
    </row>
    <row r="21313" spans="2:21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 s="2"/>
    </row>
    <row r="21314" spans="2:21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 s="2"/>
    </row>
    <row r="21315" spans="2:21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 s="2"/>
    </row>
    <row r="21316" spans="2:21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 s="2"/>
    </row>
    <row r="21317" spans="2:21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 s="2"/>
    </row>
    <row r="21318" spans="2:21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 s="2"/>
    </row>
    <row r="21319" spans="2:21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 s="2"/>
    </row>
    <row r="21320" spans="2:21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 s="2"/>
    </row>
    <row r="21321" spans="2:21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 s="2"/>
    </row>
    <row r="21322" spans="2:21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 s="2"/>
    </row>
    <row r="21323" spans="2:21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 s="2"/>
    </row>
    <row r="21324" spans="2:21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 s="2"/>
    </row>
    <row r="21325" spans="2:21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 s="2"/>
    </row>
    <row r="21326" spans="2:21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 s="2"/>
    </row>
    <row r="21327" spans="2:21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 s="2"/>
    </row>
    <row r="21328" spans="2:21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 s="2"/>
    </row>
    <row r="21329" spans="2:21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 s="2"/>
    </row>
    <row r="21330" spans="2:21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 s="2"/>
    </row>
    <row r="21331" spans="2:21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 s="2"/>
    </row>
    <row r="21332" spans="2:21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 s="2"/>
    </row>
    <row r="21333" spans="2:21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 s="2"/>
    </row>
    <row r="21334" spans="2:21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 s="2"/>
    </row>
    <row r="21335" spans="2:21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 s="2"/>
    </row>
    <row r="21336" spans="2:21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 s="2"/>
    </row>
    <row r="21337" spans="2:21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 s="2"/>
    </row>
    <row r="21338" spans="2:21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 s="2"/>
    </row>
    <row r="21339" spans="2:21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 s="2"/>
    </row>
    <row r="21340" spans="2:21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 s="2"/>
    </row>
    <row r="21341" spans="2:21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 s="2"/>
    </row>
    <row r="21342" spans="2:21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 s="2"/>
    </row>
    <row r="21343" spans="2:21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 s="2"/>
    </row>
    <row r="21344" spans="2:21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 s="2"/>
    </row>
    <row r="21345" spans="2:21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 s="2"/>
    </row>
    <row r="21346" spans="2:21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 s="2"/>
    </row>
    <row r="21347" spans="2:21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 s="2"/>
    </row>
    <row r="21348" spans="2:21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 s="2"/>
    </row>
    <row r="21349" spans="2:21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 s="2"/>
    </row>
    <row r="21350" spans="2:21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 s="2"/>
    </row>
    <row r="21351" spans="2:21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 s="2"/>
    </row>
    <row r="21352" spans="2:21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 s="2"/>
    </row>
    <row r="21353" spans="2:21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 s="2"/>
    </row>
    <row r="21354" spans="2:21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 s="2"/>
    </row>
    <row r="21355" spans="2:21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 s="2"/>
    </row>
    <row r="21356" spans="2:21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 s="2"/>
    </row>
    <row r="21357" spans="2:21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 s="2"/>
    </row>
    <row r="21358" spans="2:21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 s="2"/>
    </row>
    <row r="21359" spans="2:21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 s="2"/>
    </row>
    <row r="21360" spans="2:21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 s="2"/>
    </row>
    <row r="21361" spans="2:21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 s="2"/>
    </row>
    <row r="21362" spans="2:21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 s="2"/>
    </row>
    <row r="21363" spans="2:21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 s="2"/>
    </row>
    <row r="21364" spans="2:21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 s="2"/>
    </row>
    <row r="21365" spans="2:21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 s="2"/>
    </row>
    <row r="21366" spans="2:21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 s="2"/>
    </row>
    <row r="21367" spans="2:21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 s="2"/>
    </row>
    <row r="21368" spans="2:21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 s="2"/>
    </row>
    <row r="21369" spans="2:21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 s="2"/>
    </row>
    <row r="21370" spans="2:21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 s="2"/>
    </row>
    <row r="21371" spans="2:21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 s="2"/>
    </row>
    <row r="21372" spans="2:21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 s="2"/>
    </row>
    <row r="21373" spans="2:21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 s="2"/>
    </row>
    <row r="21374" spans="2:21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 s="2"/>
    </row>
    <row r="21375" spans="2:21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 s="2"/>
    </row>
    <row r="21376" spans="2:21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 s="2"/>
    </row>
    <row r="21377" spans="2:21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 s="2"/>
    </row>
    <row r="21378" spans="2:21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 s="2"/>
    </row>
    <row r="21379" spans="2:21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 s="2"/>
    </row>
    <row r="21380" spans="2:21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 s="2"/>
    </row>
    <row r="21381" spans="2:21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 s="2"/>
    </row>
    <row r="21382" spans="2:21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 s="2"/>
    </row>
    <row r="21383" spans="2:21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 s="2"/>
    </row>
    <row r="21384" spans="2:21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 s="2"/>
    </row>
    <row r="21385" spans="2:21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 s="2"/>
    </row>
    <row r="21386" spans="2:21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 s="2"/>
    </row>
    <row r="21387" spans="2:21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 s="2"/>
    </row>
    <row r="21388" spans="2:21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 s="2"/>
    </row>
    <row r="21389" spans="2:21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 s="2"/>
    </row>
    <row r="21390" spans="2:21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 s="2"/>
    </row>
    <row r="21391" spans="2:21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 s="2"/>
    </row>
    <row r="21392" spans="2:21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 s="2"/>
    </row>
    <row r="21393" spans="2:21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 s="2"/>
    </row>
    <row r="21394" spans="2:21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 s="2"/>
    </row>
    <row r="21395" spans="2:21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 s="2"/>
    </row>
    <row r="21396" spans="2:21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 s="2"/>
    </row>
    <row r="21397" spans="2:21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 s="2"/>
    </row>
    <row r="21398" spans="2:21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 s="2"/>
    </row>
    <row r="21399" spans="2:21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 s="2"/>
    </row>
    <row r="21400" spans="2:21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 s="2"/>
    </row>
    <row r="21401" spans="2:21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 s="2"/>
    </row>
    <row r="21402" spans="2:21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 s="2"/>
    </row>
    <row r="21403" spans="2:21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 s="2"/>
    </row>
    <row r="21404" spans="2:21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 s="2"/>
    </row>
    <row r="21405" spans="2:21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 s="2"/>
    </row>
    <row r="21406" spans="2:21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 s="2"/>
    </row>
    <row r="21407" spans="2:21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 s="2"/>
    </row>
    <row r="21408" spans="2:21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 s="2"/>
    </row>
    <row r="21409" spans="2:21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 s="2"/>
    </row>
    <row r="21410" spans="2:21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 s="2"/>
    </row>
    <row r="21411" spans="2:21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 s="2"/>
    </row>
    <row r="21412" spans="2:21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 s="2"/>
    </row>
    <row r="21413" spans="2:21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 s="2"/>
    </row>
    <row r="21414" spans="2:21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 s="2"/>
    </row>
    <row r="21415" spans="2:21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 s="2"/>
    </row>
    <row r="21416" spans="2:21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 s="2"/>
    </row>
    <row r="21417" spans="2:21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 s="2"/>
    </row>
    <row r="21418" spans="2:21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 s="2"/>
    </row>
    <row r="21419" spans="2:21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 s="2"/>
    </row>
    <row r="21420" spans="2:21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 s="2"/>
    </row>
    <row r="21421" spans="2:21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 s="2"/>
    </row>
    <row r="21422" spans="2:21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 s="2"/>
    </row>
    <row r="21423" spans="2:21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 s="2"/>
    </row>
    <row r="21424" spans="2:21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 s="2"/>
    </row>
    <row r="21425" spans="2:21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 s="2"/>
    </row>
    <row r="21426" spans="2:21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 s="2"/>
    </row>
    <row r="21427" spans="2:21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 s="2"/>
    </row>
    <row r="21428" spans="2:21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 s="2"/>
    </row>
    <row r="21429" spans="2:21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 s="2"/>
    </row>
    <row r="21430" spans="2:21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 s="2"/>
    </row>
    <row r="21431" spans="2:21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 s="2"/>
    </row>
    <row r="21432" spans="2:21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 s="2"/>
    </row>
    <row r="21433" spans="2:21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 s="2"/>
    </row>
    <row r="21434" spans="2:21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 s="2"/>
    </row>
    <row r="21435" spans="2:21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 s="2"/>
    </row>
    <row r="21436" spans="2:21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 s="2"/>
    </row>
    <row r="21437" spans="2:21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 s="2"/>
    </row>
    <row r="21438" spans="2:21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 s="2"/>
    </row>
    <row r="21439" spans="2:21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 s="2"/>
    </row>
    <row r="21440" spans="2:21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 s="2"/>
    </row>
    <row r="21441" spans="2:21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 s="2"/>
    </row>
    <row r="21442" spans="2:21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 s="2"/>
    </row>
    <row r="21443" spans="2:21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 s="2"/>
    </row>
    <row r="21444" spans="2:21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 s="2"/>
    </row>
    <row r="21445" spans="2:21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 s="2"/>
    </row>
    <row r="21446" spans="2:21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 s="2"/>
    </row>
    <row r="21447" spans="2:21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 s="2"/>
    </row>
    <row r="21448" spans="2:21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 s="2"/>
    </row>
    <row r="21449" spans="2:21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 s="2"/>
    </row>
    <row r="21450" spans="2:21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 s="2"/>
    </row>
    <row r="21451" spans="2:21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 s="2"/>
    </row>
    <row r="21452" spans="2:21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 s="2"/>
    </row>
    <row r="21453" spans="2:21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 s="2"/>
    </row>
    <row r="21454" spans="2:21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 s="2"/>
    </row>
    <row r="21455" spans="2:21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 s="2"/>
    </row>
    <row r="21456" spans="2:21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 s="2"/>
    </row>
    <row r="21457" spans="2:21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 s="2"/>
    </row>
    <row r="21458" spans="2:21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 s="2"/>
    </row>
    <row r="21459" spans="2:21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 s="2"/>
    </row>
    <row r="21460" spans="2:21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 s="2"/>
    </row>
    <row r="21461" spans="2:21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 s="2"/>
    </row>
    <row r="21462" spans="2:21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 s="2"/>
    </row>
    <row r="21463" spans="2:21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 s="2"/>
    </row>
    <row r="21464" spans="2:21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 s="2"/>
    </row>
    <row r="21465" spans="2:21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 s="2"/>
    </row>
    <row r="21466" spans="2:21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 s="2"/>
    </row>
    <row r="21467" spans="2:21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 s="2"/>
    </row>
    <row r="21468" spans="2:21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 s="2"/>
    </row>
    <row r="21469" spans="2:21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 s="2"/>
    </row>
    <row r="21470" spans="2:21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 s="2"/>
    </row>
    <row r="21471" spans="2:21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 s="2"/>
    </row>
    <row r="21472" spans="2:21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 s="2"/>
    </row>
    <row r="21473" spans="2:21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 s="2"/>
    </row>
    <row r="21474" spans="2:21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 s="2"/>
    </row>
    <row r="21475" spans="2:21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 s="2"/>
    </row>
    <row r="21476" spans="2:21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 s="2"/>
    </row>
    <row r="21477" spans="2:21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 s="2"/>
    </row>
    <row r="21478" spans="2:21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 s="2"/>
    </row>
    <row r="21479" spans="2:21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 s="2"/>
    </row>
    <row r="21480" spans="2:21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 s="2"/>
    </row>
    <row r="21481" spans="2:21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 s="2"/>
    </row>
    <row r="21482" spans="2:21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 s="2"/>
    </row>
    <row r="21483" spans="2:21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 s="2"/>
    </row>
    <row r="21484" spans="2:21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 s="2"/>
    </row>
    <row r="21485" spans="2:21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 s="2"/>
    </row>
    <row r="21486" spans="2:21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 s="2"/>
    </row>
    <row r="21487" spans="2:21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 s="2"/>
    </row>
    <row r="21488" spans="2:21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 s="2"/>
    </row>
    <row r="21489" spans="2:21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 s="2"/>
    </row>
    <row r="21490" spans="2:21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 s="2"/>
    </row>
    <row r="21491" spans="2:21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 s="2"/>
    </row>
    <row r="21492" spans="2:21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 s="2"/>
    </row>
    <row r="21493" spans="2:21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 s="2"/>
    </row>
    <row r="21494" spans="2:21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 s="2"/>
    </row>
    <row r="21495" spans="2:21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 s="2"/>
    </row>
    <row r="21496" spans="2:21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 s="2"/>
    </row>
    <row r="21497" spans="2:21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 s="2"/>
    </row>
    <row r="21498" spans="2:21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 s="2"/>
    </row>
    <row r="21499" spans="2:21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 s="2"/>
    </row>
    <row r="21500" spans="2:21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 s="2"/>
    </row>
    <row r="21501" spans="2:21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 s="2"/>
    </row>
    <row r="21502" spans="2:21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 s="2"/>
    </row>
    <row r="21503" spans="2:21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 s="2"/>
    </row>
    <row r="21504" spans="2:21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 s="2"/>
    </row>
    <row r="21505" spans="2:21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 s="2"/>
    </row>
    <row r="21506" spans="2:21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 s="2"/>
    </row>
    <row r="21507" spans="2:21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 s="2"/>
    </row>
    <row r="21508" spans="2:21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 s="2"/>
    </row>
    <row r="21509" spans="2:21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 s="2"/>
    </row>
    <row r="21510" spans="2:21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 s="2"/>
    </row>
    <row r="21511" spans="2:21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 s="2"/>
    </row>
    <row r="21512" spans="2:21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 s="2"/>
    </row>
    <row r="21513" spans="2:21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 s="2"/>
    </row>
    <row r="21514" spans="2:21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 s="2"/>
    </row>
    <row r="21515" spans="2:21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 s="2"/>
    </row>
    <row r="21516" spans="2:21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 s="2"/>
    </row>
    <row r="21517" spans="2:21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 s="2"/>
    </row>
    <row r="21518" spans="2:21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 s="2"/>
    </row>
    <row r="21519" spans="2:21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 s="2"/>
    </row>
    <row r="21520" spans="2:21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 s="2"/>
    </row>
    <row r="21521" spans="2:21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 s="2"/>
    </row>
    <row r="21522" spans="2:21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 s="2"/>
    </row>
    <row r="21523" spans="2:21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 s="2"/>
    </row>
    <row r="21524" spans="2:21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 s="2"/>
    </row>
    <row r="21525" spans="2:21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 s="2"/>
    </row>
    <row r="21526" spans="2:21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 s="2"/>
    </row>
    <row r="21527" spans="2:21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 s="2"/>
    </row>
    <row r="21528" spans="2:21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 s="2"/>
    </row>
    <row r="21529" spans="2:21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 s="2"/>
    </row>
    <row r="21530" spans="2:21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 s="2"/>
    </row>
    <row r="21531" spans="2:21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 s="2"/>
    </row>
    <row r="21532" spans="2:21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 s="2"/>
    </row>
    <row r="21533" spans="2:21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 s="2"/>
    </row>
    <row r="21534" spans="2:21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 s="2"/>
    </row>
    <row r="21535" spans="2:21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 s="2"/>
    </row>
    <row r="21536" spans="2:21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 s="2"/>
    </row>
    <row r="21537" spans="2:21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 s="2"/>
    </row>
    <row r="21538" spans="2:21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 s="2"/>
    </row>
    <row r="21539" spans="2:21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 s="2"/>
    </row>
    <row r="21540" spans="2:21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 s="2"/>
    </row>
    <row r="21541" spans="2:21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 s="2"/>
    </row>
    <row r="21542" spans="2:21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 s="2"/>
    </row>
    <row r="21543" spans="2:21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 s="2"/>
    </row>
    <row r="21544" spans="2:21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 s="2"/>
    </row>
    <row r="21545" spans="2:21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 s="2"/>
    </row>
    <row r="21546" spans="2:21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 s="2"/>
    </row>
    <row r="21547" spans="2:21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 s="2"/>
    </row>
    <row r="21548" spans="2:21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 s="2"/>
    </row>
    <row r="21549" spans="2:21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 s="2"/>
    </row>
    <row r="21550" spans="2:21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 s="2"/>
    </row>
    <row r="21551" spans="2:21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 s="2"/>
    </row>
    <row r="21552" spans="2:21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 s="2"/>
    </row>
    <row r="21553" spans="2:21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 s="2"/>
    </row>
    <row r="21554" spans="2:21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 s="2"/>
    </row>
    <row r="21555" spans="2:21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 s="2"/>
    </row>
    <row r="21556" spans="2:21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 s="2"/>
    </row>
    <row r="21557" spans="2:21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 s="2"/>
    </row>
    <row r="21558" spans="2:21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 s="2"/>
    </row>
    <row r="21559" spans="2:21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 s="2"/>
    </row>
    <row r="21560" spans="2:21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 s="2"/>
    </row>
    <row r="21561" spans="2:21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 s="2"/>
    </row>
    <row r="21562" spans="2:21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 s="2"/>
    </row>
    <row r="21563" spans="2:21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 s="2"/>
    </row>
    <row r="21564" spans="2:21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 s="2"/>
    </row>
    <row r="21565" spans="2:21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 s="2"/>
    </row>
    <row r="21566" spans="2:21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 s="2"/>
    </row>
    <row r="21567" spans="2:21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 s="2"/>
    </row>
    <row r="21568" spans="2:21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 s="2"/>
    </row>
    <row r="21569" spans="2:21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 s="2"/>
    </row>
    <row r="21570" spans="2:21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 s="2"/>
    </row>
    <row r="21571" spans="2:21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 s="2"/>
    </row>
    <row r="21572" spans="2:21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 s="2"/>
    </row>
    <row r="21573" spans="2:21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 s="2"/>
    </row>
    <row r="21574" spans="2:21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 s="2"/>
    </row>
    <row r="21575" spans="2:21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 s="2"/>
    </row>
    <row r="21576" spans="2:21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 s="2"/>
    </row>
    <row r="21577" spans="2:21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 s="2"/>
    </row>
    <row r="21578" spans="2:21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 s="2"/>
    </row>
    <row r="21579" spans="2:21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 s="2"/>
    </row>
    <row r="21580" spans="2:21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 s="2"/>
    </row>
    <row r="21581" spans="2:21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 s="2"/>
    </row>
    <row r="21582" spans="2:21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 s="2"/>
    </row>
    <row r="21583" spans="2:21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 s="2"/>
    </row>
    <row r="21584" spans="2:21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 s="2"/>
    </row>
    <row r="21585" spans="2:21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 s="2"/>
    </row>
    <row r="21586" spans="2:21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 s="2"/>
    </row>
    <row r="21587" spans="2:21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 s="2"/>
    </row>
    <row r="21588" spans="2:21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 s="2"/>
    </row>
    <row r="21589" spans="2:21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 s="2"/>
    </row>
    <row r="21590" spans="2:21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 s="2"/>
    </row>
    <row r="21591" spans="2:21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 s="2"/>
    </row>
    <row r="21592" spans="2:21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 s="2"/>
    </row>
    <row r="21593" spans="2:21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 s="2"/>
    </row>
    <row r="21594" spans="2:21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 s="2"/>
    </row>
    <row r="21595" spans="2:21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 s="2"/>
    </row>
    <row r="21596" spans="2:21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 s="2"/>
    </row>
    <row r="21597" spans="2:21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 s="2"/>
    </row>
    <row r="21598" spans="2:21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 s="2"/>
    </row>
    <row r="21599" spans="2:21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 s="2"/>
    </row>
    <row r="21600" spans="2:21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 s="2"/>
    </row>
    <row r="21601" spans="2:21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 s="2"/>
    </row>
    <row r="21602" spans="2:21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 s="2"/>
    </row>
    <row r="21603" spans="2:21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 s="2"/>
    </row>
    <row r="21604" spans="2:21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 s="2"/>
    </row>
    <row r="21605" spans="2:21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 s="2"/>
    </row>
    <row r="21606" spans="2:21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 s="2"/>
    </row>
    <row r="21607" spans="2:21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 s="2"/>
    </row>
    <row r="21608" spans="2:21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 s="2"/>
    </row>
    <row r="21609" spans="2:21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 s="2"/>
    </row>
    <row r="21610" spans="2:21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 s="2"/>
    </row>
    <row r="21611" spans="2:21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 s="2"/>
    </row>
    <row r="21612" spans="2:21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 s="2"/>
    </row>
    <row r="21613" spans="2:21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 s="2"/>
    </row>
    <row r="21614" spans="2:21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 s="2"/>
    </row>
    <row r="21615" spans="2:21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 s="2"/>
    </row>
    <row r="21616" spans="2:21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 s="2"/>
    </row>
    <row r="21617" spans="2:21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 s="2"/>
    </row>
    <row r="21618" spans="2:21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 s="2"/>
    </row>
    <row r="21619" spans="2:21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 s="2"/>
    </row>
    <row r="21620" spans="2:21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 s="2"/>
    </row>
    <row r="21621" spans="2:21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 s="2"/>
    </row>
    <row r="21622" spans="2:21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 s="2"/>
    </row>
    <row r="21623" spans="2:21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 s="2"/>
    </row>
    <row r="21624" spans="2:21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 s="2"/>
    </row>
    <row r="21625" spans="2:21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 s="2"/>
    </row>
    <row r="21626" spans="2:21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 s="2"/>
    </row>
    <row r="21627" spans="2:21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 s="2"/>
    </row>
    <row r="21628" spans="2:21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 s="2"/>
    </row>
    <row r="21629" spans="2:21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 s="2"/>
    </row>
    <row r="21630" spans="2:21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 s="2"/>
    </row>
    <row r="21631" spans="2:21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 s="2"/>
    </row>
    <row r="21632" spans="2:21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 s="2"/>
    </row>
    <row r="21633" spans="2:21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 s="2"/>
    </row>
    <row r="21634" spans="2:21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 s="2"/>
    </row>
    <row r="21635" spans="2:21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 s="2"/>
    </row>
    <row r="21636" spans="2:21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 s="2"/>
    </row>
    <row r="21637" spans="2:21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 s="2"/>
    </row>
    <row r="21638" spans="2:21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 s="2"/>
    </row>
    <row r="21639" spans="2:21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 s="2"/>
    </row>
    <row r="21640" spans="2:21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 s="2"/>
    </row>
    <row r="21641" spans="2:21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 s="2"/>
    </row>
    <row r="21642" spans="2:21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 s="2"/>
    </row>
    <row r="21643" spans="2:21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 s="2"/>
    </row>
    <row r="21644" spans="2:21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 s="2"/>
    </row>
    <row r="21645" spans="2:21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 s="2"/>
    </row>
    <row r="21646" spans="2:21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 s="2"/>
    </row>
    <row r="21647" spans="2:21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 s="2"/>
    </row>
    <row r="21648" spans="2:21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 s="2"/>
    </row>
    <row r="21649" spans="2:21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 s="2"/>
    </row>
    <row r="21650" spans="2:21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 s="2"/>
    </row>
    <row r="21651" spans="2:21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 s="2"/>
    </row>
    <row r="21652" spans="2:21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 s="2"/>
    </row>
    <row r="21653" spans="2:21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 s="2"/>
    </row>
    <row r="21654" spans="2:21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 s="2"/>
    </row>
    <row r="21655" spans="2:21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 s="2"/>
    </row>
    <row r="21656" spans="2:21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 s="2"/>
    </row>
    <row r="21657" spans="2:21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 s="2"/>
    </row>
    <row r="21658" spans="2:21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 s="2"/>
    </row>
    <row r="21659" spans="2:21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 s="2"/>
    </row>
    <row r="21660" spans="2:21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 s="2"/>
    </row>
    <row r="21661" spans="2:21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 s="2"/>
    </row>
    <row r="21662" spans="2:21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 s="2"/>
    </row>
    <row r="21663" spans="2:21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 s="2"/>
    </row>
    <row r="21664" spans="2:21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 s="2"/>
    </row>
    <row r="21665" spans="2:21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 s="2"/>
    </row>
    <row r="21666" spans="2:21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 s="2"/>
    </row>
    <row r="21667" spans="2:21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 s="2"/>
    </row>
    <row r="21668" spans="2:21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 s="2"/>
    </row>
    <row r="21669" spans="2:21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 s="2"/>
    </row>
    <row r="21670" spans="2:21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 s="2"/>
    </row>
    <row r="21671" spans="2:21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 s="2"/>
    </row>
    <row r="21672" spans="2:21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 s="2"/>
    </row>
    <row r="21673" spans="2:21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 s="2"/>
    </row>
    <row r="21674" spans="2:21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 s="2"/>
    </row>
    <row r="21675" spans="2:21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 s="2"/>
    </row>
    <row r="21676" spans="2:21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 s="2"/>
    </row>
    <row r="21677" spans="2:21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 s="2"/>
    </row>
    <row r="21678" spans="2:21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 s="2"/>
    </row>
    <row r="21679" spans="2:21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 s="2"/>
    </row>
    <row r="21680" spans="2:21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 s="2"/>
    </row>
    <row r="21681" spans="2:21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 s="2"/>
    </row>
    <row r="21682" spans="2:21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 s="2"/>
    </row>
    <row r="21683" spans="2:21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 s="2"/>
    </row>
    <row r="21684" spans="2:21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 s="2"/>
    </row>
    <row r="21685" spans="2:21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 s="2"/>
    </row>
    <row r="21686" spans="2:21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 s="2"/>
    </row>
    <row r="21687" spans="2:21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 s="2"/>
    </row>
    <row r="21688" spans="2:21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 s="2"/>
    </row>
    <row r="21689" spans="2:21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 s="2"/>
    </row>
    <row r="21690" spans="2:21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 s="2"/>
    </row>
    <row r="21691" spans="2:21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 s="2"/>
    </row>
    <row r="21692" spans="2:21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 s="2"/>
    </row>
    <row r="21693" spans="2:21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 s="2"/>
    </row>
    <row r="21694" spans="2:21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 s="2"/>
    </row>
    <row r="21695" spans="2:21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 s="2"/>
    </row>
    <row r="21696" spans="2:21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 s="2"/>
    </row>
    <row r="21697" spans="2:21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 s="2"/>
    </row>
    <row r="21698" spans="2:21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 s="2"/>
    </row>
    <row r="21699" spans="2:21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 s="2"/>
    </row>
    <row r="21700" spans="2:21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 s="2"/>
    </row>
    <row r="21701" spans="2:21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 s="2"/>
    </row>
    <row r="21702" spans="2:21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 s="2"/>
    </row>
    <row r="21703" spans="2:21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 s="2"/>
    </row>
    <row r="21704" spans="2:21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 s="2"/>
    </row>
    <row r="21705" spans="2:21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 s="2"/>
    </row>
    <row r="21706" spans="2:21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 s="2"/>
    </row>
    <row r="21707" spans="2:21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 s="2"/>
    </row>
    <row r="21708" spans="2:21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 s="2"/>
    </row>
    <row r="21709" spans="2:21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 s="2"/>
    </row>
    <row r="21710" spans="2:21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 s="2"/>
    </row>
    <row r="21711" spans="2:21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 s="2"/>
    </row>
    <row r="21712" spans="2:21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 s="2"/>
    </row>
    <row r="21713" spans="2:21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 s="2"/>
    </row>
    <row r="21714" spans="2:21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 s="2"/>
    </row>
    <row r="21715" spans="2:21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 s="2"/>
    </row>
    <row r="21716" spans="2:21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 s="2"/>
    </row>
    <row r="21717" spans="2:21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 s="2"/>
    </row>
    <row r="21718" spans="2:21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 s="2"/>
    </row>
    <row r="21719" spans="2:21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 s="2"/>
    </row>
    <row r="21720" spans="2:21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 s="2"/>
    </row>
    <row r="21721" spans="2:21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 s="2"/>
    </row>
    <row r="21722" spans="2:21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 s="2"/>
    </row>
    <row r="21723" spans="2:21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 s="2"/>
    </row>
    <row r="21724" spans="2:21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 s="2"/>
    </row>
    <row r="21725" spans="2:21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 s="2"/>
    </row>
    <row r="21726" spans="2:21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 s="2"/>
    </row>
    <row r="21727" spans="2:21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 s="2"/>
    </row>
    <row r="21728" spans="2:21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 s="2"/>
    </row>
    <row r="21729" spans="2:21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 s="2"/>
    </row>
    <row r="21730" spans="2:21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 s="2"/>
    </row>
    <row r="21731" spans="2:21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 s="2"/>
    </row>
    <row r="21732" spans="2:21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 s="2"/>
    </row>
    <row r="21733" spans="2:21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 s="2"/>
    </row>
    <row r="21734" spans="2:21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 s="2"/>
    </row>
    <row r="21735" spans="2:21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 s="2"/>
    </row>
    <row r="21736" spans="2:21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 s="2"/>
    </row>
    <row r="21737" spans="2:21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 s="2"/>
    </row>
    <row r="21738" spans="2:21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 s="2"/>
    </row>
    <row r="21739" spans="2:21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 s="2"/>
    </row>
    <row r="21740" spans="2:21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 s="2"/>
    </row>
    <row r="21741" spans="2:21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 s="2"/>
    </row>
    <row r="21742" spans="2:21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 s="2"/>
    </row>
    <row r="21743" spans="2:21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 s="2"/>
    </row>
    <row r="21744" spans="2:21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 s="2"/>
    </row>
    <row r="21745" spans="2:21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 s="2"/>
    </row>
    <row r="21746" spans="2:21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 s="2"/>
    </row>
    <row r="21747" spans="2:21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 s="2"/>
    </row>
    <row r="21748" spans="2:21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 s="2"/>
    </row>
    <row r="21749" spans="2:21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 s="2"/>
    </row>
    <row r="21750" spans="2:21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 s="2"/>
    </row>
    <row r="21751" spans="2:21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 s="2"/>
    </row>
    <row r="21752" spans="2:21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 s="2"/>
    </row>
    <row r="21753" spans="2:21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 s="2"/>
    </row>
    <row r="21754" spans="2:21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 s="2"/>
    </row>
    <row r="21755" spans="2:21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 s="2"/>
    </row>
    <row r="21756" spans="2:21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 s="2"/>
    </row>
    <row r="21757" spans="2:21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 s="2"/>
    </row>
    <row r="21758" spans="2:21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 s="2"/>
    </row>
    <row r="21759" spans="2:21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 s="2"/>
    </row>
    <row r="21760" spans="2:21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 s="2"/>
    </row>
    <row r="21761" spans="2:21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 s="2"/>
    </row>
    <row r="21762" spans="2:21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 s="2"/>
    </row>
    <row r="21763" spans="2:21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 s="2"/>
    </row>
    <row r="21764" spans="2:21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 s="2"/>
    </row>
    <row r="21765" spans="2:21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 s="2"/>
    </row>
    <row r="21766" spans="2:21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 s="2"/>
    </row>
    <row r="21767" spans="2:21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 s="2"/>
    </row>
    <row r="21768" spans="2:21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 s="2"/>
    </row>
    <row r="21769" spans="2:21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 s="2"/>
    </row>
    <row r="21770" spans="2:21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 s="2"/>
    </row>
    <row r="21771" spans="2:21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 s="2"/>
    </row>
    <row r="21772" spans="2:21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 s="2"/>
    </row>
    <row r="21773" spans="2:21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 s="2"/>
    </row>
    <row r="21774" spans="2:21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 s="2"/>
    </row>
    <row r="21775" spans="2:21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 s="2"/>
    </row>
    <row r="21776" spans="2:21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 s="2"/>
    </row>
    <row r="21777" spans="2:21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 s="2"/>
    </row>
    <row r="21778" spans="2:21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 s="2"/>
    </row>
    <row r="21779" spans="2:21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 s="2"/>
    </row>
    <row r="21780" spans="2:21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 s="2"/>
    </row>
    <row r="21781" spans="2:21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 s="2"/>
    </row>
    <row r="21782" spans="2:21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 s="2"/>
    </row>
    <row r="21783" spans="2:21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 s="2"/>
    </row>
    <row r="21784" spans="2:21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 s="2"/>
    </row>
    <row r="21785" spans="2:21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 s="2"/>
    </row>
    <row r="21786" spans="2:21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 s="2"/>
    </row>
    <row r="21787" spans="2:21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 s="2"/>
    </row>
    <row r="21788" spans="2:21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 s="2"/>
    </row>
    <row r="21789" spans="2:21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 s="2"/>
    </row>
    <row r="21790" spans="2:21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 s="2"/>
    </row>
    <row r="21791" spans="2:21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 s="2"/>
    </row>
    <row r="21792" spans="2:21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 s="2"/>
    </row>
    <row r="21793" spans="2:21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 s="2"/>
    </row>
    <row r="21794" spans="2:21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 s="2"/>
    </row>
    <row r="21795" spans="2:21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 s="2"/>
    </row>
    <row r="21796" spans="2:21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 s="2"/>
    </row>
    <row r="21797" spans="2:21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 s="2"/>
    </row>
    <row r="21798" spans="2:21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 s="2"/>
    </row>
    <row r="21799" spans="2:21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 s="2"/>
    </row>
    <row r="21800" spans="2:21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 s="2"/>
    </row>
    <row r="21801" spans="2:21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 s="2"/>
    </row>
    <row r="21802" spans="2:21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 s="2"/>
    </row>
    <row r="21803" spans="2:21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 s="2"/>
    </row>
    <row r="21804" spans="2:21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 s="2"/>
    </row>
    <row r="21805" spans="2:21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 s="2"/>
    </row>
    <row r="21806" spans="2:21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 s="2"/>
    </row>
    <row r="21807" spans="2:21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 s="2"/>
    </row>
    <row r="21808" spans="2:21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 s="2"/>
    </row>
    <row r="21809" spans="2:21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 s="2"/>
    </row>
    <row r="21810" spans="2:21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 s="2"/>
    </row>
    <row r="21811" spans="2:21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 s="2"/>
    </row>
    <row r="21812" spans="2:21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 s="2"/>
    </row>
    <row r="21813" spans="2:21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 s="2"/>
    </row>
    <row r="21814" spans="2:21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 s="2"/>
    </row>
    <row r="21815" spans="2:21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 s="2"/>
    </row>
    <row r="21816" spans="2:21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 s="2"/>
    </row>
    <row r="21817" spans="2:21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 s="2"/>
    </row>
    <row r="21818" spans="2:21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 s="2"/>
    </row>
    <row r="21819" spans="2:21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 s="2"/>
    </row>
    <row r="21820" spans="2:21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 s="2"/>
    </row>
    <row r="21821" spans="2:21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 s="2"/>
    </row>
    <row r="21822" spans="2:21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 s="2"/>
    </row>
    <row r="21823" spans="2:21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 s="2"/>
    </row>
    <row r="21824" spans="2:21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 s="2"/>
    </row>
    <row r="21825" spans="2:21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 s="2"/>
    </row>
    <row r="21826" spans="2:21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 s="2"/>
    </row>
    <row r="21827" spans="2:21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 s="2"/>
    </row>
    <row r="21828" spans="2:21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 s="2"/>
    </row>
    <row r="21829" spans="2:21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 s="2"/>
    </row>
    <row r="21830" spans="2:21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 s="2"/>
    </row>
    <row r="21831" spans="2:21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 s="2"/>
    </row>
    <row r="21832" spans="2:21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 s="2"/>
    </row>
    <row r="21833" spans="2:21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 s="2"/>
    </row>
    <row r="21834" spans="2:21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 s="2"/>
    </row>
    <row r="21835" spans="2:21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 s="2"/>
    </row>
    <row r="21836" spans="2:21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 s="2"/>
    </row>
    <row r="21837" spans="2:21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 s="2"/>
    </row>
    <row r="21838" spans="2:21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 s="2"/>
    </row>
    <row r="21839" spans="2:21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 s="2"/>
    </row>
    <row r="21840" spans="2:21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 s="2"/>
    </row>
    <row r="21841" spans="2:21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 s="2"/>
    </row>
    <row r="21842" spans="2:21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 s="2"/>
    </row>
    <row r="21843" spans="2:21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 s="2"/>
    </row>
    <row r="21844" spans="2:21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 s="2"/>
    </row>
    <row r="21845" spans="2:21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 s="2"/>
    </row>
    <row r="21846" spans="2:21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 s="2"/>
    </row>
    <row r="21847" spans="2:21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 s="2"/>
    </row>
    <row r="21848" spans="2:21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 s="2"/>
    </row>
    <row r="21849" spans="2:21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 s="2"/>
    </row>
    <row r="21850" spans="2:21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 s="2"/>
    </row>
    <row r="21851" spans="2:21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 s="2"/>
    </row>
    <row r="21852" spans="2:21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 s="2"/>
    </row>
    <row r="21853" spans="2:21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 s="2"/>
    </row>
    <row r="21854" spans="2:21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 s="2"/>
    </row>
    <row r="21855" spans="2:21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 s="2"/>
    </row>
    <row r="21856" spans="2:21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 s="2"/>
    </row>
    <row r="21857" spans="2:21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 s="2"/>
    </row>
    <row r="21858" spans="2:21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 s="2"/>
    </row>
    <row r="21859" spans="2:21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 s="2"/>
    </row>
    <row r="21860" spans="2:21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 s="2"/>
    </row>
    <row r="21861" spans="2:21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 s="2"/>
    </row>
    <row r="21862" spans="2:21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 s="2"/>
    </row>
    <row r="21863" spans="2:21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 s="2"/>
    </row>
    <row r="21864" spans="2:21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 s="2"/>
    </row>
    <row r="21865" spans="2:21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 s="2"/>
    </row>
    <row r="21866" spans="2:21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 s="2"/>
    </row>
    <row r="21867" spans="2:21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 s="2"/>
    </row>
    <row r="21868" spans="2:21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 s="2"/>
    </row>
    <row r="21869" spans="2:21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 s="2"/>
    </row>
    <row r="21870" spans="2:21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 s="2"/>
    </row>
    <row r="21871" spans="2:21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 s="2"/>
    </row>
    <row r="21872" spans="2:21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 s="2"/>
    </row>
    <row r="21873" spans="2:21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 s="2"/>
    </row>
    <row r="21874" spans="2:21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 s="2"/>
    </row>
    <row r="21875" spans="2:21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 s="2"/>
    </row>
    <row r="21876" spans="2:21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 s="2"/>
    </row>
    <row r="21877" spans="2:21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 s="2"/>
    </row>
    <row r="21878" spans="2:21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 s="2"/>
    </row>
    <row r="21879" spans="2:21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 s="2"/>
    </row>
    <row r="21880" spans="2:21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 s="2"/>
    </row>
    <row r="21881" spans="2:21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 s="2"/>
    </row>
    <row r="21882" spans="2:21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 s="2"/>
    </row>
    <row r="21883" spans="2:21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 s="2"/>
    </row>
    <row r="21884" spans="2:21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 s="2"/>
    </row>
    <row r="21885" spans="2:21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 s="2"/>
    </row>
    <row r="21886" spans="2:21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 s="2"/>
    </row>
    <row r="21887" spans="2:21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 s="2"/>
    </row>
    <row r="21888" spans="2:21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 s="2"/>
    </row>
    <row r="21889" spans="2:21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 s="2"/>
    </row>
    <row r="21890" spans="2:21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 s="2"/>
    </row>
    <row r="21891" spans="2:21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 s="2"/>
    </row>
    <row r="21892" spans="2:21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 s="2"/>
    </row>
    <row r="21893" spans="2:21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 s="2"/>
    </row>
    <row r="21894" spans="2:21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 s="2"/>
    </row>
    <row r="21895" spans="2:21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 s="2"/>
    </row>
    <row r="21896" spans="2:21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 s="2"/>
    </row>
    <row r="21897" spans="2:21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 s="2"/>
    </row>
    <row r="21898" spans="2:21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 s="2"/>
    </row>
    <row r="21899" spans="2:21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 s="2"/>
    </row>
    <row r="21900" spans="2:21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 s="2"/>
    </row>
    <row r="21901" spans="2:21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 s="2"/>
    </row>
    <row r="21902" spans="2:21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 s="2"/>
    </row>
    <row r="21903" spans="2:21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 s="2"/>
    </row>
    <row r="21904" spans="2:21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 s="2"/>
    </row>
    <row r="21905" spans="2:21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 s="2"/>
    </row>
    <row r="21906" spans="2:21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 s="2"/>
    </row>
    <row r="21907" spans="2:21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 s="2"/>
    </row>
    <row r="21908" spans="2:21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 s="2"/>
    </row>
    <row r="21909" spans="2:21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 s="2"/>
    </row>
    <row r="21910" spans="2:21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 s="2"/>
    </row>
    <row r="21911" spans="2:21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 s="2"/>
    </row>
    <row r="21912" spans="2:21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 s="2"/>
    </row>
    <row r="21913" spans="2:21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 s="2"/>
    </row>
    <row r="21914" spans="2:21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 s="2"/>
    </row>
    <row r="21915" spans="2:21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 s="2"/>
    </row>
    <row r="21916" spans="2:21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 s="2"/>
    </row>
    <row r="21917" spans="2:21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 s="2"/>
    </row>
    <row r="21918" spans="2:21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 s="2"/>
    </row>
    <row r="21919" spans="2:21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 s="2"/>
    </row>
    <row r="21920" spans="2:21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 s="2"/>
    </row>
    <row r="21921" spans="2:21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 s="2"/>
    </row>
    <row r="21922" spans="2:21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 s="2"/>
    </row>
    <row r="21923" spans="2:21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 s="2"/>
    </row>
    <row r="21924" spans="2:21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 s="2"/>
    </row>
    <row r="21925" spans="2:21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 s="2"/>
    </row>
    <row r="21926" spans="2:21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 s="2"/>
    </row>
    <row r="21927" spans="2:21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 s="2"/>
    </row>
    <row r="21928" spans="2:21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 s="2"/>
    </row>
    <row r="21929" spans="2:21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 s="2"/>
    </row>
    <row r="21930" spans="2:21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 s="2"/>
    </row>
    <row r="21931" spans="2:21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 s="2"/>
    </row>
    <row r="21932" spans="2:21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 s="2"/>
    </row>
    <row r="21933" spans="2:21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 s="2"/>
    </row>
    <row r="21934" spans="2:21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 s="2"/>
    </row>
    <row r="21935" spans="2:21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 s="2"/>
    </row>
    <row r="21936" spans="2:21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 s="2"/>
    </row>
    <row r="21937" spans="2:21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 s="2"/>
    </row>
    <row r="21938" spans="2:21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 s="2"/>
    </row>
    <row r="21939" spans="2:21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 s="2"/>
    </row>
    <row r="21940" spans="2:21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 s="2"/>
    </row>
    <row r="21941" spans="2:21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 s="2"/>
    </row>
    <row r="21942" spans="2:21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 s="2"/>
    </row>
    <row r="21943" spans="2:21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 s="2"/>
    </row>
    <row r="21944" spans="2:21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 s="2"/>
    </row>
    <row r="21945" spans="2:21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 s="2"/>
    </row>
    <row r="21946" spans="2:21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 s="2"/>
    </row>
    <row r="21947" spans="2:21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 s="2"/>
    </row>
    <row r="21948" spans="2:21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 s="2"/>
    </row>
    <row r="21949" spans="2:21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 s="2"/>
    </row>
    <row r="21950" spans="2:21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 s="2"/>
    </row>
    <row r="21951" spans="2:21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 s="2"/>
    </row>
    <row r="21952" spans="2:21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 s="2"/>
    </row>
    <row r="21953" spans="2:21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 s="2"/>
    </row>
    <row r="21954" spans="2:21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 s="2"/>
    </row>
    <row r="21955" spans="2:21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 s="2"/>
    </row>
    <row r="21956" spans="2:21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 s="2"/>
    </row>
    <row r="21957" spans="2:21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 s="2"/>
    </row>
    <row r="21958" spans="2:21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 s="2"/>
    </row>
    <row r="21959" spans="2:21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 s="2"/>
    </row>
    <row r="21960" spans="2:21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 s="2"/>
    </row>
    <row r="21961" spans="2:21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 s="2"/>
    </row>
    <row r="21962" spans="2:21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 s="2"/>
    </row>
    <row r="21963" spans="2:21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 s="2"/>
    </row>
    <row r="21964" spans="2:21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 s="2"/>
    </row>
    <row r="21965" spans="2:21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 s="2"/>
    </row>
    <row r="21966" spans="2:21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 s="2"/>
    </row>
    <row r="21967" spans="2:21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 s="2"/>
    </row>
    <row r="21968" spans="2:21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 s="2"/>
    </row>
    <row r="21969" spans="2:21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 s="2"/>
    </row>
    <row r="21970" spans="2:21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 s="2"/>
    </row>
    <row r="21971" spans="2:21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 s="2"/>
    </row>
    <row r="21972" spans="2:21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 s="2"/>
    </row>
    <row r="21973" spans="2:21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 s="2"/>
    </row>
    <row r="21974" spans="2:21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 s="2"/>
    </row>
    <row r="21975" spans="2:21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 s="2"/>
    </row>
    <row r="21976" spans="2:21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 s="2"/>
    </row>
    <row r="21977" spans="2:21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 s="2"/>
    </row>
    <row r="21978" spans="2:21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 s="2"/>
    </row>
    <row r="21979" spans="2:21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 s="2"/>
    </row>
    <row r="21980" spans="2:21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 s="2"/>
    </row>
    <row r="21981" spans="2:21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 s="2"/>
    </row>
    <row r="21982" spans="2:21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 s="2"/>
    </row>
    <row r="21983" spans="2:21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 s="2"/>
    </row>
    <row r="21984" spans="2:21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 s="2"/>
    </row>
    <row r="21985" spans="2:21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 s="2"/>
    </row>
    <row r="21986" spans="2:21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 s="2"/>
    </row>
    <row r="21987" spans="2:21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 s="2"/>
    </row>
    <row r="21988" spans="2:21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 s="2"/>
    </row>
    <row r="21989" spans="2:21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 s="2"/>
    </row>
    <row r="21990" spans="2:21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 s="2"/>
    </row>
    <row r="21991" spans="2:21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 s="2"/>
    </row>
    <row r="21992" spans="2:21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 s="2"/>
    </row>
    <row r="21993" spans="2:21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 s="2"/>
    </row>
    <row r="21994" spans="2:21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 s="2"/>
    </row>
    <row r="21995" spans="2:21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 s="2"/>
    </row>
    <row r="21996" spans="2:21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 s="2"/>
    </row>
    <row r="21997" spans="2:21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 s="2"/>
    </row>
    <row r="21998" spans="2:21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 s="2"/>
    </row>
    <row r="21999" spans="2:21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 s="2"/>
    </row>
    <row r="22000" spans="2:21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 s="2"/>
    </row>
    <row r="22001" spans="2:21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 s="2"/>
    </row>
    <row r="22002" spans="2:21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 s="2"/>
    </row>
    <row r="22003" spans="2:21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 s="2"/>
    </row>
    <row r="22004" spans="2:21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 s="2"/>
    </row>
    <row r="22005" spans="2:21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 s="2"/>
    </row>
    <row r="22006" spans="2:21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 s="2"/>
    </row>
    <row r="22007" spans="2:21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 s="2"/>
    </row>
    <row r="22008" spans="2:21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 s="2"/>
    </row>
    <row r="22009" spans="2:21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 s="2"/>
    </row>
    <row r="22010" spans="2:21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 s="2"/>
    </row>
    <row r="22011" spans="2:21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 s="2"/>
    </row>
    <row r="22012" spans="2:21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 s="2"/>
    </row>
    <row r="22013" spans="2:21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 s="2"/>
    </row>
    <row r="22014" spans="2:21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 s="2"/>
    </row>
    <row r="22015" spans="2:21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 s="2"/>
    </row>
    <row r="22016" spans="2:21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 s="2"/>
    </row>
    <row r="22017" spans="2:21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 s="2"/>
    </row>
    <row r="22018" spans="2:21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 s="2"/>
    </row>
    <row r="22019" spans="2:21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 s="2"/>
    </row>
    <row r="22020" spans="2:21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 s="2"/>
    </row>
    <row r="22021" spans="2:21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 s="2"/>
    </row>
    <row r="22022" spans="2:21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 s="2"/>
    </row>
    <row r="22023" spans="2:21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 s="2"/>
    </row>
    <row r="22024" spans="2:21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 s="2"/>
    </row>
    <row r="22025" spans="2:21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 s="2"/>
    </row>
    <row r="22026" spans="2:21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 s="2"/>
    </row>
    <row r="22027" spans="2:21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 s="2"/>
    </row>
    <row r="22028" spans="2:21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 s="2"/>
    </row>
    <row r="22029" spans="2:21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 s="2"/>
    </row>
    <row r="22030" spans="2:21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 s="2"/>
    </row>
    <row r="22031" spans="2:21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 s="2"/>
    </row>
    <row r="22032" spans="2:21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 s="2"/>
    </row>
    <row r="22033" spans="2:21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 s="2"/>
    </row>
    <row r="22034" spans="2:21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 s="2"/>
    </row>
    <row r="22035" spans="2:21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 s="2"/>
    </row>
    <row r="22036" spans="2:21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 s="2"/>
    </row>
    <row r="22037" spans="2:21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 s="2"/>
    </row>
    <row r="22038" spans="2:21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 s="2"/>
    </row>
    <row r="22039" spans="2:21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 s="2"/>
    </row>
    <row r="22040" spans="2:21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 s="2"/>
    </row>
    <row r="22041" spans="2:21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 s="2"/>
    </row>
    <row r="22042" spans="2:21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 s="2"/>
    </row>
    <row r="22043" spans="2:21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 s="2"/>
    </row>
    <row r="22044" spans="2:21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 s="2"/>
    </row>
    <row r="22045" spans="2:21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 s="2"/>
    </row>
    <row r="22046" spans="2:21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 s="2"/>
    </row>
    <row r="22047" spans="2:21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 s="2"/>
    </row>
    <row r="22048" spans="2:21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 s="2"/>
    </row>
    <row r="22049" spans="2:21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 s="2"/>
    </row>
    <row r="22050" spans="2:21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 s="2"/>
    </row>
    <row r="22051" spans="2:21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 s="2"/>
    </row>
    <row r="22052" spans="2:21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 s="2"/>
    </row>
    <row r="22053" spans="2:21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 s="2"/>
    </row>
    <row r="22054" spans="2:21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 s="2"/>
    </row>
    <row r="22055" spans="2:21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 s="2"/>
    </row>
    <row r="22056" spans="2:21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 s="2"/>
    </row>
    <row r="22057" spans="2:21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 s="2"/>
    </row>
    <row r="22058" spans="2:21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 s="2"/>
    </row>
    <row r="22059" spans="2:21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 s="2"/>
    </row>
    <row r="22060" spans="2:21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 s="2"/>
    </row>
    <row r="22061" spans="2:21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 s="2"/>
    </row>
    <row r="22062" spans="2:21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 s="2"/>
    </row>
    <row r="22063" spans="2:21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 s="2"/>
    </row>
    <row r="22064" spans="2:21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 s="2"/>
    </row>
    <row r="22065" spans="2:21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 s="2"/>
    </row>
    <row r="22066" spans="2:21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 s="2"/>
    </row>
    <row r="22067" spans="2:21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 s="2"/>
    </row>
    <row r="22068" spans="2:21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 s="2"/>
    </row>
    <row r="22069" spans="2:21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 s="2"/>
    </row>
    <row r="22070" spans="2:21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 s="2"/>
    </row>
    <row r="22071" spans="2:21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 s="2"/>
    </row>
    <row r="22072" spans="2:21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 s="2"/>
    </row>
    <row r="22073" spans="2:21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 s="2"/>
    </row>
    <row r="22074" spans="2:21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 s="2"/>
    </row>
    <row r="22075" spans="2:21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 s="2"/>
    </row>
    <row r="22076" spans="2:21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 s="2"/>
    </row>
    <row r="22077" spans="2:21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 s="2"/>
    </row>
    <row r="22078" spans="2:21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 s="2"/>
    </row>
    <row r="22079" spans="2:21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 s="2"/>
    </row>
    <row r="22080" spans="2:21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 s="2"/>
    </row>
    <row r="22081" spans="2:21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 s="2"/>
    </row>
    <row r="22082" spans="2:21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 s="2"/>
    </row>
    <row r="22083" spans="2:21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 s="2"/>
    </row>
    <row r="22084" spans="2:21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 s="2"/>
    </row>
    <row r="22085" spans="2:21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 s="2"/>
    </row>
    <row r="22086" spans="2:21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 s="2"/>
    </row>
    <row r="22087" spans="2:21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 s="2"/>
    </row>
    <row r="22088" spans="2:21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 s="2"/>
    </row>
    <row r="22089" spans="2:21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 s="2"/>
    </row>
    <row r="22090" spans="2:21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 s="2"/>
    </row>
    <row r="22091" spans="2:21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 s="2"/>
    </row>
    <row r="22092" spans="2:21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 s="2"/>
    </row>
    <row r="22093" spans="2:21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 s="2"/>
    </row>
    <row r="22094" spans="2:21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 s="2"/>
    </row>
    <row r="22095" spans="2:21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 s="2"/>
    </row>
    <row r="22096" spans="2:21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 s="2"/>
    </row>
    <row r="22097" spans="2:21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 s="2"/>
    </row>
    <row r="22098" spans="2:21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 s="2"/>
    </row>
    <row r="22099" spans="2:21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 s="2"/>
    </row>
    <row r="22100" spans="2:21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 s="2"/>
    </row>
    <row r="22101" spans="2:21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 s="2"/>
    </row>
    <row r="22102" spans="2:21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 s="2"/>
    </row>
    <row r="22103" spans="2:21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 s="2"/>
    </row>
    <row r="22104" spans="2:21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 s="2"/>
    </row>
    <row r="22105" spans="2:21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 s="2"/>
    </row>
    <row r="22106" spans="2:21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 s="2"/>
    </row>
    <row r="22107" spans="2:21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 s="2"/>
    </row>
    <row r="22108" spans="2:21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 s="2"/>
    </row>
    <row r="22109" spans="2:21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 s="2"/>
    </row>
    <row r="22110" spans="2:21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 s="2"/>
    </row>
    <row r="22111" spans="2:21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 s="2"/>
    </row>
    <row r="22112" spans="2:21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 s="2"/>
    </row>
    <row r="22113" spans="2:21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 s="2"/>
    </row>
    <row r="22114" spans="2:21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 s="2"/>
    </row>
    <row r="22115" spans="2:21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 s="2"/>
    </row>
    <row r="22116" spans="2:21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 s="2"/>
    </row>
    <row r="22117" spans="2:21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 s="2"/>
    </row>
    <row r="22118" spans="2:21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 s="2"/>
    </row>
    <row r="22119" spans="2:21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 s="2"/>
    </row>
    <row r="22120" spans="2:21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 s="2"/>
    </row>
    <row r="22121" spans="2:21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 s="2"/>
    </row>
    <row r="22122" spans="2:21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 s="2"/>
    </row>
    <row r="22123" spans="2:21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 s="2"/>
    </row>
    <row r="22124" spans="2:21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 s="2"/>
    </row>
    <row r="22125" spans="2:21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 s="2"/>
    </row>
    <row r="22126" spans="2:21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 s="2"/>
    </row>
    <row r="22127" spans="2:21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 s="2"/>
    </row>
    <row r="22128" spans="2:21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 s="2"/>
    </row>
    <row r="22129" spans="2:21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 s="2"/>
    </row>
    <row r="22130" spans="2:21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 s="2"/>
    </row>
    <row r="22131" spans="2:21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 s="2"/>
    </row>
    <row r="22132" spans="2:21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 s="2"/>
    </row>
    <row r="22133" spans="2:21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 s="2"/>
    </row>
    <row r="22134" spans="2:21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 s="2"/>
    </row>
    <row r="22135" spans="2:21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 s="2"/>
    </row>
    <row r="22136" spans="2:21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 s="2"/>
    </row>
    <row r="22137" spans="2:21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 s="2"/>
    </row>
    <row r="22138" spans="2:21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 s="2"/>
    </row>
    <row r="22139" spans="2:21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 s="2"/>
    </row>
    <row r="22140" spans="2:21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 s="2"/>
    </row>
    <row r="22141" spans="2:21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 s="2"/>
    </row>
    <row r="22142" spans="2:21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 s="2"/>
    </row>
    <row r="22143" spans="2:21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 s="2"/>
    </row>
    <row r="22144" spans="2:21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 s="2"/>
    </row>
    <row r="22145" spans="2:21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 s="2"/>
    </row>
    <row r="22146" spans="2:21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 s="2"/>
    </row>
    <row r="22147" spans="2:21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 s="2"/>
    </row>
    <row r="22148" spans="2:21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 s="2"/>
    </row>
    <row r="22149" spans="2:21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 s="2"/>
    </row>
    <row r="22150" spans="2:21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 s="2"/>
    </row>
    <row r="22151" spans="2:21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 s="2"/>
    </row>
    <row r="22152" spans="2:21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 s="2"/>
    </row>
    <row r="22153" spans="2:21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 s="2"/>
    </row>
    <row r="22154" spans="2:21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 s="2"/>
    </row>
    <row r="22155" spans="2:21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 s="2"/>
    </row>
    <row r="22156" spans="2:21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 s="2"/>
    </row>
    <row r="22157" spans="2:21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 s="2"/>
    </row>
    <row r="22158" spans="2:21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 s="2"/>
    </row>
    <row r="22159" spans="2:21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 s="2"/>
    </row>
    <row r="22160" spans="2:21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 s="2"/>
    </row>
    <row r="22161" spans="2:21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 s="2"/>
    </row>
    <row r="22162" spans="2:21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 s="2"/>
    </row>
    <row r="22163" spans="2:21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 s="2"/>
    </row>
    <row r="22164" spans="2:21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 s="2"/>
    </row>
    <row r="22165" spans="2:21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 s="2"/>
    </row>
    <row r="22166" spans="2:21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 s="2"/>
    </row>
    <row r="22167" spans="2:21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 s="2"/>
    </row>
    <row r="22168" spans="2:21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 s="2"/>
    </row>
    <row r="22169" spans="2:21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 s="2"/>
    </row>
    <row r="22170" spans="2:21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 s="2"/>
    </row>
    <row r="22171" spans="2:21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 s="2"/>
    </row>
    <row r="22172" spans="2:21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 s="2"/>
    </row>
    <row r="22173" spans="2:21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 s="2"/>
    </row>
    <row r="22174" spans="2:21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 s="2"/>
    </row>
    <row r="22175" spans="2:21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 s="2"/>
    </row>
    <row r="22176" spans="2:21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 s="2"/>
    </row>
    <row r="22177" spans="2:21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 s="2"/>
    </row>
    <row r="22178" spans="2:21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 s="2"/>
    </row>
    <row r="22179" spans="2:21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 s="2"/>
    </row>
    <row r="22180" spans="2:21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 s="2"/>
    </row>
    <row r="22181" spans="2:21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 s="2"/>
    </row>
    <row r="22182" spans="2:21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 s="2"/>
    </row>
    <row r="22183" spans="2:21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 s="2"/>
    </row>
    <row r="22184" spans="2:21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 s="2"/>
    </row>
    <row r="22185" spans="2:21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 s="2"/>
    </row>
    <row r="22186" spans="2:21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 s="2"/>
    </row>
    <row r="22187" spans="2:21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 s="2"/>
    </row>
    <row r="22188" spans="2:21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 s="2"/>
    </row>
    <row r="22189" spans="2:21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 s="2"/>
    </row>
    <row r="22190" spans="2:21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 s="2"/>
    </row>
    <row r="22191" spans="2:21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 s="2"/>
    </row>
    <row r="22192" spans="2:21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 s="2"/>
    </row>
    <row r="22193" spans="2:21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 s="2"/>
    </row>
    <row r="22194" spans="2:21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 s="2"/>
    </row>
    <row r="22195" spans="2:21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 s="2"/>
    </row>
    <row r="22196" spans="2:21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 s="2"/>
    </row>
    <row r="22197" spans="2:21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 s="2"/>
    </row>
    <row r="22198" spans="2:21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 s="2"/>
    </row>
    <row r="22199" spans="2:21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 s="2"/>
    </row>
    <row r="22200" spans="2:21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 s="2"/>
    </row>
    <row r="22201" spans="2:21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 s="2"/>
    </row>
    <row r="22202" spans="2:21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 s="2"/>
    </row>
    <row r="22203" spans="2:21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 s="2"/>
    </row>
    <row r="22204" spans="2:21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 s="2"/>
    </row>
    <row r="22205" spans="2:21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 s="2"/>
    </row>
    <row r="22206" spans="2:21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 s="2"/>
    </row>
    <row r="22207" spans="2:21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 s="2"/>
    </row>
    <row r="22208" spans="2:21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 s="2"/>
    </row>
    <row r="22209" spans="2:21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 s="2"/>
    </row>
    <row r="22210" spans="2:21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 s="2"/>
    </row>
    <row r="22211" spans="2:21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 s="2"/>
    </row>
    <row r="22212" spans="2:21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 s="2"/>
    </row>
    <row r="22213" spans="2:21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 s="2"/>
    </row>
    <row r="22214" spans="2:21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 s="2"/>
    </row>
    <row r="22215" spans="2:21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 s="2"/>
    </row>
    <row r="22216" spans="2:21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 s="2"/>
    </row>
    <row r="22217" spans="2:21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 s="2"/>
    </row>
    <row r="22218" spans="2:21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 s="2"/>
    </row>
    <row r="22219" spans="2:21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 s="2"/>
    </row>
    <row r="22220" spans="2:21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 s="2"/>
    </row>
    <row r="22221" spans="2:21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 s="2"/>
    </row>
    <row r="22222" spans="2:21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 s="2"/>
    </row>
    <row r="22223" spans="2:21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 s="2"/>
    </row>
    <row r="22224" spans="2:21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 s="2"/>
    </row>
    <row r="22225" spans="2:21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 s="2"/>
    </row>
    <row r="22226" spans="2:21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 s="2"/>
    </row>
    <row r="22227" spans="2:21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 s="2"/>
    </row>
    <row r="22228" spans="2:21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 s="2"/>
    </row>
    <row r="22229" spans="2:21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 s="2"/>
    </row>
    <row r="22230" spans="2:21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 s="2"/>
    </row>
    <row r="22231" spans="2:21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 s="2"/>
    </row>
    <row r="22232" spans="2:21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 s="2"/>
    </row>
    <row r="22233" spans="2:21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 s="2"/>
    </row>
    <row r="22234" spans="2:21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 s="2"/>
    </row>
    <row r="22235" spans="2:21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 s="2"/>
    </row>
    <row r="22236" spans="2:21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 s="2"/>
    </row>
    <row r="22237" spans="2:21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 s="2"/>
    </row>
    <row r="22238" spans="2:21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 s="2"/>
    </row>
    <row r="22239" spans="2:21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 s="2"/>
    </row>
    <row r="22240" spans="2:21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 s="2"/>
    </row>
    <row r="22241" spans="2:21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 s="2"/>
    </row>
    <row r="22242" spans="2:21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 s="2"/>
    </row>
    <row r="22243" spans="2:21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 s="2"/>
    </row>
    <row r="22244" spans="2:21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 s="2"/>
    </row>
    <row r="22245" spans="2:21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 s="2"/>
    </row>
    <row r="22246" spans="2:21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 s="2"/>
    </row>
    <row r="22247" spans="2:21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 s="2"/>
    </row>
    <row r="22248" spans="2:21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 s="2"/>
    </row>
    <row r="22249" spans="2:21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 s="2"/>
    </row>
    <row r="22250" spans="2:21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 s="2"/>
    </row>
    <row r="22251" spans="2:21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 s="2"/>
    </row>
    <row r="22252" spans="2:21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 s="2"/>
    </row>
    <row r="22253" spans="2:21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 s="2"/>
    </row>
    <row r="22254" spans="2:21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 s="2"/>
    </row>
    <row r="22255" spans="2:21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 s="2"/>
    </row>
    <row r="22256" spans="2:21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 s="2"/>
    </row>
    <row r="22257" spans="2:21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 s="2"/>
    </row>
    <row r="22258" spans="2:21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 s="2"/>
    </row>
    <row r="22259" spans="2:21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 s="2"/>
    </row>
    <row r="22260" spans="2:21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 s="2"/>
    </row>
    <row r="22261" spans="2:21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 s="2"/>
    </row>
    <row r="22262" spans="2:21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 s="2"/>
    </row>
    <row r="22263" spans="2:21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 s="2"/>
    </row>
    <row r="22264" spans="2:21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 s="2"/>
    </row>
    <row r="22265" spans="2:21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 s="2"/>
    </row>
    <row r="22266" spans="2:21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 s="2"/>
    </row>
    <row r="22267" spans="2:21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 s="2"/>
    </row>
    <row r="22268" spans="2:21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 s="2"/>
    </row>
    <row r="22269" spans="2:21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 s="2"/>
    </row>
    <row r="22270" spans="2:21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 s="2"/>
    </row>
    <row r="22271" spans="2:21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 s="2"/>
    </row>
    <row r="22272" spans="2:21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 s="2"/>
    </row>
    <row r="22273" spans="2:21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 s="2"/>
    </row>
    <row r="22274" spans="2:21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 s="2"/>
    </row>
    <row r="22275" spans="2:21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 s="2"/>
    </row>
    <row r="22276" spans="2:21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 s="2"/>
    </row>
    <row r="22277" spans="2:21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 s="2"/>
    </row>
    <row r="22278" spans="2:21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 s="2"/>
    </row>
    <row r="22279" spans="2:21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 s="2"/>
    </row>
    <row r="22280" spans="2:21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 s="2"/>
    </row>
    <row r="22281" spans="2:21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 s="2"/>
    </row>
    <row r="22282" spans="2:21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 s="2"/>
    </row>
    <row r="22283" spans="2:21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 s="2"/>
    </row>
    <row r="22284" spans="2:21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 s="2"/>
    </row>
    <row r="22285" spans="2:21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 s="2"/>
    </row>
    <row r="22286" spans="2:21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 s="2"/>
    </row>
    <row r="22287" spans="2:21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 s="2"/>
    </row>
    <row r="22288" spans="2:21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 s="2"/>
    </row>
    <row r="22289" spans="2:21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 s="2"/>
    </row>
    <row r="22290" spans="2:21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 s="2"/>
    </row>
    <row r="22291" spans="2:21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 s="2"/>
    </row>
    <row r="22292" spans="2:21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 s="2"/>
    </row>
    <row r="22293" spans="2:21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 s="2"/>
    </row>
    <row r="22294" spans="2:21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 s="2"/>
    </row>
    <row r="22295" spans="2:21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 s="2"/>
    </row>
    <row r="22296" spans="2:21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 s="2"/>
    </row>
    <row r="22297" spans="2:21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 s="2"/>
    </row>
    <row r="22298" spans="2:21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 s="2"/>
    </row>
    <row r="22299" spans="2:21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 s="2"/>
    </row>
    <row r="22300" spans="2:21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 s="2"/>
    </row>
    <row r="22301" spans="2:21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 s="2"/>
    </row>
    <row r="22302" spans="2:21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 s="2"/>
    </row>
    <row r="22303" spans="2:21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 s="2"/>
    </row>
    <row r="22304" spans="2:21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 s="2"/>
    </row>
    <row r="22305" spans="2:21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 s="2"/>
    </row>
    <row r="22306" spans="2:21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 s="2"/>
    </row>
    <row r="22307" spans="2:21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 s="2"/>
    </row>
    <row r="22308" spans="2:21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 s="2"/>
    </row>
    <row r="22309" spans="2:21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 s="2"/>
    </row>
    <row r="22310" spans="2:21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 s="2"/>
    </row>
    <row r="22311" spans="2:21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 s="2"/>
    </row>
    <row r="22312" spans="2:21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 s="2"/>
    </row>
    <row r="22313" spans="2:21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 s="2"/>
    </row>
    <row r="22314" spans="2:21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 s="2"/>
    </row>
    <row r="22315" spans="2:21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 s="2"/>
    </row>
    <row r="22316" spans="2:21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 s="2"/>
    </row>
    <row r="22317" spans="2:21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 s="2"/>
    </row>
    <row r="22318" spans="2:21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 s="2"/>
    </row>
    <row r="22319" spans="2:21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 s="2"/>
    </row>
    <row r="22320" spans="2:21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 s="2"/>
    </row>
    <row r="22321" spans="2:21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 s="2"/>
    </row>
    <row r="22322" spans="2:21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 s="2"/>
    </row>
    <row r="22323" spans="2:21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 s="2"/>
    </row>
    <row r="22324" spans="2:21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 s="2"/>
    </row>
    <row r="22325" spans="2:21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 s="2"/>
    </row>
    <row r="22326" spans="2:21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 s="2"/>
    </row>
    <row r="22327" spans="2:21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 s="2"/>
    </row>
    <row r="22328" spans="2:21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 s="2"/>
    </row>
    <row r="22329" spans="2:21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 s="2"/>
    </row>
    <row r="22330" spans="2:21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 s="2"/>
    </row>
    <row r="22331" spans="2:21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 s="2"/>
    </row>
    <row r="22332" spans="2:21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 s="2"/>
    </row>
    <row r="22333" spans="2:21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 s="2"/>
    </row>
    <row r="22334" spans="2:21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 s="2"/>
    </row>
    <row r="22335" spans="2:21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 s="2"/>
    </row>
    <row r="22336" spans="2:21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 s="2"/>
    </row>
    <row r="22337" spans="2:21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 s="2"/>
    </row>
    <row r="22338" spans="2:21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 s="2"/>
    </row>
    <row r="22339" spans="2:21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 s="2"/>
    </row>
    <row r="22340" spans="2:21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 s="2"/>
    </row>
    <row r="22341" spans="2:21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 s="2"/>
    </row>
    <row r="22342" spans="2:21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 s="2"/>
    </row>
    <row r="22343" spans="2:21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 s="2"/>
    </row>
    <row r="22344" spans="2:21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 s="2"/>
    </row>
    <row r="22345" spans="2:21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 s="2"/>
    </row>
    <row r="22346" spans="2:21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 s="2"/>
    </row>
    <row r="22347" spans="2:21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 s="2"/>
    </row>
    <row r="22348" spans="2:21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 s="2"/>
    </row>
    <row r="22349" spans="2:21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 s="2"/>
    </row>
    <row r="22350" spans="2:21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 s="2"/>
    </row>
    <row r="22351" spans="2:21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 s="2"/>
    </row>
    <row r="22352" spans="2:21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 s="2"/>
    </row>
    <row r="22353" spans="2:21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 s="2"/>
    </row>
    <row r="22354" spans="2:21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 s="2"/>
    </row>
    <row r="22355" spans="2:21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 s="2"/>
    </row>
    <row r="22356" spans="2:21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 s="2"/>
    </row>
    <row r="22357" spans="2:21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 s="2"/>
    </row>
    <row r="22358" spans="2:21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 s="2"/>
    </row>
    <row r="22359" spans="2:21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 s="2"/>
    </row>
    <row r="22360" spans="2:21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 s="2"/>
    </row>
    <row r="22361" spans="2:21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 s="2"/>
    </row>
    <row r="22362" spans="2:21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 s="2"/>
    </row>
    <row r="22363" spans="2:21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 s="2"/>
    </row>
    <row r="22364" spans="2:21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 s="2"/>
    </row>
    <row r="22365" spans="2:21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 s="2"/>
    </row>
    <row r="22366" spans="2:21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 s="2"/>
    </row>
    <row r="22367" spans="2:21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 s="2"/>
    </row>
    <row r="22368" spans="2:21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 s="2"/>
    </row>
    <row r="22369" spans="2:21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 s="2"/>
    </row>
    <row r="22370" spans="2:21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 s="2"/>
    </row>
    <row r="22371" spans="2:21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 s="2"/>
    </row>
    <row r="22372" spans="2:21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 s="2"/>
    </row>
    <row r="22373" spans="2:21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 s="2"/>
    </row>
    <row r="22374" spans="2:21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 s="2"/>
    </row>
    <row r="22375" spans="2:21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 s="2"/>
    </row>
    <row r="22376" spans="2:21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 s="2"/>
    </row>
    <row r="22377" spans="2:21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 s="2"/>
    </row>
    <row r="22378" spans="2:21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 s="2"/>
    </row>
    <row r="22379" spans="2:21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 s="2"/>
    </row>
    <row r="22380" spans="2:21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 s="2"/>
    </row>
    <row r="22381" spans="2:21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 s="2"/>
    </row>
    <row r="22382" spans="2:21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 s="2"/>
    </row>
    <row r="22383" spans="2:21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 s="2"/>
    </row>
    <row r="22384" spans="2:21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 s="2"/>
    </row>
    <row r="22385" spans="2:21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 s="2"/>
    </row>
    <row r="22386" spans="2:21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 s="2"/>
    </row>
    <row r="22387" spans="2:21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 s="2"/>
    </row>
    <row r="22388" spans="2:21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 s="2"/>
    </row>
    <row r="22389" spans="2:21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 s="2"/>
    </row>
    <row r="22390" spans="2:21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 s="2"/>
    </row>
    <row r="22391" spans="2:21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 s="2"/>
    </row>
    <row r="22392" spans="2:21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 s="2"/>
    </row>
    <row r="22393" spans="2:21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 s="2"/>
    </row>
    <row r="22394" spans="2:21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 s="2"/>
    </row>
    <row r="22395" spans="2:21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 s="2"/>
    </row>
    <row r="22396" spans="2:21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 s="2"/>
    </row>
    <row r="22397" spans="2:21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 s="2"/>
    </row>
    <row r="22398" spans="2:21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 s="2"/>
    </row>
    <row r="22399" spans="2:21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 s="2"/>
    </row>
    <row r="22400" spans="2:21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 s="2"/>
    </row>
    <row r="22401" spans="2:21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 s="2"/>
    </row>
    <row r="22402" spans="2:21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 s="2"/>
    </row>
    <row r="22403" spans="2:21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 s="2"/>
    </row>
    <row r="22404" spans="2:21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 s="2"/>
    </row>
    <row r="22405" spans="2:21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 s="2"/>
    </row>
    <row r="22406" spans="2:21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 s="2"/>
    </row>
    <row r="22407" spans="2:21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 s="2"/>
    </row>
    <row r="22408" spans="2:21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 s="2"/>
    </row>
    <row r="22409" spans="2:21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 s="2"/>
    </row>
    <row r="22410" spans="2:21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 s="2"/>
    </row>
    <row r="22411" spans="2:21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 s="2"/>
    </row>
    <row r="22412" spans="2:21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 s="2"/>
    </row>
    <row r="22413" spans="2:21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 s="2"/>
    </row>
    <row r="22414" spans="2:21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 s="2"/>
    </row>
    <row r="22415" spans="2:21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 s="2"/>
    </row>
    <row r="22416" spans="2:21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 s="2"/>
    </row>
    <row r="22417" spans="2:21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 s="2"/>
    </row>
    <row r="22418" spans="2:21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 s="2"/>
    </row>
    <row r="22419" spans="2:21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 s="2"/>
    </row>
    <row r="22420" spans="2:21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 s="2"/>
    </row>
    <row r="22421" spans="2:21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 s="2"/>
    </row>
    <row r="22422" spans="2:21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 s="2"/>
    </row>
    <row r="22423" spans="2:21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 s="2"/>
    </row>
    <row r="22424" spans="2:21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 s="2"/>
    </row>
    <row r="22425" spans="2:21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 s="2"/>
    </row>
    <row r="22426" spans="2:21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 s="2"/>
    </row>
    <row r="22427" spans="2:21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 s="2"/>
    </row>
    <row r="22428" spans="2:21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 s="2"/>
    </row>
    <row r="22429" spans="2:21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 s="2"/>
    </row>
    <row r="22430" spans="2:21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 s="2"/>
    </row>
    <row r="22431" spans="2:21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 s="2"/>
    </row>
    <row r="22432" spans="2:21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 s="2"/>
    </row>
    <row r="22433" spans="2:21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 s="2"/>
    </row>
    <row r="22434" spans="2:21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 s="2"/>
    </row>
    <row r="22435" spans="2:21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 s="2"/>
    </row>
    <row r="22436" spans="2:21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 s="2"/>
    </row>
    <row r="22437" spans="2:21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 s="2"/>
    </row>
    <row r="22438" spans="2:21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 s="2"/>
    </row>
    <row r="22439" spans="2:21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 s="2"/>
    </row>
    <row r="22440" spans="2:21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 s="2"/>
    </row>
    <row r="22441" spans="2:21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 s="2"/>
    </row>
    <row r="22442" spans="2:21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 s="2"/>
    </row>
    <row r="22443" spans="2:21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 s="2"/>
    </row>
    <row r="22444" spans="2:21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 s="2"/>
    </row>
    <row r="22445" spans="2:21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 s="2"/>
    </row>
    <row r="22446" spans="2:21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 s="2"/>
    </row>
    <row r="22447" spans="2:21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 s="2"/>
    </row>
    <row r="22448" spans="2:21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 s="2"/>
    </row>
    <row r="22449" spans="2:21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 s="2"/>
    </row>
    <row r="22450" spans="2:21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 s="2"/>
    </row>
    <row r="22451" spans="2:21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 s="2"/>
    </row>
    <row r="22452" spans="2:21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 s="2"/>
    </row>
    <row r="22453" spans="2:21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 s="2"/>
    </row>
    <row r="22454" spans="2:21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 s="2"/>
    </row>
    <row r="22455" spans="2:21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 s="2"/>
    </row>
    <row r="22456" spans="2:21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 s="2"/>
    </row>
    <row r="22457" spans="2:21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 s="2"/>
    </row>
    <row r="22458" spans="2:21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 s="2"/>
    </row>
    <row r="22459" spans="2:21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 s="2"/>
    </row>
    <row r="22460" spans="2:21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 s="2"/>
    </row>
    <row r="22461" spans="2:21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 s="2"/>
    </row>
    <row r="22462" spans="2:21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 s="2"/>
    </row>
    <row r="22463" spans="2:21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 s="2"/>
    </row>
    <row r="22464" spans="2:21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 s="2"/>
    </row>
    <row r="22465" spans="2:21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 s="2"/>
    </row>
    <row r="22466" spans="2:21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 s="2"/>
    </row>
    <row r="22467" spans="2:21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 s="2"/>
    </row>
    <row r="22468" spans="2:21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 s="2"/>
    </row>
    <row r="22469" spans="2:21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 s="2"/>
    </row>
    <row r="22470" spans="2:21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 s="2"/>
    </row>
    <row r="22471" spans="2:21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 s="2"/>
    </row>
    <row r="22472" spans="2:21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 s="2"/>
    </row>
    <row r="22473" spans="2:21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 s="2"/>
    </row>
    <row r="22474" spans="2:21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 s="2"/>
    </row>
    <row r="22475" spans="2:21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 s="2"/>
    </row>
    <row r="22476" spans="2:21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 s="2"/>
    </row>
    <row r="22477" spans="2:21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 s="2"/>
    </row>
    <row r="22478" spans="2:21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 s="2"/>
    </row>
    <row r="22479" spans="2:21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 s="2"/>
    </row>
    <row r="22480" spans="2:21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 s="2"/>
    </row>
    <row r="22481" spans="2:21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 s="2"/>
    </row>
    <row r="22482" spans="2:21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 s="2"/>
    </row>
    <row r="22483" spans="2:21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 s="2"/>
    </row>
    <row r="22484" spans="2:21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 s="2"/>
    </row>
    <row r="22485" spans="2:21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 s="2"/>
    </row>
    <row r="22486" spans="2:21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 s="2"/>
    </row>
    <row r="22487" spans="2:21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 s="2"/>
    </row>
    <row r="22488" spans="2:21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 s="2"/>
    </row>
    <row r="22489" spans="2:21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 s="2"/>
    </row>
    <row r="22490" spans="2:21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 s="2"/>
    </row>
    <row r="22491" spans="2:21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 s="2"/>
    </row>
    <row r="22492" spans="2:21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 s="2"/>
    </row>
    <row r="22493" spans="2:21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 s="2"/>
    </row>
    <row r="22494" spans="2:21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 s="2"/>
    </row>
    <row r="22495" spans="2:21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 s="2"/>
    </row>
    <row r="22496" spans="2:21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 s="2"/>
    </row>
    <row r="22497" spans="2:21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 s="2"/>
    </row>
    <row r="22498" spans="2:21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 s="2"/>
    </row>
    <row r="22499" spans="2:21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 s="2"/>
    </row>
    <row r="22500" spans="2:21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 s="2"/>
    </row>
    <row r="22501" spans="2:21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 s="2"/>
    </row>
    <row r="22502" spans="2:21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 s="2"/>
    </row>
    <row r="22503" spans="2:21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 s="2"/>
    </row>
    <row r="22504" spans="2:21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 s="2"/>
    </row>
    <row r="22505" spans="2:21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 s="2"/>
    </row>
    <row r="22506" spans="2:21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 s="2"/>
    </row>
    <row r="22507" spans="2:21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 s="2"/>
    </row>
    <row r="22508" spans="2:21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 s="2"/>
    </row>
    <row r="22509" spans="2:21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 s="2"/>
    </row>
    <row r="22510" spans="2:21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 s="2"/>
    </row>
    <row r="22511" spans="2:21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 s="2"/>
    </row>
    <row r="22512" spans="2:21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 s="2"/>
    </row>
    <row r="22513" spans="2:21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 s="2"/>
    </row>
    <row r="22514" spans="2:21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 s="2"/>
    </row>
    <row r="22515" spans="2:21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 s="2"/>
    </row>
    <row r="22516" spans="2:21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 s="2"/>
    </row>
    <row r="22517" spans="2:21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 s="2"/>
    </row>
    <row r="22518" spans="2:21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 s="2"/>
    </row>
    <row r="22519" spans="2:21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 s="2"/>
    </row>
    <row r="22520" spans="2:21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 s="2"/>
    </row>
    <row r="22521" spans="2:21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 s="2"/>
    </row>
    <row r="22522" spans="2:21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 s="2"/>
    </row>
    <row r="22523" spans="2:21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 s="2"/>
    </row>
    <row r="22524" spans="2:21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 s="2"/>
    </row>
    <row r="22525" spans="2:21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 s="2"/>
    </row>
    <row r="22526" spans="2:21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 s="2"/>
    </row>
    <row r="22527" spans="2:21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 s="2"/>
    </row>
    <row r="22528" spans="2:21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 s="2"/>
    </row>
    <row r="22529" spans="2:21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 s="2"/>
    </row>
    <row r="22530" spans="2:21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 s="2"/>
    </row>
    <row r="22531" spans="2:21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 s="2"/>
    </row>
    <row r="22532" spans="2:21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 s="2"/>
    </row>
    <row r="22533" spans="2:21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 s="2"/>
    </row>
    <row r="22534" spans="2:21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 s="2"/>
    </row>
    <row r="22535" spans="2:21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 s="2"/>
    </row>
    <row r="22536" spans="2:21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 s="2"/>
    </row>
    <row r="22537" spans="2:21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 s="2"/>
    </row>
    <row r="22538" spans="2:21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 s="2"/>
    </row>
    <row r="22539" spans="2:21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 s="2"/>
    </row>
    <row r="22540" spans="2:21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 s="2"/>
    </row>
    <row r="22541" spans="2:21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 s="2"/>
    </row>
    <row r="22542" spans="2:21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 s="2"/>
    </row>
    <row r="22543" spans="2:21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 s="2"/>
    </row>
    <row r="22544" spans="2:21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 s="2"/>
    </row>
    <row r="22545" spans="2:21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 s="2"/>
    </row>
    <row r="22546" spans="2:21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 s="2"/>
    </row>
    <row r="22547" spans="2:21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 s="2"/>
    </row>
    <row r="22548" spans="2:21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 s="2"/>
    </row>
    <row r="22549" spans="2:21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 s="2"/>
    </row>
    <row r="22550" spans="2:21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 s="2"/>
    </row>
    <row r="22551" spans="2:21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 s="2"/>
    </row>
    <row r="22552" spans="2:21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 s="2"/>
    </row>
    <row r="22553" spans="2:21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 s="2"/>
    </row>
    <row r="22554" spans="2:21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 s="2"/>
    </row>
    <row r="22555" spans="2:21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 s="2"/>
    </row>
    <row r="22556" spans="2:21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 s="2"/>
    </row>
    <row r="22557" spans="2:21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 s="2"/>
    </row>
    <row r="22558" spans="2:21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 s="2"/>
    </row>
    <row r="22559" spans="2:21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 s="2"/>
    </row>
    <row r="22560" spans="2:21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 s="2"/>
    </row>
    <row r="22561" spans="2:21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 s="2"/>
    </row>
    <row r="22562" spans="2:21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 s="2"/>
    </row>
    <row r="22563" spans="2:21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 s="2"/>
    </row>
    <row r="22564" spans="2:21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 s="2"/>
    </row>
    <row r="22565" spans="2:21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 s="2"/>
    </row>
    <row r="22566" spans="2:21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 s="2"/>
    </row>
    <row r="22567" spans="2:21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 s="2"/>
    </row>
    <row r="22568" spans="2:21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 s="2"/>
    </row>
    <row r="22569" spans="2:21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 s="2"/>
    </row>
    <row r="22570" spans="2:21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 s="2"/>
    </row>
    <row r="22571" spans="2:21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 s="2"/>
    </row>
    <row r="22572" spans="2:21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 s="2"/>
    </row>
    <row r="22573" spans="2:21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 s="2"/>
    </row>
    <row r="22574" spans="2:21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 s="2"/>
    </row>
    <row r="22575" spans="2:21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 s="2"/>
    </row>
    <row r="22576" spans="2:21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 s="2"/>
    </row>
    <row r="22577" spans="2:21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 s="2"/>
    </row>
    <row r="22578" spans="2:21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 s="2"/>
    </row>
    <row r="22579" spans="2:21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 s="2"/>
    </row>
    <row r="22580" spans="2:21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 s="2"/>
    </row>
    <row r="22581" spans="2:21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 s="2"/>
    </row>
    <row r="22582" spans="2:21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 s="2"/>
    </row>
    <row r="22583" spans="2:21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 s="2"/>
    </row>
    <row r="22584" spans="2:21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 s="2"/>
    </row>
    <row r="22585" spans="2:21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 s="2"/>
    </row>
    <row r="22586" spans="2:21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 s="2"/>
    </row>
    <row r="22587" spans="2:21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 s="2"/>
    </row>
    <row r="22588" spans="2:21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 s="2"/>
    </row>
    <row r="22589" spans="2:21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 s="2"/>
    </row>
    <row r="22590" spans="2:21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 s="2"/>
    </row>
    <row r="22591" spans="2:21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 s="2"/>
    </row>
    <row r="22592" spans="2:21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 s="2"/>
    </row>
    <row r="22593" spans="2:21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 s="2"/>
    </row>
    <row r="22594" spans="2:21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 s="2"/>
    </row>
    <row r="22595" spans="2:21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 s="2"/>
    </row>
    <row r="22596" spans="2:21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 s="2"/>
    </row>
    <row r="22597" spans="2:21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 s="2"/>
    </row>
    <row r="22598" spans="2:21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 s="2"/>
    </row>
    <row r="22599" spans="2:21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 s="2"/>
    </row>
    <row r="22600" spans="2:21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 s="2"/>
    </row>
    <row r="22601" spans="2:21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 s="2"/>
    </row>
    <row r="22602" spans="2:21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 s="2"/>
    </row>
    <row r="22603" spans="2:21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 s="2"/>
    </row>
    <row r="22604" spans="2:21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 s="2"/>
    </row>
    <row r="22605" spans="2:21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 s="2"/>
    </row>
    <row r="22606" spans="2:21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 s="2"/>
    </row>
    <row r="22607" spans="2:21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 s="2"/>
    </row>
    <row r="22608" spans="2:21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 s="2"/>
    </row>
    <row r="22609" spans="2:21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 s="2"/>
    </row>
    <row r="22610" spans="2:21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 s="2"/>
    </row>
    <row r="22611" spans="2:21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 s="2"/>
    </row>
    <row r="22612" spans="2:21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 s="2"/>
    </row>
    <row r="22613" spans="2:21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 s="2"/>
    </row>
    <row r="22614" spans="2:21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 s="2"/>
    </row>
    <row r="22615" spans="2:21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 s="2"/>
    </row>
    <row r="22616" spans="2:21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 s="2"/>
    </row>
    <row r="22617" spans="2:21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 s="2"/>
    </row>
    <row r="22618" spans="2:21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 s="2"/>
    </row>
    <row r="22619" spans="2:21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 s="2"/>
    </row>
    <row r="22620" spans="2:21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 s="2"/>
    </row>
    <row r="22621" spans="2:21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 s="2"/>
    </row>
    <row r="22622" spans="2:21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 s="2"/>
    </row>
    <row r="22623" spans="2:21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 s="2"/>
    </row>
    <row r="22624" spans="2:21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 s="2"/>
    </row>
    <row r="22625" spans="2:21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 s="2"/>
    </row>
    <row r="22626" spans="2:21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 s="2"/>
    </row>
    <row r="22627" spans="2:21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 s="2"/>
    </row>
    <row r="22628" spans="2:21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 s="2"/>
    </row>
    <row r="22629" spans="2:21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 s="2"/>
    </row>
    <row r="22630" spans="2:21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 s="2"/>
    </row>
    <row r="22631" spans="2:21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 s="2"/>
    </row>
    <row r="22632" spans="2:21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 s="2"/>
    </row>
    <row r="22633" spans="2:21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 s="2"/>
    </row>
    <row r="22634" spans="2:21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 s="2"/>
    </row>
    <row r="22635" spans="2:21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 s="2"/>
    </row>
    <row r="22636" spans="2:21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 s="2"/>
    </row>
    <row r="22637" spans="2:21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 s="2"/>
    </row>
    <row r="22638" spans="2:21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 s="2"/>
    </row>
    <row r="22639" spans="2:21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 s="2"/>
    </row>
    <row r="22640" spans="2:21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 s="2"/>
    </row>
    <row r="22641" spans="2:21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 s="2"/>
    </row>
    <row r="22642" spans="2:21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 s="2"/>
    </row>
    <row r="22643" spans="2:21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 s="2"/>
    </row>
    <row r="22644" spans="2:21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 s="2"/>
    </row>
    <row r="22645" spans="2:21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 s="2"/>
    </row>
    <row r="22646" spans="2:21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 s="2"/>
    </row>
    <row r="22647" spans="2:21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 s="2"/>
    </row>
    <row r="22648" spans="2:21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 s="2"/>
    </row>
    <row r="22649" spans="2:21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 s="2"/>
    </row>
    <row r="22650" spans="2:21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 s="2"/>
    </row>
    <row r="22651" spans="2:21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 s="2"/>
    </row>
    <row r="22652" spans="2:21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 s="2"/>
    </row>
    <row r="22653" spans="2:21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 s="2"/>
    </row>
    <row r="22654" spans="2:21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 s="2"/>
    </row>
    <row r="22655" spans="2:21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 s="2"/>
    </row>
    <row r="22656" spans="2:21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 s="2"/>
    </row>
    <row r="22657" spans="2:21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 s="2"/>
    </row>
    <row r="22658" spans="2:21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 s="2"/>
    </row>
    <row r="22659" spans="2:21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 s="2"/>
    </row>
    <row r="22660" spans="2:21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 s="2"/>
    </row>
    <row r="22661" spans="2:21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 s="2"/>
    </row>
    <row r="22662" spans="2:21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 s="2"/>
    </row>
    <row r="22663" spans="2:21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 s="2"/>
    </row>
    <row r="22664" spans="2:21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 s="2"/>
    </row>
    <row r="22665" spans="2:21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 s="2"/>
    </row>
    <row r="22666" spans="2:21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 s="2"/>
    </row>
    <row r="22667" spans="2:21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 s="2"/>
    </row>
    <row r="22668" spans="2:21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 s="2"/>
    </row>
    <row r="22669" spans="2:21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 s="2"/>
    </row>
    <row r="22670" spans="2:21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 s="2"/>
    </row>
    <row r="22671" spans="2:21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 s="2"/>
    </row>
    <row r="22672" spans="2:21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 s="2"/>
    </row>
    <row r="22673" spans="2:21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 s="2"/>
    </row>
    <row r="22674" spans="2:21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 s="2"/>
    </row>
    <row r="22675" spans="2:21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 s="2"/>
    </row>
    <row r="22676" spans="2:21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 s="2"/>
    </row>
    <row r="22677" spans="2:21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 s="2"/>
    </row>
    <row r="22678" spans="2:21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 s="2"/>
    </row>
    <row r="22679" spans="2:21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 s="2"/>
    </row>
    <row r="22680" spans="2:21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 s="2"/>
    </row>
    <row r="22681" spans="2:21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 s="2"/>
    </row>
    <row r="22682" spans="2:21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 s="2"/>
    </row>
    <row r="22683" spans="2:21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 s="2"/>
    </row>
    <row r="22684" spans="2:21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 s="2"/>
    </row>
    <row r="22685" spans="2:21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 s="2"/>
    </row>
    <row r="22686" spans="2:21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 s="2"/>
    </row>
    <row r="22687" spans="2:21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 s="2"/>
    </row>
    <row r="22688" spans="2:21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 s="2"/>
    </row>
    <row r="22689" spans="2:21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 s="2"/>
    </row>
    <row r="22690" spans="2:21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 s="2"/>
    </row>
    <row r="22691" spans="2:21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 s="2"/>
    </row>
    <row r="22692" spans="2:21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 s="2"/>
    </row>
    <row r="22693" spans="2:21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 s="2"/>
    </row>
    <row r="22694" spans="2:21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 s="2"/>
    </row>
    <row r="22695" spans="2:21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 s="2"/>
    </row>
    <row r="22696" spans="2:21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 s="2"/>
    </row>
    <row r="22697" spans="2:21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 s="2"/>
    </row>
    <row r="22698" spans="2:21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 s="2"/>
    </row>
    <row r="22699" spans="2:21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 s="2"/>
    </row>
    <row r="22700" spans="2:21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 s="2"/>
    </row>
    <row r="22701" spans="2:21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 s="2"/>
    </row>
    <row r="22702" spans="2:21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 s="2"/>
    </row>
    <row r="22703" spans="2:21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 s="2"/>
    </row>
    <row r="22704" spans="2:21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 s="2"/>
    </row>
    <row r="22705" spans="2:21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 s="2"/>
    </row>
    <row r="22706" spans="2:21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 s="2"/>
    </row>
    <row r="22707" spans="2:21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 s="2"/>
    </row>
    <row r="22708" spans="2:21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 s="2"/>
    </row>
    <row r="22709" spans="2:21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 s="2"/>
    </row>
    <row r="22710" spans="2:21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 s="2"/>
    </row>
    <row r="22711" spans="2:21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 s="2"/>
    </row>
    <row r="22712" spans="2:21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 s="2"/>
    </row>
    <row r="22713" spans="2:21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 s="2"/>
    </row>
    <row r="22714" spans="2:21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 s="2"/>
    </row>
    <row r="22715" spans="2:21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 s="2"/>
    </row>
    <row r="22716" spans="2:21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 s="2"/>
    </row>
    <row r="22717" spans="2:21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 s="2"/>
    </row>
    <row r="22718" spans="2:21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 s="2"/>
    </row>
    <row r="22719" spans="2:21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 s="2"/>
    </row>
    <row r="22720" spans="2:21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 s="2"/>
    </row>
    <row r="22721" spans="2:21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 s="2"/>
    </row>
    <row r="22722" spans="2:21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 s="2"/>
    </row>
    <row r="22723" spans="2:21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 s="2"/>
    </row>
    <row r="22724" spans="2:21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 s="2"/>
    </row>
    <row r="22725" spans="2:21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 s="2"/>
    </row>
    <row r="22726" spans="2:21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 s="2"/>
    </row>
    <row r="22727" spans="2:21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 s="2"/>
    </row>
    <row r="22728" spans="2:21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 s="2"/>
    </row>
    <row r="22729" spans="2:21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 s="2"/>
    </row>
    <row r="22730" spans="2:21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 s="2"/>
    </row>
    <row r="22731" spans="2:21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 s="2"/>
    </row>
    <row r="22732" spans="2:21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 s="2"/>
    </row>
    <row r="22733" spans="2:21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 s="2"/>
    </row>
    <row r="22734" spans="2:21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 s="2"/>
    </row>
    <row r="22735" spans="2:21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 s="2"/>
    </row>
    <row r="22736" spans="2:21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 s="2"/>
    </row>
    <row r="22737" spans="2:21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 s="2"/>
    </row>
    <row r="22738" spans="2:21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 s="2"/>
    </row>
    <row r="22739" spans="2:21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 s="2"/>
    </row>
    <row r="22740" spans="2:21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 s="2"/>
    </row>
    <row r="22741" spans="2:21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 s="2"/>
    </row>
    <row r="22742" spans="2:21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 s="2"/>
    </row>
    <row r="22743" spans="2:21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 s="2"/>
    </row>
    <row r="22744" spans="2:21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 s="2"/>
    </row>
    <row r="22745" spans="2:21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 s="2"/>
    </row>
    <row r="22746" spans="2:21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 s="2"/>
    </row>
    <row r="22747" spans="2:21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 s="2"/>
    </row>
    <row r="22748" spans="2:21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 s="2"/>
    </row>
    <row r="22749" spans="2:21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 s="2"/>
    </row>
    <row r="22750" spans="2:21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 s="2"/>
    </row>
    <row r="22751" spans="2:21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 s="2"/>
    </row>
    <row r="22752" spans="2:21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 s="2"/>
    </row>
    <row r="22753" spans="2:21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 s="2"/>
    </row>
    <row r="22754" spans="2:21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 s="2"/>
    </row>
    <row r="22755" spans="2:21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 s="2"/>
    </row>
    <row r="22756" spans="2:21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 s="2"/>
    </row>
    <row r="22757" spans="2:21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 s="2"/>
    </row>
    <row r="22758" spans="2:21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 s="2"/>
    </row>
    <row r="22759" spans="2:21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 s="2"/>
    </row>
    <row r="22760" spans="2:21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 s="2"/>
    </row>
    <row r="22761" spans="2:21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 s="2"/>
    </row>
    <row r="22762" spans="2:21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 s="2"/>
    </row>
    <row r="22763" spans="2:21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 s="2"/>
    </row>
    <row r="22764" spans="2:21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 s="2"/>
    </row>
    <row r="22765" spans="2:21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 s="2"/>
    </row>
    <row r="22766" spans="2:21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 s="2"/>
    </row>
    <row r="22767" spans="2:21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 s="2"/>
    </row>
    <row r="22768" spans="2:21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 s="2"/>
    </row>
    <row r="22769" spans="2:21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 s="2"/>
    </row>
    <row r="22770" spans="2:21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 s="2"/>
    </row>
    <row r="22771" spans="2:21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 s="2"/>
    </row>
    <row r="22772" spans="2:21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 s="2"/>
    </row>
    <row r="22773" spans="2:21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 s="2"/>
    </row>
    <row r="22774" spans="2:21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 s="2"/>
    </row>
    <row r="22775" spans="2:21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 s="2"/>
    </row>
    <row r="22776" spans="2:21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 s="2"/>
    </row>
    <row r="22777" spans="2:21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 s="2"/>
    </row>
    <row r="22778" spans="2:21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 s="2"/>
    </row>
    <row r="22779" spans="2:21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 s="2"/>
    </row>
    <row r="22780" spans="2:21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 s="2"/>
    </row>
    <row r="22781" spans="2:21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 s="2"/>
    </row>
    <row r="22782" spans="2:21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 s="2"/>
    </row>
    <row r="22783" spans="2:21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 s="2"/>
    </row>
    <row r="22784" spans="2:21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 s="2"/>
    </row>
    <row r="22785" spans="2:21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 s="2"/>
    </row>
    <row r="22786" spans="2:21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 s="2"/>
    </row>
    <row r="22787" spans="2:21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 s="2"/>
    </row>
    <row r="22788" spans="2:21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 s="2"/>
    </row>
    <row r="22789" spans="2:21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 s="2"/>
    </row>
    <row r="22790" spans="2:21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 s="2"/>
    </row>
    <row r="22791" spans="2:21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 s="2"/>
    </row>
    <row r="22792" spans="2:21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 s="2"/>
    </row>
    <row r="22793" spans="2:21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 s="2"/>
    </row>
    <row r="22794" spans="2:21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 s="2"/>
    </row>
    <row r="22795" spans="2:21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 s="2"/>
    </row>
    <row r="22796" spans="2:21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 s="2"/>
    </row>
    <row r="22797" spans="2:21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 s="2"/>
    </row>
    <row r="22798" spans="2:21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 s="2"/>
    </row>
    <row r="22799" spans="2:21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 s="2"/>
    </row>
    <row r="22800" spans="2:21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 s="2"/>
    </row>
    <row r="22801" spans="2:21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 s="2"/>
    </row>
    <row r="22802" spans="2:21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 s="2"/>
    </row>
    <row r="22803" spans="2:21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 s="2"/>
    </row>
    <row r="22804" spans="2:21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 s="2"/>
    </row>
    <row r="22805" spans="2:21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 s="2"/>
    </row>
    <row r="22806" spans="2:21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 s="2"/>
    </row>
    <row r="22807" spans="2:21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 s="2"/>
    </row>
    <row r="22808" spans="2:21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 s="2"/>
    </row>
    <row r="22809" spans="2:21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 s="2"/>
    </row>
    <row r="22810" spans="2:21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 s="2"/>
    </row>
    <row r="22811" spans="2:21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 s="2"/>
    </row>
    <row r="22812" spans="2:21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 s="2"/>
    </row>
    <row r="22813" spans="2:21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 s="2"/>
    </row>
    <row r="22814" spans="2:21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 s="2"/>
    </row>
    <row r="22815" spans="2:21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 s="2"/>
    </row>
    <row r="22816" spans="2:21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 s="2"/>
    </row>
    <row r="22817" spans="2:21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 s="2"/>
    </row>
    <row r="22818" spans="2:21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 s="2"/>
    </row>
    <row r="22819" spans="2:21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 s="2"/>
    </row>
    <row r="22820" spans="2:21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 s="2"/>
    </row>
    <row r="22821" spans="2:21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 s="2"/>
    </row>
    <row r="22822" spans="2:21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 s="2"/>
    </row>
    <row r="22823" spans="2:21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 s="2"/>
    </row>
    <row r="22824" spans="2:21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 s="2"/>
    </row>
    <row r="22825" spans="2:21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 s="2"/>
    </row>
    <row r="22826" spans="2:21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 s="2"/>
    </row>
    <row r="22827" spans="2:21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 s="2"/>
    </row>
    <row r="22828" spans="2:21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 s="2"/>
    </row>
    <row r="22829" spans="2:21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 s="2"/>
    </row>
    <row r="22830" spans="2:21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 s="2"/>
    </row>
    <row r="22831" spans="2:21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 s="2"/>
    </row>
    <row r="22832" spans="2:21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 s="2"/>
    </row>
    <row r="22833" spans="2:21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 s="2"/>
    </row>
    <row r="22834" spans="2:21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 s="2"/>
    </row>
    <row r="22835" spans="2:21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 s="2"/>
    </row>
    <row r="22836" spans="2:21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 s="2"/>
    </row>
    <row r="22837" spans="2:21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 s="2"/>
    </row>
    <row r="22838" spans="2:21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 s="2"/>
    </row>
    <row r="22839" spans="2:21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 s="2"/>
    </row>
    <row r="22840" spans="2:21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 s="2"/>
    </row>
    <row r="22841" spans="2:21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 s="2"/>
    </row>
    <row r="22842" spans="2:21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 s="2"/>
    </row>
    <row r="22843" spans="2:21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 s="2"/>
    </row>
    <row r="22844" spans="2:21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 s="2"/>
    </row>
    <row r="22845" spans="2:21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 s="2"/>
    </row>
    <row r="22846" spans="2:21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 s="2"/>
    </row>
    <row r="22847" spans="2:21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 s="2"/>
    </row>
    <row r="22848" spans="2:21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 s="2"/>
    </row>
    <row r="22849" spans="2:21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 s="2"/>
    </row>
    <row r="22850" spans="2:21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 s="2"/>
    </row>
    <row r="22851" spans="2:21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 s="2"/>
    </row>
    <row r="22852" spans="2:21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 s="2"/>
    </row>
    <row r="22853" spans="2:21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 s="2"/>
    </row>
    <row r="22854" spans="2:21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 s="2"/>
    </row>
    <row r="22855" spans="2:21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 s="2"/>
    </row>
    <row r="22856" spans="2:21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 s="2"/>
    </row>
    <row r="22857" spans="2:21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 s="2"/>
    </row>
    <row r="22858" spans="2:21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 s="2"/>
    </row>
    <row r="22859" spans="2:21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 s="2"/>
    </row>
    <row r="22860" spans="2:21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 s="2"/>
    </row>
    <row r="22861" spans="2:21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 s="2"/>
    </row>
    <row r="22862" spans="2:21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 s="2"/>
    </row>
    <row r="22863" spans="2:21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 s="2"/>
    </row>
    <row r="22864" spans="2:21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 s="2"/>
    </row>
    <row r="22865" spans="2:21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 s="2"/>
    </row>
    <row r="22866" spans="2:21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 s="2"/>
    </row>
    <row r="22867" spans="2:21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 s="2"/>
    </row>
    <row r="22868" spans="2:21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 s="2"/>
    </row>
    <row r="22869" spans="2:21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 s="2"/>
    </row>
    <row r="22870" spans="2:21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 s="2"/>
    </row>
    <row r="22871" spans="2:21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 s="2"/>
    </row>
    <row r="22872" spans="2:21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 s="2"/>
    </row>
    <row r="22873" spans="2:21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 s="2"/>
    </row>
    <row r="22874" spans="2:21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 s="2"/>
    </row>
    <row r="22875" spans="2:21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 s="2"/>
    </row>
    <row r="22876" spans="2:21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 s="2"/>
    </row>
    <row r="22877" spans="2:21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 s="2"/>
    </row>
    <row r="22878" spans="2:21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 s="2"/>
    </row>
    <row r="22879" spans="2:21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 s="2"/>
    </row>
    <row r="22880" spans="2:21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 s="2"/>
    </row>
    <row r="22881" spans="2:21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 s="2"/>
    </row>
    <row r="22882" spans="2:21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 s="2"/>
    </row>
    <row r="22883" spans="2:21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 s="2"/>
    </row>
    <row r="22884" spans="2:21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 s="2"/>
    </row>
    <row r="22885" spans="2:21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 s="2"/>
    </row>
    <row r="22886" spans="2:21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 s="2"/>
    </row>
    <row r="22887" spans="2:21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 s="2"/>
    </row>
    <row r="22888" spans="2:21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 s="2"/>
    </row>
    <row r="22889" spans="2:21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 s="2"/>
    </row>
    <row r="22890" spans="2:21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 s="2"/>
    </row>
    <row r="22891" spans="2:21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 s="2"/>
    </row>
    <row r="22892" spans="2:21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 s="2"/>
    </row>
    <row r="22893" spans="2:21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 s="2"/>
    </row>
    <row r="22894" spans="2:21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 s="2"/>
    </row>
    <row r="22895" spans="2:21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 s="2"/>
    </row>
    <row r="22896" spans="2:21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 s="2"/>
    </row>
    <row r="22897" spans="2:21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 s="2"/>
    </row>
    <row r="22898" spans="2:21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 s="2"/>
    </row>
    <row r="22899" spans="2:21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 s="2"/>
    </row>
    <row r="22900" spans="2:21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 s="2"/>
    </row>
    <row r="22901" spans="2:21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 s="2"/>
    </row>
    <row r="22902" spans="2:21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 s="2"/>
    </row>
    <row r="22903" spans="2:21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 s="2"/>
    </row>
    <row r="22904" spans="2:21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 s="2"/>
    </row>
    <row r="22905" spans="2:21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 s="2"/>
    </row>
    <row r="22906" spans="2:21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 s="2"/>
    </row>
    <row r="22907" spans="2:21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 s="2"/>
    </row>
    <row r="22908" spans="2:21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 s="2"/>
    </row>
    <row r="22909" spans="2:21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 s="2"/>
    </row>
    <row r="22910" spans="2:21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 s="2"/>
    </row>
    <row r="22911" spans="2:21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 s="2"/>
    </row>
    <row r="22912" spans="2:21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 s="2"/>
    </row>
    <row r="22913" spans="2:21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 s="2"/>
    </row>
    <row r="22914" spans="2:21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 s="2"/>
    </row>
    <row r="22915" spans="2:21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 s="2"/>
    </row>
    <row r="22916" spans="2:21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 s="2"/>
    </row>
    <row r="22917" spans="2:21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 s="2"/>
    </row>
    <row r="22918" spans="2:21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 s="2"/>
    </row>
    <row r="22919" spans="2:21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 s="2"/>
    </row>
    <row r="22920" spans="2:21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 s="2"/>
    </row>
    <row r="22921" spans="2:21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 s="2"/>
    </row>
    <row r="22922" spans="2:21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 s="2"/>
    </row>
    <row r="22923" spans="2:21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 s="2"/>
    </row>
    <row r="22924" spans="2:21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 s="2"/>
    </row>
    <row r="22925" spans="2:21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 s="2"/>
    </row>
    <row r="22926" spans="2:21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 s="2"/>
    </row>
    <row r="22927" spans="2:21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 s="2"/>
    </row>
    <row r="22928" spans="2:21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 s="2"/>
    </row>
    <row r="22929" spans="2:21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 s="2"/>
    </row>
    <row r="22930" spans="2:21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 s="2"/>
    </row>
    <row r="22931" spans="2:21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 s="2"/>
    </row>
    <row r="22932" spans="2:21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 s="2"/>
    </row>
    <row r="22933" spans="2:21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 s="2"/>
    </row>
    <row r="22934" spans="2:21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 s="2"/>
    </row>
    <row r="22935" spans="2:21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 s="2"/>
    </row>
    <row r="22936" spans="2:21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 s="2"/>
    </row>
    <row r="22937" spans="2:21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 s="2"/>
    </row>
    <row r="22938" spans="2:21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 s="2"/>
    </row>
    <row r="22939" spans="2:21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 s="2"/>
    </row>
    <row r="22940" spans="2:21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 s="2"/>
    </row>
    <row r="22941" spans="2:21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 s="2"/>
    </row>
    <row r="22942" spans="2:21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 s="2"/>
    </row>
    <row r="22943" spans="2:21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 s="2"/>
    </row>
    <row r="22944" spans="2:21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 s="2"/>
    </row>
    <row r="22945" spans="2:21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 s="2"/>
    </row>
    <row r="22946" spans="2:21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 s="2"/>
    </row>
    <row r="22947" spans="2:21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 s="2"/>
    </row>
    <row r="22948" spans="2:21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 s="2"/>
    </row>
    <row r="22949" spans="2:21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 s="2"/>
    </row>
    <row r="22950" spans="2:21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 s="2"/>
    </row>
    <row r="22951" spans="2:21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 s="2"/>
    </row>
    <row r="22952" spans="2:21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 s="2"/>
    </row>
    <row r="22953" spans="2:21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 s="2"/>
    </row>
    <row r="22954" spans="2:21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 s="2"/>
    </row>
    <row r="22955" spans="2:21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 s="2"/>
    </row>
    <row r="22956" spans="2:21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 s="2"/>
    </row>
    <row r="22957" spans="2:21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 s="2"/>
    </row>
    <row r="22958" spans="2:21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 s="2"/>
    </row>
    <row r="22959" spans="2:21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 s="2"/>
    </row>
    <row r="22960" spans="2:21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 s="2"/>
    </row>
    <row r="22961" spans="2:21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 s="2"/>
    </row>
    <row r="22962" spans="2:21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 s="2"/>
    </row>
    <row r="22963" spans="2:21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 s="2"/>
    </row>
    <row r="22964" spans="2:21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 s="2"/>
    </row>
    <row r="22965" spans="2:21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 s="2"/>
    </row>
    <row r="22966" spans="2:21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 s="2"/>
    </row>
    <row r="22967" spans="2:21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 s="2"/>
    </row>
    <row r="22968" spans="2:21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 s="2"/>
    </row>
    <row r="22969" spans="2:21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 s="2"/>
    </row>
    <row r="22970" spans="2:21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 s="2"/>
    </row>
    <row r="22971" spans="2:21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 s="2"/>
    </row>
    <row r="22972" spans="2:21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 s="2"/>
    </row>
    <row r="22973" spans="2:21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 s="2"/>
    </row>
    <row r="22974" spans="2:21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 s="2"/>
    </row>
    <row r="22975" spans="2:21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 s="2"/>
    </row>
    <row r="22976" spans="2:21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 s="2"/>
    </row>
    <row r="22977" spans="2:21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 s="2"/>
    </row>
    <row r="22978" spans="2:21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 s="2"/>
    </row>
    <row r="22979" spans="2:21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 s="2"/>
    </row>
    <row r="22980" spans="2:21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 s="2"/>
    </row>
    <row r="22981" spans="2:21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 s="2"/>
    </row>
    <row r="22982" spans="2:21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 s="2"/>
    </row>
    <row r="22983" spans="2:21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 s="2"/>
    </row>
    <row r="22984" spans="2:21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 s="2"/>
    </row>
    <row r="22985" spans="2:21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 s="2"/>
    </row>
    <row r="22986" spans="2:21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 s="2"/>
    </row>
    <row r="22987" spans="2:21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 s="2"/>
    </row>
    <row r="22988" spans="2:21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 s="2"/>
    </row>
    <row r="22989" spans="2:21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 s="2"/>
    </row>
    <row r="22990" spans="2:21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 s="2"/>
    </row>
    <row r="22991" spans="2:21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 s="2"/>
    </row>
    <row r="22992" spans="2:21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 s="2"/>
    </row>
    <row r="22993" spans="2:21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 s="2"/>
    </row>
    <row r="22994" spans="2:21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 s="2"/>
    </row>
    <row r="22995" spans="2:21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 s="2"/>
    </row>
    <row r="22996" spans="2:21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 s="2"/>
    </row>
    <row r="22997" spans="2:21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 s="2"/>
    </row>
    <row r="22998" spans="2:21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 s="2"/>
    </row>
    <row r="22999" spans="2:21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 s="2"/>
    </row>
    <row r="23000" spans="2:21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 s="2"/>
    </row>
    <row r="23001" spans="2:21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 s="2"/>
    </row>
    <row r="23002" spans="2:21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 s="2"/>
    </row>
    <row r="23003" spans="2:21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 s="2"/>
    </row>
    <row r="23004" spans="2:21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 s="2"/>
    </row>
    <row r="23005" spans="2:21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 s="2"/>
    </row>
    <row r="23006" spans="2:21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 s="2"/>
    </row>
    <row r="23007" spans="2:21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 s="2"/>
    </row>
    <row r="23008" spans="2:21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 s="2"/>
    </row>
    <row r="23009" spans="2:21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 s="2"/>
    </row>
    <row r="23010" spans="2:21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 s="2"/>
    </row>
    <row r="23011" spans="2:21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 s="2"/>
    </row>
    <row r="23012" spans="2:21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 s="2"/>
    </row>
    <row r="23013" spans="2:21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 s="2"/>
    </row>
    <row r="23014" spans="2:21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 s="2"/>
    </row>
    <row r="23015" spans="2:21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 s="2"/>
    </row>
    <row r="23016" spans="2:21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 s="2"/>
    </row>
    <row r="23017" spans="2:21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 s="2"/>
    </row>
    <row r="23018" spans="2:21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 s="2"/>
    </row>
    <row r="23019" spans="2:21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 s="2"/>
    </row>
    <row r="23020" spans="2:21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 s="2"/>
    </row>
    <row r="23021" spans="2:21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 s="2"/>
    </row>
    <row r="23022" spans="2:21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 s="2"/>
    </row>
    <row r="23023" spans="2:21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 s="2"/>
    </row>
    <row r="23024" spans="2:21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 s="2"/>
    </row>
    <row r="23025" spans="2:21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 s="2"/>
    </row>
    <row r="23026" spans="2:21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 s="2"/>
    </row>
    <row r="23027" spans="2:21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 s="2"/>
    </row>
    <row r="23028" spans="2:21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 s="2"/>
    </row>
    <row r="23029" spans="2:21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 s="2"/>
    </row>
    <row r="23030" spans="2:21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 s="2"/>
    </row>
    <row r="23031" spans="2:21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 s="2"/>
    </row>
    <row r="23032" spans="2:21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 s="2"/>
    </row>
    <row r="23033" spans="2:21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 s="2"/>
    </row>
    <row r="23034" spans="2:21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 s="2"/>
    </row>
    <row r="23035" spans="2:21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 s="2"/>
    </row>
    <row r="23036" spans="2:21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 s="2"/>
    </row>
    <row r="23037" spans="2:21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 s="2"/>
    </row>
    <row r="23038" spans="2:21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 s="2"/>
    </row>
    <row r="23039" spans="2:21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 s="2"/>
    </row>
    <row r="23040" spans="2:21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 s="2"/>
    </row>
    <row r="23041" spans="2:21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 s="2"/>
    </row>
    <row r="23042" spans="2:21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 s="2"/>
    </row>
    <row r="23043" spans="2:21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 s="2"/>
    </row>
    <row r="23044" spans="2:21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 s="2"/>
    </row>
    <row r="23045" spans="2:21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 s="2"/>
    </row>
    <row r="23046" spans="2:21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 s="2"/>
    </row>
    <row r="23047" spans="2:21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 s="2"/>
    </row>
    <row r="23048" spans="2:21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 s="2"/>
    </row>
    <row r="23049" spans="2:21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 s="2"/>
    </row>
    <row r="23050" spans="2:21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 s="2"/>
    </row>
    <row r="23051" spans="2:21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 s="2"/>
    </row>
    <row r="23052" spans="2:21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 s="2"/>
    </row>
    <row r="23053" spans="2:21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 s="2"/>
    </row>
    <row r="23054" spans="2:21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 s="2"/>
    </row>
    <row r="23055" spans="2:21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 s="2"/>
    </row>
    <row r="23056" spans="2:21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 s="2"/>
    </row>
    <row r="23057" spans="2:21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 s="2"/>
    </row>
    <row r="23058" spans="2:21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 s="2"/>
    </row>
    <row r="23059" spans="2:21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 s="2"/>
    </row>
    <row r="23060" spans="2:21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 s="2"/>
    </row>
    <row r="23061" spans="2:21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 s="2"/>
    </row>
    <row r="23062" spans="2:21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 s="2"/>
    </row>
    <row r="23063" spans="2:21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 s="2"/>
    </row>
    <row r="23064" spans="2:21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 s="2"/>
    </row>
    <row r="23065" spans="2:21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 s="2"/>
    </row>
    <row r="23066" spans="2:21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 s="2"/>
    </row>
    <row r="23067" spans="2:21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 s="2"/>
    </row>
    <row r="23068" spans="2:21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 s="2"/>
    </row>
    <row r="23069" spans="2:21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 s="2"/>
    </row>
    <row r="23070" spans="2:21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 s="2"/>
    </row>
    <row r="23071" spans="2:21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 s="2"/>
    </row>
    <row r="23072" spans="2:21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 s="2"/>
    </row>
    <row r="23073" spans="2:21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 s="2"/>
    </row>
    <row r="23074" spans="2:21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 s="2"/>
    </row>
    <row r="23075" spans="2:21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 s="2"/>
    </row>
    <row r="23076" spans="2:21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 s="2"/>
    </row>
    <row r="23077" spans="2:21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 s="2"/>
    </row>
    <row r="23078" spans="2:21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 s="2"/>
    </row>
    <row r="23079" spans="2:21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 s="2"/>
    </row>
    <row r="23080" spans="2:21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 s="2"/>
    </row>
    <row r="23081" spans="2:21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 s="2"/>
    </row>
    <row r="23082" spans="2:21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 s="2"/>
    </row>
    <row r="23083" spans="2:21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 s="2"/>
    </row>
    <row r="23084" spans="2:21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 s="2"/>
    </row>
    <row r="23085" spans="2:21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 s="2"/>
    </row>
    <row r="23086" spans="2:21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 s="2"/>
    </row>
    <row r="23087" spans="2:21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 s="2"/>
    </row>
    <row r="23088" spans="2:21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 s="2"/>
    </row>
    <row r="23089" spans="2:21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 s="2"/>
    </row>
    <row r="23090" spans="2:21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 s="2"/>
    </row>
    <row r="23091" spans="2:21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 s="2"/>
    </row>
    <row r="23092" spans="2:21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 s="2"/>
    </row>
    <row r="23093" spans="2:21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 s="2"/>
    </row>
    <row r="23094" spans="2:21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 s="2"/>
    </row>
    <row r="23095" spans="2:21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 s="2"/>
    </row>
    <row r="23096" spans="2:21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 s="2"/>
    </row>
    <row r="23097" spans="2:21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 s="2"/>
    </row>
    <row r="23098" spans="2:21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 s="2"/>
    </row>
    <row r="23099" spans="2:21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 s="2"/>
    </row>
    <row r="23100" spans="2:21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 s="2"/>
    </row>
    <row r="23101" spans="2:21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 s="2"/>
    </row>
    <row r="23102" spans="2:21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 s="2"/>
    </row>
    <row r="23103" spans="2:21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 s="2"/>
    </row>
    <row r="23104" spans="2:21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 s="2"/>
    </row>
    <row r="23105" spans="2:21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 s="2"/>
    </row>
    <row r="23106" spans="2:21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 s="2"/>
    </row>
    <row r="23107" spans="2:21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 s="2"/>
    </row>
    <row r="23108" spans="2:21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 s="2"/>
    </row>
    <row r="23109" spans="2:21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 s="2"/>
    </row>
    <row r="23110" spans="2:21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 s="2"/>
    </row>
    <row r="23111" spans="2:21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 s="2"/>
    </row>
    <row r="23112" spans="2:21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 s="2"/>
    </row>
    <row r="23113" spans="2:21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 s="2"/>
    </row>
    <row r="23114" spans="2:21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 s="2"/>
    </row>
    <row r="23115" spans="2:21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 s="2"/>
    </row>
    <row r="23116" spans="2:21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 s="2"/>
    </row>
    <row r="23117" spans="2:21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 s="2"/>
    </row>
    <row r="23118" spans="2:21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 s="2"/>
    </row>
    <row r="23119" spans="2:21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 s="2"/>
    </row>
    <row r="23120" spans="2:21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 s="2"/>
    </row>
    <row r="23121" spans="2:21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 s="2"/>
    </row>
    <row r="23122" spans="2:21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 s="2"/>
    </row>
    <row r="23123" spans="2:21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 s="2"/>
    </row>
    <row r="23124" spans="2:21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 s="2"/>
    </row>
    <row r="23125" spans="2:21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 s="2"/>
    </row>
    <row r="23126" spans="2:21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 s="2"/>
    </row>
    <row r="23127" spans="2:21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 s="2"/>
    </row>
    <row r="23128" spans="2:21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 s="2"/>
    </row>
    <row r="23129" spans="2:21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 s="2"/>
    </row>
    <row r="23130" spans="2:21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 s="2"/>
    </row>
    <row r="23131" spans="2:21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 s="2"/>
    </row>
    <row r="23132" spans="2:21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 s="2"/>
    </row>
    <row r="23133" spans="2:21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 s="2"/>
    </row>
    <row r="23134" spans="2:21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 s="2"/>
    </row>
    <row r="23135" spans="2:21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 s="2"/>
    </row>
    <row r="23136" spans="2:21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 s="2"/>
    </row>
    <row r="23137" spans="2:21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 s="2"/>
    </row>
    <row r="23138" spans="2:21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 s="2"/>
    </row>
    <row r="23139" spans="2:21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 s="2"/>
    </row>
    <row r="23140" spans="2:21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 s="2"/>
    </row>
    <row r="23141" spans="2:21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 s="2"/>
    </row>
    <row r="23142" spans="2:21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 s="2"/>
    </row>
    <row r="23143" spans="2:21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 s="2"/>
    </row>
    <row r="23144" spans="2:21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 s="2"/>
    </row>
    <row r="23145" spans="2:21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 s="2"/>
    </row>
    <row r="23146" spans="2:21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 s="2"/>
    </row>
    <row r="23147" spans="2:21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 s="2"/>
    </row>
    <row r="23148" spans="2:21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 s="2"/>
    </row>
    <row r="23149" spans="2:21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 s="2"/>
    </row>
    <row r="23150" spans="2:21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 s="2"/>
    </row>
    <row r="23151" spans="2:21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 s="2"/>
    </row>
    <row r="23152" spans="2:21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 s="2"/>
    </row>
    <row r="23153" spans="2:21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 s="2"/>
    </row>
    <row r="23154" spans="2:21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 s="2"/>
    </row>
    <row r="23155" spans="2:21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 s="2"/>
    </row>
    <row r="23156" spans="2:21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 s="2"/>
    </row>
    <row r="23157" spans="2:21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 s="2"/>
    </row>
    <row r="23158" spans="2:21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 s="2"/>
    </row>
    <row r="23159" spans="2:21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 s="2"/>
    </row>
    <row r="23160" spans="2:21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 s="2"/>
    </row>
    <row r="23161" spans="2:21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 s="2"/>
    </row>
    <row r="23162" spans="2:21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 s="2"/>
    </row>
    <row r="23163" spans="2:21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 s="2"/>
    </row>
    <row r="23164" spans="2:21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 s="2"/>
    </row>
    <row r="23165" spans="2:21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 s="2"/>
    </row>
    <row r="23166" spans="2:21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 s="2"/>
    </row>
    <row r="23167" spans="2:21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 s="2"/>
    </row>
    <row r="23168" spans="2:21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 s="2"/>
    </row>
    <row r="23169" spans="2:21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 s="2"/>
    </row>
    <row r="23170" spans="2:21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 s="2"/>
    </row>
    <row r="23171" spans="2:21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 s="2"/>
    </row>
    <row r="23172" spans="2:21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 s="2"/>
    </row>
    <row r="23173" spans="2:21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 s="2"/>
    </row>
    <row r="23174" spans="2:21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 s="2"/>
    </row>
    <row r="23175" spans="2:21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 s="2"/>
    </row>
    <row r="23176" spans="2:21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 s="2"/>
    </row>
    <row r="23177" spans="2:21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 s="2"/>
    </row>
    <row r="23178" spans="2:21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 s="2"/>
    </row>
    <row r="23179" spans="2:21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 s="2"/>
    </row>
    <row r="23180" spans="2:21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 s="2"/>
    </row>
    <row r="23181" spans="2:21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 s="2"/>
    </row>
    <row r="23182" spans="2:21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 s="2"/>
    </row>
    <row r="23183" spans="2:21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 s="2"/>
    </row>
    <row r="23184" spans="2:21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 s="2"/>
    </row>
    <row r="23185" spans="2:21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 s="2"/>
    </row>
    <row r="23186" spans="2:21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 s="2"/>
    </row>
    <row r="23187" spans="2:21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 s="2"/>
    </row>
    <row r="23188" spans="2:21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 s="2"/>
    </row>
    <row r="23189" spans="2:21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 s="2"/>
    </row>
    <row r="23190" spans="2:21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 s="2"/>
    </row>
    <row r="23191" spans="2:21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 s="2"/>
    </row>
    <row r="23192" spans="2:21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 s="2"/>
    </row>
    <row r="23193" spans="2:21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 s="2"/>
    </row>
    <row r="23194" spans="2:21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 s="2"/>
    </row>
    <row r="23195" spans="2:21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 s="2"/>
    </row>
    <row r="23196" spans="2:21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 s="2"/>
    </row>
    <row r="23197" spans="2:21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 s="2"/>
    </row>
    <row r="23198" spans="2:21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 s="2"/>
    </row>
    <row r="23199" spans="2:21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 s="2"/>
    </row>
    <row r="23200" spans="2:21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 s="2"/>
    </row>
    <row r="23201" spans="2:21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 s="2"/>
    </row>
    <row r="23202" spans="2:21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 s="2"/>
    </row>
    <row r="23203" spans="2:21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 s="2"/>
    </row>
    <row r="23204" spans="2:21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 s="2"/>
    </row>
    <row r="23205" spans="2:21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 s="2"/>
    </row>
    <row r="23206" spans="2:21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 s="2"/>
    </row>
    <row r="23207" spans="2:21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 s="2"/>
    </row>
    <row r="23208" spans="2:21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 s="2"/>
    </row>
    <row r="23209" spans="2:21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 s="2"/>
    </row>
    <row r="23210" spans="2:21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 s="2"/>
    </row>
    <row r="23211" spans="2:21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 s="2"/>
    </row>
    <row r="23212" spans="2:21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 s="2"/>
    </row>
    <row r="23213" spans="2:21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 s="2"/>
    </row>
    <row r="23214" spans="2:21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 s="2"/>
    </row>
    <row r="23215" spans="2:21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 s="2"/>
    </row>
    <row r="23216" spans="2:21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 s="2"/>
    </row>
    <row r="23217" spans="2:21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 s="2"/>
    </row>
    <row r="23218" spans="2:21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 s="2"/>
    </row>
    <row r="23219" spans="2:21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 s="2"/>
    </row>
    <row r="23220" spans="2:21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 s="2"/>
    </row>
    <row r="23221" spans="2:21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 s="2"/>
    </row>
    <row r="23222" spans="2:21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 s="2"/>
    </row>
    <row r="23223" spans="2:21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 s="2"/>
    </row>
    <row r="23224" spans="2:21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 s="2"/>
    </row>
    <row r="23225" spans="2:21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 s="2"/>
    </row>
    <row r="23226" spans="2:21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 s="2"/>
    </row>
    <row r="23227" spans="2:21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 s="2"/>
    </row>
    <row r="23228" spans="2:21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 s="2"/>
    </row>
    <row r="23229" spans="2:21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 s="2"/>
    </row>
    <row r="23230" spans="2:21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 s="2"/>
    </row>
    <row r="23231" spans="2:21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 s="2"/>
    </row>
    <row r="23232" spans="2:21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 s="2"/>
    </row>
    <row r="23233" spans="2:21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 s="2"/>
    </row>
    <row r="23234" spans="2:21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 s="2"/>
    </row>
    <row r="23235" spans="2:21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 s="2"/>
    </row>
    <row r="23236" spans="2:21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 s="2"/>
    </row>
    <row r="23237" spans="2:21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 s="2"/>
    </row>
    <row r="23238" spans="2:21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 s="2"/>
    </row>
    <row r="23239" spans="2:21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 s="2"/>
    </row>
    <row r="23240" spans="2:21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 s="2"/>
    </row>
    <row r="23241" spans="2:21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 s="2"/>
    </row>
    <row r="23242" spans="2:21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 s="2"/>
    </row>
    <row r="23243" spans="2:21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 s="2"/>
    </row>
    <row r="23244" spans="2:21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 s="2"/>
    </row>
    <row r="23245" spans="2:21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 s="2"/>
    </row>
    <row r="23246" spans="2:21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 s="2"/>
    </row>
    <row r="23247" spans="2:21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 s="2"/>
    </row>
    <row r="23248" spans="2:21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 s="2"/>
    </row>
    <row r="23249" spans="2:21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 s="2"/>
    </row>
    <row r="23250" spans="2:21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 s="2"/>
    </row>
    <row r="23251" spans="2:21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 s="2"/>
    </row>
    <row r="23252" spans="2:21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 s="2"/>
    </row>
    <row r="23253" spans="2:21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 s="2"/>
    </row>
    <row r="23254" spans="2:21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 s="2"/>
    </row>
    <row r="23255" spans="2:21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 s="2"/>
    </row>
    <row r="23256" spans="2:21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 s="2"/>
    </row>
    <row r="23257" spans="2:21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 s="2"/>
    </row>
    <row r="23258" spans="2:21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 s="2"/>
    </row>
    <row r="23259" spans="2:21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 s="2"/>
    </row>
    <row r="23260" spans="2:21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 s="2"/>
    </row>
    <row r="23261" spans="2:21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 s="2"/>
    </row>
    <row r="23262" spans="2:21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 s="2"/>
    </row>
    <row r="23263" spans="2:21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 s="2"/>
    </row>
    <row r="23264" spans="2:21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 s="2"/>
    </row>
    <row r="23265" spans="2:21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 s="2"/>
    </row>
    <row r="23266" spans="2:21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 s="2"/>
    </row>
    <row r="23267" spans="2:21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 s="2"/>
    </row>
    <row r="23268" spans="2:21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 s="2"/>
    </row>
    <row r="23269" spans="2:21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 s="2"/>
    </row>
    <row r="23270" spans="2:21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 s="2"/>
    </row>
    <row r="23271" spans="2:21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 s="2"/>
    </row>
    <row r="23272" spans="2:21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 s="2"/>
    </row>
    <row r="23273" spans="2:21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 s="2"/>
    </row>
    <row r="23274" spans="2:21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 s="2"/>
    </row>
    <row r="23275" spans="2:21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 s="2"/>
    </row>
    <row r="23276" spans="2:21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 s="2"/>
    </row>
    <row r="23277" spans="2:21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 s="2"/>
    </row>
    <row r="23278" spans="2:21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 s="2"/>
    </row>
    <row r="23279" spans="2:21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 s="2"/>
    </row>
    <row r="23280" spans="2:21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 s="2"/>
    </row>
    <row r="23281" spans="2:21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 s="2"/>
    </row>
    <row r="23282" spans="2:21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 s="2"/>
    </row>
    <row r="23283" spans="2:21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 s="2"/>
    </row>
    <row r="23284" spans="2:21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 s="2"/>
    </row>
    <row r="23285" spans="2:21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 s="2"/>
    </row>
    <row r="23286" spans="2:21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 s="2"/>
    </row>
    <row r="23287" spans="2:21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 s="2"/>
    </row>
    <row r="23288" spans="2:21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 s="2"/>
    </row>
    <row r="23289" spans="2:21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 s="2"/>
    </row>
    <row r="23290" spans="2:21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 s="2"/>
    </row>
    <row r="23291" spans="2:21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 s="2"/>
    </row>
    <row r="23292" spans="2:21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 s="2"/>
    </row>
    <row r="23293" spans="2:21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 s="2"/>
    </row>
    <row r="23294" spans="2:21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 s="2"/>
    </row>
    <row r="23295" spans="2:21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 s="2"/>
    </row>
    <row r="23296" spans="2:21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 s="2"/>
    </row>
    <row r="23297" spans="2:21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 s="2"/>
    </row>
    <row r="23298" spans="2:21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 s="2"/>
    </row>
    <row r="23299" spans="2:21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 s="2"/>
    </row>
    <row r="23300" spans="2:21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 s="2"/>
    </row>
    <row r="23301" spans="2:21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 s="2"/>
    </row>
    <row r="23302" spans="2:21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 s="2"/>
    </row>
    <row r="23303" spans="2:21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 s="2"/>
    </row>
    <row r="23304" spans="2:21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 s="2"/>
    </row>
    <row r="23305" spans="2:21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 s="2"/>
    </row>
    <row r="23306" spans="2:21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 s="2"/>
    </row>
    <row r="23307" spans="2:21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 s="2"/>
    </row>
    <row r="23308" spans="2:21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 s="2"/>
    </row>
    <row r="23309" spans="2:21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 s="2"/>
    </row>
    <row r="23310" spans="2:21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 s="2"/>
    </row>
    <row r="23311" spans="2:21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 s="2"/>
    </row>
    <row r="23312" spans="2:21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 s="2"/>
    </row>
    <row r="23313" spans="2:21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 s="2"/>
    </row>
    <row r="23314" spans="2:21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 s="2"/>
    </row>
    <row r="23315" spans="2:21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 s="2"/>
    </row>
    <row r="23316" spans="2:21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 s="2"/>
    </row>
    <row r="23317" spans="2:21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 s="2"/>
    </row>
    <row r="23318" spans="2:21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 s="2"/>
    </row>
    <row r="23319" spans="2:21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 s="2"/>
    </row>
    <row r="23320" spans="2:21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 s="2"/>
    </row>
    <row r="23321" spans="2:21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 s="2"/>
    </row>
    <row r="23322" spans="2:21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 s="2"/>
    </row>
    <row r="23323" spans="2:21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 s="2"/>
    </row>
    <row r="23324" spans="2:21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 s="2"/>
    </row>
    <row r="23325" spans="2:21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 s="2"/>
    </row>
    <row r="23326" spans="2:21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 s="2"/>
    </row>
    <row r="23327" spans="2:21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 s="2"/>
    </row>
    <row r="23328" spans="2:21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 s="2"/>
    </row>
    <row r="23329" spans="2:21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 s="2"/>
    </row>
    <row r="23330" spans="2:21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 s="2"/>
    </row>
    <row r="23331" spans="2:21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 s="2"/>
    </row>
    <row r="23332" spans="2:21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 s="2"/>
    </row>
    <row r="23333" spans="2:21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 s="2"/>
    </row>
    <row r="23334" spans="2:21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 s="2"/>
    </row>
    <row r="23335" spans="2:21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 s="2"/>
    </row>
    <row r="23336" spans="2:21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 s="2"/>
    </row>
    <row r="23337" spans="2:21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 s="2"/>
    </row>
    <row r="23338" spans="2:21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 s="2"/>
    </row>
    <row r="23339" spans="2:21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 s="2"/>
    </row>
    <row r="23340" spans="2:21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 s="2"/>
    </row>
    <row r="23341" spans="2:21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 s="2"/>
    </row>
    <row r="23342" spans="2:21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 s="2"/>
    </row>
    <row r="23343" spans="2:21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 s="2"/>
    </row>
    <row r="23344" spans="2:21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 s="2"/>
    </row>
    <row r="23345" spans="2:21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 s="2"/>
    </row>
    <row r="23346" spans="2:21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 s="2"/>
    </row>
    <row r="23347" spans="2:21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 s="2"/>
    </row>
    <row r="23348" spans="2:21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 s="2"/>
    </row>
    <row r="23349" spans="2:21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 s="2"/>
    </row>
    <row r="23350" spans="2:21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 s="2"/>
    </row>
    <row r="23351" spans="2:21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 s="2"/>
    </row>
    <row r="23352" spans="2:21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 s="2"/>
    </row>
    <row r="23353" spans="2:21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 s="2"/>
    </row>
    <row r="23354" spans="2:21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 s="2"/>
    </row>
    <row r="23355" spans="2:21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 s="2"/>
    </row>
    <row r="23356" spans="2:21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 s="2"/>
    </row>
    <row r="23357" spans="2:21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 s="2"/>
    </row>
    <row r="23358" spans="2:21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 s="2"/>
    </row>
    <row r="23359" spans="2:21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 s="2"/>
    </row>
    <row r="23360" spans="2:21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 s="2"/>
    </row>
    <row r="23361" spans="2:21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 s="2"/>
    </row>
    <row r="23362" spans="2:21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 s="2"/>
    </row>
    <row r="23363" spans="2:21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 s="2"/>
    </row>
    <row r="23364" spans="2:21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 s="2"/>
    </row>
    <row r="23365" spans="2:21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 s="2"/>
    </row>
    <row r="23366" spans="2:21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 s="2"/>
    </row>
    <row r="23367" spans="2:21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 s="2"/>
    </row>
    <row r="23368" spans="2:21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 s="2"/>
    </row>
    <row r="23369" spans="2:21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 s="2"/>
    </row>
    <row r="23370" spans="2:21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 s="2"/>
    </row>
    <row r="23371" spans="2:21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 s="2"/>
    </row>
    <row r="23372" spans="2:21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 s="2"/>
    </row>
    <row r="23373" spans="2:21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 s="2"/>
    </row>
    <row r="23374" spans="2:21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 s="2"/>
    </row>
    <row r="23375" spans="2:21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 s="2"/>
    </row>
    <row r="23376" spans="2:21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 s="2"/>
    </row>
    <row r="23377" spans="2:21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 s="2"/>
    </row>
    <row r="23378" spans="2:21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 s="2"/>
    </row>
    <row r="23379" spans="2:21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 s="2"/>
    </row>
    <row r="23380" spans="2:21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 s="2"/>
    </row>
    <row r="23381" spans="2:21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 s="2"/>
    </row>
    <row r="23382" spans="2:21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 s="2"/>
    </row>
    <row r="23383" spans="2:21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 s="2"/>
    </row>
    <row r="23384" spans="2:21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 s="2"/>
    </row>
    <row r="23385" spans="2:21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 s="2"/>
    </row>
    <row r="23386" spans="2:21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 s="2"/>
    </row>
    <row r="23387" spans="2:21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 s="2"/>
    </row>
    <row r="23388" spans="2:21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 s="2"/>
    </row>
    <row r="23389" spans="2:21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 s="2"/>
    </row>
    <row r="23390" spans="2:21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 s="2"/>
    </row>
    <row r="23391" spans="2:21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 s="2"/>
    </row>
    <row r="23392" spans="2:21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 s="2"/>
    </row>
    <row r="23393" spans="2:21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 s="2"/>
    </row>
    <row r="23394" spans="2:21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 s="2"/>
    </row>
    <row r="23395" spans="2:21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 s="2"/>
    </row>
    <row r="23396" spans="2:21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 s="2"/>
    </row>
    <row r="23397" spans="2:21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 s="2"/>
    </row>
    <row r="23398" spans="2:21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 s="2"/>
    </row>
    <row r="23399" spans="2:21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 s="2"/>
    </row>
    <row r="23400" spans="2:21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 s="2"/>
    </row>
    <row r="23401" spans="2:21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 s="2"/>
    </row>
    <row r="23402" spans="2:21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 s="2"/>
    </row>
    <row r="23403" spans="2:21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 s="2"/>
    </row>
    <row r="23404" spans="2:21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 s="2"/>
    </row>
    <row r="23405" spans="2:21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 s="2"/>
    </row>
    <row r="23406" spans="2:21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 s="2"/>
    </row>
    <row r="23407" spans="2:21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 s="2"/>
    </row>
    <row r="23408" spans="2:21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 s="2"/>
    </row>
    <row r="23409" spans="2:21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 s="2"/>
    </row>
    <row r="23410" spans="2:21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 s="2"/>
    </row>
    <row r="23411" spans="2:21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 s="2"/>
    </row>
    <row r="23412" spans="2:21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 s="2"/>
    </row>
    <row r="23413" spans="2:21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 s="2"/>
    </row>
    <row r="23414" spans="2:21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 s="2"/>
    </row>
    <row r="23415" spans="2:21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 s="2"/>
    </row>
    <row r="23416" spans="2:21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 s="2"/>
    </row>
    <row r="23417" spans="2:21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 s="2"/>
    </row>
    <row r="23418" spans="2:21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 s="2"/>
    </row>
    <row r="23419" spans="2:21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 s="2"/>
    </row>
    <row r="23420" spans="2:21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 s="2"/>
    </row>
    <row r="23421" spans="2:21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 s="2"/>
    </row>
    <row r="23422" spans="2:21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 s="2"/>
    </row>
    <row r="23423" spans="2:21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 s="2"/>
    </row>
    <row r="23424" spans="2:21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 s="2"/>
    </row>
    <row r="23425" spans="2:21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 s="2"/>
    </row>
    <row r="23426" spans="2:21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 s="2"/>
    </row>
    <row r="23427" spans="2:21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 s="2"/>
    </row>
    <row r="23428" spans="2:21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 s="2"/>
    </row>
    <row r="23429" spans="2:21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 s="2"/>
    </row>
    <row r="23430" spans="2:21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 s="2"/>
    </row>
    <row r="23431" spans="2:21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 s="2"/>
    </row>
    <row r="23432" spans="2:21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 s="2"/>
    </row>
    <row r="23433" spans="2:21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 s="2"/>
    </row>
    <row r="23434" spans="2:21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 s="2"/>
    </row>
    <row r="23435" spans="2:21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 s="2"/>
    </row>
    <row r="23436" spans="2:21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 s="2"/>
    </row>
    <row r="23437" spans="2:21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 s="2"/>
    </row>
    <row r="23438" spans="2:21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 s="2"/>
    </row>
    <row r="23439" spans="2:21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 s="2"/>
    </row>
    <row r="23440" spans="2:21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 s="2"/>
    </row>
    <row r="23441" spans="2:21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 s="2"/>
    </row>
    <row r="23442" spans="2:21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 s="2"/>
    </row>
    <row r="23443" spans="2:21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 s="2"/>
    </row>
    <row r="23444" spans="2:21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 s="2"/>
    </row>
    <row r="23445" spans="2:21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 s="2"/>
    </row>
    <row r="23446" spans="2:21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 s="2"/>
    </row>
    <row r="23447" spans="2:21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 s="2"/>
    </row>
    <row r="23448" spans="2:21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 s="2"/>
    </row>
    <row r="23449" spans="2:21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 s="2"/>
    </row>
    <row r="23450" spans="2:21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 s="2"/>
    </row>
    <row r="23451" spans="2:21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 s="2"/>
    </row>
    <row r="23452" spans="2:21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 s="2"/>
    </row>
    <row r="23453" spans="2:21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 s="2"/>
    </row>
    <row r="23454" spans="2:21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 s="2"/>
    </row>
    <row r="23455" spans="2:21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 s="2"/>
    </row>
    <row r="23456" spans="2:21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 s="2"/>
    </row>
    <row r="23457" spans="2:21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 s="2"/>
    </row>
    <row r="23458" spans="2:21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 s="2"/>
    </row>
    <row r="23459" spans="2:21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 s="2"/>
    </row>
    <row r="23460" spans="2:21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 s="2"/>
    </row>
    <row r="23461" spans="2:21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 s="2"/>
    </row>
    <row r="23462" spans="2:21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 s="2"/>
    </row>
    <row r="23463" spans="2:21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 s="2"/>
    </row>
    <row r="23464" spans="2:21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 s="2"/>
    </row>
    <row r="23465" spans="2:21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 s="2"/>
    </row>
    <row r="23466" spans="2:21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 s="2"/>
    </row>
    <row r="23467" spans="2:21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 s="2"/>
    </row>
    <row r="23468" spans="2:21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 s="2"/>
    </row>
    <row r="23469" spans="2:21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 s="2"/>
    </row>
    <row r="23470" spans="2:21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 s="2"/>
    </row>
    <row r="23471" spans="2:21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 s="2"/>
    </row>
    <row r="23472" spans="2:21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 s="2"/>
    </row>
    <row r="23473" spans="2:21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 s="2"/>
    </row>
    <row r="23474" spans="2:21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 s="2"/>
    </row>
    <row r="23475" spans="2:21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 s="2"/>
    </row>
    <row r="23476" spans="2:21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 s="2"/>
    </row>
    <row r="23477" spans="2:21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 s="2"/>
    </row>
    <row r="23478" spans="2:21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 s="2"/>
    </row>
    <row r="23479" spans="2:21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 s="2"/>
    </row>
    <row r="23480" spans="2:21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 s="2"/>
    </row>
    <row r="23481" spans="2:21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 s="2"/>
    </row>
    <row r="23482" spans="2:21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 s="2"/>
    </row>
    <row r="23483" spans="2:21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 s="2"/>
    </row>
    <row r="23484" spans="2:21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 s="2"/>
    </row>
    <row r="23485" spans="2:21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 s="2"/>
    </row>
    <row r="23486" spans="2:21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 s="2"/>
    </row>
    <row r="23487" spans="2:21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 s="2"/>
    </row>
    <row r="23488" spans="2:21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 s="2"/>
    </row>
    <row r="23489" spans="2:21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 s="2"/>
    </row>
    <row r="23490" spans="2:21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 s="2"/>
    </row>
    <row r="23491" spans="2:21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 s="2"/>
    </row>
    <row r="23492" spans="2:21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 s="2"/>
    </row>
    <row r="23493" spans="2:21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 s="2"/>
    </row>
    <row r="23494" spans="2:21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 s="2"/>
    </row>
    <row r="23495" spans="2:21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 s="2"/>
    </row>
    <row r="23496" spans="2:21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 s="2"/>
    </row>
    <row r="23497" spans="2:21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 s="2"/>
    </row>
    <row r="23498" spans="2:21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 s="2"/>
    </row>
    <row r="23499" spans="2:21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 s="2"/>
    </row>
    <row r="23500" spans="2:21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 s="2"/>
    </row>
    <row r="23501" spans="2:21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 s="2"/>
    </row>
    <row r="23502" spans="2:21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 s="2"/>
    </row>
    <row r="23503" spans="2:21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 s="2"/>
    </row>
    <row r="23504" spans="2:21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 s="2"/>
    </row>
    <row r="23505" spans="2:21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 s="2"/>
    </row>
    <row r="23506" spans="2:21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 s="2"/>
    </row>
    <row r="23507" spans="2:21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 s="2"/>
    </row>
    <row r="23508" spans="2:21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 s="2"/>
    </row>
    <row r="23509" spans="2:21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 s="2"/>
    </row>
    <row r="23510" spans="2:21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 s="2"/>
    </row>
    <row r="23511" spans="2:21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 s="2"/>
    </row>
    <row r="23512" spans="2:21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 s="2"/>
    </row>
    <row r="23513" spans="2:21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 s="2"/>
    </row>
    <row r="23514" spans="2:21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 s="2"/>
    </row>
    <row r="23515" spans="2:21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 s="2"/>
    </row>
    <row r="23516" spans="2:21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 s="2"/>
    </row>
    <row r="23517" spans="2:21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 s="2"/>
    </row>
    <row r="23518" spans="2:21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 s="2"/>
    </row>
    <row r="23519" spans="2:21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 s="2"/>
    </row>
    <row r="23520" spans="2:21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 s="2"/>
    </row>
    <row r="23521" spans="2:21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 s="2"/>
    </row>
    <row r="23522" spans="2:21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 s="2"/>
    </row>
    <row r="23523" spans="2:21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 s="2"/>
    </row>
    <row r="23524" spans="2:21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 s="2"/>
    </row>
    <row r="23525" spans="2:21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 s="2"/>
    </row>
    <row r="23526" spans="2:21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 s="2"/>
    </row>
    <row r="23527" spans="2:21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 s="2"/>
    </row>
    <row r="23528" spans="2:21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 s="2"/>
    </row>
    <row r="23529" spans="2:21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 s="2"/>
    </row>
    <row r="23530" spans="2:21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 s="2"/>
    </row>
    <row r="23531" spans="2:21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 s="2"/>
    </row>
    <row r="23532" spans="2:21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 s="2"/>
    </row>
    <row r="23533" spans="2:21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 s="2"/>
    </row>
    <row r="23534" spans="2:21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 s="2"/>
    </row>
    <row r="23535" spans="2:21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 s="2"/>
    </row>
    <row r="23536" spans="2:21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 s="2"/>
    </row>
    <row r="23537" spans="2:21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 s="2"/>
    </row>
    <row r="23538" spans="2:21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 s="2"/>
    </row>
    <row r="23539" spans="2:21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 s="2"/>
    </row>
    <row r="23540" spans="2:21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 s="2"/>
    </row>
    <row r="23541" spans="2:21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 s="2"/>
    </row>
    <row r="23542" spans="2:21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 s="2"/>
    </row>
    <row r="23543" spans="2:21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 s="2"/>
    </row>
    <row r="23544" spans="2:21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 s="2"/>
    </row>
    <row r="23545" spans="2:21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 s="2"/>
    </row>
    <row r="23546" spans="2:21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 s="2"/>
    </row>
    <row r="23547" spans="2:21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 s="2"/>
    </row>
    <row r="23548" spans="2:21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 s="2"/>
    </row>
    <row r="23549" spans="2:21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 s="2"/>
    </row>
    <row r="23550" spans="2:21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 s="2"/>
    </row>
    <row r="23551" spans="2:21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 s="2"/>
    </row>
    <row r="23552" spans="2:21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 s="2"/>
    </row>
    <row r="23553" spans="2:21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 s="2"/>
    </row>
    <row r="23554" spans="2:21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 s="2"/>
    </row>
    <row r="23555" spans="2:21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 s="2"/>
    </row>
    <row r="23556" spans="2:21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 s="2"/>
    </row>
    <row r="23557" spans="2:21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 s="2"/>
    </row>
    <row r="23558" spans="2:21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 s="2"/>
    </row>
    <row r="23559" spans="2:21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 s="2"/>
    </row>
    <row r="23560" spans="2:21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 s="2"/>
    </row>
    <row r="23561" spans="2:21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 s="2"/>
    </row>
    <row r="23562" spans="2:21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 s="2"/>
    </row>
    <row r="23563" spans="2:21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 s="2"/>
    </row>
    <row r="23564" spans="2:21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 s="2"/>
    </row>
    <row r="23565" spans="2:21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 s="2"/>
    </row>
    <row r="23566" spans="2:21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 s="2"/>
    </row>
    <row r="23567" spans="2:21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 s="2"/>
    </row>
    <row r="23568" spans="2:21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 s="2"/>
    </row>
    <row r="23569" spans="2:21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 s="2"/>
    </row>
    <row r="23570" spans="2:21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 s="2"/>
    </row>
    <row r="23571" spans="2:21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 s="2"/>
    </row>
    <row r="23572" spans="2:21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 s="2"/>
    </row>
    <row r="23573" spans="2:21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 s="2"/>
    </row>
    <row r="23574" spans="2:21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 s="2"/>
    </row>
    <row r="23575" spans="2:21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 s="2"/>
    </row>
    <row r="23576" spans="2:21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 s="2"/>
    </row>
    <row r="23577" spans="2:21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 s="2"/>
    </row>
    <row r="23578" spans="2:21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 s="2"/>
    </row>
    <row r="23579" spans="2:21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 s="2"/>
    </row>
    <row r="23580" spans="2:21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 s="2"/>
    </row>
    <row r="23581" spans="2:21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 s="2"/>
    </row>
    <row r="23582" spans="2:21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 s="2"/>
    </row>
    <row r="23583" spans="2:21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 s="2"/>
    </row>
    <row r="23584" spans="2:21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 s="2"/>
    </row>
    <row r="23585" spans="2:21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 s="2"/>
    </row>
    <row r="23586" spans="2:21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 s="2"/>
    </row>
    <row r="23587" spans="2:21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 s="2"/>
    </row>
    <row r="23588" spans="2:21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 s="2"/>
    </row>
    <row r="23589" spans="2:21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 s="2"/>
    </row>
    <row r="23590" spans="2:21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 s="2"/>
    </row>
    <row r="23591" spans="2:21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 s="2"/>
    </row>
    <row r="23592" spans="2:21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 s="2"/>
    </row>
    <row r="23593" spans="2:21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 s="2"/>
    </row>
    <row r="23594" spans="2:21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 s="2"/>
    </row>
    <row r="23595" spans="2:21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 s="2"/>
    </row>
    <row r="23596" spans="2:21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 s="2"/>
    </row>
    <row r="23597" spans="2:21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 s="2"/>
    </row>
    <row r="23598" spans="2:21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 s="2"/>
    </row>
    <row r="23599" spans="2:21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 s="2"/>
    </row>
    <row r="23600" spans="2:21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 s="2"/>
    </row>
    <row r="23601" spans="2:21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 s="2"/>
    </row>
    <row r="23602" spans="2:21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 s="2"/>
    </row>
    <row r="23603" spans="2:21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 s="2"/>
    </row>
    <row r="23604" spans="2:21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 s="2"/>
    </row>
    <row r="23605" spans="2:21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 s="2"/>
    </row>
    <row r="23606" spans="2:21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 s="2"/>
    </row>
    <row r="23607" spans="2:21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 s="2"/>
    </row>
    <row r="23608" spans="2:21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 s="2"/>
    </row>
    <row r="23609" spans="2:21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 s="2"/>
    </row>
    <row r="23610" spans="2:21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 s="2"/>
    </row>
    <row r="23611" spans="2:21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 s="2"/>
    </row>
    <row r="23612" spans="2:21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 s="2"/>
    </row>
    <row r="23613" spans="2:21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 s="2"/>
    </row>
    <row r="23614" spans="2:21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 s="2"/>
    </row>
    <row r="23615" spans="2:21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 s="2"/>
    </row>
    <row r="23616" spans="2:21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 s="2"/>
    </row>
    <row r="23617" spans="2:21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 s="2"/>
    </row>
    <row r="23618" spans="2:21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 s="2"/>
    </row>
    <row r="23619" spans="2:21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 s="2"/>
    </row>
    <row r="23620" spans="2:21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 s="2"/>
    </row>
    <row r="23621" spans="2:21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 s="2"/>
    </row>
    <row r="23622" spans="2:21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 s="2"/>
    </row>
    <row r="23623" spans="2:21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 s="2"/>
    </row>
    <row r="23624" spans="2:21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 s="2"/>
    </row>
    <row r="23625" spans="2:21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 s="2"/>
    </row>
    <row r="23626" spans="2:21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 s="2"/>
    </row>
    <row r="23627" spans="2:21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 s="2"/>
    </row>
    <row r="23628" spans="2:21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 s="2"/>
    </row>
    <row r="23629" spans="2:21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 s="2"/>
    </row>
    <row r="23630" spans="2:21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 s="2"/>
    </row>
    <row r="23631" spans="2:21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 s="2"/>
    </row>
    <row r="23632" spans="2:21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 s="2"/>
    </row>
    <row r="23633" spans="2:21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 s="2"/>
    </row>
    <row r="23634" spans="2:21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 s="2"/>
    </row>
    <row r="23635" spans="2:21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 s="2"/>
    </row>
    <row r="23636" spans="2:21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 s="2"/>
    </row>
    <row r="23637" spans="2:21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 s="2"/>
    </row>
    <row r="23638" spans="2:21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 s="2"/>
    </row>
    <row r="23639" spans="2:21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 s="2"/>
    </row>
    <row r="23640" spans="2:21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 s="2"/>
    </row>
    <row r="23641" spans="2:21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 s="2"/>
    </row>
    <row r="23642" spans="2:21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 s="2"/>
    </row>
    <row r="23643" spans="2:21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 s="2"/>
    </row>
    <row r="23644" spans="2:21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 s="2"/>
    </row>
    <row r="23645" spans="2:21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 s="2"/>
    </row>
    <row r="23646" spans="2:21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 s="2"/>
    </row>
    <row r="23647" spans="2:21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 s="2"/>
    </row>
    <row r="23648" spans="2:21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 s="2"/>
    </row>
    <row r="23649" spans="2:21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 s="2"/>
    </row>
    <row r="23650" spans="2:21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 s="2"/>
    </row>
    <row r="23651" spans="2:21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 s="2"/>
    </row>
    <row r="23652" spans="2:21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 s="2"/>
    </row>
    <row r="23653" spans="2:21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 s="2"/>
    </row>
    <row r="23654" spans="2:21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 s="2"/>
    </row>
    <row r="23655" spans="2:21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 s="2"/>
    </row>
    <row r="23656" spans="2:21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 s="2"/>
    </row>
    <row r="23657" spans="2:21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 s="2"/>
    </row>
    <row r="23658" spans="2:21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 s="2"/>
    </row>
    <row r="23659" spans="2:21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 s="2"/>
    </row>
    <row r="23660" spans="2:21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 s="2"/>
    </row>
    <row r="23661" spans="2:21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 s="2"/>
    </row>
    <row r="23662" spans="2:21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 s="2"/>
    </row>
    <row r="23663" spans="2:21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 s="2"/>
    </row>
    <row r="23664" spans="2:21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 s="2"/>
    </row>
    <row r="23665" spans="2:21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 s="2"/>
    </row>
    <row r="23666" spans="2:21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 s="2"/>
    </row>
    <row r="23667" spans="2:21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 s="2"/>
    </row>
    <row r="23668" spans="2:21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 s="2"/>
    </row>
    <row r="23669" spans="2:21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 s="2"/>
    </row>
    <row r="23670" spans="2:21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 s="2"/>
    </row>
    <row r="23671" spans="2:21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 s="2"/>
    </row>
    <row r="23672" spans="2:21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 s="2"/>
    </row>
    <row r="23673" spans="2:21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 s="2"/>
    </row>
    <row r="23674" spans="2:21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 s="2"/>
    </row>
    <row r="23675" spans="2:21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 s="2"/>
    </row>
    <row r="23676" spans="2:21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 s="2"/>
    </row>
    <row r="23677" spans="2:21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 s="2"/>
    </row>
    <row r="23678" spans="2:21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 s="2"/>
    </row>
    <row r="23679" spans="2:21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 s="2"/>
    </row>
    <row r="23680" spans="2:21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 s="2"/>
    </row>
    <row r="23681" spans="2:21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 s="2"/>
    </row>
    <row r="23682" spans="2:21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 s="2"/>
    </row>
    <row r="23683" spans="2:21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 s="2"/>
    </row>
    <row r="23684" spans="2:21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 s="2"/>
    </row>
    <row r="23685" spans="2:21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 s="2"/>
    </row>
    <row r="23686" spans="2:21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 s="2"/>
    </row>
    <row r="23687" spans="2:21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 s="2"/>
    </row>
    <row r="23688" spans="2:21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 s="2"/>
    </row>
    <row r="23689" spans="2:21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 s="2"/>
    </row>
    <row r="23690" spans="2:21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 s="2"/>
    </row>
    <row r="23691" spans="2:21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 s="2"/>
    </row>
    <row r="23692" spans="2:21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 s="2"/>
    </row>
    <row r="23693" spans="2:21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 s="2"/>
    </row>
    <row r="23694" spans="2:21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 s="2"/>
    </row>
    <row r="23695" spans="2:21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 s="2"/>
    </row>
    <row r="23696" spans="2:21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 s="2"/>
    </row>
    <row r="23697" spans="2:21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 s="2"/>
    </row>
    <row r="23698" spans="2:21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 s="2"/>
    </row>
    <row r="23699" spans="2:21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 s="2"/>
    </row>
    <row r="23700" spans="2:21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 s="2"/>
    </row>
    <row r="23701" spans="2:21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 s="2"/>
    </row>
    <row r="23702" spans="2:21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 s="2"/>
    </row>
    <row r="23703" spans="2:21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 s="2"/>
    </row>
    <row r="23704" spans="2:21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 s="2"/>
    </row>
    <row r="23705" spans="2:21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 s="2"/>
    </row>
    <row r="23706" spans="2:21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 s="2"/>
    </row>
    <row r="23707" spans="2:21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 s="2"/>
    </row>
    <row r="23708" spans="2:21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 s="2"/>
    </row>
    <row r="23709" spans="2:21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 s="2"/>
    </row>
    <row r="23710" spans="2:21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 s="2"/>
    </row>
    <row r="23711" spans="2:21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 s="2"/>
    </row>
    <row r="23712" spans="2:21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 s="2"/>
    </row>
    <row r="23713" spans="2:21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 s="2"/>
    </row>
    <row r="23714" spans="2:21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 s="2"/>
    </row>
    <row r="23715" spans="2:21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 s="2"/>
    </row>
    <row r="23716" spans="2:21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 s="2"/>
    </row>
    <row r="23717" spans="2:21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 s="2"/>
    </row>
    <row r="23718" spans="2:21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 s="2"/>
    </row>
    <row r="23719" spans="2:21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 s="2"/>
    </row>
    <row r="23720" spans="2:21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 s="2"/>
    </row>
    <row r="23721" spans="2:21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 s="2"/>
    </row>
    <row r="23722" spans="2:21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 s="2"/>
    </row>
    <row r="23723" spans="2:21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 s="2"/>
    </row>
    <row r="23724" spans="2:21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 s="2"/>
    </row>
    <row r="23725" spans="2:21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 s="2"/>
    </row>
    <row r="23726" spans="2:21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 s="2"/>
    </row>
    <row r="23727" spans="2:21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 s="2"/>
    </row>
    <row r="23728" spans="2:21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 s="2"/>
    </row>
    <row r="23729" spans="2:21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 s="2"/>
    </row>
    <row r="23730" spans="2:21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 s="2"/>
    </row>
    <row r="23731" spans="2:21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 s="2"/>
    </row>
    <row r="23732" spans="2:21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 s="2"/>
    </row>
    <row r="23733" spans="2:21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 s="2"/>
    </row>
    <row r="23734" spans="2:21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 s="2"/>
    </row>
    <row r="23735" spans="2:21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 s="2"/>
    </row>
    <row r="23736" spans="2:21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 s="2"/>
    </row>
    <row r="23737" spans="2:21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 s="2"/>
    </row>
    <row r="23738" spans="2:21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 s="2"/>
    </row>
    <row r="23739" spans="2:21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 s="2"/>
    </row>
    <row r="23740" spans="2:21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 s="2"/>
    </row>
    <row r="23741" spans="2:21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 s="2"/>
    </row>
    <row r="23742" spans="2:21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 s="2"/>
    </row>
    <row r="23743" spans="2:21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 s="2"/>
    </row>
    <row r="23744" spans="2:21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 s="2"/>
    </row>
    <row r="23745" spans="2:21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 s="2"/>
    </row>
    <row r="23746" spans="2:21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 s="2"/>
    </row>
    <row r="23747" spans="2:21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 s="2"/>
    </row>
    <row r="23748" spans="2:21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 s="2"/>
    </row>
    <row r="23749" spans="2:21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 s="2"/>
    </row>
    <row r="23750" spans="2:21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 s="2"/>
    </row>
    <row r="23751" spans="2:21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 s="2"/>
    </row>
    <row r="23752" spans="2:21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 s="2"/>
    </row>
    <row r="23753" spans="2:21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 s="2"/>
    </row>
    <row r="23754" spans="2:21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 s="2"/>
    </row>
    <row r="23755" spans="2:21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 s="2"/>
    </row>
    <row r="23756" spans="2:21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 s="2"/>
    </row>
    <row r="23757" spans="2:21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 s="2"/>
    </row>
    <row r="23758" spans="2:21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 s="2"/>
    </row>
    <row r="23759" spans="2:21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 s="2"/>
    </row>
    <row r="23760" spans="2:21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 s="2"/>
    </row>
    <row r="23761" spans="2:21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 s="2"/>
    </row>
    <row r="23762" spans="2:21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 s="2"/>
    </row>
    <row r="23763" spans="2:21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 s="2"/>
    </row>
    <row r="23764" spans="2:21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 s="2"/>
    </row>
    <row r="23765" spans="2:21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 s="2"/>
    </row>
    <row r="23766" spans="2:21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 s="2"/>
    </row>
    <row r="23767" spans="2:21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 s="2"/>
    </row>
    <row r="23768" spans="2:21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 s="2"/>
    </row>
    <row r="23769" spans="2:21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 s="2"/>
    </row>
    <row r="23770" spans="2:21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 s="2"/>
    </row>
    <row r="23771" spans="2:21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 s="2"/>
    </row>
    <row r="23772" spans="2:21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 s="2"/>
    </row>
    <row r="23773" spans="2:21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 s="2"/>
    </row>
    <row r="23774" spans="2:21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 s="2"/>
    </row>
    <row r="23775" spans="2:21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 s="2"/>
    </row>
    <row r="23776" spans="2:21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 s="2"/>
    </row>
    <row r="23777" spans="2:21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 s="2"/>
    </row>
    <row r="23778" spans="2:21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 s="2"/>
    </row>
    <row r="23779" spans="2:21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 s="2"/>
    </row>
    <row r="23780" spans="2:21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 s="2"/>
    </row>
    <row r="23781" spans="2:21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 s="2"/>
    </row>
    <row r="23782" spans="2:21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 s="2"/>
    </row>
    <row r="23783" spans="2:21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 s="2"/>
    </row>
    <row r="23784" spans="2:21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 s="2"/>
    </row>
    <row r="23785" spans="2:21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 s="2"/>
    </row>
    <row r="23786" spans="2:21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 s="2"/>
    </row>
    <row r="23787" spans="2:21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 s="2"/>
    </row>
    <row r="23788" spans="2:21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 s="2"/>
    </row>
    <row r="23789" spans="2:21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 s="2"/>
    </row>
    <row r="23790" spans="2:21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 s="2"/>
    </row>
    <row r="23791" spans="2:21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 s="2"/>
    </row>
    <row r="23792" spans="2:21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 s="2"/>
    </row>
    <row r="23793" spans="2:21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 s="2"/>
    </row>
    <row r="23794" spans="2:21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 s="2"/>
    </row>
    <row r="23795" spans="2:21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 s="2"/>
    </row>
    <row r="23796" spans="2:21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 s="2"/>
    </row>
    <row r="23797" spans="2:21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 s="2"/>
    </row>
    <row r="23798" spans="2:21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 s="2"/>
    </row>
    <row r="23799" spans="2:21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 s="2"/>
    </row>
    <row r="23800" spans="2:21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 s="2"/>
    </row>
    <row r="23801" spans="2:21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 s="2"/>
    </row>
    <row r="23802" spans="2:21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 s="2"/>
    </row>
    <row r="23803" spans="2:21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 s="2"/>
    </row>
    <row r="23804" spans="2:21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 s="2"/>
    </row>
    <row r="23805" spans="2:21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 s="2"/>
    </row>
    <row r="23806" spans="2:21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 s="2"/>
    </row>
    <row r="23807" spans="2:21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 s="2"/>
    </row>
    <row r="23808" spans="2:21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 s="2"/>
    </row>
    <row r="23809" spans="2:21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 s="2"/>
    </row>
    <row r="23810" spans="2:21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 s="2"/>
    </row>
    <row r="23811" spans="2:21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 s="2"/>
    </row>
    <row r="23812" spans="2:21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 s="2"/>
    </row>
    <row r="23813" spans="2:21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 s="2"/>
    </row>
    <row r="23814" spans="2:21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 s="2"/>
    </row>
    <row r="23815" spans="2:21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 s="2"/>
    </row>
    <row r="23816" spans="2:21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 s="2"/>
    </row>
    <row r="23817" spans="2:21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 s="2"/>
    </row>
    <row r="23818" spans="2:21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 s="2"/>
    </row>
    <row r="23819" spans="2:21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 s="2"/>
    </row>
    <row r="23820" spans="2:21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 s="2"/>
    </row>
    <row r="23821" spans="2:21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 s="2"/>
    </row>
    <row r="23822" spans="2:21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 s="2"/>
    </row>
    <row r="23823" spans="2:21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 s="2"/>
    </row>
    <row r="23824" spans="2:21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 s="2"/>
    </row>
    <row r="23825" spans="2:21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 s="2"/>
    </row>
    <row r="23826" spans="2:21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 s="2"/>
    </row>
    <row r="23827" spans="2:21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 s="2"/>
    </row>
    <row r="23828" spans="2:21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 s="2"/>
    </row>
    <row r="23829" spans="2:21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 s="2"/>
    </row>
    <row r="23830" spans="2:21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 s="2"/>
    </row>
    <row r="23831" spans="2:21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 s="2"/>
    </row>
    <row r="23832" spans="2:21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 s="2"/>
    </row>
    <row r="23833" spans="2:21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 s="2"/>
    </row>
    <row r="23834" spans="2:21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 s="2"/>
    </row>
    <row r="23835" spans="2:21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 s="2"/>
    </row>
    <row r="23836" spans="2:21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 s="2"/>
    </row>
    <row r="23837" spans="2:21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 s="2"/>
    </row>
    <row r="23838" spans="2:21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 s="2"/>
    </row>
    <row r="23839" spans="2:21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 s="2"/>
    </row>
    <row r="23840" spans="2:21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 s="2"/>
    </row>
    <row r="23841" spans="2:21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 s="2"/>
    </row>
    <row r="23842" spans="2:21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 s="2"/>
    </row>
    <row r="23843" spans="2:21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 s="2"/>
    </row>
    <row r="23844" spans="2:21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 s="2"/>
    </row>
    <row r="23845" spans="2:21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 s="2"/>
    </row>
    <row r="23846" spans="2:21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 s="2"/>
    </row>
    <row r="23847" spans="2:21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 s="2"/>
    </row>
    <row r="23848" spans="2:21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 s="2"/>
    </row>
    <row r="23849" spans="2:21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 s="2"/>
    </row>
    <row r="23850" spans="2:21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 s="2"/>
    </row>
    <row r="23851" spans="2:21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 s="2"/>
    </row>
    <row r="23852" spans="2:21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 s="2"/>
    </row>
    <row r="23853" spans="2:21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 s="2"/>
    </row>
    <row r="23854" spans="2:21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 s="2"/>
    </row>
    <row r="23855" spans="2:21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 s="2"/>
    </row>
    <row r="23856" spans="2:21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 s="2"/>
    </row>
    <row r="23857" spans="2:21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 s="2"/>
    </row>
    <row r="23858" spans="2:21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 s="2"/>
    </row>
    <row r="23859" spans="2:21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 s="2"/>
    </row>
    <row r="23860" spans="2:21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 s="2"/>
    </row>
    <row r="23861" spans="2:21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 s="2"/>
    </row>
    <row r="23862" spans="2:21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 s="2"/>
    </row>
    <row r="23863" spans="2:21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 s="2"/>
    </row>
    <row r="23864" spans="2:21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 s="2"/>
    </row>
    <row r="23865" spans="2:21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 s="2"/>
    </row>
    <row r="23866" spans="2:21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 s="2"/>
    </row>
    <row r="23867" spans="2:21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 s="2"/>
    </row>
    <row r="23868" spans="2:21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 s="2"/>
    </row>
    <row r="23869" spans="2:21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 s="2"/>
    </row>
    <row r="23870" spans="2:21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 s="2"/>
    </row>
    <row r="23871" spans="2:21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 s="2"/>
    </row>
    <row r="23872" spans="2:21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 s="2"/>
    </row>
    <row r="23873" spans="2:21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 s="2"/>
    </row>
    <row r="23874" spans="2:21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 s="2"/>
    </row>
    <row r="23875" spans="2:21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 s="2"/>
    </row>
    <row r="23876" spans="2:21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 s="2"/>
    </row>
    <row r="23877" spans="2:21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 s="2"/>
    </row>
    <row r="23878" spans="2:21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 s="2"/>
    </row>
    <row r="23879" spans="2:21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 s="2"/>
    </row>
    <row r="23880" spans="2:21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 s="2"/>
    </row>
    <row r="23881" spans="2:21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 s="2"/>
    </row>
    <row r="23882" spans="2:21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 s="2"/>
    </row>
    <row r="23883" spans="2:21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 s="2"/>
    </row>
    <row r="23884" spans="2:21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 s="2"/>
    </row>
    <row r="23885" spans="2:21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 s="2"/>
    </row>
    <row r="23886" spans="2:21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 s="2"/>
    </row>
    <row r="23887" spans="2:21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 s="2"/>
    </row>
    <row r="23888" spans="2:21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 s="2"/>
    </row>
    <row r="23889" spans="2:21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 s="2"/>
    </row>
    <row r="23890" spans="2:21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 s="2"/>
    </row>
    <row r="23891" spans="2:21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 s="2"/>
    </row>
    <row r="23892" spans="2:21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 s="2"/>
    </row>
    <row r="23893" spans="2:21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 s="2"/>
    </row>
    <row r="23894" spans="2:21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 s="2"/>
    </row>
    <row r="23895" spans="2:21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 s="2"/>
    </row>
    <row r="23896" spans="2:21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 s="2"/>
    </row>
    <row r="23897" spans="2:21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 s="2"/>
    </row>
    <row r="23898" spans="2:21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 s="2"/>
    </row>
    <row r="23899" spans="2:21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 s="2"/>
    </row>
    <row r="23900" spans="2:21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 s="2"/>
    </row>
    <row r="23901" spans="2:21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 s="2"/>
    </row>
    <row r="23902" spans="2:21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 s="2"/>
    </row>
    <row r="23903" spans="2:21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 s="2"/>
    </row>
    <row r="23904" spans="2:21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 s="2"/>
    </row>
    <row r="23905" spans="2:21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 s="2"/>
    </row>
    <row r="23906" spans="2:21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 s="2"/>
    </row>
    <row r="23907" spans="2:21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 s="2"/>
    </row>
    <row r="23908" spans="2:21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 s="2"/>
    </row>
    <row r="23909" spans="2:21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 s="2"/>
    </row>
    <row r="23910" spans="2:21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 s="2"/>
    </row>
    <row r="23911" spans="2:21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 s="2"/>
    </row>
    <row r="23912" spans="2:21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 s="2"/>
    </row>
    <row r="23913" spans="2:21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 s="2"/>
    </row>
    <row r="23914" spans="2:21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 s="2"/>
    </row>
    <row r="23915" spans="2:21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 s="2"/>
    </row>
    <row r="23916" spans="2:21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 s="2"/>
    </row>
    <row r="23917" spans="2:21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 s="2"/>
    </row>
    <row r="23918" spans="2:21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 s="2"/>
    </row>
    <row r="23919" spans="2:21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 s="2"/>
    </row>
    <row r="23920" spans="2:21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 s="2"/>
    </row>
    <row r="23921" spans="2:21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 s="2"/>
    </row>
    <row r="23922" spans="2:21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 s="2"/>
    </row>
    <row r="23923" spans="2:21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 s="2"/>
    </row>
    <row r="23924" spans="2:21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 s="2"/>
    </row>
    <row r="23925" spans="2:21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 s="2"/>
    </row>
    <row r="23926" spans="2:21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 s="2"/>
    </row>
    <row r="23927" spans="2:21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 s="2"/>
    </row>
    <row r="23928" spans="2:21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 s="2"/>
    </row>
    <row r="23929" spans="2:21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 s="2"/>
    </row>
    <row r="23930" spans="2:21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 s="2"/>
    </row>
    <row r="23931" spans="2:21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 s="2"/>
    </row>
    <row r="23932" spans="2:21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 s="2"/>
    </row>
    <row r="23933" spans="2:21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 s="2"/>
    </row>
    <row r="23934" spans="2:21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 s="2"/>
    </row>
    <row r="23935" spans="2:21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 s="2"/>
    </row>
    <row r="23936" spans="2:21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 s="2"/>
    </row>
    <row r="23937" spans="2:21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 s="2"/>
    </row>
    <row r="23938" spans="2:21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 s="2"/>
    </row>
    <row r="23939" spans="2:21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 s="2"/>
    </row>
    <row r="23940" spans="2:21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 s="2"/>
    </row>
    <row r="23941" spans="2:21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 s="2"/>
    </row>
    <row r="23942" spans="2:21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 s="2"/>
    </row>
    <row r="23943" spans="2:21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 s="2"/>
    </row>
    <row r="23944" spans="2:21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 s="2"/>
    </row>
    <row r="23945" spans="2:21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 s="2"/>
    </row>
    <row r="23946" spans="2:21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 s="2"/>
    </row>
    <row r="23947" spans="2:21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 s="2"/>
    </row>
    <row r="23948" spans="2:21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 s="2"/>
    </row>
    <row r="23949" spans="2:21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 s="2"/>
    </row>
    <row r="23950" spans="2:21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 s="2"/>
    </row>
    <row r="23951" spans="2:21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 s="2"/>
    </row>
    <row r="23952" spans="2:21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 s="2"/>
    </row>
    <row r="23953" spans="2:21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 s="2"/>
    </row>
    <row r="23954" spans="2:21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 s="2"/>
    </row>
    <row r="23955" spans="2:21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 s="2"/>
    </row>
    <row r="23956" spans="2:21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 s="2"/>
    </row>
    <row r="23957" spans="2:21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 s="2"/>
    </row>
    <row r="23958" spans="2:21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 s="2"/>
    </row>
    <row r="23959" spans="2:21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 s="2"/>
    </row>
    <row r="23960" spans="2:21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 s="2"/>
    </row>
    <row r="23961" spans="2:21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 s="2"/>
    </row>
    <row r="23962" spans="2:21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 s="2"/>
    </row>
    <row r="23963" spans="2:21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 s="2"/>
    </row>
    <row r="23964" spans="2:21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 s="2"/>
    </row>
    <row r="23965" spans="2:21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 s="2"/>
    </row>
    <row r="23966" spans="2:21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 s="2"/>
    </row>
    <row r="23967" spans="2:21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 s="2"/>
    </row>
    <row r="23968" spans="2:21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 s="2"/>
    </row>
    <row r="23969" spans="2:21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 s="2"/>
    </row>
    <row r="23970" spans="2:21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 s="2"/>
    </row>
    <row r="23971" spans="2:21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 s="2"/>
    </row>
    <row r="23972" spans="2:21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 s="2"/>
    </row>
    <row r="23973" spans="2:21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 s="2"/>
    </row>
    <row r="23974" spans="2:21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 s="2"/>
    </row>
    <row r="23975" spans="2:21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 s="2"/>
    </row>
    <row r="23976" spans="2:21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 s="2"/>
    </row>
    <row r="23977" spans="2:21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 s="2"/>
    </row>
    <row r="23978" spans="2:21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 s="2"/>
    </row>
    <row r="23979" spans="2:21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 s="2"/>
    </row>
    <row r="23980" spans="2:21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 s="2"/>
    </row>
    <row r="23981" spans="2:21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 s="2"/>
    </row>
    <row r="23982" spans="2:21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 s="2"/>
    </row>
    <row r="23983" spans="2:21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 s="2"/>
    </row>
    <row r="23984" spans="2:21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 s="2"/>
    </row>
    <row r="23985" spans="2:21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 s="2"/>
    </row>
    <row r="23986" spans="2:21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 s="2"/>
    </row>
    <row r="23987" spans="2:21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 s="2"/>
    </row>
    <row r="23988" spans="2:21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 s="2"/>
    </row>
    <row r="23989" spans="2:21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 s="2"/>
    </row>
    <row r="23990" spans="2:21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 s="2"/>
    </row>
    <row r="23991" spans="2:21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 s="2"/>
    </row>
    <row r="23992" spans="2:21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 s="2"/>
    </row>
    <row r="23993" spans="2:21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 s="2"/>
    </row>
    <row r="23994" spans="2:21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 s="2"/>
    </row>
    <row r="23995" spans="2:21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 s="2"/>
    </row>
    <row r="23996" spans="2:21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 s="2"/>
    </row>
    <row r="23997" spans="2:21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 s="2"/>
    </row>
    <row r="23998" spans="2:21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 s="2"/>
    </row>
    <row r="23999" spans="2:21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 s="2"/>
    </row>
    <row r="24000" spans="2:21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 s="2"/>
    </row>
    <row r="24001" spans="2:21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 s="2"/>
    </row>
    <row r="24002" spans="2:21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 s="2"/>
    </row>
    <row r="24003" spans="2:21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 s="2"/>
    </row>
    <row r="24004" spans="2:21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 s="2"/>
    </row>
    <row r="24005" spans="2:21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 s="2"/>
    </row>
    <row r="24006" spans="2:21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 s="2"/>
    </row>
    <row r="24007" spans="2:21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 s="2"/>
    </row>
    <row r="24008" spans="2:21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 s="2"/>
    </row>
    <row r="24009" spans="2:21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 s="2"/>
    </row>
    <row r="24010" spans="2:21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 s="2"/>
    </row>
    <row r="24011" spans="2:21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 s="2"/>
    </row>
    <row r="24012" spans="2:21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 s="2"/>
    </row>
    <row r="24013" spans="2:21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 s="2"/>
    </row>
    <row r="24014" spans="2:21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 s="2"/>
    </row>
    <row r="24015" spans="2:21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 s="2"/>
    </row>
    <row r="24016" spans="2:21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 s="2"/>
    </row>
    <row r="24017" spans="2:21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 s="2"/>
    </row>
    <row r="24018" spans="2:21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 s="2"/>
    </row>
    <row r="24019" spans="2:21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 s="2"/>
    </row>
    <row r="24020" spans="2:21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 s="2"/>
    </row>
    <row r="24021" spans="2:21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 s="2"/>
    </row>
    <row r="24022" spans="2:21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 s="2"/>
    </row>
    <row r="24023" spans="2:21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 s="2"/>
    </row>
    <row r="24024" spans="2:21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 s="2"/>
    </row>
    <row r="24025" spans="2:21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 s="2"/>
    </row>
    <row r="24026" spans="2:21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 s="2"/>
    </row>
    <row r="24027" spans="2:21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 s="2"/>
    </row>
    <row r="24028" spans="2:21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 s="2"/>
    </row>
    <row r="24029" spans="2:21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 s="2"/>
    </row>
    <row r="24030" spans="2:21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 s="2"/>
    </row>
    <row r="24031" spans="2:21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 s="2"/>
    </row>
    <row r="24032" spans="2:21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 s="2"/>
    </row>
    <row r="24033" spans="2:21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 s="2"/>
    </row>
    <row r="24034" spans="2:21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 s="2"/>
    </row>
    <row r="24035" spans="2:21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 s="2"/>
    </row>
    <row r="24036" spans="2:21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 s="2"/>
    </row>
    <row r="24037" spans="2:21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 s="2"/>
    </row>
    <row r="24038" spans="2:21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 s="2"/>
    </row>
    <row r="24039" spans="2:21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 s="2"/>
    </row>
    <row r="24040" spans="2:21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 s="2"/>
    </row>
    <row r="24041" spans="2:21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 s="2"/>
    </row>
    <row r="24042" spans="2:21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 s="2"/>
    </row>
    <row r="24043" spans="2:21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 s="2"/>
    </row>
    <row r="24044" spans="2:21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 s="2"/>
    </row>
    <row r="24045" spans="2:21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 s="2"/>
    </row>
    <row r="24046" spans="2:21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 s="2"/>
    </row>
    <row r="24047" spans="2:21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 s="2"/>
    </row>
    <row r="24048" spans="2:21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 s="2"/>
    </row>
    <row r="24049" spans="2:21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 s="2"/>
    </row>
    <row r="24050" spans="2:21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 s="2"/>
    </row>
    <row r="24051" spans="2:21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 s="2"/>
    </row>
    <row r="24052" spans="2:21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 s="2"/>
    </row>
    <row r="24053" spans="2:21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 s="2"/>
    </row>
    <row r="24054" spans="2:21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 s="2"/>
    </row>
    <row r="24055" spans="2:21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 s="2"/>
    </row>
    <row r="24056" spans="2:21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 s="2"/>
    </row>
    <row r="24057" spans="2:21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 s="2"/>
    </row>
    <row r="24058" spans="2:21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 s="2"/>
    </row>
    <row r="24059" spans="2:21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 s="2"/>
    </row>
    <row r="24060" spans="2:21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 s="2"/>
    </row>
    <row r="24061" spans="2:21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 s="2"/>
    </row>
    <row r="24062" spans="2:21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 s="2"/>
    </row>
    <row r="24063" spans="2:21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 s="2"/>
    </row>
    <row r="24064" spans="2:21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 s="2"/>
    </row>
    <row r="24065" spans="2:21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 s="2"/>
    </row>
    <row r="24066" spans="2:21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 s="2"/>
    </row>
    <row r="24067" spans="2:21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 s="2"/>
    </row>
    <row r="24068" spans="2:21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 s="2"/>
    </row>
    <row r="24069" spans="2:21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 s="2"/>
    </row>
    <row r="24070" spans="2:21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 s="2"/>
    </row>
    <row r="24071" spans="2:21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 s="2"/>
    </row>
    <row r="24072" spans="2:21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 s="2"/>
    </row>
    <row r="24073" spans="2:21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 s="2"/>
    </row>
    <row r="24074" spans="2:21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 s="2"/>
    </row>
    <row r="24075" spans="2:21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 s="2"/>
    </row>
    <row r="24076" spans="2:21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 s="2"/>
    </row>
    <row r="24077" spans="2:21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 s="2"/>
    </row>
    <row r="24078" spans="2:21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 s="2"/>
    </row>
    <row r="24079" spans="2:21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 s="2"/>
    </row>
    <row r="24080" spans="2:21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 s="2"/>
    </row>
    <row r="24081" spans="2:21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 s="2"/>
    </row>
    <row r="24082" spans="2:21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 s="2"/>
    </row>
    <row r="24083" spans="2:21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 s="2"/>
    </row>
    <row r="24084" spans="2:21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 s="2"/>
    </row>
    <row r="24085" spans="2:21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 s="2"/>
    </row>
    <row r="24086" spans="2:21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 s="2"/>
    </row>
    <row r="24087" spans="2:21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 s="2"/>
    </row>
    <row r="24088" spans="2:21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 s="2"/>
    </row>
    <row r="24089" spans="2:21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 s="2"/>
    </row>
    <row r="24090" spans="2:21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 s="2"/>
    </row>
    <row r="24091" spans="2:21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 s="2"/>
    </row>
    <row r="24092" spans="2:21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 s="2"/>
    </row>
    <row r="24093" spans="2:21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 s="2"/>
    </row>
    <row r="24094" spans="2:21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 s="2"/>
    </row>
    <row r="24095" spans="2:21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 s="2"/>
    </row>
    <row r="24096" spans="2:21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 s="2"/>
    </row>
    <row r="24097" spans="2:21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 s="2"/>
    </row>
    <row r="24098" spans="2:21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 s="2"/>
    </row>
    <row r="24099" spans="2:21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 s="2"/>
    </row>
    <row r="24100" spans="2:21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 s="2"/>
    </row>
    <row r="24101" spans="2:21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 s="2"/>
    </row>
    <row r="24102" spans="2:21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 s="2"/>
    </row>
    <row r="24103" spans="2:21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 s="2"/>
    </row>
    <row r="24104" spans="2:21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 s="2"/>
    </row>
    <row r="24105" spans="2:21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 s="2"/>
    </row>
    <row r="24106" spans="2:21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 s="2"/>
    </row>
    <row r="24107" spans="2:21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 s="2"/>
    </row>
    <row r="24108" spans="2:21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 s="2"/>
    </row>
    <row r="24109" spans="2:21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 s="2"/>
    </row>
    <row r="24110" spans="2:21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 s="2"/>
    </row>
    <row r="24111" spans="2:21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 s="2"/>
    </row>
    <row r="24112" spans="2:21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 s="2"/>
    </row>
    <row r="24113" spans="2:21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 s="2"/>
    </row>
    <row r="24114" spans="2:21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 s="2"/>
    </row>
    <row r="24115" spans="2:21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 s="2"/>
    </row>
    <row r="24116" spans="2:21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 s="2"/>
    </row>
    <row r="24117" spans="2:21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 s="2"/>
    </row>
    <row r="24118" spans="2:21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 s="2"/>
    </row>
    <row r="24119" spans="2:21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 s="2"/>
    </row>
    <row r="24120" spans="2:21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 s="2"/>
    </row>
    <row r="24121" spans="2:21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 s="2"/>
    </row>
    <row r="24122" spans="2:21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 s="2"/>
    </row>
    <row r="24123" spans="2:21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 s="2"/>
    </row>
    <row r="24124" spans="2:21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 s="2"/>
    </row>
    <row r="24125" spans="2:21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 s="2"/>
    </row>
    <row r="24126" spans="2:21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 s="2"/>
    </row>
    <row r="24127" spans="2:21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 s="2"/>
    </row>
    <row r="24128" spans="2:21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 s="2"/>
    </row>
    <row r="24129" spans="2:21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 s="2"/>
    </row>
    <row r="24130" spans="2:21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 s="2"/>
    </row>
    <row r="24131" spans="2:21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 s="2"/>
    </row>
    <row r="24132" spans="2:21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 s="2"/>
    </row>
    <row r="24133" spans="2:21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 s="2"/>
    </row>
    <row r="24134" spans="2:21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 s="2"/>
    </row>
    <row r="24135" spans="2:21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 s="2"/>
    </row>
    <row r="24136" spans="2:21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 s="2"/>
    </row>
    <row r="24137" spans="2:21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 s="2"/>
    </row>
    <row r="24138" spans="2:21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 s="2"/>
    </row>
    <row r="24139" spans="2:21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 s="2"/>
    </row>
    <row r="24140" spans="2:21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 s="2"/>
    </row>
    <row r="24141" spans="2:21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 s="2"/>
    </row>
    <row r="24142" spans="2:21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 s="2"/>
    </row>
    <row r="24143" spans="2:21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 s="2"/>
    </row>
    <row r="24144" spans="2:21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 s="2"/>
    </row>
    <row r="24145" spans="2:21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 s="2"/>
    </row>
    <row r="24146" spans="2:21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 s="2"/>
    </row>
    <row r="24147" spans="2:21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 s="2"/>
    </row>
    <row r="24148" spans="2:21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 s="2"/>
    </row>
    <row r="24149" spans="2:21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 s="2"/>
    </row>
    <row r="24150" spans="2:21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 s="2"/>
    </row>
    <row r="24151" spans="2:21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 s="2"/>
    </row>
    <row r="24152" spans="2:21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 s="2"/>
    </row>
    <row r="24153" spans="2:21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 s="2"/>
    </row>
    <row r="24154" spans="2:21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 s="2"/>
    </row>
    <row r="24155" spans="2:21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 s="2"/>
    </row>
    <row r="24156" spans="2:21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 s="2"/>
    </row>
    <row r="24157" spans="2:21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 s="2"/>
    </row>
    <row r="24158" spans="2:21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 s="2"/>
    </row>
    <row r="24159" spans="2:21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 s="2"/>
    </row>
    <row r="24160" spans="2:21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 s="2"/>
    </row>
    <row r="24161" spans="2:21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 s="2"/>
    </row>
    <row r="24162" spans="2:21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 s="2"/>
    </row>
    <row r="24163" spans="2:21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 s="2"/>
    </row>
    <row r="24164" spans="2:21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 s="2"/>
    </row>
    <row r="24165" spans="2:21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 s="2"/>
    </row>
    <row r="24166" spans="2:21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 s="2"/>
    </row>
    <row r="24167" spans="2:21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 s="2"/>
    </row>
    <row r="24168" spans="2:21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 s="2"/>
    </row>
    <row r="24169" spans="2:21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 s="2"/>
    </row>
    <row r="24170" spans="2:21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 s="2"/>
    </row>
    <row r="24171" spans="2:21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 s="2"/>
    </row>
    <row r="24172" spans="2:21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 s="2"/>
    </row>
    <row r="24173" spans="2:21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 s="2"/>
    </row>
    <row r="24174" spans="2:21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 s="2"/>
    </row>
    <row r="24175" spans="2:21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 s="2"/>
    </row>
    <row r="24176" spans="2:21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 s="2"/>
    </row>
    <row r="24177" spans="2:21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 s="2"/>
    </row>
    <row r="24178" spans="2:21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 s="2"/>
    </row>
    <row r="24179" spans="2:21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 s="2"/>
    </row>
    <row r="24180" spans="2:21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 s="2"/>
    </row>
    <row r="24181" spans="2:21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 s="2"/>
    </row>
    <row r="24182" spans="2:21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 s="2"/>
    </row>
    <row r="24183" spans="2:21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 s="2"/>
    </row>
    <row r="24184" spans="2:21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 s="2"/>
    </row>
    <row r="24185" spans="2:21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 s="2"/>
    </row>
    <row r="24186" spans="2:21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 s="2"/>
    </row>
    <row r="24187" spans="2:21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 s="2"/>
    </row>
    <row r="24188" spans="2:21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 s="2"/>
    </row>
    <row r="24189" spans="2:21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 s="2"/>
    </row>
    <row r="24190" spans="2:21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 s="2"/>
    </row>
    <row r="24191" spans="2:21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 s="2"/>
    </row>
    <row r="24192" spans="2:21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 s="2"/>
    </row>
    <row r="24193" spans="2:21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 s="2"/>
    </row>
    <row r="24194" spans="2:21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 s="2"/>
    </row>
    <row r="24195" spans="2:21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 s="2"/>
    </row>
    <row r="24196" spans="2:21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 s="2"/>
    </row>
    <row r="24197" spans="2:21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 s="2"/>
    </row>
    <row r="24198" spans="2:21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 s="2"/>
    </row>
    <row r="24199" spans="2:21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 s="2"/>
    </row>
    <row r="24200" spans="2:21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 s="2"/>
    </row>
    <row r="24201" spans="2:21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 s="2"/>
    </row>
    <row r="24202" spans="2:21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 s="2"/>
    </row>
    <row r="24203" spans="2:21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 s="2"/>
    </row>
    <row r="24204" spans="2:21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 s="2"/>
    </row>
    <row r="24205" spans="2:21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 s="2"/>
    </row>
    <row r="24206" spans="2:21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 s="2"/>
    </row>
    <row r="24207" spans="2:21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 s="2"/>
    </row>
    <row r="24208" spans="2:21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 s="2"/>
    </row>
    <row r="24209" spans="2:21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 s="2"/>
    </row>
    <row r="24210" spans="2:21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 s="2"/>
    </row>
    <row r="24211" spans="2:21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 s="2"/>
    </row>
    <row r="24212" spans="2:21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 s="2"/>
    </row>
    <row r="24213" spans="2:21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 s="2"/>
    </row>
    <row r="24214" spans="2:21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 s="2"/>
    </row>
    <row r="24215" spans="2:21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 s="2"/>
    </row>
    <row r="24216" spans="2:21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 s="2"/>
    </row>
    <row r="24217" spans="2:21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 s="2"/>
    </row>
    <row r="24218" spans="2:21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 s="2"/>
    </row>
    <row r="24219" spans="2:21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 s="2"/>
    </row>
    <row r="24220" spans="2:21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 s="2"/>
    </row>
    <row r="24221" spans="2:21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 s="2"/>
    </row>
    <row r="24222" spans="2:21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 s="2"/>
    </row>
    <row r="24223" spans="2:21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 s="2"/>
    </row>
    <row r="24224" spans="2:21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 s="2"/>
    </row>
    <row r="24225" spans="2:21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 s="2"/>
    </row>
    <row r="24226" spans="2:21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 s="2"/>
    </row>
    <row r="24227" spans="2:21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 s="2"/>
    </row>
    <row r="24228" spans="2:21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 s="2"/>
    </row>
    <row r="24229" spans="2:21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 s="2"/>
    </row>
    <row r="24230" spans="2:21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 s="2"/>
    </row>
    <row r="24231" spans="2:21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 s="2"/>
    </row>
    <row r="24232" spans="2:21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 s="2"/>
    </row>
    <row r="24233" spans="2:21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 s="2"/>
    </row>
    <row r="24234" spans="2:21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 s="2"/>
    </row>
    <row r="24235" spans="2:21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 s="2"/>
    </row>
    <row r="24236" spans="2:21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 s="2"/>
    </row>
    <row r="24237" spans="2:21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 s="2"/>
    </row>
    <row r="24238" spans="2:21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 s="2"/>
    </row>
    <row r="24239" spans="2:21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 s="2"/>
    </row>
    <row r="24240" spans="2:21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 s="2"/>
    </row>
    <row r="24241" spans="2:21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 s="2"/>
    </row>
    <row r="24242" spans="2:21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 s="2"/>
    </row>
    <row r="24243" spans="2:21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 s="2"/>
    </row>
    <row r="24244" spans="2:21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 s="2"/>
    </row>
    <row r="24245" spans="2:21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 s="2"/>
    </row>
    <row r="24246" spans="2:21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 s="2"/>
    </row>
    <row r="24247" spans="2:21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 s="2"/>
    </row>
    <row r="24248" spans="2:21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 s="2"/>
    </row>
    <row r="24249" spans="2:21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 s="2"/>
    </row>
    <row r="24250" spans="2:21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 s="2"/>
    </row>
    <row r="24251" spans="2:21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 s="2"/>
    </row>
    <row r="24252" spans="2:21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 s="2"/>
    </row>
    <row r="24253" spans="2:21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 s="2"/>
    </row>
    <row r="24254" spans="2:21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 s="2"/>
    </row>
    <row r="24255" spans="2:21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 s="2"/>
    </row>
    <row r="24256" spans="2:21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 s="2"/>
    </row>
    <row r="24257" spans="2:21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 s="2"/>
    </row>
    <row r="24258" spans="2:21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 s="2"/>
    </row>
    <row r="24259" spans="2:21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 s="2"/>
    </row>
    <row r="24260" spans="2:21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 s="2"/>
    </row>
    <row r="24261" spans="2:21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 s="2"/>
    </row>
    <row r="24262" spans="2:21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 s="2"/>
    </row>
    <row r="24263" spans="2:21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 s="2"/>
    </row>
    <row r="24264" spans="2:21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 s="2"/>
    </row>
    <row r="24265" spans="2:21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 s="2"/>
    </row>
    <row r="24266" spans="2:21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 s="2"/>
    </row>
    <row r="24267" spans="2:21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 s="2"/>
    </row>
    <row r="24268" spans="2:21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 s="2"/>
    </row>
    <row r="24269" spans="2:21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 s="2"/>
    </row>
    <row r="24270" spans="2:21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 s="2"/>
    </row>
    <row r="24271" spans="2:21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 s="2"/>
    </row>
    <row r="24272" spans="2:21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 s="2"/>
    </row>
    <row r="24273" spans="2:21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 s="2"/>
    </row>
    <row r="24274" spans="2:21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 s="2"/>
    </row>
    <row r="24275" spans="2:21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 s="2"/>
    </row>
    <row r="24276" spans="2:21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 s="2"/>
    </row>
    <row r="24277" spans="2:21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 s="2"/>
    </row>
    <row r="24278" spans="2:21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 s="2"/>
    </row>
    <row r="24279" spans="2:21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 s="2"/>
    </row>
    <row r="24280" spans="2:21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 s="2"/>
    </row>
    <row r="24281" spans="2:21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 s="2"/>
    </row>
    <row r="24282" spans="2:21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 s="2"/>
    </row>
    <row r="24283" spans="2:21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 s="2"/>
    </row>
    <row r="24284" spans="2:21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 s="2"/>
    </row>
    <row r="24285" spans="2:21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 s="2"/>
    </row>
    <row r="24286" spans="2:21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 s="2"/>
    </row>
    <row r="24287" spans="2:21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 s="2"/>
    </row>
    <row r="24288" spans="2:21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 s="2"/>
    </row>
    <row r="24289" spans="2:21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 s="2"/>
    </row>
    <row r="24290" spans="2:21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 s="2"/>
    </row>
    <row r="24291" spans="2:21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 s="2"/>
    </row>
    <row r="24292" spans="2:21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 s="2"/>
    </row>
    <row r="24293" spans="2:21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 s="2"/>
    </row>
    <row r="24294" spans="2:21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 s="2"/>
    </row>
    <row r="24295" spans="2:21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 s="2"/>
    </row>
    <row r="24296" spans="2:21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 s="2"/>
    </row>
    <row r="24297" spans="2:21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 s="2"/>
    </row>
    <row r="24298" spans="2:21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 s="2"/>
    </row>
    <row r="24299" spans="2:21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 s="2"/>
    </row>
    <row r="24300" spans="2:21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 s="2"/>
    </row>
    <row r="24301" spans="2:21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 s="2"/>
    </row>
    <row r="24302" spans="2:21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 s="2"/>
    </row>
    <row r="24303" spans="2:21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 s="2"/>
    </row>
    <row r="24304" spans="2:21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 s="2"/>
    </row>
    <row r="24305" spans="2:21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 s="2"/>
    </row>
    <row r="24306" spans="2:21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 s="2"/>
    </row>
    <row r="24307" spans="2:21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 s="2"/>
    </row>
    <row r="24308" spans="2:21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 s="2"/>
    </row>
    <row r="24309" spans="2:21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 s="2"/>
    </row>
    <row r="24310" spans="2:21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 s="2"/>
    </row>
    <row r="24311" spans="2:21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 s="2"/>
    </row>
    <row r="24312" spans="2:21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 s="2"/>
    </row>
    <row r="24313" spans="2:21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 s="2"/>
    </row>
    <row r="24314" spans="2:21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 s="2"/>
    </row>
    <row r="24315" spans="2:21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 s="2"/>
    </row>
    <row r="24316" spans="2:21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 s="2"/>
    </row>
    <row r="24317" spans="2:21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 s="2"/>
    </row>
    <row r="24318" spans="2:21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 s="2"/>
    </row>
    <row r="24319" spans="2:21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 s="2"/>
    </row>
    <row r="24320" spans="2:21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 s="2"/>
    </row>
    <row r="24321" spans="2:21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 s="2"/>
    </row>
    <row r="24322" spans="2:21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 s="2"/>
    </row>
    <row r="24323" spans="2:21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 s="2"/>
    </row>
    <row r="24324" spans="2:21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 s="2"/>
    </row>
    <row r="24325" spans="2:21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 s="2"/>
    </row>
    <row r="24326" spans="2:21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 s="2"/>
    </row>
    <row r="24327" spans="2:21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 s="2"/>
    </row>
    <row r="24328" spans="2:21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 s="2"/>
    </row>
    <row r="24329" spans="2:21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 s="2"/>
    </row>
    <row r="24330" spans="2:21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 s="2"/>
    </row>
    <row r="24331" spans="2:21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 s="2"/>
    </row>
    <row r="24332" spans="2:21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 s="2"/>
    </row>
    <row r="24333" spans="2:21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 s="2"/>
    </row>
    <row r="24334" spans="2:21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 s="2"/>
    </row>
    <row r="24335" spans="2:21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 s="2"/>
    </row>
    <row r="24336" spans="2:21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 s="2"/>
    </row>
    <row r="24337" spans="2:21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 s="2"/>
    </row>
    <row r="24338" spans="2:21" x14ac:dyDescent="0.2">
      <c r="B24338" s="2"/>
      <c r="C24338" s="2"/>
      <c r="D24338" s="2"/>
      <c r="E24338" s="2"/>
      <c r="F24338" s="2"/>
      <c r="G24338" s="3"/>
      <c r="H24338" s="3"/>
      <c r="I24338" s="2"/>
      <c r="J24338"/>
      <c r="K24338"/>
      <c r="L24338"/>
      <c r="M24338"/>
      <c r="N24338"/>
      <c r="O24338"/>
      <c r="P24338"/>
      <c r="Q24338"/>
      <c r="R24338"/>
      <c r="S24338"/>
      <c r="T24338"/>
      <c r="U24338" s="2"/>
    </row>
    <row r="24339" spans="2:21" x14ac:dyDescent="0.2">
      <c r="B24339" s="2"/>
      <c r="C24339" s="2"/>
      <c r="D24339" s="2"/>
      <c r="E24339" s="2"/>
      <c r="F24339" s="2"/>
      <c r="G24339" s="3"/>
      <c r="H24339" s="3"/>
      <c r="I24339" s="2"/>
      <c r="J24339"/>
      <c r="K24339"/>
      <c r="L24339"/>
      <c r="M24339"/>
      <c r="N24339"/>
      <c r="O24339"/>
      <c r="P24339"/>
      <c r="Q24339"/>
      <c r="R24339"/>
      <c r="S24339"/>
      <c r="T24339"/>
      <c r="U24339" s="2"/>
    </row>
    <row r="24340" spans="2:21" x14ac:dyDescent="0.2">
      <c r="B24340" s="2"/>
      <c r="C24340" s="2"/>
      <c r="D24340" s="2"/>
      <c r="E24340" s="2"/>
      <c r="F24340" s="2"/>
      <c r="G24340" s="3"/>
      <c r="H24340" s="3"/>
      <c r="I24340" s="2"/>
      <c r="J24340"/>
      <c r="K24340"/>
      <c r="L24340"/>
      <c r="M24340"/>
      <c r="N24340"/>
      <c r="O24340"/>
      <c r="P24340"/>
      <c r="Q24340"/>
      <c r="R24340"/>
      <c r="S24340"/>
      <c r="T24340"/>
      <c r="U24340" s="2"/>
    </row>
    <row r="24341" spans="2:21" x14ac:dyDescent="0.2">
      <c r="B24341" s="2"/>
      <c r="C24341" s="2"/>
      <c r="D24341" s="2"/>
      <c r="E24341" s="2"/>
      <c r="F24341" s="2"/>
      <c r="G24341" s="3"/>
      <c r="H24341" s="3"/>
      <c r="I24341" s="2"/>
      <c r="J24341"/>
      <c r="K24341"/>
      <c r="L24341"/>
      <c r="M24341"/>
      <c r="N24341"/>
      <c r="O24341"/>
      <c r="P24341"/>
      <c r="Q24341"/>
      <c r="R24341"/>
      <c r="S24341"/>
      <c r="T24341"/>
      <c r="U24341" s="2"/>
    </row>
    <row r="24342" spans="2:21" x14ac:dyDescent="0.2">
      <c r="B24342" s="2"/>
      <c r="C24342" s="2"/>
      <c r="D24342" s="2"/>
      <c r="E24342" s="2"/>
      <c r="F24342" s="2"/>
      <c r="G24342" s="3"/>
      <c r="H24342" s="3"/>
      <c r="I24342" s="2"/>
      <c r="J24342"/>
      <c r="K24342"/>
      <c r="L24342"/>
      <c r="M24342"/>
      <c r="N24342"/>
      <c r="O24342"/>
      <c r="P24342"/>
      <c r="Q24342"/>
      <c r="R24342"/>
      <c r="S24342"/>
      <c r="T24342"/>
      <c r="U24342" s="2"/>
    </row>
    <row r="24343" spans="2:21" x14ac:dyDescent="0.2">
      <c r="B24343" s="2"/>
      <c r="C24343" s="2"/>
      <c r="D24343" s="2"/>
      <c r="E24343" s="2"/>
      <c r="F24343" s="2"/>
      <c r="G24343" s="3"/>
      <c r="H24343" s="3"/>
      <c r="I24343" s="2"/>
      <c r="J24343"/>
      <c r="K24343"/>
      <c r="L24343"/>
      <c r="M24343"/>
      <c r="N24343"/>
      <c r="O24343"/>
      <c r="P24343"/>
      <c r="Q24343"/>
      <c r="R24343"/>
      <c r="S24343"/>
      <c r="T24343"/>
      <c r="U24343" s="2"/>
    </row>
    <row r="24344" spans="2:21" x14ac:dyDescent="0.2">
      <c r="B24344" s="2"/>
      <c r="C24344" s="2"/>
      <c r="D24344" s="2"/>
      <c r="E24344" s="2"/>
      <c r="F24344" s="2"/>
      <c r="G24344" s="3"/>
      <c r="H24344" s="3"/>
      <c r="I24344" s="2"/>
      <c r="J24344"/>
      <c r="K24344"/>
      <c r="L24344"/>
      <c r="M24344"/>
      <c r="N24344"/>
      <c r="O24344"/>
      <c r="P24344"/>
      <c r="Q24344"/>
      <c r="R24344"/>
      <c r="S24344"/>
      <c r="T24344"/>
      <c r="U24344" s="2"/>
    </row>
    <row r="24345" spans="2:21" x14ac:dyDescent="0.2">
      <c r="B24345" s="2"/>
      <c r="C24345" s="2"/>
      <c r="D24345" s="2"/>
      <c r="E24345" s="2"/>
      <c r="F24345" s="2"/>
      <c r="G24345" s="3"/>
      <c r="H24345" s="3"/>
      <c r="I24345" s="2"/>
      <c r="J24345"/>
      <c r="K24345"/>
      <c r="L24345"/>
      <c r="M24345"/>
      <c r="N24345"/>
      <c r="O24345"/>
      <c r="P24345"/>
      <c r="Q24345"/>
      <c r="R24345"/>
      <c r="S24345"/>
      <c r="T24345"/>
      <c r="U24345" s="2"/>
    </row>
    <row r="24346" spans="2:21" x14ac:dyDescent="0.2">
      <c r="B24346" s="2"/>
      <c r="C24346" s="2"/>
      <c r="D24346" s="2"/>
      <c r="E24346" s="2"/>
      <c r="F24346" s="2"/>
      <c r="G24346" s="3"/>
      <c r="H24346" s="3"/>
      <c r="I24346" s="2"/>
      <c r="J24346"/>
      <c r="K24346"/>
      <c r="L24346"/>
      <c r="M24346"/>
      <c r="N24346"/>
      <c r="O24346"/>
      <c r="P24346"/>
      <c r="Q24346"/>
      <c r="R24346"/>
      <c r="S24346"/>
      <c r="T24346"/>
      <c r="U24346" s="2"/>
    </row>
    <row r="24347" spans="2:21" x14ac:dyDescent="0.2">
      <c r="B24347" s="2"/>
      <c r="C24347" s="2"/>
      <c r="D24347" s="2"/>
      <c r="E24347" s="2"/>
      <c r="F24347" s="2"/>
      <c r="G24347" s="3"/>
      <c r="H24347" s="3"/>
      <c r="I24347" s="2"/>
      <c r="J24347"/>
      <c r="K24347"/>
      <c r="L24347"/>
      <c r="M24347"/>
      <c r="N24347"/>
      <c r="O24347"/>
      <c r="P24347"/>
      <c r="Q24347"/>
      <c r="R24347"/>
      <c r="S24347"/>
      <c r="T24347"/>
      <c r="U24347" s="2"/>
    </row>
    <row r="24348" spans="2:21" x14ac:dyDescent="0.2">
      <c r="B24348" s="2"/>
      <c r="C24348" s="2"/>
      <c r="D24348" s="2"/>
      <c r="E24348" s="2"/>
      <c r="F24348" s="2"/>
      <c r="G24348" s="3"/>
      <c r="H24348" s="3"/>
      <c r="I24348" s="2"/>
      <c r="J24348"/>
      <c r="K24348"/>
      <c r="L24348"/>
      <c r="M24348"/>
      <c r="N24348"/>
      <c r="O24348"/>
      <c r="P24348"/>
      <c r="Q24348"/>
      <c r="R24348"/>
      <c r="S24348"/>
      <c r="T24348"/>
      <c r="U24348" s="2"/>
    </row>
    <row r="24349" spans="2:21" x14ac:dyDescent="0.2">
      <c r="B24349" s="2"/>
      <c r="C24349" s="2"/>
      <c r="D24349" s="2"/>
      <c r="E24349" s="2"/>
      <c r="F24349" s="2"/>
      <c r="G24349" s="3"/>
      <c r="H24349" s="3"/>
      <c r="I24349" s="2"/>
      <c r="J24349"/>
      <c r="K24349"/>
      <c r="L24349"/>
      <c r="M24349"/>
      <c r="N24349"/>
      <c r="O24349"/>
      <c r="P24349"/>
      <c r="Q24349"/>
      <c r="R24349"/>
      <c r="S24349"/>
      <c r="T24349"/>
      <c r="U24349" s="2"/>
    </row>
    <row r="24350" spans="2:21" x14ac:dyDescent="0.2">
      <c r="B24350" s="2"/>
      <c r="C24350" s="2"/>
      <c r="D24350" s="2"/>
      <c r="E24350" s="2"/>
      <c r="F24350" s="2"/>
      <c r="G24350" s="3"/>
      <c r="H24350" s="3"/>
      <c r="I24350" s="2"/>
      <c r="J24350"/>
      <c r="K24350"/>
      <c r="L24350"/>
      <c r="M24350"/>
      <c r="N24350"/>
      <c r="O24350"/>
      <c r="P24350"/>
      <c r="Q24350"/>
      <c r="R24350"/>
      <c r="S24350"/>
      <c r="T24350"/>
      <c r="U24350" s="2"/>
    </row>
    <row r="24351" spans="2:21" x14ac:dyDescent="0.2">
      <c r="B24351" s="2"/>
      <c r="C24351" s="2"/>
      <c r="D24351" s="2"/>
      <c r="E24351" s="2"/>
      <c r="F24351" s="2"/>
      <c r="G24351" s="3"/>
      <c r="H24351" s="3"/>
      <c r="I24351" s="2"/>
      <c r="J24351"/>
      <c r="K24351"/>
      <c r="L24351"/>
      <c r="M24351"/>
      <c r="N24351"/>
      <c r="O24351"/>
      <c r="P24351"/>
      <c r="Q24351"/>
      <c r="R24351"/>
      <c r="S24351"/>
      <c r="T24351"/>
      <c r="U24351" s="2"/>
    </row>
  </sheetData>
  <mergeCells count="2">
    <mergeCell ref="I35:J35"/>
    <mergeCell ref="I34:J34"/>
  </mergeCells>
  <pageMargins left="0.7" right="0.7" top="0.75" bottom="0.75" header="0.3" footer="0.3"/>
  <pageSetup orientation="portrait" r:id="rId4"/>
  <drawing r:id="rId5"/>
  <tableParts count="1"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AI502"/>
  <sheetViews>
    <sheetView topLeftCell="Y2" workbookViewId="0">
      <selection activeCell="AG13" sqref="AG13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2" bestFit="1" customWidth="1"/>
    <col min="5" max="5" width="13.75" bestFit="1" customWidth="1"/>
    <col min="6" max="6" width="6.125" bestFit="1" customWidth="1"/>
    <col min="7" max="7" width="10.5" bestFit="1" customWidth="1"/>
    <col min="8" max="8" width="12.875" bestFit="1" customWidth="1"/>
    <col min="9" max="9" width="9.75" bestFit="1" customWidth="1"/>
    <col min="10" max="10" width="13.875" bestFit="1" customWidth="1"/>
    <col min="11" max="11" width="5.25" bestFit="1" customWidth="1"/>
    <col min="12" max="12" width="11" bestFit="1" customWidth="1"/>
    <col min="13" max="13" width="8.625" bestFit="1" customWidth="1"/>
    <col min="14" max="14" width="30.125" bestFit="1" customWidth="1"/>
    <col min="15" max="15" width="16.25" bestFit="1" customWidth="1"/>
    <col min="16" max="16" width="15.125" bestFit="1" customWidth="1"/>
    <col min="17" max="17" width="7" bestFit="1" customWidth="1"/>
    <col min="18" max="18" width="9.5" bestFit="1" customWidth="1"/>
    <col min="19" max="20" width="11" bestFit="1" customWidth="1"/>
    <col min="21" max="21" width="10.5" bestFit="1" customWidth="1"/>
    <col min="22" max="22" width="12" bestFit="1" customWidth="1"/>
    <col min="23" max="23" width="8" bestFit="1" customWidth="1"/>
    <col min="24" max="24" width="13.75" bestFit="1" customWidth="1"/>
    <col min="25" max="25" width="6.125" bestFit="1" customWidth="1"/>
    <col min="26" max="26" width="6" bestFit="1" customWidth="1"/>
    <col min="27" max="27" width="15.5" bestFit="1" customWidth="1"/>
    <col min="28" max="28" width="11.5" bestFit="1" customWidth="1"/>
    <col min="30" max="30" width="8.75" bestFit="1" customWidth="1"/>
    <col min="31" max="31" width="10.5" bestFit="1" customWidth="1"/>
    <col min="32" max="32" width="15.125" bestFit="1" customWidth="1"/>
    <col min="33" max="33" width="12" bestFit="1" customWidth="1"/>
    <col min="34" max="34" width="13.875" bestFit="1" customWidth="1"/>
  </cols>
  <sheetData>
    <row r="1" spans="1:35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3</v>
      </c>
      <c r="T1" t="s">
        <v>4</v>
      </c>
      <c r="U1" t="s">
        <v>52</v>
      </c>
      <c r="V1" t="s">
        <v>53</v>
      </c>
      <c r="W1" t="s">
        <v>54</v>
      </c>
      <c r="X1" t="s">
        <v>5</v>
      </c>
      <c r="Y1" t="s">
        <v>6</v>
      </c>
      <c r="Z1" t="s">
        <v>7</v>
      </c>
      <c r="AA1" t="s">
        <v>55</v>
      </c>
      <c r="AB1" t="s">
        <v>56</v>
      </c>
      <c r="AD1" t="s">
        <v>108</v>
      </c>
      <c r="AE1" t="s">
        <v>40</v>
      </c>
      <c r="AF1" t="s">
        <v>49</v>
      </c>
      <c r="AG1" t="s">
        <v>53</v>
      </c>
    </row>
    <row r="2" spans="1:35" x14ac:dyDescent="0.2">
      <c r="A2">
        <v>2019</v>
      </c>
      <c r="B2">
        <v>1</v>
      </c>
      <c r="C2">
        <v>9398250.3399999999</v>
      </c>
      <c r="D2">
        <v>7766766.4650000064</v>
      </c>
      <c r="E2">
        <v>1631483.8750000005</v>
      </c>
      <c r="G2" s="26" t="s">
        <v>8</v>
      </c>
      <c r="H2" s="26" t="s">
        <v>10</v>
      </c>
      <c r="I2" s="26" t="s">
        <v>29</v>
      </c>
      <c r="J2" s="26" t="s">
        <v>137</v>
      </c>
      <c r="K2" s="26" t="s">
        <v>39</v>
      </c>
      <c r="L2" s="38">
        <v>43770</v>
      </c>
      <c r="M2" s="26" t="s">
        <v>57</v>
      </c>
      <c r="N2" s="26" t="s">
        <v>94</v>
      </c>
      <c r="O2">
        <v>43589</v>
      </c>
      <c r="P2">
        <v>6.0333333333333332</v>
      </c>
      <c r="Q2">
        <v>457</v>
      </c>
      <c r="R2">
        <v>4</v>
      </c>
      <c r="S2">
        <v>13481.5</v>
      </c>
      <c r="T2">
        <v>8532.3040000000001</v>
      </c>
      <c r="U2">
        <v>2133.076</v>
      </c>
      <c r="V2">
        <v>114.25</v>
      </c>
      <c r="W2">
        <v>29.5</v>
      </c>
      <c r="X2">
        <v>4949.1959999999999</v>
      </c>
      <c r="Y2">
        <v>2019</v>
      </c>
      <c r="Z2">
        <v>11</v>
      </c>
      <c r="AA2">
        <v>44</v>
      </c>
      <c r="AB2">
        <v>1</v>
      </c>
      <c r="AD2" s="26" t="s">
        <v>109</v>
      </c>
      <c r="AE2" s="26" t="s">
        <v>8</v>
      </c>
      <c r="AF2">
        <v>5.9288514281891507</v>
      </c>
      <c r="AG2">
        <v>111.69680025586641</v>
      </c>
    </row>
    <row r="3" spans="1:35" x14ac:dyDescent="0.2">
      <c r="A3">
        <v>2019</v>
      </c>
      <c r="B3">
        <v>2</v>
      </c>
      <c r="C3">
        <v>6223349.7499999991</v>
      </c>
      <c r="D3">
        <v>4756766.4120000023</v>
      </c>
      <c r="E3">
        <v>1466583.3380000002</v>
      </c>
      <c r="G3" s="26" t="s">
        <v>8</v>
      </c>
      <c r="H3" s="26" t="s">
        <v>10</v>
      </c>
      <c r="I3" s="26" t="s">
        <v>29</v>
      </c>
      <c r="J3" s="26" t="s">
        <v>137</v>
      </c>
      <c r="K3" s="26" t="s">
        <v>39</v>
      </c>
      <c r="L3" s="38">
        <v>43770</v>
      </c>
      <c r="M3" s="26" t="s">
        <v>57</v>
      </c>
      <c r="N3" s="26" t="s">
        <v>103</v>
      </c>
      <c r="O3">
        <v>43589</v>
      </c>
      <c r="P3">
        <v>6.0333333333333332</v>
      </c>
      <c r="Q3">
        <v>1090.5</v>
      </c>
      <c r="R3">
        <v>10</v>
      </c>
      <c r="S3">
        <v>31406.400000000001</v>
      </c>
      <c r="T3">
        <v>21330.758999999998</v>
      </c>
      <c r="U3">
        <v>2133.076</v>
      </c>
      <c r="V3">
        <v>109.05</v>
      </c>
      <c r="W3">
        <v>28.8</v>
      </c>
      <c r="X3">
        <v>10075.641</v>
      </c>
      <c r="Y3">
        <v>2019</v>
      </c>
      <c r="Z3">
        <v>11</v>
      </c>
      <c r="AA3">
        <v>44</v>
      </c>
      <c r="AB3">
        <v>1</v>
      </c>
      <c r="AD3" s="26" t="s">
        <v>110</v>
      </c>
      <c r="AE3" s="26" t="s">
        <v>8</v>
      </c>
      <c r="AF3">
        <v>0.48515541640713672</v>
      </c>
      <c r="AG3">
        <v>5.1833472555149536</v>
      </c>
    </row>
    <row r="4" spans="1:35" x14ac:dyDescent="0.2">
      <c r="A4">
        <v>2019</v>
      </c>
      <c r="B4">
        <v>3</v>
      </c>
      <c r="C4">
        <v>7217837.3099999987</v>
      </c>
      <c r="D4">
        <v>5852942.7209999971</v>
      </c>
      <c r="E4">
        <v>1364894.5890000002</v>
      </c>
      <c r="G4" s="26" t="s">
        <v>8</v>
      </c>
      <c r="H4" s="26" t="s">
        <v>10</v>
      </c>
      <c r="I4" s="26" t="s">
        <v>29</v>
      </c>
      <c r="J4" s="26" t="s">
        <v>137</v>
      </c>
      <c r="K4" s="26" t="s">
        <v>39</v>
      </c>
      <c r="L4" s="38">
        <v>43770</v>
      </c>
      <c r="M4" s="26" t="s">
        <v>57</v>
      </c>
      <c r="N4" s="26" t="s">
        <v>59</v>
      </c>
      <c r="O4">
        <v>43589</v>
      </c>
      <c r="P4">
        <v>6.0333333333333332</v>
      </c>
      <c r="Q4">
        <v>294</v>
      </c>
      <c r="R4">
        <v>3</v>
      </c>
      <c r="S4">
        <v>8673</v>
      </c>
      <c r="T4">
        <v>6399.2280000000001</v>
      </c>
      <c r="U4">
        <v>2133.076</v>
      </c>
      <c r="V4">
        <v>98</v>
      </c>
      <c r="W4">
        <v>29.5</v>
      </c>
      <c r="X4">
        <v>2273.7719999999999</v>
      </c>
      <c r="Y4">
        <v>2019</v>
      </c>
      <c r="Z4">
        <v>11</v>
      </c>
      <c r="AA4">
        <v>44</v>
      </c>
      <c r="AB4">
        <v>1</v>
      </c>
    </row>
    <row r="5" spans="1:35" x14ac:dyDescent="0.2">
      <c r="A5">
        <v>2019</v>
      </c>
      <c r="B5">
        <v>4</v>
      </c>
      <c r="C5">
        <v>5998535.5600000005</v>
      </c>
      <c r="D5">
        <v>4836168.5010000039</v>
      </c>
      <c r="E5">
        <v>1162367.0589999999</v>
      </c>
      <c r="G5" s="26" t="s">
        <v>8</v>
      </c>
      <c r="H5" s="26" t="s">
        <v>10</v>
      </c>
      <c r="I5" s="26" t="s">
        <v>29</v>
      </c>
      <c r="J5" s="26" t="s">
        <v>137</v>
      </c>
      <c r="K5" s="26" t="s">
        <v>39</v>
      </c>
      <c r="L5" s="38">
        <v>43770</v>
      </c>
      <c r="M5" s="26" t="s">
        <v>57</v>
      </c>
      <c r="N5" s="26" t="s">
        <v>138</v>
      </c>
      <c r="O5">
        <v>43589</v>
      </c>
      <c r="P5">
        <v>6.0333333333333332</v>
      </c>
      <c r="Q5">
        <v>111.5</v>
      </c>
      <c r="R5">
        <v>1</v>
      </c>
      <c r="S5">
        <v>3289.25</v>
      </c>
      <c r="T5">
        <v>2133.076</v>
      </c>
      <c r="U5">
        <v>2133.076</v>
      </c>
      <c r="V5">
        <v>111.5</v>
      </c>
      <c r="W5">
        <v>29.5</v>
      </c>
      <c r="X5">
        <v>1156.174</v>
      </c>
      <c r="Y5">
        <v>2019</v>
      </c>
      <c r="Z5">
        <v>11</v>
      </c>
      <c r="AA5">
        <v>44</v>
      </c>
      <c r="AB5">
        <v>1</v>
      </c>
      <c r="AG5">
        <f>AG2+2*AG3</f>
        <v>122.06349476689631</v>
      </c>
    </row>
    <row r="6" spans="1:35" x14ac:dyDescent="0.2">
      <c r="A6">
        <v>2019</v>
      </c>
      <c r="B6">
        <v>5</v>
      </c>
      <c r="C6">
        <v>8084375.3399999999</v>
      </c>
      <c r="D6">
        <v>6621667.3780000005</v>
      </c>
      <c r="E6">
        <v>1462707.9620000008</v>
      </c>
      <c r="G6" s="26" t="s">
        <v>8</v>
      </c>
      <c r="H6" s="26" t="s">
        <v>10</v>
      </c>
      <c r="I6" s="26" t="s">
        <v>29</v>
      </c>
      <c r="J6" s="26" t="s">
        <v>137</v>
      </c>
      <c r="K6" s="26" t="s">
        <v>39</v>
      </c>
      <c r="L6" s="38">
        <v>43770</v>
      </c>
      <c r="M6" s="26" t="s">
        <v>57</v>
      </c>
      <c r="N6" s="26" t="s">
        <v>62</v>
      </c>
      <c r="O6">
        <v>43589</v>
      </c>
      <c r="P6">
        <v>6.0333333333333332</v>
      </c>
      <c r="Q6">
        <v>698</v>
      </c>
      <c r="R6">
        <v>6</v>
      </c>
      <c r="S6">
        <v>20591</v>
      </c>
      <c r="T6">
        <v>12798.455</v>
      </c>
      <c r="U6">
        <v>2133.076</v>
      </c>
      <c r="V6">
        <v>116.33333333333333</v>
      </c>
      <c r="W6">
        <v>29.5</v>
      </c>
      <c r="X6">
        <v>7792.5450000000001</v>
      </c>
      <c r="Y6">
        <v>2019</v>
      </c>
      <c r="Z6">
        <v>11</v>
      </c>
      <c r="AA6">
        <v>44</v>
      </c>
      <c r="AB6">
        <v>1</v>
      </c>
      <c r="AD6" s="40"/>
      <c r="AE6" s="39"/>
      <c r="AF6" s="39"/>
      <c r="AG6" s="39"/>
      <c r="AH6" s="39"/>
      <c r="AI6" s="39"/>
    </row>
    <row r="7" spans="1:35" x14ac:dyDescent="0.2">
      <c r="A7">
        <v>2019</v>
      </c>
      <c r="B7">
        <v>6</v>
      </c>
      <c r="C7">
        <v>6958018.2909999993</v>
      </c>
      <c r="D7">
        <v>5355617.7789999973</v>
      </c>
      <c r="E7">
        <v>1602400.5120000024</v>
      </c>
      <c r="G7" s="26" t="s">
        <v>8</v>
      </c>
      <c r="H7" s="26" t="s">
        <v>10</v>
      </c>
      <c r="I7" s="26" t="s">
        <v>29</v>
      </c>
      <c r="J7" s="26" t="s">
        <v>137</v>
      </c>
      <c r="K7" s="26" t="s">
        <v>39</v>
      </c>
      <c r="L7" s="38">
        <v>43770</v>
      </c>
      <c r="M7" s="26" t="s">
        <v>57</v>
      </c>
      <c r="N7" s="26" t="s">
        <v>63</v>
      </c>
      <c r="O7">
        <v>43589</v>
      </c>
      <c r="P7">
        <v>6.0333333333333332</v>
      </c>
      <c r="Q7">
        <v>84.5</v>
      </c>
      <c r="R7">
        <v>1</v>
      </c>
      <c r="S7">
        <v>2492.75</v>
      </c>
      <c r="T7">
        <v>2133.076</v>
      </c>
      <c r="U7">
        <v>2133.076</v>
      </c>
      <c r="V7">
        <v>84.5</v>
      </c>
      <c r="W7">
        <v>29.5</v>
      </c>
      <c r="X7">
        <v>359.67399999999998</v>
      </c>
      <c r="Y7">
        <v>2019</v>
      </c>
      <c r="Z7">
        <v>11</v>
      </c>
      <c r="AA7">
        <v>44</v>
      </c>
      <c r="AB7">
        <v>1</v>
      </c>
      <c r="AD7" s="40" t="s">
        <v>111</v>
      </c>
      <c r="AE7" s="41" t="s">
        <v>123</v>
      </c>
      <c r="AF7" s="39" t="s">
        <v>124</v>
      </c>
      <c r="AG7" s="40" t="s">
        <v>112</v>
      </c>
      <c r="AH7" s="41" t="s">
        <v>123</v>
      </c>
      <c r="AI7" s="39" t="s">
        <v>124</v>
      </c>
    </row>
    <row r="8" spans="1:35" x14ac:dyDescent="0.2">
      <c r="A8">
        <v>2019</v>
      </c>
      <c r="B8">
        <v>7</v>
      </c>
      <c r="C8">
        <v>7903992.3600000003</v>
      </c>
      <c r="D8">
        <v>6102367.5849999972</v>
      </c>
      <c r="E8">
        <v>1801624.7750000004</v>
      </c>
      <c r="G8" s="26" t="s">
        <v>8</v>
      </c>
      <c r="H8" s="26" t="s">
        <v>10</v>
      </c>
      <c r="I8" s="26" t="s">
        <v>29</v>
      </c>
      <c r="J8" s="26" t="s">
        <v>137</v>
      </c>
      <c r="K8" s="26" t="s">
        <v>39</v>
      </c>
      <c r="L8" s="38">
        <v>43770</v>
      </c>
      <c r="M8" s="26" t="s">
        <v>57</v>
      </c>
      <c r="N8" s="26" t="s">
        <v>61</v>
      </c>
      <c r="O8">
        <v>43589</v>
      </c>
      <c r="P8">
        <v>6.0333333333333332</v>
      </c>
      <c r="Q8">
        <v>132</v>
      </c>
      <c r="R8">
        <v>1</v>
      </c>
      <c r="S8">
        <v>3894</v>
      </c>
      <c r="T8">
        <v>2133.076</v>
      </c>
      <c r="U8">
        <v>2133.076</v>
      </c>
      <c r="V8">
        <v>132</v>
      </c>
      <c r="W8">
        <v>29.5</v>
      </c>
      <c r="X8">
        <v>1760.924</v>
      </c>
      <c r="Y8">
        <v>2019</v>
      </c>
      <c r="Z8">
        <v>11</v>
      </c>
      <c r="AA8">
        <v>44</v>
      </c>
      <c r="AB8">
        <v>1</v>
      </c>
      <c r="AD8" s="39" t="s">
        <v>113</v>
      </c>
      <c r="AE8" s="39">
        <f>COUNTIF(VCresumen[TiempoEngorda],"&lt;"&amp;AF2-2*AF3)</f>
        <v>8</v>
      </c>
      <c r="AF8" s="43">
        <f>AE8/$AE$14</f>
        <v>1.5968063872255488E-2</v>
      </c>
      <c r="AG8" s="39" t="s">
        <v>115</v>
      </c>
      <c r="AH8" s="39">
        <f>COUNTIF(VCresumen[Peso],"&lt;"&amp;AG2-2*AG3)</f>
        <v>77</v>
      </c>
      <c r="AI8" s="42">
        <f>AH8/$AG$14</f>
        <v>0.15369261477045909</v>
      </c>
    </row>
    <row r="9" spans="1:35" x14ac:dyDescent="0.2">
      <c r="A9">
        <v>2019</v>
      </c>
      <c r="B9">
        <v>8</v>
      </c>
      <c r="C9">
        <v>9570511.5900000017</v>
      </c>
      <c r="D9">
        <v>8036006.8189999945</v>
      </c>
      <c r="E9">
        <v>1534504.7709999976</v>
      </c>
      <c r="G9" s="26" t="s">
        <v>8</v>
      </c>
      <c r="H9" s="26" t="s">
        <v>10</v>
      </c>
      <c r="I9" s="26" t="s">
        <v>29</v>
      </c>
      <c r="J9" s="26" t="s">
        <v>137</v>
      </c>
      <c r="K9" s="26" t="s">
        <v>39</v>
      </c>
      <c r="L9" s="38">
        <v>43770</v>
      </c>
      <c r="M9" s="26" t="s">
        <v>57</v>
      </c>
      <c r="N9" s="26" t="s">
        <v>65</v>
      </c>
      <c r="O9">
        <v>43589</v>
      </c>
      <c r="P9">
        <v>6.0333333333333332</v>
      </c>
      <c r="Q9">
        <v>105</v>
      </c>
      <c r="R9">
        <v>1</v>
      </c>
      <c r="S9">
        <v>3097.5</v>
      </c>
      <c r="T9">
        <v>2133.076</v>
      </c>
      <c r="U9">
        <v>2133.076</v>
      </c>
      <c r="V9">
        <v>105</v>
      </c>
      <c r="W9">
        <v>29.5</v>
      </c>
      <c r="X9">
        <v>964.42399999999998</v>
      </c>
      <c r="Y9">
        <v>2019</v>
      </c>
      <c r="Z9">
        <v>11</v>
      </c>
      <c r="AA9">
        <v>44</v>
      </c>
      <c r="AB9">
        <v>1</v>
      </c>
      <c r="AD9" s="39" t="s">
        <v>119</v>
      </c>
      <c r="AE9" s="39">
        <f>COUNTIFS(VCresumen[TiempoEngorda],"&gt;="&amp;(AF2-2*AF3),VCresumen[TiempoEngorda],"&lt;"&amp;(AF2-AF3))</f>
        <v>8</v>
      </c>
      <c r="AF9" s="43">
        <f>AE9/$AE$14</f>
        <v>1.5968063872255488E-2</v>
      </c>
      <c r="AG9" s="39" t="s">
        <v>122</v>
      </c>
      <c r="AH9" s="39">
        <f>COUNTIFS(VCresumen[Peso],"&gt;="&amp;(AG2-2*AG3),VCresumen[Peso],"&lt;"&amp;(AG2-AG3))</f>
        <v>101</v>
      </c>
      <c r="AI9" s="42">
        <f>AH9/$AG$14</f>
        <v>0.20159680638722555</v>
      </c>
    </row>
    <row r="10" spans="1:35" x14ac:dyDescent="0.2">
      <c r="A10">
        <v>2019</v>
      </c>
      <c r="B10">
        <v>9</v>
      </c>
      <c r="C10">
        <v>9079019.839999998</v>
      </c>
      <c r="D10">
        <v>7433351.5460000038</v>
      </c>
      <c r="E10">
        <v>1645668.2940000002</v>
      </c>
      <c r="G10" s="26" t="s">
        <v>8</v>
      </c>
      <c r="H10" s="26" t="s">
        <v>10</v>
      </c>
      <c r="I10" s="26" t="s">
        <v>29</v>
      </c>
      <c r="J10" s="26" t="s">
        <v>137</v>
      </c>
      <c r="K10" s="26" t="s">
        <v>39</v>
      </c>
      <c r="L10" s="38">
        <v>43770</v>
      </c>
      <c r="M10" s="26" t="s">
        <v>57</v>
      </c>
      <c r="N10" s="26" t="s">
        <v>60</v>
      </c>
      <c r="O10">
        <v>43589</v>
      </c>
      <c r="P10">
        <v>6.0333333333333332</v>
      </c>
      <c r="Q10">
        <v>539.5</v>
      </c>
      <c r="R10">
        <v>6</v>
      </c>
      <c r="S10">
        <v>16724.5</v>
      </c>
      <c r="T10">
        <v>12798.455</v>
      </c>
      <c r="U10">
        <v>2133.076</v>
      </c>
      <c r="V10">
        <v>89.916666666666671</v>
      </c>
      <c r="W10">
        <v>31</v>
      </c>
      <c r="X10">
        <v>3926.0450000000001</v>
      </c>
      <c r="Y10">
        <v>2019</v>
      </c>
      <c r="Z10">
        <v>11</v>
      </c>
      <c r="AA10">
        <v>44</v>
      </c>
      <c r="AB10">
        <v>1</v>
      </c>
      <c r="AD10" s="39" t="s">
        <v>120</v>
      </c>
      <c r="AE10" s="39">
        <f>COUNTIFS(VCresumen[TiempoEngorda],"&gt;="&amp;(AF2-AF3),VCresumen[TiempoEngorda],"&lt;="&amp;(AF2+AF3))</f>
        <v>476</v>
      </c>
      <c r="AF10" s="43">
        <f>AE10/$AE$14</f>
        <v>0.95009980039920161</v>
      </c>
      <c r="AG10" s="39" t="s">
        <v>116</v>
      </c>
      <c r="AH10" s="39">
        <f>COUNTIFS(VCresumen[Peso],"&gt;="&amp;(AG2-AG3),VCresumen[Peso],"&lt;"&amp;(AG2+AG3))</f>
        <v>189</v>
      </c>
      <c r="AI10" s="42">
        <f>AH10/$AG$14</f>
        <v>0.3772455089820359</v>
      </c>
    </row>
    <row r="11" spans="1:35" x14ac:dyDescent="0.2">
      <c r="A11">
        <v>2019</v>
      </c>
      <c r="B11">
        <v>10</v>
      </c>
      <c r="C11">
        <v>7958144.0800000001</v>
      </c>
      <c r="D11">
        <v>6452233.9640000025</v>
      </c>
      <c r="E11">
        <v>1505910.1160000004</v>
      </c>
      <c r="G11" s="26" t="s">
        <v>8</v>
      </c>
      <c r="H11" s="26" t="s">
        <v>10</v>
      </c>
      <c r="I11" s="26" t="s">
        <v>29</v>
      </c>
      <c r="J11" s="26" t="s">
        <v>137</v>
      </c>
      <c r="K11" s="26" t="s">
        <v>39</v>
      </c>
      <c r="L11" s="38">
        <v>43770</v>
      </c>
      <c r="M11" s="26" t="s">
        <v>57</v>
      </c>
      <c r="N11" s="26" t="s">
        <v>59</v>
      </c>
      <c r="O11">
        <v>43589</v>
      </c>
      <c r="P11">
        <v>6.0333333333333332</v>
      </c>
      <c r="Q11">
        <v>294.5</v>
      </c>
      <c r="R11">
        <v>3</v>
      </c>
      <c r="S11">
        <v>8687.75</v>
      </c>
      <c r="T11">
        <v>6399.2280000000001</v>
      </c>
      <c r="U11">
        <v>2133.076</v>
      </c>
      <c r="V11">
        <v>98.166666666666671</v>
      </c>
      <c r="W11">
        <v>29.5</v>
      </c>
      <c r="X11">
        <v>2288.5219999999999</v>
      </c>
      <c r="Y11">
        <v>2019</v>
      </c>
      <c r="Z11">
        <v>11</v>
      </c>
      <c r="AA11">
        <v>44</v>
      </c>
      <c r="AB11">
        <v>1</v>
      </c>
      <c r="AD11" s="39" t="s">
        <v>121</v>
      </c>
      <c r="AE11" s="39">
        <f>COUNTIFS(VCresumen[TiempoEngorda],"&gt;"&amp;(AF2+AF3),VCresumen[TiempoEngorda],"&lt;="&amp;(AF2+2*AF3))</f>
        <v>3</v>
      </c>
      <c r="AF11" s="43">
        <f>AE11/$AE$14</f>
        <v>5.9880239520958087E-3</v>
      </c>
      <c r="AG11" s="39" t="s">
        <v>118</v>
      </c>
      <c r="AH11" s="39">
        <f>COUNTIFS(VCresumen[Peso],"&gt;="&amp;(AG2+AG3),VCresumen[Peso],"&lt;"&amp;(AG2+2*AG3))</f>
        <v>71</v>
      </c>
      <c r="AI11" s="42">
        <f>AH11/$AG$14</f>
        <v>0.14171656686626746</v>
      </c>
    </row>
    <row r="12" spans="1:35" x14ac:dyDescent="0.2">
      <c r="A12">
        <v>2019</v>
      </c>
      <c r="B12">
        <v>11</v>
      </c>
      <c r="C12">
        <v>11047616.210000003</v>
      </c>
      <c r="D12">
        <v>8555744.5260000024</v>
      </c>
      <c r="E12">
        <v>2491871.6840000022</v>
      </c>
      <c r="G12" s="26" t="s">
        <v>8</v>
      </c>
      <c r="H12" s="26" t="s">
        <v>10</v>
      </c>
      <c r="I12" s="26" t="s">
        <v>29</v>
      </c>
      <c r="J12" s="26" t="s">
        <v>137</v>
      </c>
      <c r="K12" s="26" t="s">
        <v>39</v>
      </c>
      <c r="L12" s="38">
        <v>43770</v>
      </c>
      <c r="M12" s="26" t="s">
        <v>57</v>
      </c>
      <c r="N12" s="26" t="s">
        <v>62</v>
      </c>
      <c r="O12">
        <v>43589</v>
      </c>
      <c r="P12">
        <v>6.0333333333333332</v>
      </c>
      <c r="Q12">
        <v>404.5</v>
      </c>
      <c r="R12">
        <v>4</v>
      </c>
      <c r="S12">
        <v>11932.75</v>
      </c>
      <c r="T12">
        <v>8532.3040000000001</v>
      </c>
      <c r="U12">
        <v>2133.076</v>
      </c>
      <c r="V12">
        <v>101.125</v>
      </c>
      <c r="W12">
        <v>29.5</v>
      </c>
      <c r="X12">
        <v>3400.4459999999999</v>
      </c>
      <c r="Y12">
        <v>2019</v>
      </c>
      <c r="Z12">
        <v>11</v>
      </c>
      <c r="AA12">
        <v>44</v>
      </c>
      <c r="AB12">
        <v>1</v>
      </c>
      <c r="AD12" s="39" t="s">
        <v>114</v>
      </c>
      <c r="AE12" s="39">
        <f>COUNTIF(VCresumen[TiempoEngorda],"&gt;"&amp;AF2+2*AF3)</f>
        <v>6</v>
      </c>
      <c r="AF12" s="43">
        <f>AE12/$AE$14</f>
        <v>1.1976047904191617E-2</v>
      </c>
      <c r="AG12" s="39" t="s">
        <v>117</v>
      </c>
      <c r="AH12" s="39">
        <f>COUNTIF(VCresumen[Peso],"&gt;"&amp;AG2+2*AG3)</f>
        <v>63</v>
      </c>
      <c r="AI12" s="42">
        <f>AH12/$AG$14</f>
        <v>0.12574850299401197</v>
      </c>
    </row>
    <row r="13" spans="1:35" x14ac:dyDescent="0.2">
      <c r="A13">
        <v>2019</v>
      </c>
      <c r="B13">
        <v>12</v>
      </c>
      <c r="C13">
        <v>10383878.179999996</v>
      </c>
      <c r="D13">
        <v>6320937.6590000046</v>
      </c>
      <c r="E13">
        <v>4062940.5209999979</v>
      </c>
      <c r="G13" s="26" t="s">
        <v>8</v>
      </c>
      <c r="H13" s="26" t="s">
        <v>10</v>
      </c>
      <c r="I13" s="26" t="s">
        <v>29</v>
      </c>
      <c r="J13" s="26" t="s">
        <v>137</v>
      </c>
      <c r="K13" s="26" t="s">
        <v>39</v>
      </c>
      <c r="L13" s="38">
        <v>43770</v>
      </c>
      <c r="M13" s="26" t="s">
        <v>57</v>
      </c>
      <c r="N13" s="26" t="s">
        <v>63</v>
      </c>
      <c r="O13">
        <v>43589</v>
      </c>
      <c r="P13">
        <v>6.0333333333333332</v>
      </c>
      <c r="Q13">
        <v>110.5</v>
      </c>
      <c r="R13">
        <v>1</v>
      </c>
      <c r="S13">
        <v>3259.75</v>
      </c>
      <c r="T13">
        <v>2133.076</v>
      </c>
      <c r="U13">
        <v>2133.076</v>
      </c>
      <c r="V13">
        <v>110.5</v>
      </c>
      <c r="W13">
        <v>29.5</v>
      </c>
      <c r="X13">
        <v>1126.674</v>
      </c>
      <c r="Y13">
        <v>2019</v>
      </c>
      <c r="Z13">
        <v>11</v>
      </c>
      <c r="AA13">
        <v>44</v>
      </c>
      <c r="AB13">
        <v>1</v>
      </c>
    </row>
    <row r="14" spans="1:35" x14ac:dyDescent="0.2">
      <c r="G14" s="26" t="s">
        <v>8</v>
      </c>
      <c r="H14" s="26" t="s">
        <v>10</v>
      </c>
      <c r="I14" s="26" t="s">
        <v>29</v>
      </c>
      <c r="J14" s="26" t="s">
        <v>137</v>
      </c>
      <c r="K14" s="26" t="s">
        <v>39</v>
      </c>
      <c r="L14" s="38">
        <v>43770</v>
      </c>
      <c r="M14" s="26" t="s">
        <v>57</v>
      </c>
      <c r="N14" s="26" t="s">
        <v>65</v>
      </c>
      <c r="O14">
        <v>43589</v>
      </c>
      <c r="P14">
        <v>6.0333333333333332</v>
      </c>
      <c r="Q14">
        <v>96</v>
      </c>
      <c r="R14">
        <v>1</v>
      </c>
      <c r="S14">
        <v>2832</v>
      </c>
      <c r="T14">
        <v>2133.076</v>
      </c>
      <c r="U14">
        <v>2133.076</v>
      </c>
      <c r="V14">
        <v>96</v>
      </c>
      <c r="W14">
        <v>29.5</v>
      </c>
      <c r="X14">
        <v>698.92399999999998</v>
      </c>
      <c r="Y14">
        <v>2019</v>
      </c>
      <c r="Z14">
        <v>11</v>
      </c>
      <c r="AA14">
        <v>44</v>
      </c>
      <c r="AB14">
        <v>1</v>
      </c>
      <c r="AE14">
        <f>SUM(AE8:AE12)</f>
        <v>501</v>
      </c>
      <c r="AG14">
        <f>SUM(AH8:AH12)</f>
        <v>501</v>
      </c>
    </row>
    <row r="15" spans="1:35" x14ac:dyDescent="0.2">
      <c r="G15" s="26" t="s">
        <v>8</v>
      </c>
      <c r="H15" s="26" t="s">
        <v>10</v>
      </c>
      <c r="I15" s="26" t="s">
        <v>29</v>
      </c>
      <c r="J15" s="26" t="s">
        <v>137</v>
      </c>
      <c r="K15" s="26" t="s">
        <v>39</v>
      </c>
      <c r="L15" s="38">
        <v>43770</v>
      </c>
      <c r="M15" s="26" t="s">
        <v>57</v>
      </c>
      <c r="N15" s="26" t="s">
        <v>93</v>
      </c>
      <c r="O15">
        <v>43589</v>
      </c>
      <c r="P15">
        <v>6.0333333333333332</v>
      </c>
      <c r="Q15">
        <v>114</v>
      </c>
      <c r="R15">
        <v>1</v>
      </c>
      <c r="S15">
        <v>3363</v>
      </c>
      <c r="T15">
        <v>2133.076</v>
      </c>
      <c r="U15">
        <v>2133.076</v>
      </c>
      <c r="V15">
        <v>114</v>
      </c>
      <c r="W15">
        <v>29.5</v>
      </c>
      <c r="X15">
        <v>1229.924</v>
      </c>
      <c r="Y15">
        <v>2019</v>
      </c>
      <c r="Z15">
        <v>11</v>
      </c>
      <c r="AA15">
        <v>44</v>
      </c>
      <c r="AB15">
        <v>1</v>
      </c>
      <c r="AE15">
        <f>COUNT(VCresumen[No. Ventas])</f>
        <v>501</v>
      </c>
      <c r="AG15">
        <f>COUNT(VCresumen[No. Ventas])</f>
        <v>501</v>
      </c>
    </row>
    <row r="16" spans="1:35" x14ac:dyDescent="0.2">
      <c r="G16" s="26" t="s">
        <v>8</v>
      </c>
      <c r="H16" s="26" t="s">
        <v>10</v>
      </c>
      <c r="I16" s="26" t="s">
        <v>29</v>
      </c>
      <c r="J16" s="26" t="s">
        <v>137</v>
      </c>
      <c r="K16" s="26" t="s">
        <v>39</v>
      </c>
      <c r="L16" s="38">
        <v>43770</v>
      </c>
      <c r="M16" s="26" t="s">
        <v>57</v>
      </c>
      <c r="N16" s="26" t="s">
        <v>64</v>
      </c>
      <c r="O16">
        <v>43589</v>
      </c>
      <c r="P16">
        <v>6.0333333333333332</v>
      </c>
      <c r="Q16">
        <v>101.5</v>
      </c>
      <c r="R16">
        <v>1</v>
      </c>
      <c r="S16">
        <v>2994.25</v>
      </c>
      <c r="T16">
        <v>2133.076</v>
      </c>
      <c r="U16">
        <v>2133.076</v>
      </c>
      <c r="V16">
        <v>101.5</v>
      </c>
      <c r="W16">
        <v>29.5</v>
      </c>
      <c r="X16">
        <v>861.17399999999998</v>
      </c>
      <c r="Y16">
        <v>2019</v>
      </c>
      <c r="Z16">
        <v>11</v>
      </c>
      <c r="AA16">
        <v>44</v>
      </c>
      <c r="AB16">
        <v>1</v>
      </c>
      <c r="AE16" t="b">
        <f>AE14=AE15</f>
        <v>1</v>
      </c>
      <c r="AG16" t="b">
        <f>AG14=AG15</f>
        <v>1</v>
      </c>
    </row>
    <row r="17" spans="7:28" x14ac:dyDescent="0.2">
      <c r="G17" s="26" t="s">
        <v>8</v>
      </c>
      <c r="H17" s="26" t="s">
        <v>10</v>
      </c>
      <c r="I17" s="26" t="s">
        <v>30</v>
      </c>
      <c r="J17" s="26" t="s">
        <v>139</v>
      </c>
      <c r="K17" s="26" t="s">
        <v>39</v>
      </c>
      <c r="L17" s="38">
        <v>43770</v>
      </c>
      <c r="M17" s="26" t="s">
        <v>57</v>
      </c>
      <c r="N17" s="26" t="s">
        <v>60</v>
      </c>
      <c r="O17">
        <v>43596</v>
      </c>
      <c r="P17">
        <v>5.8</v>
      </c>
      <c r="Q17">
        <v>439.5</v>
      </c>
      <c r="R17">
        <v>4</v>
      </c>
      <c r="S17">
        <v>13624.5</v>
      </c>
      <c r="T17">
        <v>8992.0730000000003</v>
      </c>
      <c r="U17">
        <v>2248.018</v>
      </c>
      <c r="V17">
        <v>109.875</v>
      </c>
      <c r="W17">
        <v>31</v>
      </c>
      <c r="X17">
        <v>4632.4269999999997</v>
      </c>
      <c r="Y17">
        <v>2019</v>
      </c>
      <c r="Z17">
        <v>11</v>
      </c>
      <c r="AA17">
        <v>44</v>
      </c>
      <c r="AB17">
        <v>1</v>
      </c>
    </row>
    <row r="18" spans="7:28" x14ac:dyDescent="0.2">
      <c r="G18" s="26" t="s">
        <v>8</v>
      </c>
      <c r="H18" s="26" t="s">
        <v>10</v>
      </c>
      <c r="I18" s="26" t="s">
        <v>30</v>
      </c>
      <c r="J18" s="26" t="s">
        <v>139</v>
      </c>
      <c r="K18" s="26" t="s">
        <v>39</v>
      </c>
      <c r="L18" s="38">
        <v>43770</v>
      </c>
      <c r="M18" s="26" t="s">
        <v>57</v>
      </c>
      <c r="N18" s="26" t="s">
        <v>60</v>
      </c>
      <c r="O18">
        <v>43596</v>
      </c>
      <c r="P18">
        <v>5.8</v>
      </c>
      <c r="Q18">
        <v>1027</v>
      </c>
      <c r="R18">
        <v>10</v>
      </c>
      <c r="S18">
        <v>31837</v>
      </c>
      <c r="T18">
        <v>22480.183000000001</v>
      </c>
      <c r="U18">
        <v>2248.018</v>
      </c>
      <c r="V18">
        <v>102.7</v>
      </c>
      <c r="W18">
        <v>31</v>
      </c>
      <c r="X18">
        <v>9356.8169999999991</v>
      </c>
      <c r="Y18">
        <v>2019</v>
      </c>
      <c r="Z18">
        <v>11</v>
      </c>
      <c r="AA18">
        <v>44</v>
      </c>
      <c r="AB18">
        <v>1</v>
      </c>
    </row>
    <row r="19" spans="7:28" x14ac:dyDescent="0.2">
      <c r="G19" s="26" t="s">
        <v>8</v>
      </c>
      <c r="H19" s="26" t="s">
        <v>10</v>
      </c>
      <c r="I19" s="26" t="s">
        <v>30</v>
      </c>
      <c r="J19" s="26" t="s">
        <v>139</v>
      </c>
      <c r="K19" s="26" t="s">
        <v>39</v>
      </c>
      <c r="L19" s="38">
        <v>43770</v>
      </c>
      <c r="M19" s="26" t="s">
        <v>57</v>
      </c>
      <c r="N19" s="26" t="s">
        <v>103</v>
      </c>
      <c r="O19">
        <v>43596</v>
      </c>
      <c r="P19">
        <v>5.8</v>
      </c>
      <c r="Q19">
        <v>1059</v>
      </c>
      <c r="R19">
        <v>10</v>
      </c>
      <c r="S19">
        <v>30499.200000000001</v>
      </c>
      <c r="T19">
        <v>22480.183000000001</v>
      </c>
      <c r="U19">
        <v>2248.018</v>
      </c>
      <c r="V19">
        <v>105.9</v>
      </c>
      <c r="W19">
        <v>28.8</v>
      </c>
      <c r="X19">
        <v>8019.0169999999998</v>
      </c>
      <c r="Y19">
        <v>2019</v>
      </c>
      <c r="Z19">
        <v>11</v>
      </c>
      <c r="AA19">
        <v>44</v>
      </c>
      <c r="AB19">
        <v>1</v>
      </c>
    </row>
    <row r="20" spans="7:28" x14ac:dyDescent="0.2">
      <c r="G20" s="26" t="s">
        <v>8</v>
      </c>
      <c r="H20" s="26" t="s">
        <v>10</v>
      </c>
      <c r="I20" s="26" t="s">
        <v>30</v>
      </c>
      <c r="J20" s="26" t="s">
        <v>139</v>
      </c>
      <c r="K20" s="26" t="s">
        <v>39</v>
      </c>
      <c r="L20" s="38">
        <v>43770</v>
      </c>
      <c r="M20" s="26" t="s">
        <v>57</v>
      </c>
      <c r="N20" s="26" t="s">
        <v>126</v>
      </c>
      <c r="O20">
        <v>43596</v>
      </c>
      <c r="P20">
        <v>5.8</v>
      </c>
      <c r="Q20">
        <v>106</v>
      </c>
      <c r="R20">
        <v>1</v>
      </c>
      <c r="S20">
        <v>2756</v>
      </c>
      <c r="T20">
        <v>2248.018</v>
      </c>
      <c r="U20">
        <v>2248.018</v>
      </c>
      <c r="V20">
        <v>106</v>
      </c>
      <c r="W20">
        <v>26</v>
      </c>
      <c r="X20">
        <v>507.98200000000003</v>
      </c>
      <c r="Y20">
        <v>2019</v>
      </c>
      <c r="Z20">
        <v>11</v>
      </c>
      <c r="AA20">
        <v>44</v>
      </c>
      <c r="AB20">
        <v>1</v>
      </c>
    </row>
    <row r="21" spans="7:28" x14ac:dyDescent="0.2">
      <c r="G21" s="26" t="s">
        <v>8</v>
      </c>
      <c r="H21" s="26" t="s">
        <v>10</v>
      </c>
      <c r="I21" s="26" t="s">
        <v>30</v>
      </c>
      <c r="J21" s="26" t="s">
        <v>139</v>
      </c>
      <c r="K21" s="26" t="s">
        <v>39</v>
      </c>
      <c r="L21" s="38">
        <v>43770</v>
      </c>
      <c r="M21" s="26" t="s">
        <v>57</v>
      </c>
      <c r="N21" s="26" t="s">
        <v>65</v>
      </c>
      <c r="O21">
        <v>43596</v>
      </c>
      <c r="P21">
        <v>5.8</v>
      </c>
      <c r="Q21">
        <v>102</v>
      </c>
      <c r="R21">
        <v>1</v>
      </c>
      <c r="S21">
        <v>2652</v>
      </c>
      <c r="T21">
        <v>2248.018</v>
      </c>
      <c r="U21">
        <v>2248.018</v>
      </c>
      <c r="V21">
        <v>102</v>
      </c>
      <c r="W21">
        <v>26</v>
      </c>
      <c r="X21">
        <v>403.98200000000003</v>
      </c>
      <c r="Y21">
        <v>2019</v>
      </c>
      <c r="Z21">
        <v>11</v>
      </c>
      <c r="AA21">
        <v>44</v>
      </c>
      <c r="AB21">
        <v>1</v>
      </c>
    </row>
    <row r="22" spans="7:28" x14ac:dyDescent="0.2">
      <c r="G22" s="26" t="s">
        <v>8</v>
      </c>
      <c r="H22" s="26" t="s">
        <v>10</v>
      </c>
      <c r="I22" s="26" t="s">
        <v>30</v>
      </c>
      <c r="J22" s="26" t="s">
        <v>139</v>
      </c>
      <c r="K22" s="26" t="s">
        <v>39</v>
      </c>
      <c r="L22" s="38">
        <v>43770</v>
      </c>
      <c r="M22" s="26" t="s">
        <v>57</v>
      </c>
      <c r="N22" s="26" t="s">
        <v>94</v>
      </c>
      <c r="O22">
        <v>43596</v>
      </c>
      <c r="P22">
        <v>5.8</v>
      </c>
      <c r="Q22">
        <v>473.5</v>
      </c>
      <c r="R22">
        <v>4</v>
      </c>
      <c r="S22">
        <v>13968.25</v>
      </c>
      <c r="T22">
        <v>8992.0730000000003</v>
      </c>
      <c r="U22">
        <v>2248.018</v>
      </c>
      <c r="V22">
        <v>118.375</v>
      </c>
      <c r="W22">
        <v>29.5</v>
      </c>
      <c r="X22">
        <v>4976.1769999999997</v>
      </c>
      <c r="Y22">
        <v>2019</v>
      </c>
      <c r="Z22">
        <v>11</v>
      </c>
      <c r="AA22">
        <v>44</v>
      </c>
      <c r="AB22">
        <v>1</v>
      </c>
    </row>
    <row r="23" spans="7:28" x14ac:dyDescent="0.2">
      <c r="G23" s="26" t="s">
        <v>8</v>
      </c>
      <c r="H23" s="26" t="s">
        <v>10</v>
      </c>
      <c r="I23" s="26" t="s">
        <v>30</v>
      </c>
      <c r="J23" s="26" t="s">
        <v>139</v>
      </c>
      <c r="K23" s="26" t="s">
        <v>39</v>
      </c>
      <c r="L23" s="38">
        <v>43770</v>
      </c>
      <c r="M23" s="26" t="s">
        <v>57</v>
      </c>
      <c r="N23" s="26" t="s">
        <v>65</v>
      </c>
      <c r="O23">
        <v>43596</v>
      </c>
      <c r="P23">
        <v>5.8</v>
      </c>
      <c r="Q23">
        <v>107</v>
      </c>
      <c r="R23">
        <v>1</v>
      </c>
      <c r="S23">
        <v>2782</v>
      </c>
      <c r="T23">
        <v>2248.018</v>
      </c>
      <c r="U23">
        <v>2248.018</v>
      </c>
      <c r="V23">
        <v>107</v>
      </c>
      <c r="W23">
        <v>26</v>
      </c>
      <c r="X23">
        <v>533.98199999999997</v>
      </c>
      <c r="Y23">
        <v>2019</v>
      </c>
      <c r="Z23">
        <v>11</v>
      </c>
      <c r="AA23">
        <v>44</v>
      </c>
      <c r="AB23">
        <v>1</v>
      </c>
    </row>
    <row r="24" spans="7:28" x14ac:dyDescent="0.2">
      <c r="G24" s="26" t="s">
        <v>8</v>
      </c>
      <c r="H24" s="26" t="s">
        <v>11</v>
      </c>
      <c r="I24" s="26" t="s">
        <v>135</v>
      </c>
      <c r="J24" s="26" t="s">
        <v>140</v>
      </c>
      <c r="K24" s="26" t="s">
        <v>39</v>
      </c>
      <c r="L24" s="38">
        <v>43770</v>
      </c>
      <c r="M24" s="26" t="s">
        <v>57</v>
      </c>
      <c r="N24" s="26" t="s">
        <v>65</v>
      </c>
      <c r="O24">
        <v>43597</v>
      </c>
      <c r="P24">
        <v>5.7666666666666666</v>
      </c>
      <c r="Q24">
        <v>88</v>
      </c>
      <c r="R24">
        <v>1</v>
      </c>
      <c r="S24">
        <v>2640</v>
      </c>
      <c r="T24">
        <v>3031.2289999999998</v>
      </c>
      <c r="U24">
        <v>3031.2289999999998</v>
      </c>
      <c r="V24">
        <v>88</v>
      </c>
      <c r="W24">
        <v>30</v>
      </c>
      <c r="X24">
        <v>-391.22899999999998</v>
      </c>
      <c r="Y24">
        <v>2019</v>
      </c>
      <c r="Z24">
        <v>11</v>
      </c>
      <c r="AA24">
        <v>44</v>
      </c>
      <c r="AB24">
        <v>1</v>
      </c>
    </row>
    <row r="25" spans="7:28" x14ac:dyDescent="0.2">
      <c r="G25" s="26" t="s">
        <v>8</v>
      </c>
      <c r="H25" s="26" t="s">
        <v>11</v>
      </c>
      <c r="I25" s="26" t="s">
        <v>135</v>
      </c>
      <c r="J25" s="26" t="s">
        <v>140</v>
      </c>
      <c r="K25" s="26" t="s">
        <v>39</v>
      </c>
      <c r="L25" s="38">
        <v>43770</v>
      </c>
      <c r="M25" s="26" t="s">
        <v>57</v>
      </c>
      <c r="N25" s="26" t="s">
        <v>66</v>
      </c>
      <c r="O25">
        <v>43597</v>
      </c>
      <c r="P25">
        <v>5.7666666666666666</v>
      </c>
      <c r="Q25">
        <v>312</v>
      </c>
      <c r="R25">
        <v>3</v>
      </c>
      <c r="S25">
        <v>9360</v>
      </c>
      <c r="T25">
        <v>9093.6869999999999</v>
      </c>
      <c r="U25">
        <v>3031.2289999999998</v>
      </c>
      <c r="V25">
        <v>104</v>
      </c>
      <c r="W25">
        <v>30</v>
      </c>
      <c r="X25">
        <v>266.31299999999999</v>
      </c>
      <c r="Y25">
        <v>2019</v>
      </c>
      <c r="Z25">
        <v>11</v>
      </c>
      <c r="AA25">
        <v>44</v>
      </c>
      <c r="AB25">
        <v>1</v>
      </c>
    </row>
    <row r="26" spans="7:28" x14ac:dyDescent="0.2">
      <c r="G26" s="26" t="s">
        <v>8</v>
      </c>
      <c r="H26" s="26" t="s">
        <v>11</v>
      </c>
      <c r="I26" s="26" t="s">
        <v>135</v>
      </c>
      <c r="J26" s="26" t="s">
        <v>140</v>
      </c>
      <c r="K26" s="26" t="s">
        <v>39</v>
      </c>
      <c r="L26" s="38">
        <v>43770</v>
      </c>
      <c r="M26" s="26" t="s">
        <v>57</v>
      </c>
      <c r="N26" s="26" t="s">
        <v>77</v>
      </c>
      <c r="O26">
        <v>43597</v>
      </c>
      <c r="P26">
        <v>5.7666666666666666</v>
      </c>
      <c r="Q26">
        <v>838</v>
      </c>
      <c r="R26">
        <v>8</v>
      </c>
      <c r="S26">
        <v>25140</v>
      </c>
      <c r="T26">
        <v>24249.832999999999</v>
      </c>
      <c r="U26">
        <v>3031.2289999999998</v>
      </c>
      <c r="V26">
        <v>104.75</v>
      </c>
      <c r="W26">
        <v>30</v>
      </c>
      <c r="X26">
        <v>890.16700000000003</v>
      </c>
      <c r="Y26">
        <v>2019</v>
      </c>
      <c r="Z26">
        <v>11</v>
      </c>
      <c r="AA26">
        <v>44</v>
      </c>
      <c r="AB26">
        <v>1</v>
      </c>
    </row>
    <row r="27" spans="7:28" x14ac:dyDescent="0.2">
      <c r="G27" s="26" t="s">
        <v>8</v>
      </c>
      <c r="H27" s="26" t="s">
        <v>11</v>
      </c>
      <c r="I27" s="26" t="s">
        <v>135</v>
      </c>
      <c r="J27" s="26" t="s">
        <v>140</v>
      </c>
      <c r="K27" s="26" t="s">
        <v>39</v>
      </c>
      <c r="L27" s="38">
        <v>43770</v>
      </c>
      <c r="M27" s="26" t="s">
        <v>57</v>
      </c>
      <c r="N27" s="26" t="s">
        <v>71</v>
      </c>
      <c r="O27">
        <v>43597</v>
      </c>
      <c r="P27">
        <v>5.7666666666666666</v>
      </c>
      <c r="Q27">
        <v>276</v>
      </c>
      <c r="R27">
        <v>3</v>
      </c>
      <c r="S27">
        <v>8280</v>
      </c>
      <c r="T27">
        <v>9093.6869999999999</v>
      </c>
      <c r="U27">
        <v>3031.2289999999998</v>
      </c>
      <c r="V27">
        <v>92</v>
      </c>
      <c r="W27">
        <v>30</v>
      </c>
      <c r="X27">
        <v>-813.68700000000001</v>
      </c>
      <c r="Y27">
        <v>2019</v>
      </c>
      <c r="Z27">
        <v>11</v>
      </c>
      <c r="AA27">
        <v>44</v>
      </c>
      <c r="AB27">
        <v>1</v>
      </c>
    </row>
    <row r="28" spans="7:28" x14ac:dyDescent="0.2">
      <c r="G28" s="26" t="s">
        <v>8</v>
      </c>
      <c r="H28" s="26" t="s">
        <v>11</v>
      </c>
      <c r="I28" s="26" t="s">
        <v>135</v>
      </c>
      <c r="J28" s="26" t="s">
        <v>140</v>
      </c>
      <c r="K28" s="26" t="s">
        <v>39</v>
      </c>
      <c r="L28" s="38">
        <v>43770</v>
      </c>
      <c r="M28" s="26" t="s">
        <v>57</v>
      </c>
      <c r="N28" s="26" t="s">
        <v>69</v>
      </c>
      <c r="O28">
        <v>43597</v>
      </c>
      <c r="P28">
        <v>5.7666666666666666</v>
      </c>
      <c r="Q28">
        <v>2000</v>
      </c>
      <c r="R28">
        <v>18</v>
      </c>
      <c r="S28">
        <v>59000</v>
      </c>
      <c r="T28">
        <v>54562.124000000003</v>
      </c>
      <c r="U28">
        <v>3031.2289999999998</v>
      </c>
      <c r="V28">
        <v>111.11111111111111</v>
      </c>
      <c r="W28">
        <v>29.5</v>
      </c>
      <c r="X28">
        <v>4437.8760000000002</v>
      </c>
      <c r="Y28">
        <v>2019</v>
      </c>
      <c r="Z28">
        <v>11</v>
      </c>
      <c r="AA28">
        <v>44</v>
      </c>
      <c r="AB28">
        <v>1</v>
      </c>
    </row>
    <row r="29" spans="7:28" x14ac:dyDescent="0.2">
      <c r="G29" s="26" t="s">
        <v>8</v>
      </c>
      <c r="H29" s="26" t="s">
        <v>11</v>
      </c>
      <c r="I29" s="26" t="s">
        <v>135</v>
      </c>
      <c r="J29" s="26" t="s">
        <v>140</v>
      </c>
      <c r="K29" s="26" t="s">
        <v>39</v>
      </c>
      <c r="L29" s="38">
        <v>43770</v>
      </c>
      <c r="M29" s="26" t="s">
        <v>57</v>
      </c>
      <c r="N29" s="26" t="s">
        <v>95</v>
      </c>
      <c r="O29">
        <v>43597</v>
      </c>
      <c r="P29">
        <v>5.7666666666666666</v>
      </c>
      <c r="Q29">
        <v>29.5</v>
      </c>
      <c r="R29">
        <v>23</v>
      </c>
      <c r="S29">
        <v>76936</v>
      </c>
      <c r="T29">
        <v>69718.269</v>
      </c>
      <c r="U29">
        <v>3031.2289999999998</v>
      </c>
      <c r="V29">
        <v>1.2826086956521738</v>
      </c>
      <c r="W29">
        <v>2608</v>
      </c>
      <c r="X29">
        <v>7217.7309999999998</v>
      </c>
      <c r="Y29">
        <v>2019</v>
      </c>
      <c r="Z29">
        <v>11</v>
      </c>
      <c r="AA29">
        <v>44</v>
      </c>
      <c r="AB29">
        <v>1</v>
      </c>
    </row>
    <row r="30" spans="7:28" x14ac:dyDescent="0.2">
      <c r="G30" s="26" t="s">
        <v>8</v>
      </c>
      <c r="H30" s="26" t="s">
        <v>11</v>
      </c>
      <c r="I30" s="26" t="s">
        <v>135</v>
      </c>
      <c r="J30" s="26" t="s">
        <v>140</v>
      </c>
      <c r="K30" s="26" t="s">
        <v>39</v>
      </c>
      <c r="L30" s="38">
        <v>43770</v>
      </c>
      <c r="M30" s="26" t="s">
        <v>57</v>
      </c>
      <c r="N30" s="26" t="s">
        <v>81</v>
      </c>
      <c r="O30">
        <v>43597</v>
      </c>
      <c r="P30">
        <v>5.7666666666666666</v>
      </c>
      <c r="Q30">
        <v>30</v>
      </c>
      <c r="R30">
        <v>2</v>
      </c>
      <c r="S30">
        <v>6360</v>
      </c>
      <c r="T30">
        <v>6062.4579999999996</v>
      </c>
      <c r="U30">
        <v>3031.2289999999998</v>
      </c>
      <c r="V30">
        <v>15</v>
      </c>
      <c r="W30">
        <v>212</v>
      </c>
      <c r="X30">
        <v>297.54199999999997</v>
      </c>
      <c r="Y30">
        <v>2019</v>
      </c>
      <c r="Z30">
        <v>11</v>
      </c>
      <c r="AA30">
        <v>44</v>
      </c>
      <c r="AB30">
        <v>1</v>
      </c>
    </row>
    <row r="31" spans="7:28" x14ac:dyDescent="0.2">
      <c r="G31" s="26" t="s">
        <v>8</v>
      </c>
      <c r="H31" s="26" t="s">
        <v>11</v>
      </c>
      <c r="I31" s="26" t="s">
        <v>135</v>
      </c>
      <c r="J31" s="26" t="s">
        <v>140</v>
      </c>
      <c r="K31" s="26" t="s">
        <v>39</v>
      </c>
      <c r="L31" s="38">
        <v>43770</v>
      </c>
      <c r="M31" s="26" t="s">
        <v>57</v>
      </c>
      <c r="N31" s="26" t="s">
        <v>83</v>
      </c>
      <c r="O31">
        <v>43597</v>
      </c>
      <c r="P31">
        <v>5.7666666666666666</v>
      </c>
      <c r="Q31">
        <v>240</v>
      </c>
      <c r="R31">
        <v>2</v>
      </c>
      <c r="S31">
        <v>7200</v>
      </c>
      <c r="T31">
        <v>6062.4579999999996</v>
      </c>
      <c r="U31">
        <v>3031.2289999999998</v>
      </c>
      <c r="V31">
        <v>120</v>
      </c>
      <c r="W31">
        <v>30</v>
      </c>
      <c r="X31">
        <v>1137.5419999999999</v>
      </c>
      <c r="Y31">
        <v>2019</v>
      </c>
      <c r="Z31">
        <v>11</v>
      </c>
      <c r="AA31">
        <v>44</v>
      </c>
      <c r="AB31">
        <v>1</v>
      </c>
    </row>
    <row r="32" spans="7:28" x14ac:dyDescent="0.2">
      <c r="G32" s="26" t="s">
        <v>8</v>
      </c>
      <c r="H32" s="26" t="s">
        <v>11</v>
      </c>
      <c r="I32" s="26" t="s">
        <v>135</v>
      </c>
      <c r="J32" s="26" t="s">
        <v>140</v>
      </c>
      <c r="K32" s="26" t="s">
        <v>39</v>
      </c>
      <c r="L32" s="38">
        <v>43770</v>
      </c>
      <c r="M32" s="26" t="s">
        <v>57</v>
      </c>
      <c r="N32" s="26" t="s">
        <v>97</v>
      </c>
      <c r="O32">
        <v>43597</v>
      </c>
      <c r="P32">
        <v>5.7666666666666666</v>
      </c>
      <c r="Q32">
        <v>1140</v>
      </c>
      <c r="R32">
        <v>10</v>
      </c>
      <c r="S32">
        <v>34200</v>
      </c>
      <c r="T32">
        <v>30312.291000000001</v>
      </c>
      <c r="U32">
        <v>3031.2289999999998</v>
      </c>
      <c r="V32">
        <v>114</v>
      </c>
      <c r="W32">
        <v>30</v>
      </c>
      <c r="X32">
        <v>3887.7089999999998</v>
      </c>
      <c r="Y32">
        <v>2019</v>
      </c>
      <c r="Z32">
        <v>11</v>
      </c>
      <c r="AA32">
        <v>44</v>
      </c>
      <c r="AB32">
        <v>1</v>
      </c>
    </row>
    <row r="33" spans="7:28" x14ac:dyDescent="0.2">
      <c r="G33" s="26" t="s">
        <v>8</v>
      </c>
      <c r="H33" s="26" t="s">
        <v>11</v>
      </c>
      <c r="I33" s="26" t="s">
        <v>135</v>
      </c>
      <c r="J33" s="26" t="s">
        <v>140</v>
      </c>
      <c r="K33" s="26" t="s">
        <v>39</v>
      </c>
      <c r="L33" s="38">
        <v>43770</v>
      </c>
      <c r="M33" s="26" t="s">
        <v>57</v>
      </c>
      <c r="N33" s="26" t="s">
        <v>98</v>
      </c>
      <c r="O33">
        <v>43597</v>
      </c>
      <c r="P33">
        <v>5.7666666666666666</v>
      </c>
      <c r="Q33">
        <v>114</v>
      </c>
      <c r="R33">
        <v>1</v>
      </c>
      <c r="S33">
        <v>3420</v>
      </c>
      <c r="T33">
        <v>3031.2289999999998</v>
      </c>
      <c r="U33">
        <v>3031.2289999999998</v>
      </c>
      <c r="V33">
        <v>114</v>
      </c>
      <c r="W33">
        <v>30</v>
      </c>
      <c r="X33">
        <v>388.77100000000002</v>
      </c>
      <c r="Y33">
        <v>2019</v>
      </c>
      <c r="Z33">
        <v>11</v>
      </c>
      <c r="AA33">
        <v>44</v>
      </c>
      <c r="AB33">
        <v>1</v>
      </c>
    </row>
    <row r="34" spans="7:28" x14ac:dyDescent="0.2">
      <c r="G34" s="26" t="s">
        <v>8</v>
      </c>
      <c r="H34" s="26" t="s">
        <v>11</v>
      </c>
      <c r="I34" s="26" t="s">
        <v>135</v>
      </c>
      <c r="J34" s="26" t="s">
        <v>140</v>
      </c>
      <c r="K34" s="26" t="s">
        <v>39</v>
      </c>
      <c r="L34" s="38">
        <v>43770</v>
      </c>
      <c r="M34" s="26" t="s">
        <v>57</v>
      </c>
      <c r="N34" s="26" t="s">
        <v>84</v>
      </c>
      <c r="O34">
        <v>43597</v>
      </c>
      <c r="P34">
        <v>5.7666666666666666</v>
      </c>
      <c r="Q34">
        <v>347</v>
      </c>
      <c r="R34">
        <v>3</v>
      </c>
      <c r="S34">
        <v>10410</v>
      </c>
      <c r="T34">
        <v>9093.6869999999999</v>
      </c>
      <c r="U34">
        <v>3031.2289999999998</v>
      </c>
      <c r="V34">
        <v>115.66666666666667</v>
      </c>
      <c r="W34">
        <v>30</v>
      </c>
      <c r="X34">
        <v>1316.3130000000001</v>
      </c>
      <c r="Y34">
        <v>2019</v>
      </c>
      <c r="Z34">
        <v>11</v>
      </c>
      <c r="AA34">
        <v>44</v>
      </c>
      <c r="AB34">
        <v>1</v>
      </c>
    </row>
    <row r="35" spans="7:28" x14ac:dyDescent="0.2">
      <c r="G35" s="26" t="s">
        <v>8</v>
      </c>
      <c r="H35" s="26" t="s">
        <v>11</v>
      </c>
      <c r="I35" s="26" t="s">
        <v>135</v>
      </c>
      <c r="J35" s="26" t="s">
        <v>140</v>
      </c>
      <c r="K35" s="26" t="s">
        <v>39</v>
      </c>
      <c r="L35" s="38">
        <v>43770</v>
      </c>
      <c r="M35" s="26" t="s">
        <v>57</v>
      </c>
      <c r="N35" s="26" t="s">
        <v>68</v>
      </c>
      <c r="O35">
        <v>43597</v>
      </c>
      <c r="P35">
        <v>5.7666666666666666</v>
      </c>
      <c r="Q35">
        <v>117</v>
      </c>
      <c r="R35">
        <v>1</v>
      </c>
      <c r="S35">
        <v>3510</v>
      </c>
      <c r="T35">
        <v>3031.2289999999998</v>
      </c>
      <c r="U35">
        <v>3031.2289999999998</v>
      </c>
      <c r="V35">
        <v>117</v>
      </c>
      <c r="W35">
        <v>30</v>
      </c>
      <c r="X35">
        <v>478.77100000000002</v>
      </c>
      <c r="Y35">
        <v>2019</v>
      </c>
      <c r="Z35">
        <v>11</v>
      </c>
      <c r="AA35">
        <v>44</v>
      </c>
      <c r="AB35">
        <v>1</v>
      </c>
    </row>
    <row r="36" spans="7:28" x14ac:dyDescent="0.2">
      <c r="G36" s="26" t="s">
        <v>8</v>
      </c>
      <c r="H36" s="26" t="s">
        <v>11</v>
      </c>
      <c r="I36" s="26" t="s">
        <v>135</v>
      </c>
      <c r="J36" s="26" t="s">
        <v>140</v>
      </c>
      <c r="K36" s="26" t="s">
        <v>39</v>
      </c>
      <c r="L36" s="38">
        <v>43770</v>
      </c>
      <c r="M36" s="26" t="s">
        <v>57</v>
      </c>
      <c r="N36" s="26" t="s">
        <v>85</v>
      </c>
      <c r="O36">
        <v>43597</v>
      </c>
      <c r="P36">
        <v>5.7666666666666666</v>
      </c>
      <c r="Q36">
        <v>130</v>
      </c>
      <c r="R36">
        <v>1</v>
      </c>
      <c r="S36">
        <v>3900</v>
      </c>
      <c r="T36">
        <v>3031.2289999999998</v>
      </c>
      <c r="U36">
        <v>3031.2289999999998</v>
      </c>
      <c r="V36">
        <v>130</v>
      </c>
      <c r="W36">
        <v>30</v>
      </c>
      <c r="X36">
        <v>868.77099999999996</v>
      </c>
      <c r="Y36">
        <v>2019</v>
      </c>
      <c r="Z36">
        <v>11</v>
      </c>
      <c r="AA36">
        <v>44</v>
      </c>
      <c r="AB36">
        <v>1</v>
      </c>
    </row>
    <row r="37" spans="7:28" x14ac:dyDescent="0.2">
      <c r="G37" s="26" t="s">
        <v>8</v>
      </c>
      <c r="H37" s="26" t="s">
        <v>11</v>
      </c>
      <c r="I37" s="26" t="s">
        <v>135</v>
      </c>
      <c r="J37" s="26" t="s">
        <v>140</v>
      </c>
      <c r="K37" s="26" t="s">
        <v>39</v>
      </c>
      <c r="L37" s="38">
        <v>43770</v>
      </c>
      <c r="M37" s="26" t="s">
        <v>57</v>
      </c>
      <c r="N37" s="26" t="s">
        <v>87</v>
      </c>
      <c r="O37">
        <v>43597</v>
      </c>
      <c r="P37">
        <v>5.7666666666666666</v>
      </c>
      <c r="Q37">
        <v>330</v>
      </c>
      <c r="R37">
        <v>3</v>
      </c>
      <c r="S37">
        <v>9735</v>
      </c>
      <c r="T37">
        <v>9093.6869999999999</v>
      </c>
      <c r="U37">
        <v>3031.2289999999998</v>
      </c>
      <c r="V37">
        <v>110</v>
      </c>
      <c r="W37">
        <v>29.5</v>
      </c>
      <c r="X37">
        <v>641.31299999999999</v>
      </c>
      <c r="Y37">
        <v>2019</v>
      </c>
      <c r="Z37">
        <v>11</v>
      </c>
      <c r="AA37">
        <v>44</v>
      </c>
      <c r="AB37">
        <v>1</v>
      </c>
    </row>
    <row r="38" spans="7:28" x14ac:dyDescent="0.2">
      <c r="G38" s="26" t="s">
        <v>8</v>
      </c>
      <c r="H38" s="26" t="s">
        <v>11</v>
      </c>
      <c r="I38" s="26" t="s">
        <v>135</v>
      </c>
      <c r="J38" s="26" t="s">
        <v>140</v>
      </c>
      <c r="K38" s="26" t="s">
        <v>39</v>
      </c>
      <c r="L38" s="38">
        <v>43770</v>
      </c>
      <c r="M38" s="26" t="s">
        <v>57</v>
      </c>
      <c r="N38" s="26" t="s">
        <v>141</v>
      </c>
      <c r="O38">
        <v>43597</v>
      </c>
      <c r="P38">
        <v>5.7666666666666666</v>
      </c>
      <c r="Q38">
        <v>321</v>
      </c>
      <c r="R38">
        <v>3</v>
      </c>
      <c r="S38">
        <v>9469.5</v>
      </c>
      <c r="T38">
        <v>9093.6869999999999</v>
      </c>
      <c r="U38">
        <v>3031.2289999999998</v>
      </c>
      <c r="V38">
        <v>107</v>
      </c>
      <c r="W38">
        <v>29.5</v>
      </c>
      <c r="X38">
        <v>375.81299999999999</v>
      </c>
      <c r="Y38">
        <v>2019</v>
      </c>
      <c r="Z38">
        <v>11</v>
      </c>
      <c r="AA38">
        <v>44</v>
      </c>
      <c r="AB38">
        <v>1</v>
      </c>
    </row>
    <row r="39" spans="7:28" x14ac:dyDescent="0.2">
      <c r="G39" s="26" t="s">
        <v>8</v>
      </c>
      <c r="H39" s="26" t="s">
        <v>11</v>
      </c>
      <c r="I39" s="26" t="s">
        <v>135</v>
      </c>
      <c r="J39" s="26" t="s">
        <v>140</v>
      </c>
      <c r="K39" s="26" t="s">
        <v>39</v>
      </c>
      <c r="L39" s="38">
        <v>43770</v>
      </c>
      <c r="M39" s="26" t="s">
        <v>57</v>
      </c>
      <c r="N39" s="26" t="s">
        <v>80</v>
      </c>
      <c r="O39">
        <v>43597</v>
      </c>
      <c r="P39">
        <v>5.7666666666666666</v>
      </c>
      <c r="Q39">
        <v>240</v>
      </c>
      <c r="R39">
        <v>2</v>
      </c>
      <c r="S39">
        <v>7200</v>
      </c>
      <c r="T39">
        <v>6062.4579999999996</v>
      </c>
      <c r="U39">
        <v>3031.2289999999998</v>
      </c>
      <c r="V39">
        <v>120</v>
      </c>
      <c r="W39">
        <v>30</v>
      </c>
      <c r="X39">
        <v>1137.5419999999999</v>
      </c>
      <c r="Y39">
        <v>2019</v>
      </c>
      <c r="Z39">
        <v>11</v>
      </c>
      <c r="AA39">
        <v>44</v>
      </c>
      <c r="AB39">
        <v>1</v>
      </c>
    </row>
    <row r="40" spans="7:28" x14ac:dyDescent="0.2">
      <c r="G40" s="26" t="s">
        <v>8</v>
      </c>
      <c r="H40" s="26" t="s">
        <v>11</v>
      </c>
      <c r="I40" s="26" t="s">
        <v>135</v>
      </c>
      <c r="J40" s="26" t="s">
        <v>140</v>
      </c>
      <c r="K40" s="26" t="s">
        <v>39</v>
      </c>
      <c r="L40" s="38">
        <v>43770</v>
      </c>
      <c r="M40" s="26" t="s">
        <v>57</v>
      </c>
      <c r="N40" s="26" t="s">
        <v>76</v>
      </c>
      <c r="O40">
        <v>43597</v>
      </c>
      <c r="P40">
        <v>5.7666666666666666</v>
      </c>
      <c r="Q40">
        <v>102</v>
      </c>
      <c r="R40">
        <v>1</v>
      </c>
      <c r="S40">
        <v>3060</v>
      </c>
      <c r="T40">
        <v>3031.2289999999998</v>
      </c>
      <c r="U40">
        <v>3031.2289999999998</v>
      </c>
      <c r="V40">
        <v>102</v>
      </c>
      <c r="W40">
        <v>30</v>
      </c>
      <c r="X40">
        <v>28.771000000000001</v>
      </c>
      <c r="Y40">
        <v>2019</v>
      </c>
      <c r="Z40">
        <v>11</v>
      </c>
      <c r="AA40">
        <v>44</v>
      </c>
      <c r="AB40">
        <v>1</v>
      </c>
    </row>
    <row r="41" spans="7:28" x14ac:dyDescent="0.2">
      <c r="G41" s="26" t="s">
        <v>8</v>
      </c>
      <c r="H41" s="26" t="s">
        <v>11</v>
      </c>
      <c r="I41" s="26" t="s">
        <v>135</v>
      </c>
      <c r="J41" s="26" t="s">
        <v>140</v>
      </c>
      <c r="K41" s="26" t="s">
        <v>39</v>
      </c>
      <c r="L41" s="38">
        <v>43770</v>
      </c>
      <c r="M41" s="26" t="s">
        <v>57</v>
      </c>
      <c r="N41" s="26" t="s">
        <v>142</v>
      </c>
      <c r="O41">
        <v>43597</v>
      </c>
      <c r="P41">
        <v>5.7666666666666666</v>
      </c>
      <c r="Q41">
        <v>224</v>
      </c>
      <c r="R41">
        <v>2</v>
      </c>
      <c r="S41">
        <v>6608</v>
      </c>
      <c r="T41">
        <v>6062.4579999999996</v>
      </c>
      <c r="U41">
        <v>3031.2289999999998</v>
      </c>
      <c r="V41">
        <v>112</v>
      </c>
      <c r="W41">
        <v>29.5</v>
      </c>
      <c r="X41">
        <v>545.54200000000003</v>
      </c>
      <c r="Y41">
        <v>2019</v>
      </c>
      <c r="Z41">
        <v>11</v>
      </c>
      <c r="AA41">
        <v>44</v>
      </c>
      <c r="AB41">
        <v>1</v>
      </c>
    </row>
    <row r="42" spans="7:28" x14ac:dyDescent="0.2">
      <c r="G42" s="26" t="s">
        <v>8</v>
      </c>
      <c r="H42" s="26" t="s">
        <v>11</v>
      </c>
      <c r="I42" s="26" t="s">
        <v>135</v>
      </c>
      <c r="J42" s="26" t="s">
        <v>140</v>
      </c>
      <c r="K42" s="26" t="s">
        <v>39</v>
      </c>
      <c r="L42" s="38">
        <v>43770</v>
      </c>
      <c r="M42" s="26" t="s">
        <v>57</v>
      </c>
      <c r="N42" s="26" t="s">
        <v>65</v>
      </c>
      <c r="O42">
        <v>43597</v>
      </c>
      <c r="P42">
        <v>5.7666666666666666</v>
      </c>
      <c r="Q42">
        <v>223</v>
      </c>
      <c r="R42">
        <v>2</v>
      </c>
      <c r="S42">
        <v>6690</v>
      </c>
      <c r="T42">
        <v>6062.4579999999996</v>
      </c>
      <c r="U42">
        <v>3031.2289999999998</v>
      </c>
      <c r="V42">
        <v>111.5</v>
      </c>
      <c r="W42">
        <v>30</v>
      </c>
      <c r="X42">
        <v>627.54200000000003</v>
      </c>
      <c r="Y42">
        <v>2019</v>
      </c>
      <c r="Z42">
        <v>11</v>
      </c>
      <c r="AA42">
        <v>44</v>
      </c>
      <c r="AB42">
        <v>1</v>
      </c>
    </row>
    <row r="43" spans="7:28" x14ac:dyDescent="0.2">
      <c r="G43" s="26" t="s">
        <v>8</v>
      </c>
      <c r="H43" s="26" t="s">
        <v>11</v>
      </c>
      <c r="I43" s="26" t="s">
        <v>135</v>
      </c>
      <c r="J43" s="26" t="s">
        <v>140</v>
      </c>
      <c r="K43" s="26" t="s">
        <v>39</v>
      </c>
      <c r="L43" s="38">
        <v>43770</v>
      </c>
      <c r="M43" s="26" t="s">
        <v>57</v>
      </c>
      <c r="N43" s="26" t="s">
        <v>65</v>
      </c>
      <c r="O43">
        <v>43597</v>
      </c>
      <c r="P43">
        <v>5.7666666666666666</v>
      </c>
      <c r="Q43">
        <v>221</v>
      </c>
      <c r="R43">
        <v>2</v>
      </c>
      <c r="S43">
        <v>6630</v>
      </c>
      <c r="T43">
        <v>6062.4579999999996</v>
      </c>
      <c r="U43">
        <v>3031.2289999999998</v>
      </c>
      <c r="V43">
        <v>110.5</v>
      </c>
      <c r="W43">
        <v>30</v>
      </c>
      <c r="X43">
        <v>567.54200000000003</v>
      </c>
      <c r="Y43">
        <v>2019</v>
      </c>
      <c r="Z43">
        <v>11</v>
      </c>
      <c r="AA43">
        <v>44</v>
      </c>
      <c r="AB43">
        <v>1</v>
      </c>
    </row>
    <row r="44" spans="7:28" x14ac:dyDescent="0.2">
      <c r="G44" s="26" t="s">
        <v>8</v>
      </c>
      <c r="H44" s="26" t="s">
        <v>11</v>
      </c>
      <c r="I44" s="26" t="s">
        <v>135</v>
      </c>
      <c r="J44" s="26" t="s">
        <v>140</v>
      </c>
      <c r="K44" s="26" t="s">
        <v>39</v>
      </c>
      <c r="L44" s="38">
        <v>43770</v>
      </c>
      <c r="M44" s="26" t="s">
        <v>57</v>
      </c>
      <c r="N44" s="26" t="s">
        <v>74</v>
      </c>
      <c r="O44">
        <v>43597</v>
      </c>
      <c r="P44">
        <v>5.7666666666666666</v>
      </c>
      <c r="Q44">
        <v>118</v>
      </c>
      <c r="R44">
        <v>1</v>
      </c>
      <c r="S44">
        <v>3540</v>
      </c>
      <c r="T44">
        <v>3031.2289999999998</v>
      </c>
      <c r="U44">
        <v>3031.2289999999998</v>
      </c>
      <c r="V44">
        <v>118</v>
      </c>
      <c r="W44">
        <v>30</v>
      </c>
      <c r="X44">
        <v>508.77100000000002</v>
      </c>
      <c r="Y44">
        <v>2019</v>
      </c>
      <c r="Z44">
        <v>11</v>
      </c>
      <c r="AA44">
        <v>44</v>
      </c>
      <c r="AB44">
        <v>1</v>
      </c>
    </row>
    <row r="45" spans="7:28" x14ac:dyDescent="0.2">
      <c r="G45" s="26" t="s">
        <v>8</v>
      </c>
      <c r="H45" s="26" t="s">
        <v>11</v>
      </c>
      <c r="I45" s="26" t="s">
        <v>135</v>
      </c>
      <c r="J45" s="26" t="s">
        <v>140</v>
      </c>
      <c r="K45" s="26" t="s">
        <v>39</v>
      </c>
      <c r="L45" s="38">
        <v>43770</v>
      </c>
      <c r="M45" s="26" t="s">
        <v>57</v>
      </c>
      <c r="N45" s="26" t="s">
        <v>75</v>
      </c>
      <c r="O45">
        <v>43597</v>
      </c>
      <c r="P45">
        <v>5.7666666666666666</v>
      </c>
      <c r="Q45">
        <v>105</v>
      </c>
      <c r="R45">
        <v>1</v>
      </c>
      <c r="S45">
        <v>3150</v>
      </c>
      <c r="T45">
        <v>3031.2289999999998</v>
      </c>
      <c r="U45">
        <v>3031.2289999999998</v>
      </c>
      <c r="V45">
        <v>105</v>
      </c>
      <c r="W45">
        <v>30</v>
      </c>
      <c r="X45">
        <v>118.771</v>
      </c>
      <c r="Y45">
        <v>2019</v>
      </c>
      <c r="Z45">
        <v>11</v>
      </c>
      <c r="AA45">
        <v>44</v>
      </c>
      <c r="AB45">
        <v>1</v>
      </c>
    </row>
    <row r="46" spans="7:28" x14ac:dyDescent="0.2">
      <c r="G46" s="26" t="s">
        <v>8</v>
      </c>
      <c r="H46" s="26" t="s">
        <v>12</v>
      </c>
      <c r="I46" s="26" t="s">
        <v>133</v>
      </c>
      <c r="J46" s="26" t="s">
        <v>143</v>
      </c>
      <c r="K46" s="26" t="s">
        <v>39</v>
      </c>
      <c r="L46" s="38">
        <v>43771</v>
      </c>
      <c r="M46" s="26" t="s">
        <v>57</v>
      </c>
      <c r="N46" s="26" t="s">
        <v>66</v>
      </c>
      <c r="O46">
        <v>43607</v>
      </c>
      <c r="P46">
        <v>5.4666666666666668</v>
      </c>
      <c r="Q46">
        <v>322</v>
      </c>
      <c r="R46">
        <v>3</v>
      </c>
      <c r="S46">
        <v>9660</v>
      </c>
      <c r="T46">
        <v>9412.3430000000008</v>
      </c>
      <c r="U46">
        <v>3137.4479999999999</v>
      </c>
      <c r="V46">
        <v>107.33333333333333</v>
      </c>
      <c r="W46">
        <v>30</v>
      </c>
      <c r="X46">
        <v>247.65700000000001</v>
      </c>
      <c r="Y46">
        <v>2019</v>
      </c>
      <c r="Z46">
        <v>11</v>
      </c>
      <c r="AA46">
        <v>44</v>
      </c>
      <c r="AB46">
        <v>1</v>
      </c>
    </row>
    <row r="47" spans="7:28" x14ac:dyDescent="0.2">
      <c r="G47" s="26" t="s">
        <v>8</v>
      </c>
      <c r="H47" s="26" t="s">
        <v>12</v>
      </c>
      <c r="I47" s="26" t="s">
        <v>133</v>
      </c>
      <c r="J47" s="26" t="s">
        <v>143</v>
      </c>
      <c r="K47" s="26" t="s">
        <v>39</v>
      </c>
      <c r="L47" s="38">
        <v>43771</v>
      </c>
      <c r="M47" s="26" t="s">
        <v>57</v>
      </c>
      <c r="N47" s="26" t="s">
        <v>77</v>
      </c>
      <c r="O47">
        <v>43607</v>
      </c>
      <c r="P47">
        <v>5.4666666666666668</v>
      </c>
      <c r="Q47">
        <v>610</v>
      </c>
      <c r="R47">
        <v>6</v>
      </c>
      <c r="S47">
        <v>18300</v>
      </c>
      <c r="T47">
        <v>18824.687000000002</v>
      </c>
      <c r="U47">
        <v>3137.4479999999999</v>
      </c>
      <c r="V47">
        <v>101.66666666666667</v>
      </c>
      <c r="W47">
        <v>30</v>
      </c>
      <c r="X47">
        <v>-524.68700000000001</v>
      </c>
      <c r="Y47">
        <v>2019</v>
      </c>
      <c r="Z47">
        <v>11</v>
      </c>
      <c r="AA47">
        <v>44</v>
      </c>
      <c r="AB47">
        <v>1</v>
      </c>
    </row>
    <row r="48" spans="7:28" x14ac:dyDescent="0.2">
      <c r="G48" s="26" t="s">
        <v>8</v>
      </c>
      <c r="H48" s="26" t="s">
        <v>12</v>
      </c>
      <c r="I48" s="26" t="s">
        <v>133</v>
      </c>
      <c r="J48" s="26" t="s">
        <v>143</v>
      </c>
      <c r="K48" s="26" t="s">
        <v>39</v>
      </c>
      <c r="L48" s="38">
        <v>43771</v>
      </c>
      <c r="M48" s="26" t="s">
        <v>57</v>
      </c>
      <c r="N48" s="26" t="s">
        <v>71</v>
      </c>
      <c r="O48">
        <v>43607</v>
      </c>
      <c r="P48">
        <v>5.4666666666666668</v>
      </c>
      <c r="Q48">
        <v>566</v>
      </c>
      <c r="R48">
        <v>5</v>
      </c>
      <c r="S48">
        <v>16980</v>
      </c>
      <c r="T48">
        <v>15687.239</v>
      </c>
      <c r="U48">
        <v>3137.4479999999999</v>
      </c>
      <c r="V48">
        <v>113.2</v>
      </c>
      <c r="W48">
        <v>30</v>
      </c>
      <c r="X48">
        <v>1292.761</v>
      </c>
      <c r="Y48">
        <v>2019</v>
      </c>
      <c r="Z48">
        <v>11</v>
      </c>
      <c r="AA48">
        <v>44</v>
      </c>
      <c r="AB48">
        <v>1</v>
      </c>
    </row>
    <row r="49" spans="7:28" x14ac:dyDescent="0.2">
      <c r="G49" s="26" t="s">
        <v>8</v>
      </c>
      <c r="H49" s="26" t="s">
        <v>12</v>
      </c>
      <c r="I49" s="26" t="s">
        <v>133</v>
      </c>
      <c r="J49" s="26" t="s">
        <v>143</v>
      </c>
      <c r="K49" s="26" t="s">
        <v>39</v>
      </c>
      <c r="L49" s="38">
        <v>43771</v>
      </c>
      <c r="M49" s="26" t="s">
        <v>57</v>
      </c>
      <c r="N49" s="26" t="s">
        <v>70</v>
      </c>
      <c r="O49">
        <v>43607</v>
      </c>
      <c r="P49">
        <v>5.4666666666666668</v>
      </c>
      <c r="Q49">
        <v>100</v>
      </c>
      <c r="R49">
        <v>1</v>
      </c>
      <c r="S49">
        <v>3000</v>
      </c>
      <c r="T49">
        <v>3137.4479999999999</v>
      </c>
      <c r="U49">
        <v>3137.4479999999999</v>
      </c>
      <c r="V49">
        <v>100</v>
      </c>
      <c r="W49">
        <v>30</v>
      </c>
      <c r="X49">
        <v>-137.44800000000001</v>
      </c>
      <c r="Y49">
        <v>2019</v>
      </c>
      <c r="Z49">
        <v>11</v>
      </c>
      <c r="AA49">
        <v>44</v>
      </c>
      <c r="AB49">
        <v>1</v>
      </c>
    </row>
    <row r="50" spans="7:28" x14ac:dyDescent="0.2">
      <c r="G50" s="26" t="s">
        <v>8</v>
      </c>
      <c r="H50" s="26" t="s">
        <v>12</v>
      </c>
      <c r="I50" s="26" t="s">
        <v>133</v>
      </c>
      <c r="J50" s="26" t="s">
        <v>143</v>
      </c>
      <c r="K50" s="26" t="s">
        <v>39</v>
      </c>
      <c r="L50" s="38">
        <v>43771</v>
      </c>
      <c r="M50" s="26" t="s">
        <v>57</v>
      </c>
      <c r="N50" s="26" t="s">
        <v>82</v>
      </c>
      <c r="O50">
        <v>43607</v>
      </c>
      <c r="P50">
        <v>5.4666666666666668</v>
      </c>
      <c r="Q50">
        <v>220</v>
      </c>
      <c r="R50">
        <v>2</v>
      </c>
      <c r="S50">
        <v>6600</v>
      </c>
      <c r="T50">
        <v>6274.8959999999997</v>
      </c>
      <c r="U50">
        <v>3137.4479999999999</v>
      </c>
      <c r="V50">
        <v>110</v>
      </c>
      <c r="W50">
        <v>30</v>
      </c>
      <c r="X50">
        <v>325.10399999999998</v>
      </c>
      <c r="Y50">
        <v>2019</v>
      </c>
      <c r="Z50">
        <v>11</v>
      </c>
      <c r="AA50">
        <v>44</v>
      </c>
      <c r="AB50">
        <v>1</v>
      </c>
    </row>
    <row r="51" spans="7:28" x14ac:dyDescent="0.2">
      <c r="G51" s="26" t="s">
        <v>8</v>
      </c>
      <c r="H51" s="26" t="s">
        <v>12</v>
      </c>
      <c r="I51" s="26" t="s">
        <v>133</v>
      </c>
      <c r="J51" s="26" t="s">
        <v>143</v>
      </c>
      <c r="K51" s="26" t="s">
        <v>39</v>
      </c>
      <c r="L51" s="38">
        <v>43771</v>
      </c>
      <c r="M51" s="26" t="s">
        <v>57</v>
      </c>
      <c r="N51" s="26" t="s">
        <v>100</v>
      </c>
      <c r="O51">
        <v>43607</v>
      </c>
      <c r="P51">
        <v>5.4666666666666668</v>
      </c>
      <c r="Q51">
        <v>534</v>
      </c>
      <c r="R51">
        <v>5</v>
      </c>
      <c r="S51">
        <v>16020</v>
      </c>
      <c r="T51">
        <v>15687.239</v>
      </c>
      <c r="U51">
        <v>3137.4479999999999</v>
      </c>
      <c r="V51">
        <v>106.8</v>
      </c>
      <c r="W51">
        <v>30</v>
      </c>
      <c r="X51">
        <v>332.76100000000002</v>
      </c>
      <c r="Y51">
        <v>2019</v>
      </c>
      <c r="Z51">
        <v>11</v>
      </c>
      <c r="AA51">
        <v>44</v>
      </c>
      <c r="AB51">
        <v>1</v>
      </c>
    </row>
    <row r="52" spans="7:28" x14ac:dyDescent="0.2">
      <c r="G52" s="26" t="s">
        <v>8</v>
      </c>
      <c r="H52" s="26" t="s">
        <v>12</v>
      </c>
      <c r="I52" s="26" t="s">
        <v>133</v>
      </c>
      <c r="J52" s="26" t="s">
        <v>143</v>
      </c>
      <c r="K52" s="26" t="s">
        <v>39</v>
      </c>
      <c r="L52" s="38">
        <v>43771</v>
      </c>
      <c r="M52" s="26" t="s">
        <v>57</v>
      </c>
      <c r="N52" s="26" t="s">
        <v>98</v>
      </c>
      <c r="O52">
        <v>43607</v>
      </c>
      <c r="P52">
        <v>5.4666666666666668</v>
      </c>
      <c r="Q52">
        <v>182</v>
      </c>
      <c r="R52">
        <v>2</v>
      </c>
      <c r="S52">
        <v>5460</v>
      </c>
      <c r="T52">
        <v>6274.8959999999997</v>
      </c>
      <c r="U52">
        <v>3137.4479999999999</v>
      </c>
      <c r="V52">
        <v>91</v>
      </c>
      <c r="W52">
        <v>30</v>
      </c>
      <c r="X52">
        <v>-814.89599999999996</v>
      </c>
      <c r="Y52">
        <v>2019</v>
      </c>
      <c r="Z52">
        <v>11</v>
      </c>
      <c r="AA52">
        <v>44</v>
      </c>
      <c r="AB52">
        <v>1</v>
      </c>
    </row>
    <row r="53" spans="7:28" x14ac:dyDescent="0.2">
      <c r="G53" s="26" t="s">
        <v>8</v>
      </c>
      <c r="H53" s="26" t="s">
        <v>12</v>
      </c>
      <c r="I53" s="26" t="s">
        <v>133</v>
      </c>
      <c r="J53" s="26" t="s">
        <v>143</v>
      </c>
      <c r="K53" s="26" t="s">
        <v>39</v>
      </c>
      <c r="L53" s="38">
        <v>43771</v>
      </c>
      <c r="M53" s="26" t="s">
        <v>57</v>
      </c>
      <c r="N53" s="26" t="s">
        <v>78</v>
      </c>
      <c r="O53">
        <v>43607</v>
      </c>
      <c r="P53">
        <v>5.4666666666666668</v>
      </c>
      <c r="Q53">
        <v>206</v>
      </c>
      <c r="R53">
        <v>2</v>
      </c>
      <c r="S53">
        <v>6180</v>
      </c>
      <c r="T53">
        <v>6274.8959999999997</v>
      </c>
      <c r="U53">
        <v>3137.4479999999999</v>
      </c>
      <c r="V53">
        <v>103</v>
      </c>
      <c r="W53">
        <v>30</v>
      </c>
      <c r="X53">
        <v>-94.896000000000001</v>
      </c>
      <c r="Y53">
        <v>2019</v>
      </c>
      <c r="Z53">
        <v>11</v>
      </c>
      <c r="AA53">
        <v>44</v>
      </c>
      <c r="AB53">
        <v>1</v>
      </c>
    </row>
    <row r="54" spans="7:28" x14ac:dyDescent="0.2">
      <c r="G54" s="26" t="s">
        <v>8</v>
      </c>
      <c r="H54" s="26" t="s">
        <v>12</v>
      </c>
      <c r="I54" s="26" t="s">
        <v>133</v>
      </c>
      <c r="J54" s="26" t="s">
        <v>143</v>
      </c>
      <c r="K54" s="26" t="s">
        <v>39</v>
      </c>
      <c r="L54" s="38">
        <v>43771</v>
      </c>
      <c r="M54" s="26" t="s">
        <v>57</v>
      </c>
      <c r="N54" s="26" t="s">
        <v>79</v>
      </c>
      <c r="O54">
        <v>43607</v>
      </c>
      <c r="P54">
        <v>5.4666666666666668</v>
      </c>
      <c r="Q54">
        <v>440</v>
      </c>
      <c r="R54">
        <v>4</v>
      </c>
      <c r="S54">
        <v>13200</v>
      </c>
      <c r="T54">
        <v>12549.790999999999</v>
      </c>
      <c r="U54">
        <v>3137.4479999999999</v>
      </c>
      <c r="V54">
        <v>110</v>
      </c>
      <c r="W54">
        <v>30</v>
      </c>
      <c r="X54">
        <v>650.20899999999995</v>
      </c>
      <c r="Y54">
        <v>2019</v>
      </c>
      <c r="Z54">
        <v>11</v>
      </c>
      <c r="AA54">
        <v>44</v>
      </c>
      <c r="AB54">
        <v>1</v>
      </c>
    </row>
    <row r="55" spans="7:28" x14ac:dyDescent="0.2">
      <c r="G55" s="26" t="s">
        <v>8</v>
      </c>
      <c r="H55" s="26" t="s">
        <v>12</v>
      </c>
      <c r="I55" s="26" t="s">
        <v>133</v>
      </c>
      <c r="J55" s="26" t="s">
        <v>143</v>
      </c>
      <c r="K55" s="26" t="s">
        <v>39</v>
      </c>
      <c r="L55" s="38">
        <v>43771</v>
      </c>
      <c r="M55" s="26" t="s">
        <v>57</v>
      </c>
      <c r="N55" s="26" t="s">
        <v>80</v>
      </c>
      <c r="O55">
        <v>43607</v>
      </c>
      <c r="P55">
        <v>5.4666666666666668</v>
      </c>
      <c r="Q55">
        <v>238</v>
      </c>
      <c r="R55">
        <v>2</v>
      </c>
      <c r="S55">
        <v>7140</v>
      </c>
      <c r="T55">
        <v>6274.8959999999997</v>
      </c>
      <c r="U55">
        <v>3137.4479999999999</v>
      </c>
      <c r="V55">
        <v>119</v>
      </c>
      <c r="W55">
        <v>30</v>
      </c>
      <c r="X55">
        <v>865.10400000000004</v>
      </c>
      <c r="Y55">
        <v>2019</v>
      </c>
      <c r="Z55">
        <v>11</v>
      </c>
      <c r="AA55">
        <v>44</v>
      </c>
      <c r="AB55">
        <v>1</v>
      </c>
    </row>
    <row r="56" spans="7:28" x14ac:dyDescent="0.2">
      <c r="G56" s="26" t="s">
        <v>8</v>
      </c>
      <c r="H56" s="26" t="s">
        <v>12</v>
      </c>
      <c r="I56" s="26" t="s">
        <v>133</v>
      </c>
      <c r="J56" s="26" t="s">
        <v>143</v>
      </c>
      <c r="K56" s="26" t="s">
        <v>39</v>
      </c>
      <c r="L56" s="38">
        <v>43771</v>
      </c>
      <c r="M56" s="26" t="s">
        <v>57</v>
      </c>
      <c r="N56" s="26" t="s">
        <v>87</v>
      </c>
      <c r="O56">
        <v>43607</v>
      </c>
      <c r="P56">
        <v>5.4666666666666668</v>
      </c>
      <c r="Q56">
        <v>370</v>
      </c>
      <c r="R56">
        <v>3</v>
      </c>
      <c r="S56">
        <v>10915</v>
      </c>
      <c r="T56">
        <v>9412.3430000000008</v>
      </c>
      <c r="U56">
        <v>3137.4479999999999</v>
      </c>
      <c r="V56">
        <v>123.33333333333333</v>
      </c>
      <c r="W56">
        <v>29.5</v>
      </c>
      <c r="X56">
        <v>1502.6569999999999</v>
      </c>
      <c r="Y56">
        <v>2019</v>
      </c>
      <c r="Z56">
        <v>11</v>
      </c>
      <c r="AA56">
        <v>44</v>
      </c>
      <c r="AB56">
        <v>1</v>
      </c>
    </row>
    <row r="57" spans="7:28" x14ac:dyDescent="0.2">
      <c r="G57" s="26" t="s">
        <v>8</v>
      </c>
      <c r="H57" s="26" t="s">
        <v>12</v>
      </c>
      <c r="I57" s="26" t="s">
        <v>133</v>
      </c>
      <c r="J57" s="26" t="s">
        <v>143</v>
      </c>
      <c r="K57" s="26" t="s">
        <v>39</v>
      </c>
      <c r="L57" s="38">
        <v>43771</v>
      </c>
      <c r="M57" s="26" t="s">
        <v>57</v>
      </c>
      <c r="N57" s="26" t="s">
        <v>81</v>
      </c>
      <c r="O57">
        <v>43607</v>
      </c>
      <c r="P57">
        <v>5.4666666666666668</v>
      </c>
      <c r="Q57">
        <v>209</v>
      </c>
      <c r="R57">
        <v>2</v>
      </c>
      <c r="S57">
        <v>6270</v>
      </c>
      <c r="T57">
        <v>6274.8959999999997</v>
      </c>
      <c r="U57">
        <v>3137.4479999999999</v>
      </c>
      <c r="V57">
        <v>104.5</v>
      </c>
      <c r="W57">
        <v>30</v>
      </c>
      <c r="X57">
        <v>-4.8959999999999999</v>
      </c>
      <c r="Y57">
        <v>2019</v>
      </c>
      <c r="Z57">
        <v>11</v>
      </c>
      <c r="AA57">
        <v>44</v>
      </c>
      <c r="AB57">
        <v>1</v>
      </c>
    </row>
    <row r="58" spans="7:28" x14ac:dyDescent="0.2">
      <c r="G58" s="26" t="s">
        <v>8</v>
      </c>
      <c r="H58" s="26" t="s">
        <v>12</v>
      </c>
      <c r="I58" s="26" t="s">
        <v>133</v>
      </c>
      <c r="J58" s="26" t="s">
        <v>143</v>
      </c>
      <c r="K58" s="26" t="s">
        <v>39</v>
      </c>
      <c r="L58" s="38">
        <v>43771</v>
      </c>
      <c r="M58" s="26" t="s">
        <v>57</v>
      </c>
      <c r="N58" s="26" t="s">
        <v>68</v>
      </c>
      <c r="O58">
        <v>43607</v>
      </c>
      <c r="P58">
        <v>5.4666666666666668</v>
      </c>
      <c r="Q58">
        <v>216</v>
      </c>
      <c r="R58">
        <v>2</v>
      </c>
      <c r="S58">
        <v>6480</v>
      </c>
      <c r="T58">
        <v>6274.8959999999997</v>
      </c>
      <c r="U58">
        <v>3137.4479999999999</v>
      </c>
      <c r="V58">
        <v>108</v>
      </c>
      <c r="W58">
        <v>30</v>
      </c>
      <c r="X58">
        <v>205.10400000000001</v>
      </c>
      <c r="Y58">
        <v>2019</v>
      </c>
      <c r="Z58">
        <v>11</v>
      </c>
      <c r="AA58">
        <v>44</v>
      </c>
      <c r="AB58">
        <v>1</v>
      </c>
    </row>
    <row r="59" spans="7:28" x14ac:dyDescent="0.2">
      <c r="G59" s="26" t="s">
        <v>8</v>
      </c>
      <c r="H59" s="26" t="s">
        <v>12</v>
      </c>
      <c r="I59" s="26" t="s">
        <v>133</v>
      </c>
      <c r="J59" s="26" t="s">
        <v>143</v>
      </c>
      <c r="K59" s="26" t="s">
        <v>39</v>
      </c>
      <c r="L59" s="38">
        <v>43771</v>
      </c>
      <c r="M59" s="26" t="s">
        <v>57</v>
      </c>
      <c r="N59" s="26" t="s">
        <v>85</v>
      </c>
      <c r="O59">
        <v>43607</v>
      </c>
      <c r="P59">
        <v>5.4666666666666668</v>
      </c>
      <c r="Q59">
        <v>592</v>
      </c>
      <c r="R59">
        <v>5</v>
      </c>
      <c r="S59">
        <v>17760</v>
      </c>
      <c r="T59">
        <v>15687.239</v>
      </c>
      <c r="U59">
        <v>3137.4479999999999</v>
      </c>
      <c r="V59">
        <v>118.4</v>
      </c>
      <c r="W59">
        <v>30</v>
      </c>
      <c r="X59">
        <v>2072.761</v>
      </c>
      <c r="Y59">
        <v>2019</v>
      </c>
      <c r="Z59">
        <v>11</v>
      </c>
      <c r="AA59">
        <v>44</v>
      </c>
      <c r="AB59">
        <v>1</v>
      </c>
    </row>
    <row r="60" spans="7:28" x14ac:dyDescent="0.2">
      <c r="G60" s="26" t="s">
        <v>8</v>
      </c>
      <c r="H60" s="26" t="s">
        <v>12</v>
      </c>
      <c r="I60" s="26" t="s">
        <v>133</v>
      </c>
      <c r="J60" s="26" t="s">
        <v>143</v>
      </c>
      <c r="K60" s="26" t="s">
        <v>39</v>
      </c>
      <c r="L60" s="38">
        <v>43771</v>
      </c>
      <c r="M60" s="26" t="s">
        <v>57</v>
      </c>
      <c r="N60" s="26" t="s">
        <v>72</v>
      </c>
      <c r="O60">
        <v>43607</v>
      </c>
      <c r="P60">
        <v>5.4666666666666668</v>
      </c>
      <c r="Q60">
        <v>110</v>
      </c>
      <c r="R60">
        <v>1</v>
      </c>
      <c r="S60">
        <v>3300</v>
      </c>
      <c r="T60">
        <v>3137.4479999999999</v>
      </c>
      <c r="U60">
        <v>3137.4479999999999</v>
      </c>
      <c r="V60">
        <v>110</v>
      </c>
      <c r="W60">
        <v>30</v>
      </c>
      <c r="X60">
        <v>162.55199999999999</v>
      </c>
      <c r="Y60">
        <v>2019</v>
      </c>
      <c r="Z60">
        <v>11</v>
      </c>
      <c r="AA60">
        <v>44</v>
      </c>
      <c r="AB60">
        <v>1</v>
      </c>
    </row>
    <row r="61" spans="7:28" x14ac:dyDescent="0.2">
      <c r="G61" s="26" t="s">
        <v>8</v>
      </c>
      <c r="H61" s="26" t="s">
        <v>12</v>
      </c>
      <c r="I61" s="26" t="s">
        <v>133</v>
      </c>
      <c r="J61" s="26" t="s">
        <v>143</v>
      </c>
      <c r="K61" s="26" t="s">
        <v>39</v>
      </c>
      <c r="L61" s="38">
        <v>43771</v>
      </c>
      <c r="M61" s="26" t="s">
        <v>57</v>
      </c>
      <c r="N61" s="26" t="s">
        <v>69</v>
      </c>
      <c r="O61">
        <v>43607</v>
      </c>
      <c r="P61">
        <v>5.4666666666666668</v>
      </c>
      <c r="Q61">
        <v>3499</v>
      </c>
      <c r="R61">
        <v>30</v>
      </c>
      <c r="S61">
        <v>103220.5</v>
      </c>
      <c r="T61">
        <v>94123.433000000005</v>
      </c>
      <c r="U61">
        <v>3137.4479999999999</v>
      </c>
      <c r="V61">
        <v>116.63333333333334</v>
      </c>
      <c r="W61">
        <v>29.5</v>
      </c>
      <c r="X61">
        <v>9097.0669999999991</v>
      </c>
      <c r="Y61">
        <v>2019</v>
      </c>
      <c r="Z61">
        <v>11</v>
      </c>
      <c r="AA61">
        <v>44</v>
      </c>
      <c r="AB61">
        <v>1</v>
      </c>
    </row>
    <row r="62" spans="7:28" x14ac:dyDescent="0.2">
      <c r="G62" s="26" t="s">
        <v>8</v>
      </c>
      <c r="H62" s="26" t="s">
        <v>12</v>
      </c>
      <c r="I62" s="26" t="s">
        <v>133</v>
      </c>
      <c r="J62" s="26" t="s">
        <v>143</v>
      </c>
      <c r="K62" s="26" t="s">
        <v>39</v>
      </c>
      <c r="L62" s="38">
        <v>43771</v>
      </c>
      <c r="M62" s="26" t="s">
        <v>57</v>
      </c>
      <c r="N62" s="26" t="s">
        <v>99</v>
      </c>
      <c r="O62">
        <v>43607</v>
      </c>
      <c r="P62">
        <v>5.4666666666666668</v>
      </c>
      <c r="Q62">
        <v>108</v>
      </c>
      <c r="R62">
        <v>1</v>
      </c>
      <c r="S62">
        <v>3240</v>
      </c>
      <c r="T62">
        <v>3137.4479999999999</v>
      </c>
      <c r="U62">
        <v>3137.4479999999999</v>
      </c>
      <c r="V62">
        <v>108</v>
      </c>
      <c r="W62">
        <v>30</v>
      </c>
      <c r="X62">
        <v>102.55200000000001</v>
      </c>
      <c r="Y62">
        <v>2019</v>
      </c>
      <c r="Z62">
        <v>11</v>
      </c>
      <c r="AA62">
        <v>44</v>
      </c>
      <c r="AB62">
        <v>1</v>
      </c>
    </row>
    <row r="63" spans="7:28" x14ac:dyDescent="0.2">
      <c r="G63" s="26" t="s">
        <v>8</v>
      </c>
      <c r="H63" s="26" t="s">
        <v>12</v>
      </c>
      <c r="I63" s="26" t="s">
        <v>133</v>
      </c>
      <c r="J63" s="26" t="s">
        <v>143</v>
      </c>
      <c r="K63" s="26" t="s">
        <v>39</v>
      </c>
      <c r="L63" s="38">
        <v>43771</v>
      </c>
      <c r="M63" s="26" t="s">
        <v>57</v>
      </c>
      <c r="N63" s="26" t="s">
        <v>141</v>
      </c>
      <c r="O63">
        <v>43607</v>
      </c>
      <c r="P63">
        <v>5.4666666666666668</v>
      </c>
      <c r="Q63">
        <v>526</v>
      </c>
      <c r="R63">
        <v>5</v>
      </c>
      <c r="S63">
        <v>15517</v>
      </c>
      <c r="T63">
        <v>15687.239</v>
      </c>
      <c r="U63">
        <v>3137.4479999999999</v>
      </c>
      <c r="V63">
        <v>105.2</v>
      </c>
      <c r="W63">
        <v>29.5</v>
      </c>
      <c r="X63">
        <v>-170.239</v>
      </c>
      <c r="Y63">
        <v>2019</v>
      </c>
      <c r="Z63">
        <v>11</v>
      </c>
      <c r="AA63">
        <v>44</v>
      </c>
      <c r="AB63">
        <v>1</v>
      </c>
    </row>
    <row r="64" spans="7:28" x14ac:dyDescent="0.2">
      <c r="G64" s="26" t="s">
        <v>8</v>
      </c>
      <c r="H64" s="26" t="s">
        <v>12</v>
      </c>
      <c r="I64" s="26" t="s">
        <v>133</v>
      </c>
      <c r="J64" s="26" t="s">
        <v>143</v>
      </c>
      <c r="K64" s="26" t="s">
        <v>39</v>
      </c>
      <c r="L64" s="38">
        <v>43771</v>
      </c>
      <c r="M64" s="26" t="s">
        <v>57</v>
      </c>
      <c r="N64" s="26" t="s">
        <v>97</v>
      </c>
      <c r="O64">
        <v>43607</v>
      </c>
      <c r="P64">
        <v>5.4666666666666668</v>
      </c>
      <c r="Q64">
        <v>574</v>
      </c>
      <c r="R64">
        <v>5</v>
      </c>
      <c r="S64">
        <v>17220</v>
      </c>
      <c r="T64">
        <v>15687.239</v>
      </c>
      <c r="U64">
        <v>3137.4479999999999</v>
      </c>
      <c r="V64">
        <v>114.8</v>
      </c>
      <c r="W64">
        <v>30</v>
      </c>
      <c r="X64">
        <v>1532.761</v>
      </c>
      <c r="Y64">
        <v>2019</v>
      </c>
      <c r="Z64">
        <v>11</v>
      </c>
      <c r="AA64">
        <v>44</v>
      </c>
      <c r="AB64">
        <v>1</v>
      </c>
    </row>
    <row r="65" spans="7:28" x14ac:dyDescent="0.2">
      <c r="G65" s="26" t="s">
        <v>8</v>
      </c>
      <c r="H65" s="26" t="s">
        <v>12</v>
      </c>
      <c r="I65" s="26" t="s">
        <v>133</v>
      </c>
      <c r="J65" s="26" t="s">
        <v>143</v>
      </c>
      <c r="K65" s="26" t="s">
        <v>39</v>
      </c>
      <c r="L65" s="38">
        <v>43771</v>
      </c>
      <c r="M65" s="26" t="s">
        <v>57</v>
      </c>
      <c r="N65" s="26" t="s">
        <v>75</v>
      </c>
      <c r="O65">
        <v>43607</v>
      </c>
      <c r="P65">
        <v>5.4666666666666668</v>
      </c>
      <c r="Q65">
        <v>218</v>
      </c>
      <c r="R65">
        <v>2</v>
      </c>
      <c r="S65">
        <v>6540</v>
      </c>
      <c r="T65">
        <v>6274.8959999999997</v>
      </c>
      <c r="U65">
        <v>3137.4479999999999</v>
      </c>
      <c r="V65">
        <v>109</v>
      </c>
      <c r="W65">
        <v>30</v>
      </c>
      <c r="X65">
        <v>265.10399999999998</v>
      </c>
      <c r="Y65">
        <v>2019</v>
      </c>
      <c r="Z65">
        <v>11</v>
      </c>
      <c r="AA65">
        <v>44</v>
      </c>
      <c r="AB65">
        <v>1</v>
      </c>
    </row>
    <row r="66" spans="7:28" x14ac:dyDescent="0.2">
      <c r="G66" s="26" t="s">
        <v>8</v>
      </c>
      <c r="H66" s="26" t="s">
        <v>12</v>
      </c>
      <c r="I66" s="26" t="s">
        <v>133</v>
      </c>
      <c r="J66" s="26" t="s">
        <v>143</v>
      </c>
      <c r="K66" s="26" t="s">
        <v>39</v>
      </c>
      <c r="L66" s="38">
        <v>43771</v>
      </c>
      <c r="M66" s="26" t="s">
        <v>57</v>
      </c>
      <c r="N66" s="26" t="s">
        <v>86</v>
      </c>
      <c r="O66">
        <v>43607</v>
      </c>
      <c r="P66">
        <v>5.4666666666666668</v>
      </c>
      <c r="Q66">
        <v>230</v>
      </c>
      <c r="R66">
        <v>2</v>
      </c>
      <c r="S66">
        <v>6900</v>
      </c>
      <c r="T66">
        <v>6274.8959999999997</v>
      </c>
      <c r="U66">
        <v>3137.4479999999999</v>
      </c>
      <c r="V66">
        <v>115</v>
      </c>
      <c r="W66">
        <v>30</v>
      </c>
      <c r="X66">
        <v>625.10400000000004</v>
      </c>
      <c r="Y66">
        <v>2019</v>
      </c>
      <c r="Z66">
        <v>11</v>
      </c>
      <c r="AA66">
        <v>44</v>
      </c>
      <c r="AB66">
        <v>1</v>
      </c>
    </row>
    <row r="67" spans="7:28" x14ac:dyDescent="0.2">
      <c r="G67" s="26" t="s">
        <v>8</v>
      </c>
      <c r="H67" s="26" t="s">
        <v>12</v>
      </c>
      <c r="I67" s="26" t="s">
        <v>133</v>
      </c>
      <c r="J67" s="26" t="s">
        <v>143</v>
      </c>
      <c r="K67" s="26" t="s">
        <v>39</v>
      </c>
      <c r="L67" s="38">
        <v>43771</v>
      </c>
      <c r="M67" s="26" t="s">
        <v>57</v>
      </c>
      <c r="N67" s="26" t="s">
        <v>142</v>
      </c>
      <c r="O67">
        <v>43607</v>
      </c>
      <c r="P67">
        <v>5.4666666666666668</v>
      </c>
      <c r="Q67">
        <v>216</v>
      </c>
      <c r="R67">
        <v>2</v>
      </c>
      <c r="S67">
        <v>6372</v>
      </c>
      <c r="T67">
        <v>6274.8959999999997</v>
      </c>
      <c r="U67">
        <v>3137.4479999999999</v>
      </c>
      <c r="V67">
        <v>108</v>
      </c>
      <c r="W67">
        <v>29.5</v>
      </c>
      <c r="X67">
        <v>97.103999999999999</v>
      </c>
      <c r="Y67">
        <v>2019</v>
      </c>
      <c r="Z67">
        <v>11</v>
      </c>
      <c r="AA67">
        <v>44</v>
      </c>
      <c r="AB67">
        <v>1</v>
      </c>
    </row>
    <row r="68" spans="7:28" x14ac:dyDescent="0.2">
      <c r="G68" s="26" t="s">
        <v>8</v>
      </c>
      <c r="H68" s="26" t="s">
        <v>12</v>
      </c>
      <c r="I68" s="26" t="s">
        <v>133</v>
      </c>
      <c r="J68" s="26" t="s">
        <v>143</v>
      </c>
      <c r="K68" s="26" t="s">
        <v>39</v>
      </c>
      <c r="L68" s="38">
        <v>43771</v>
      </c>
      <c r="M68" s="26" t="s">
        <v>57</v>
      </c>
      <c r="N68" s="26" t="s">
        <v>58</v>
      </c>
      <c r="O68">
        <v>43607</v>
      </c>
      <c r="P68">
        <v>5.4666666666666668</v>
      </c>
      <c r="Q68">
        <v>3560</v>
      </c>
      <c r="R68">
        <v>30</v>
      </c>
      <c r="S68">
        <v>96120</v>
      </c>
      <c r="T68">
        <v>94123.433000000005</v>
      </c>
      <c r="U68">
        <v>3137.4479999999999</v>
      </c>
      <c r="V68">
        <v>118.66666666666667</v>
      </c>
      <c r="W68">
        <v>27</v>
      </c>
      <c r="X68">
        <v>1996.567</v>
      </c>
      <c r="Y68">
        <v>2019</v>
      </c>
      <c r="Z68">
        <v>11</v>
      </c>
      <c r="AA68">
        <v>44</v>
      </c>
      <c r="AB68">
        <v>1</v>
      </c>
    </row>
    <row r="69" spans="7:28" x14ac:dyDescent="0.2">
      <c r="G69" s="26" t="s">
        <v>8</v>
      </c>
      <c r="H69" s="26" t="s">
        <v>12</v>
      </c>
      <c r="I69" s="26" t="s">
        <v>133</v>
      </c>
      <c r="J69" s="26" t="s">
        <v>143</v>
      </c>
      <c r="K69" s="26" t="s">
        <v>38</v>
      </c>
      <c r="L69" s="38">
        <v>43771</v>
      </c>
      <c r="M69" s="26" t="s">
        <v>57</v>
      </c>
      <c r="N69" s="26" t="s">
        <v>58</v>
      </c>
      <c r="O69">
        <v>43607</v>
      </c>
      <c r="P69">
        <v>5.4666666666666668</v>
      </c>
      <c r="Q69">
        <v>-3560</v>
      </c>
      <c r="R69">
        <v>-30</v>
      </c>
      <c r="S69">
        <v>-96120</v>
      </c>
      <c r="T69">
        <v>-94123.433000000005</v>
      </c>
      <c r="U69">
        <v>-3137.4479999999999</v>
      </c>
      <c r="V69">
        <v>118.66666666666667</v>
      </c>
      <c r="W69">
        <v>27</v>
      </c>
      <c r="X69">
        <v>-1996.567</v>
      </c>
      <c r="Y69">
        <v>2019</v>
      </c>
      <c r="Z69">
        <v>11</v>
      </c>
      <c r="AA69">
        <v>44</v>
      </c>
      <c r="AB69">
        <v>-1</v>
      </c>
    </row>
    <row r="70" spans="7:28" x14ac:dyDescent="0.2">
      <c r="G70" s="26" t="s">
        <v>8</v>
      </c>
      <c r="H70" s="26" t="s">
        <v>10</v>
      </c>
      <c r="I70" s="26" t="s">
        <v>29</v>
      </c>
      <c r="J70" s="26" t="s">
        <v>137</v>
      </c>
      <c r="K70" s="26" t="s">
        <v>39</v>
      </c>
      <c r="L70" s="38">
        <v>43773</v>
      </c>
      <c r="M70" s="26" t="s">
        <v>57</v>
      </c>
      <c r="N70" s="26" t="s">
        <v>59</v>
      </c>
      <c r="O70">
        <v>43589</v>
      </c>
      <c r="P70">
        <v>6.1333333333333329</v>
      </c>
      <c r="Q70">
        <v>295</v>
      </c>
      <c r="R70">
        <v>3</v>
      </c>
      <c r="S70">
        <v>8702.5</v>
      </c>
      <c r="T70">
        <v>6399.2280000000001</v>
      </c>
      <c r="U70">
        <v>2133.076</v>
      </c>
      <c r="V70">
        <v>98.333333333333329</v>
      </c>
      <c r="W70">
        <v>29.5</v>
      </c>
      <c r="X70">
        <v>2303.2719999999999</v>
      </c>
      <c r="Y70">
        <v>2019</v>
      </c>
      <c r="Z70">
        <v>11</v>
      </c>
      <c r="AA70">
        <v>45</v>
      </c>
      <c r="AB70">
        <v>1</v>
      </c>
    </row>
    <row r="71" spans="7:28" x14ac:dyDescent="0.2">
      <c r="G71" s="26" t="s">
        <v>8</v>
      </c>
      <c r="H71" s="26" t="s">
        <v>10</v>
      </c>
      <c r="I71" s="26" t="s">
        <v>29</v>
      </c>
      <c r="J71" s="26" t="s">
        <v>137</v>
      </c>
      <c r="K71" s="26" t="s">
        <v>39</v>
      </c>
      <c r="L71" s="38">
        <v>43773</v>
      </c>
      <c r="M71" s="26" t="s">
        <v>57</v>
      </c>
      <c r="N71" s="26" t="s">
        <v>63</v>
      </c>
      <c r="O71">
        <v>43589</v>
      </c>
      <c r="P71">
        <v>6.1333333333333329</v>
      </c>
      <c r="Q71">
        <v>106</v>
      </c>
      <c r="R71">
        <v>1</v>
      </c>
      <c r="S71">
        <v>3127</v>
      </c>
      <c r="T71">
        <v>2133.076</v>
      </c>
      <c r="U71">
        <v>2133.076</v>
      </c>
      <c r="V71">
        <v>106</v>
      </c>
      <c r="W71">
        <v>29.5</v>
      </c>
      <c r="X71">
        <v>993.92399999999998</v>
      </c>
      <c r="Y71">
        <v>2019</v>
      </c>
      <c r="Z71">
        <v>11</v>
      </c>
      <c r="AA71">
        <v>45</v>
      </c>
      <c r="AB71">
        <v>1</v>
      </c>
    </row>
    <row r="72" spans="7:28" x14ac:dyDescent="0.2">
      <c r="G72" s="26" t="s">
        <v>8</v>
      </c>
      <c r="H72" s="26" t="s">
        <v>10</v>
      </c>
      <c r="I72" s="26" t="s">
        <v>30</v>
      </c>
      <c r="J72" s="26" t="s">
        <v>139</v>
      </c>
      <c r="K72" s="26" t="s">
        <v>39</v>
      </c>
      <c r="L72" s="38">
        <v>43773</v>
      </c>
      <c r="M72" s="26" t="s">
        <v>57</v>
      </c>
      <c r="N72" s="26" t="s">
        <v>138</v>
      </c>
      <c r="O72">
        <v>43596</v>
      </c>
      <c r="P72">
        <v>5.8999999999999995</v>
      </c>
      <c r="Q72">
        <v>236.5</v>
      </c>
      <c r="R72">
        <v>2</v>
      </c>
      <c r="S72">
        <v>6976.75</v>
      </c>
      <c r="T72">
        <v>4496.0370000000003</v>
      </c>
      <c r="U72">
        <v>2248.018</v>
      </c>
      <c r="V72">
        <v>118.25</v>
      </c>
      <c r="W72">
        <v>29.5</v>
      </c>
      <c r="X72">
        <v>2480.7130000000002</v>
      </c>
      <c r="Y72">
        <v>2019</v>
      </c>
      <c r="Z72">
        <v>11</v>
      </c>
      <c r="AA72">
        <v>45</v>
      </c>
      <c r="AB72">
        <v>1</v>
      </c>
    </row>
    <row r="73" spans="7:28" x14ac:dyDescent="0.2">
      <c r="G73" s="26" t="s">
        <v>8</v>
      </c>
      <c r="H73" s="26" t="s">
        <v>10</v>
      </c>
      <c r="I73" s="26" t="s">
        <v>30</v>
      </c>
      <c r="J73" s="26" t="s">
        <v>139</v>
      </c>
      <c r="K73" s="26" t="s">
        <v>39</v>
      </c>
      <c r="L73" s="38">
        <v>43773</v>
      </c>
      <c r="M73" s="26" t="s">
        <v>57</v>
      </c>
      <c r="N73" s="26" t="s">
        <v>62</v>
      </c>
      <c r="O73">
        <v>43596</v>
      </c>
      <c r="P73">
        <v>5.8999999999999995</v>
      </c>
      <c r="Q73">
        <v>1015</v>
      </c>
      <c r="R73">
        <v>9</v>
      </c>
      <c r="S73">
        <v>29942.5</v>
      </c>
      <c r="T73">
        <v>20232.165000000001</v>
      </c>
      <c r="U73">
        <v>2248.018</v>
      </c>
      <c r="V73">
        <v>112.77777777777777</v>
      </c>
      <c r="W73">
        <v>29.5</v>
      </c>
      <c r="X73">
        <v>9710.3349999999991</v>
      </c>
      <c r="Y73">
        <v>2019</v>
      </c>
      <c r="Z73">
        <v>11</v>
      </c>
      <c r="AA73">
        <v>45</v>
      </c>
      <c r="AB73">
        <v>1</v>
      </c>
    </row>
    <row r="74" spans="7:28" x14ac:dyDescent="0.2">
      <c r="G74" s="26" t="s">
        <v>8</v>
      </c>
      <c r="H74" s="26" t="s">
        <v>10</v>
      </c>
      <c r="I74" s="26" t="s">
        <v>30</v>
      </c>
      <c r="J74" s="26" t="s">
        <v>139</v>
      </c>
      <c r="K74" s="26" t="s">
        <v>39</v>
      </c>
      <c r="L74" s="38">
        <v>43773</v>
      </c>
      <c r="M74" s="26" t="s">
        <v>57</v>
      </c>
      <c r="N74" s="26" t="s">
        <v>61</v>
      </c>
      <c r="O74">
        <v>43596</v>
      </c>
      <c r="P74">
        <v>5.8999999999999995</v>
      </c>
      <c r="Q74">
        <v>461.5</v>
      </c>
      <c r="R74">
        <v>4</v>
      </c>
      <c r="S74">
        <v>13614.25</v>
      </c>
      <c r="T74">
        <v>8992.0730000000003</v>
      </c>
      <c r="U74">
        <v>2248.018</v>
      </c>
      <c r="V74">
        <v>115.375</v>
      </c>
      <c r="W74">
        <v>29.5</v>
      </c>
      <c r="X74">
        <v>4622.1769999999997</v>
      </c>
      <c r="Y74">
        <v>2019</v>
      </c>
      <c r="Z74">
        <v>11</v>
      </c>
      <c r="AA74">
        <v>45</v>
      </c>
      <c r="AB74">
        <v>1</v>
      </c>
    </row>
    <row r="75" spans="7:28" x14ac:dyDescent="0.2">
      <c r="G75" s="26" t="s">
        <v>8</v>
      </c>
      <c r="H75" s="26" t="s">
        <v>10</v>
      </c>
      <c r="I75" s="26" t="s">
        <v>30</v>
      </c>
      <c r="J75" s="26" t="s">
        <v>139</v>
      </c>
      <c r="K75" s="26" t="s">
        <v>39</v>
      </c>
      <c r="L75" s="38">
        <v>43773</v>
      </c>
      <c r="M75" s="26" t="s">
        <v>57</v>
      </c>
      <c r="N75" s="26" t="s">
        <v>60</v>
      </c>
      <c r="O75">
        <v>43596</v>
      </c>
      <c r="P75">
        <v>5.8999999999999995</v>
      </c>
      <c r="Q75">
        <v>1654</v>
      </c>
      <c r="R75">
        <v>15</v>
      </c>
      <c r="S75">
        <v>51274</v>
      </c>
      <c r="T75">
        <v>33720.273999999998</v>
      </c>
      <c r="U75">
        <v>2248.018</v>
      </c>
      <c r="V75">
        <v>110.26666666666667</v>
      </c>
      <c r="W75">
        <v>31</v>
      </c>
      <c r="X75">
        <v>17553.725999999999</v>
      </c>
      <c r="Y75">
        <v>2019</v>
      </c>
      <c r="Z75">
        <v>11</v>
      </c>
      <c r="AA75">
        <v>45</v>
      </c>
      <c r="AB75">
        <v>1</v>
      </c>
    </row>
    <row r="76" spans="7:28" x14ac:dyDescent="0.2">
      <c r="G76" s="26" t="s">
        <v>8</v>
      </c>
      <c r="H76" s="26" t="s">
        <v>10</v>
      </c>
      <c r="I76" s="26" t="s">
        <v>144</v>
      </c>
      <c r="J76" s="26" t="s">
        <v>145</v>
      </c>
      <c r="K76" s="26" t="s">
        <v>39</v>
      </c>
      <c r="L76" s="38">
        <v>43773</v>
      </c>
      <c r="M76" s="26" t="s">
        <v>57</v>
      </c>
      <c r="N76" s="26" t="s">
        <v>65</v>
      </c>
      <c r="O76">
        <v>43694</v>
      </c>
      <c r="P76">
        <v>2.6333333333333333</v>
      </c>
      <c r="Q76">
        <v>138.5</v>
      </c>
      <c r="R76">
        <v>5</v>
      </c>
      <c r="S76">
        <v>6153.5</v>
      </c>
      <c r="T76">
        <v>4119.1180000000004</v>
      </c>
      <c r="U76">
        <v>823.82399999999996</v>
      </c>
      <c r="V76">
        <v>27.7</v>
      </c>
      <c r="W76">
        <v>44.429600000000001</v>
      </c>
      <c r="X76">
        <v>2034.3820000000001</v>
      </c>
      <c r="Y76">
        <v>2019</v>
      </c>
      <c r="Z76">
        <v>11</v>
      </c>
      <c r="AA76">
        <v>45</v>
      </c>
      <c r="AB76">
        <v>1</v>
      </c>
    </row>
    <row r="77" spans="7:28" x14ac:dyDescent="0.2">
      <c r="G77" s="26" t="s">
        <v>8</v>
      </c>
      <c r="H77" s="26" t="s">
        <v>11</v>
      </c>
      <c r="I77" s="26" t="s">
        <v>132</v>
      </c>
      <c r="J77" s="26" t="s">
        <v>146</v>
      </c>
      <c r="K77" s="26" t="s">
        <v>38</v>
      </c>
      <c r="L77" s="38">
        <v>43773</v>
      </c>
      <c r="M77" s="26" t="s">
        <v>57</v>
      </c>
      <c r="N77" s="26" t="s">
        <v>63</v>
      </c>
      <c r="O77">
        <v>43680</v>
      </c>
      <c r="P77">
        <v>3.1</v>
      </c>
      <c r="Q77">
        <v>-116.4</v>
      </c>
      <c r="R77">
        <v>-1</v>
      </c>
      <c r="S77">
        <v>-3433.8</v>
      </c>
      <c r="T77">
        <v>-1148.586</v>
      </c>
      <c r="U77">
        <v>-1148.586</v>
      </c>
      <c r="V77">
        <v>116.4</v>
      </c>
      <c r="W77">
        <v>29.5</v>
      </c>
      <c r="X77">
        <v>-2285.2139999999999</v>
      </c>
      <c r="Y77">
        <v>2019</v>
      </c>
      <c r="Z77">
        <v>11</v>
      </c>
      <c r="AA77">
        <v>45</v>
      </c>
      <c r="AB77">
        <v>-1</v>
      </c>
    </row>
    <row r="78" spans="7:28" x14ac:dyDescent="0.2">
      <c r="G78" s="26" t="s">
        <v>8</v>
      </c>
      <c r="H78" s="26" t="s">
        <v>11</v>
      </c>
      <c r="I78" s="26" t="s">
        <v>134</v>
      </c>
      <c r="J78" s="26" t="s">
        <v>147</v>
      </c>
      <c r="K78" s="26" t="s">
        <v>39</v>
      </c>
      <c r="L78" s="38">
        <v>43773</v>
      </c>
      <c r="M78" s="26" t="s">
        <v>57</v>
      </c>
      <c r="N78" s="26" t="s">
        <v>63</v>
      </c>
      <c r="O78">
        <v>43590</v>
      </c>
      <c r="P78">
        <v>6.1</v>
      </c>
      <c r="Q78">
        <v>116.4</v>
      </c>
      <c r="R78">
        <v>1</v>
      </c>
      <c r="S78">
        <v>3433.8</v>
      </c>
      <c r="T78">
        <v>2918.9209999999998</v>
      </c>
      <c r="U78">
        <v>2918.9209999999998</v>
      </c>
      <c r="V78">
        <v>116.4</v>
      </c>
      <c r="W78">
        <v>29.5</v>
      </c>
      <c r="X78">
        <v>514.87900000000002</v>
      </c>
      <c r="Y78">
        <v>2019</v>
      </c>
      <c r="Z78">
        <v>11</v>
      </c>
      <c r="AA78">
        <v>45</v>
      </c>
      <c r="AB78">
        <v>1</v>
      </c>
    </row>
    <row r="79" spans="7:28" x14ac:dyDescent="0.2">
      <c r="G79" s="26" t="s">
        <v>8</v>
      </c>
      <c r="H79" s="26" t="s">
        <v>11</v>
      </c>
      <c r="I79" s="26" t="s">
        <v>135</v>
      </c>
      <c r="J79" s="26" t="s">
        <v>140</v>
      </c>
      <c r="K79" s="26" t="s">
        <v>39</v>
      </c>
      <c r="L79" s="38">
        <v>43773</v>
      </c>
      <c r="M79" s="26" t="s">
        <v>57</v>
      </c>
      <c r="N79" s="26" t="s">
        <v>66</v>
      </c>
      <c r="O79">
        <v>43597</v>
      </c>
      <c r="P79">
        <v>5.8666666666666663</v>
      </c>
      <c r="Q79">
        <v>322</v>
      </c>
      <c r="R79">
        <v>3</v>
      </c>
      <c r="S79">
        <v>9660</v>
      </c>
      <c r="T79">
        <v>9093.6869999999999</v>
      </c>
      <c r="U79">
        <v>3031.2289999999998</v>
      </c>
      <c r="V79">
        <v>107.33333333333333</v>
      </c>
      <c r="W79">
        <v>30</v>
      </c>
      <c r="X79">
        <v>566.31299999999999</v>
      </c>
      <c r="Y79">
        <v>2019</v>
      </c>
      <c r="Z79">
        <v>11</v>
      </c>
      <c r="AA79">
        <v>45</v>
      </c>
      <c r="AB79">
        <v>1</v>
      </c>
    </row>
    <row r="80" spans="7:28" x14ac:dyDescent="0.2">
      <c r="G80" s="26" t="s">
        <v>8</v>
      </c>
      <c r="H80" s="26" t="s">
        <v>11</v>
      </c>
      <c r="I80" s="26" t="s">
        <v>135</v>
      </c>
      <c r="J80" s="26" t="s">
        <v>140</v>
      </c>
      <c r="K80" s="26" t="s">
        <v>39</v>
      </c>
      <c r="L80" s="38">
        <v>43773</v>
      </c>
      <c r="M80" s="26" t="s">
        <v>57</v>
      </c>
      <c r="N80" s="26" t="s">
        <v>77</v>
      </c>
      <c r="O80">
        <v>43597</v>
      </c>
      <c r="P80">
        <v>5.8666666666666663</v>
      </c>
      <c r="Q80">
        <v>610</v>
      </c>
      <c r="R80">
        <v>6</v>
      </c>
      <c r="S80">
        <v>18300</v>
      </c>
      <c r="T80">
        <v>18187.375</v>
      </c>
      <c r="U80">
        <v>3031.2289999999998</v>
      </c>
      <c r="V80">
        <v>101.66666666666667</v>
      </c>
      <c r="W80">
        <v>30</v>
      </c>
      <c r="X80">
        <v>112.625</v>
      </c>
      <c r="Y80">
        <v>2019</v>
      </c>
      <c r="Z80">
        <v>11</v>
      </c>
      <c r="AA80">
        <v>45</v>
      </c>
      <c r="AB80">
        <v>1</v>
      </c>
    </row>
    <row r="81" spans="7:28" x14ac:dyDescent="0.2">
      <c r="G81" s="26" t="s">
        <v>8</v>
      </c>
      <c r="H81" s="26" t="s">
        <v>11</v>
      </c>
      <c r="I81" s="26" t="s">
        <v>135</v>
      </c>
      <c r="J81" s="26" t="s">
        <v>140</v>
      </c>
      <c r="K81" s="26" t="s">
        <v>39</v>
      </c>
      <c r="L81" s="38">
        <v>43773</v>
      </c>
      <c r="M81" s="26" t="s">
        <v>57</v>
      </c>
      <c r="N81" s="26" t="s">
        <v>71</v>
      </c>
      <c r="O81">
        <v>43597</v>
      </c>
      <c r="P81">
        <v>5.8666666666666663</v>
      </c>
      <c r="Q81">
        <v>566</v>
      </c>
      <c r="R81">
        <v>5</v>
      </c>
      <c r="S81">
        <v>16980</v>
      </c>
      <c r="T81">
        <v>15156.145</v>
      </c>
      <c r="U81">
        <v>3031.2289999999998</v>
      </c>
      <c r="V81">
        <v>113.2</v>
      </c>
      <c r="W81">
        <v>30</v>
      </c>
      <c r="X81">
        <v>1823.855</v>
      </c>
      <c r="Y81">
        <v>2019</v>
      </c>
      <c r="Z81">
        <v>11</v>
      </c>
      <c r="AA81">
        <v>45</v>
      </c>
      <c r="AB81">
        <v>1</v>
      </c>
    </row>
    <row r="82" spans="7:28" x14ac:dyDescent="0.2">
      <c r="G82" s="26" t="s">
        <v>8</v>
      </c>
      <c r="H82" s="26" t="s">
        <v>11</v>
      </c>
      <c r="I82" s="26" t="s">
        <v>135</v>
      </c>
      <c r="J82" s="26" t="s">
        <v>140</v>
      </c>
      <c r="K82" s="26" t="s">
        <v>39</v>
      </c>
      <c r="L82" s="38">
        <v>43773</v>
      </c>
      <c r="M82" s="26" t="s">
        <v>57</v>
      </c>
      <c r="N82" s="26" t="s">
        <v>70</v>
      </c>
      <c r="O82">
        <v>43597</v>
      </c>
      <c r="P82">
        <v>5.8666666666666663</v>
      </c>
      <c r="Q82">
        <v>100</v>
      </c>
      <c r="R82">
        <v>1</v>
      </c>
      <c r="S82">
        <v>3000</v>
      </c>
      <c r="T82">
        <v>3031.2289999999998</v>
      </c>
      <c r="U82">
        <v>3031.2289999999998</v>
      </c>
      <c r="V82">
        <v>100</v>
      </c>
      <c r="W82">
        <v>30</v>
      </c>
      <c r="X82">
        <v>-31.228999999999999</v>
      </c>
      <c r="Y82">
        <v>2019</v>
      </c>
      <c r="Z82">
        <v>11</v>
      </c>
      <c r="AA82">
        <v>45</v>
      </c>
      <c r="AB82">
        <v>1</v>
      </c>
    </row>
    <row r="83" spans="7:28" x14ac:dyDescent="0.2">
      <c r="G83" s="26" t="s">
        <v>8</v>
      </c>
      <c r="H83" s="26" t="s">
        <v>11</v>
      </c>
      <c r="I83" s="26" t="s">
        <v>135</v>
      </c>
      <c r="J83" s="26" t="s">
        <v>140</v>
      </c>
      <c r="K83" s="26" t="s">
        <v>39</v>
      </c>
      <c r="L83" s="38">
        <v>43773</v>
      </c>
      <c r="M83" s="26" t="s">
        <v>57</v>
      </c>
      <c r="N83" s="26" t="s">
        <v>82</v>
      </c>
      <c r="O83">
        <v>43597</v>
      </c>
      <c r="P83">
        <v>5.8666666666666663</v>
      </c>
      <c r="Q83">
        <v>220</v>
      </c>
      <c r="R83">
        <v>2</v>
      </c>
      <c r="S83">
        <v>6600</v>
      </c>
      <c r="T83">
        <v>6062.4579999999996</v>
      </c>
      <c r="U83">
        <v>3031.2289999999998</v>
      </c>
      <c r="V83">
        <v>110</v>
      </c>
      <c r="W83">
        <v>30</v>
      </c>
      <c r="X83">
        <v>537.54200000000003</v>
      </c>
      <c r="Y83">
        <v>2019</v>
      </c>
      <c r="Z83">
        <v>11</v>
      </c>
      <c r="AA83">
        <v>45</v>
      </c>
      <c r="AB83">
        <v>1</v>
      </c>
    </row>
    <row r="84" spans="7:28" x14ac:dyDescent="0.2">
      <c r="G84" s="26" t="s">
        <v>8</v>
      </c>
      <c r="H84" s="26" t="s">
        <v>11</v>
      </c>
      <c r="I84" s="26" t="s">
        <v>135</v>
      </c>
      <c r="J84" s="26" t="s">
        <v>140</v>
      </c>
      <c r="K84" s="26" t="s">
        <v>39</v>
      </c>
      <c r="L84" s="38">
        <v>43773</v>
      </c>
      <c r="M84" s="26" t="s">
        <v>57</v>
      </c>
      <c r="N84" s="26" t="s">
        <v>100</v>
      </c>
      <c r="O84">
        <v>43597</v>
      </c>
      <c r="P84">
        <v>5.8666666666666663</v>
      </c>
      <c r="Q84">
        <v>534</v>
      </c>
      <c r="R84">
        <v>5</v>
      </c>
      <c r="S84">
        <v>16020</v>
      </c>
      <c r="T84">
        <v>15156.145</v>
      </c>
      <c r="U84">
        <v>3031.2289999999998</v>
      </c>
      <c r="V84">
        <v>106.8</v>
      </c>
      <c r="W84">
        <v>30</v>
      </c>
      <c r="X84">
        <v>863.85500000000002</v>
      </c>
      <c r="Y84">
        <v>2019</v>
      </c>
      <c r="Z84">
        <v>11</v>
      </c>
      <c r="AA84">
        <v>45</v>
      </c>
      <c r="AB84">
        <v>1</v>
      </c>
    </row>
    <row r="85" spans="7:28" x14ac:dyDescent="0.2">
      <c r="G85" s="26" t="s">
        <v>8</v>
      </c>
      <c r="H85" s="26" t="s">
        <v>11</v>
      </c>
      <c r="I85" s="26" t="s">
        <v>135</v>
      </c>
      <c r="J85" s="26" t="s">
        <v>140</v>
      </c>
      <c r="K85" s="26" t="s">
        <v>39</v>
      </c>
      <c r="L85" s="38">
        <v>43773</v>
      </c>
      <c r="M85" s="26" t="s">
        <v>57</v>
      </c>
      <c r="N85" s="26" t="s">
        <v>98</v>
      </c>
      <c r="O85">
        <v>43597</v>
      </c>
      <c r="P85">
        <v>5.8666666666666663</v>
      </c>
      <c r="Q85">
        <v>182</v>
      </c>
      <c r="R85">
        <v>2</v>
      </c>
      <c r="S85">
        <v>5460</v>
      </c>
      <c r="T85">
        <v>6062.4579999999996</v>
      </c>
      <c r="U85">
        <v>3031.2289999999998</v>
      </c>
      <c r="V85">
        <v>91</v>
      </c>
      <c r="W85">
        <v>30</v>
      </c>
      <c r="X85">
        <v>-602.45799999999997</v>
      </c>
      <c r="Y85">
        <v>2019</v>
      </c>
      <c r="Z85">
        <v>11</v>
      </c>
      <c r="AA85">
        <v>45</v>
      </c>
      <c r="AB85">
        <v>1</v>
      </c>
    </row>
    <row r="86" spans="7:28" x14ac:dyDescent="0.2">
      <c r="G86" s="26" t="s">
        <v>8</v>
      </c>
      <c r="H86" s="26" t="s">
        <v>11</v>
      </c>
      <c r="I86" s="26" t="s">
        <v>135</v>
      </c>
      <c r="J86" s="26" t="s">
        <v>140</v>
      </c>
      <c r="K86" s="26" t="s">
        <v>39</v>
      </c>
      <c r="L86" s="38">
        <v>43773</v>
      </c>
      <c r="M86" s="26" t="s">
        <v>57</v>
      </c>
      <c r="N86" s="26" t="s">
        <v>78</v>
      </c>
      <c r="O86">
        <v>43597</v>
      </c>
      <c r="P86">
        <v>5.8666666666666663</v>
      </c>
      <c r="Q86">
        <v>206</v>
      </c>
      <c r="R86">
        <v>2</v>
      </c>
      <c r="S86">
        <v>6180</v>
      </c>
      <c r="T86">
        <v>6062.4579999999996</v>
      </c>
      <c r="U86">
        <v>3031.2289999999998</v>
      </c>
      <c r="V86">
        <v>103</v>
      </c>
      <c r="W86">
        <v>30</v>
      </c>
      <c r="X86">
        <v>117.542</v>
      </c>
      <c r="Y86">
        <v>2019</v>
      </c>
      <c r="Z86">
        <v>11</v>
      </c>
      <c r="AA86">
        <v>45</v>
      </c>
      <c r="AB86">
        <v>1</v>
      </c>
    </row>
    <row r="87" spans="7:28" x14ac:dyDescent="0.2">
      <c r="G87" s="26" t="s">
        <v>8</v>
      </c>
      <c r="H87" s="26" t="s">
        <v>11</v>
      </c>
      <c r="I87" s="26" t="s">
        <v>135</v>
      </c>
      <c r="J87" s="26" t="s">
        <v>140</v>
      </c>
      <c r="K87" s="26" t="s">
        <v>39</v>
      </c>
      <c r="L87" s="38">
        <v>43773</v>
      </c>
      <c r="M87" s="26" t="s">
        <v>57</v>
      </c>
      <c r="N87" s="26" t="s">
        <v>79</v>
      </c>
      <c r="O87">
        <v>43597</v>
      </c>
      <c r="P87">
        <v>5.8666666666666663</v>
      </c>
      <c r="Q87">
        <v>440</v>
      </c>
      <c r="R87">
        <v>4</v>
      </c>
      <c r="S87">
        <v>13200</v>
      </c>
      <c r="T87">
        <v>12124.915999999999</v>
      </c>
      <c r="U87">
        <v>3031.2289999999998</v>
      </c>
      <c r="V87">
        <v>110</v>
      </c>
      <c r="W87">
        <v>30</v>
      </c>
      <c r="X87">
        <v>1075.0840000000001</v>
      </c>
      <c r="Y87">
        <v>2019</v>
      </c>
      <c r="Z87">
        <v>11</v>
      </c>
      <c r="AA87">
        <v>45</v>
      </c>
      <c r="AB87">
        <v>1</v>
      </c>
    </row>
    <row r="88" spans="7:28" x14ac:dyDescent="0.2">
      <c r="G88" s="26" t="s">
        <v>8</v>
      </c>
      <c r="H88" s="26" t="s">
        <v>11</v>
      </c>
      <c r="I88" s="26" t="s">
        <v>135</v>
      </c>
      <c r="J88" s="26" t="s">
        <v>140</v>
      </c>
      <c r="K88" s="26" t="s">
        <v>39</v>
      </c>
      <c r="L88" s="38">
        <v>43773</v>
      </c>
      <c r="M88" s="26" t="s">
        <v>57</v>
      </c>
      <c r="N88" s="26" t="s">
        <v>80</v>
      </c>
      <c r="O88">
        <v>43597</v>
      </c>
      <c r="P88">
        <v>5.8666666666666663</v>
      </c>
      <c r="Q88">
        <v>238</v>
      </c>
      <c r="R88">
        <v>2</v>
      </c>
      <c r="S88">
        <v>7140</v>
      </c>
      <c r="T88">
        <v>6062.4579999999996</v>
      </c>
      <c r="U88">
        <v>3031.2289999999998</v>
      </c>
      <c r="V88">
        <v>119</v>
      </c>
      <c r="W88">
        <v>30</v>
      </c>
      <c r="X88">
        <v>1077.5419999999999</v>
      </c>
      <c r="Y88">
        <v>2019</v>
      </c>
      <c r="Z88">
        <v>11</v>
      </c>
      <c r="AA88">
        <v>45</v>
      </c>
      <c r="AB88">
        <v>1</v>
      </c>
    </row>
    <row r="89" spans="7:28" x14ac:dyDescent="0.2">
      <c r="G89" s="26" t="s">
        <v>8</v>
      </c>
      <c r="H89" s="26" t="s">
        <v>11</v>
      </c>
      <c r="I89" s="26" t="s">
        <v>135</v>
      </c>
      <c r="J89" s="26" t="s">
        <v>140</v>
      </c>
      <c r="K89" s="26" t="s">
        <v>39</v>
      </c>
      <c r="L89" s="38">
        <v>43773</v>
      </c>
      <c r="M89" s="26" t="s">
        <v>57</v>
      </c>
      <c r="N89" s="26" t="s">
        <v>87</v>
      </c>
      <c r="O89">
        <v>43597</v>
      </c>
      <c r="P89">
        <v>5.8666666666666663</v>
      </c>
      <c r="Q89">
        <v>370</v>
      </c>
      <c r="R89">
        <v>3</v>
      </c>
      <c r="S89">
        <v>10915</v>
      </c>
      <c r="T89">
        <v>9093.6869999999999</v>
      </c>
      <c r="U89">
        <v>3031.2289999999998</v>
      </c>
      <c r="V89">
        <v>123.33333333333333</v>
      </c>
      <c r="W89">
        <v>29.5</v>
      </c>
      <c r="X89">
        <v>1821.3130000000001</v>
      </c>
      <c r="Y89">
        <v>2019</v>
      </c>
      <c r="Z89">
        <v>11</v>
      </c>
      <c r="AA89">
        <v>45</v>
      </c>
      <c r="AB89">
        <v>1</v>
      </c>
    </row>
    <row r="90" spans="7:28" x14ac:dyDescent="0.2">
      <c r="G90" s="26" t="s">
        <v>8</v>
      </c>
      <c r="H90" s="26" t="s">
        <v>11</v>
      </c>
      <c r="I90" s="26" t="s">
        <v>135</v>
      </c>
      <c r="J90" s="26" t="s">
        <v>140</v>
      </c>
      <c r="K90" s="26" t="s">
        <v>39</v>
      </c>
      <c r="L90" s="38">
        <v>43773</v>
      </c>
      <c r="M90" s="26" t="s">
        <v>57</v>
      </c>
      <c r="N90" s="26" t="s">
        <v>68</v>
      </c>
      <c r="O90">
        <v>43597</v>
      </c>
      <c r="P90">
        <v>5.8666666666666663</v>
      </c>
      <c r="Q90">
        <v>216</v>
      </c>
      <c r="R90">
        <v>2</v>
      </c>
      <c r="S90">
        <v>6480</v>
      </c>
      <c r="T90">
        <v>6062.4579999999996</v>
      </c>
      <c r="U90">
        <v>3031.2289999999998</v>
      </c>
      <c r="V90">
        <v>108</v>
      </c>
      <c r="W90">
        <v>30</v>
      </c>
      <c r="X90">
        <v>417.54199999999997</v>
      </c>
      <c r="Y90">
        <v>2019</v>
      </c>
      <c r="Z90">
        <v>11</v>
      </c>
      <c r="AA90">
        <v>45</v>
      </c>
      <c r="AB90">
        <v>1</v>
      </c>
    </row>
    <row r="91" spans="7:28" x14ac:dyDescent="0.2">
      <c r="G91" s="26" t="s">
        <v>8</v>
      </c>
      <c r="H91" s="26" t="s">
        <v>11</v>
      </c>
      <c r="I91" s="26" t="s">
        <v>135</v>
      </c>
      <c r="J91" s="26" t="s">
        <v>140</v>
      </c>
      <c r="K91" s="26" t="s">
        <v>39</v>
      </c>
      <c r="L91" s="38">
        <v>43773</v>
      </c>
      <c r="M91" s="26" t="s">
        <v>57</v>
      </c>
      <c r="N91" s="26" t="s">
        <v>85</v>
      </c>
      <c r="O91">
        <v>43597</v>
      </c>
      <c r="P91">
        <v>5.8666666666666663</v>
      </c>
      <c r="Q91">
        <v>592</v>
      </c>
      <c r="R91">
        <v>5</v>
      </c>
      <c r="S91">
        <v>17760</v>
      </c>
      <c r="T91">
        <v>15156.145</v>
      </c>
      <c r="U91">
        <v>3031.2289999999998</v>
      </c>
      <c r="V91">
        <v>118.4</v>
      </c>
      <c r="W91">
        <v>30</v>
      </c>
      <c r="X91">
        <v>2603.855</v>
      </c>
      <c r="Y91">
        <v>2019</v>
      </c>
      <c r="Z91">
        <v>11</v>
      </c>
      <c r="AA91">
        <v>45</v>
      </c>
      <c r="AB91">
        <v>1</v>
      </c>
    </row>
    <row r="92" spans="7:28" x14ac:dyDescent="0.2">
      <c r="G92" s="26" t="s">
        <v>8</v>
      </c>
      <c r="H92" s="26" t="s">
        <v>11</v>
      </c>
      <c r="I92" s="26" t="s">
        <v>135</v>
      </c>
      <c r="J92" s="26" t="s">
        <v>140</v>
      </c>
      <c r="K92" s="26" t="s">
        <v>39</v>
      </c>
      <c r="L92" s="38">
        <v>43773</v>
      </c>
      <c r="M92" s="26" t="s">
        <v>57</v>
      </c>
      <c r="N92" s="26" t="s">
        <v>72</v>
      </c>
      <c r="O92">
        <v>43597</v>
      </c>
      <c r="P92">
        <v>5.8666666666666663</v>
      </c>
      <c r="Q92">
        <v>110</v>
      </c>
      <c r="R92">
        <v>1</v>
      </c>
      <c r="S92">
        <v>3300</v>
      </c>
      <c r="T92">
        <v>3031.2289999999998</v>
      </c>
      <c r="U92">
        <v>3031.2289999999998</v>
      </c>
      <c r="V92">
        <v>110</v>
      </c>
      <c r="W92">
        <v>30</v>
      </c>
      <c r="X92">
        <v>268.77100000000002</v>
      </c>
      <c r="Y92">
        <v>2019</v>
      </c>
      <c r="Z92">
        <v>11</v>
      </c>
      <c r="AA92">
        <v>45</v>
      </c>
      <c r="AB92">
        <v>1</v>
      </c>
    </row>
    <row r="93" spans="7:28" x14ac:dyDescent="0.2">
      <c r="G93" s="26" t="s">
        <v>8</v>
      </c>
      <c r="H93" s="26" t="s">
        <v>11</v>
      </c>
      <c r="I93" s="26" t="s">
        <v>135</v>
      </c>
      <c r="J93" s="26" t="s">
        <v>140</v>
      </c>
      <c r="K93" s="26" t="s">
        <v>39</v>
      </c>
      <c r="L93" s="38">
        <v>43773</v>
      </c>
      <c r="M93" s="26" t="s">
        <v>57</v>
      </c>
      <c r="N93" s="26" t="s">
        <v>141</v>
      </c>
      <c r="O93">
        <v>43597</v>
      </c>
      <c r="P93">
        <v>5.8666666666666663</v>
      </c>
      <c r="Q93">
        <v>526</v>
      </c>
      <c r="R93">
        <v>5</v>
      </c>
      <c r="S93">
        <v>15517</v>
      </c>
      <c r="T93">
        <v>15156.145</v>
      </c>
      <c r="U93">
        <v>3031.2289999999998</v>
      </c>
      <c r="V93">
        <v>105.2</v>
      </c>
      <c r="W93">
        <v>29.5</v>
      </c>
      <c r="X93">
        <v>360.85500000000002</v>
      </c>
      <c r="Y93">
        <v>2019</v>
      </c>
      <c r="Z93">
        <v>11</v>
      </c>
      <c r="AA93">
        <v>45</v>
      </c>
      <c r="AB93">
        <v>1</v>
      </c>
    </row>
    <row r="94" spans="7:28" x14ac:dyDescent="0.2">
      <c r="G94" s="26" t="s">
        <v>8</v>
      </c>
      <c r="H94" s="26" t="s">
        <v>11</v>
      </c>
      <c r="I94" s="26" t="s">
        <v>135</v>
      </c>
      <c r="J94" s="26" t="s">
        <v>140</v>
      </c>
      <c r="K94" s="26" t="s">
        <v>39</v>
      </c>
      <c r="L94" s="38">
        <v>43773</v>
      </c>
      <c r="M94" s="26" t="s">
        <v>57</v>
      </c>
      <c r="N94" s="26" t="s">
        <v>86</v>
      </c>
      <c r="O94">
        <v>43597</v>
      </c>
      <c r="P94">
        <v>5.8666666666666663</v>
      </c>
      <c r="Q94">
        <v>230</v>
      </c>
      <c r="R94">
        <v>2</v>
      </c>
      <c r="S94">
        <v>6900</v>
      </c>
      <c r="T94">
        <v>6062.4579999999996</v>
      </c>
      <c r="U94">
        <v>3031.2289999999998</v>
      </c>
      <c r="V94">
        <v>115</v>
      </c>
      <c r="W94">
        <v>30</v>
      </c>
      <c r="X94">
        <v>837.54200000000003</v>
      </c>
      <c r="Y94">
        <v>2019</v>
      </c>
      <c r="Z94">
        <v>11</v>
      </c>
      <c r="AA94">
        <v>45</v>
      </c>
      <c r="AB94">
        <v>1</v>
      </c>
    </row>
    <row r="95" spans="7:28" x14ac:dyDescent="0.2">
      <c r="G95" s="26" t="s">
        <v>8</v>
      </c>
      <c r="H95" s="26" t="s">
        <v>11</v>
      </c>
      <c r="I95" s="26" t="s">
        <v>135</v>
      </c>
      <c r="J95" s="26" t="s">
        <v>140</v>
      </c>
      <c r="K95" s="26" t="s">
        <v>39</v>
      </c>
      <c r="L95" s="38">
        <v>43773</v>
      </c>
      <c r="M95" s="26" t="s">
        <v>57</v>
      </c>
      <c r="N95" s="26" t="s">
        <v>99</v>
      </c>
      <c r="O95">
        <v>43597</v>
      </c>
      <c r="P95">
        <v>5.8666666666666663</v>
      </c>
      <c r="Q95">
        <v>108</v>
      </c>
      <c r="R95">
        <v>1</v>
      </c>
      <c r="S95">
        <v>3240</v>
      </c>
      <c r="T95">
        <v>3031.2289999999998</v>
      </c>
      <c r="U95">
        <v>3031.2289999999998</v>
      </c>
      <c r="V95">
        <v>108</v>
      </c>
      <c r="W95">
        <v>30</v>
      </c>
      <c r="X95">
        <v>208.77099999999999</v>
      </c>
      <c r="Y95">
        <v>2019</v>
      </c>
      <c r="Z95">
        <v>11</v>
      </c>
      <c r="AA95">
        <v>45</v>
      </c>
      <c r="AB95">
        <v>1</v>
      </c>
    </row>
    <row r="96" spans="7:28" x14ac:dyDescent="0.2">
      <c r="G96" s="26" t="s">
        <v>8</v>
      </c>
      <c r="H96" s="26" t="s">
        <v>11</v>
      </c>
      <c r="I96" s="26" t="s">
        <v>125</v>
      </c>
      <c r="J96" s="26" t="s">
        <v>148</v>
      </c>
      <c r="K96" s="26" t="s">
        <v>39</v>
      </c>
      <c r="L96" s="38">
        <v>43773</v>
      </c>
      <c r="M96" s="26" t="s">
        <v>57</v>
      </c>
      <c r="N96" s="26" t="s">
        <v>69</v>
      </c>
      <c r="O96">
        <v>43604</v>
      </c>
      <c r="P96">
        <v>5.6333333333333329</v>
      </c>
      <c r="Q96">
        <v>3499</v>
      </c>
      <c r="R96">
        <v>30</v>
      </c>
      <c r="S96">
        <v>103220.5</v>
      </c>
      <c r="T96">
        <v>75895.56</v>
      </c>
      <c r="U96">
        <v>2529.8519999999999</v>
      </c>
      <c r="V96">
        <v>116.63333333333334</v>
      </c>
      <c r="W96">
        <v>29.5</v>
      </c>
      <c r="X96">
        <v>27324.94</v>
      </c>
      <c r="Y96">
        <v>2019</v>
      </c>
      <c r="Z96">
        <v>11</v>
      </c>
      <c r="AA96">
        <v>45</v>
      </c>
      <c r="AB96">
        <v>1</v>
      </c>
    </row>
    <row r="97" spans="7:28" x14ac:dyDescent="0.2">
      <c r="G97" s="26" t="s">
        <v>8</v>
      </c>
      <c r="H97" s="26" t="s">
        <v>11</v>
      </c>
      <c r="I97" s="26" t="s">
        <v>125</v>
      </c>
      <c r="J97" s="26" t="s">
        <v>148</v>
      </c>
      <c r="K97" s="26" t="s">
        <v>39</v>
      </c>
      <c r="L97" s="38">
        <v>43773</v>
      </c>
      <c r="M97" s="26" t="s">
        <v>57</v>
      </c>
      <c r="N97" s="26" t="s">
        <v>97</v>
      </c>
      <c r="O97">
        <v>43604</v>
      </c>
      <c r="P97">
        <v>5.6333333333333329</v>
      </c>
      <c r="Q97">
        <v>574</v>
      </c>
      <c r="R97">
        <v>5</v>
      </c>
      <c r="S97">
        <v>17220</v>
      </c>
      <c r="T97">
        <v>12649.26</v>
      </c>
      <c r="U97">
        <v>2529.8519999999999</v>
      </c>
      <c r="V97">
        <v>114.8</v>
      </c>
      <c r="W97">
        <v>30</v>
      </c>
      <c r="X97">
        <v>4570.74</v>
      </c>
      <c r="Y97">
        <v>2019</v>
      </c>
      <c r="Z97">
        <v>11</v>
      </c>
      <c r="AA97">
        <v>45</v>
      </c>
      <c r="AB97">
        <v>1</v>
      </c>
    </row>
    <row r="98" spans="7:28" x14ac:dyDescent="0.2">
      <c r="G98" s="26" t="s">
        <v>8</v>
      </c>
      <c r="H98" s="26" t="s">
        <v>11</v>
      </c>
      <c r="I98" s="26" t="s">
        <v>125</v>
      </c>
      <c r="J98" s="26" t="s">
        <v>148</v>
      </c>
      <c r="K98" s="26" t="s">
        <v>39</v>
      </c>
      <c r="L98" s="38">
        <v>43773</v>
      </c>
      <c r="M98" s="26" t="s">
        <v>57</v>
      </c>
      <c r="N98" s="26" t="s">
        <v>81</v>
      </c>
      <c r="O98">
        <v>43604</v>
      </c>
      <c r="P98">
        <v>5.6333333333333329</v>
      </c>
      <c r="Q98">
        <v>209</v>
      </c>
      <c r="R98">
        <v>2</v>
      </c>
      <c r="S98">
        <v>6270</v>
      </c>
      <c r="T98">
        <v>5059.7039999999997</v>
      </c>
      <c r="U98">
        <v>2529.8519999999999</v>
      </c>
      <c r="V98">
        <v>104.5</v>
      </c>
      <c r="W98">
        <v>30</v>
      </c>
      <c r="X98">
        <v>1210.296</v>
      </c>
      <c r="Y98">
        <v>2019</v>
      </c>
      <c r="Z98">
        <v>11</v>
      </c>
      <c r="AA98">
        <v>45</v>
      </c>
      <c r="AB98">
        <v>1</v>
      </c>
    </row>
    <row r="99" spans="7:28" x14ac:dyDescent="0.2">
      <c r="G99" s="26" t="s">
        <v>8</v>
      </c>
      <c r="H99" s="26" t="s">
        <v>11</v>
      </c>
      <c r="I99" s="26" t="s">
        <v>125</v>
      </c>
      <c r="J99" s="26" t="s">
        <v>148</v>
      </c>
      <c r="K99" s="26" t="s">
        <v>39</v>
      </c>
      <c r="L99" s="38">
        <v>43773</v>
      </c>
      <c r="M99" s="26" t="s">
        <v>57</v>
      </c>
      <c r="N99" s="26" t="s">
        <v>75</v>
      </c>
      <c r="O99">
        <v>43604</v>
      </c>
      <c r="P99">
        <v>5.6333333333333329</v>
      </c>
      <c r="Q99">
        <v>218</v>
      </c>
      <c r="R99">
        <v>2</v>
      </c>
      <c r="S99">
        <v>6540</v>
      </c>
      <c r="T99">
        <v>5059.7039999999997</v>
      </c>
      <c r="U99">
        <v>2529.8519999999999</v>
      </c>
      <c r="V99">
        <v>109</v>
      </c>
      <c r="W99">
        <v>30</v>
      </c>
      <c r="X99">
        <v>1480.296</v>
      </c>
      <c r="Y99">
        <v>2019</v>
      </c>
      <c r="Z99">
        <v>11</v>
      </c>
      <c r="AA99">
        <v>45</v>
      </c>
      <c r="AB99">
        <v>1</v>
      </c>
    </row>
    <row r="100" spans="7:28" x14ac:dyDescent="0.2">
      <c r="G100" s="26" t="s">
        <v>8</v>
      </c>
      <c r="H100" s="26" t="s">
        <v>11</v>
      </c>
      <c r="I100" s="26" t="s">
        <v>125</v>
      </c>
      <c r="J100" s="26" t="s">
        <v>148</v>
      </c>
      <c r="K100" s="26" t="s">
        <v>39</v>
      </c>
      <c r="L100" s="38">
        <v>43773</v>
      </c>
      <c r="M100" s="26" t="s">
        <v>57</v>
      </c>
      <c r="N100" s="26" t="s">
        <v>142</v>
      </c>
      <c r="O100">
        <v>43604</v>
      </c>
      <c r="P100">
        <v>5.6333333333333329</v>
      </c>
      <c r="Q100">
        <v>216</v>
      </c>
      <c r="R100">
        <v>2</v>
      </c>
      <c r="S100">
        <v>6372</v>
      </c>
      <c r="T100">
        <v>5059.7039999999997</v>
      </c>
      <c r="U100">
        <v>2529.8519999999999</v>
      </c>
      <c r="V100">
        <v>108</v>
      </c>
      <c r="W100">
        <v>29.5</v>
      </c>
      <c r="X100">
        <v>1312.296</v>
      </c>
      <c r="Y100">
        <v>2019</v>
      </c>
      <c r="Z100">
        <v>11</v>
      </c>
      <c r="AA100">
        <v>45</v>
      </c>
      <c r="AB100">
        <v>1</v>
      </c>
    </row>
    <row r="101" spans="7:28" x14ac:dyDescent="0.2">
      <c r="G101" s="26" t="s">
        <v>8</v>
      </c>
      <c r="H101" s="26" t="s">
        <v>11</v>
      </c>
      <c r="I101" s="26" t="s">
        <v>125</v>
      </c>
      <c r="J101" s="26" t="s">
        <v>148</v>
      </c>
      <c r="K101" s="26" t="s">
        <v>39</v>
      </c>
      <c r="L101" s="38">
        <v>43773</v>
      </c>
      <c r="M101" s="26" t="s">
        <v>57</v>
      </c>
      <c r="N101" s="26" t="s">
        <v>94</v>
      </c>
      <c r="O101">
        <v>43604</v>
      </c>
      <c r="P101">
        <v>5.6333333333333329</v>
      </c>
      <c r="Q101">
        <v>134.4</v>
      </c>
      <c r="R101">
        <v>1</v>
      </c>
      <c r="S101">
        <v>3964.8</v>
      </c>
      <c r="T101">
        <v>2529.8519999999999</v>
      </c>
      <c r="U101">
        <v>2529.8519999999999</v>
      </c>
      <c r="V101">
        <v>134.4</v>
      </c>
      <c r="W101">
        <v>29.5</v>
      </c>
      <c r="X101">
        <v>1434.9480000000001</v>
      </c>
      <c r="Y101">
        <v>2019</v>
      </c>
      <c r="Z101">
        <v>11</v>
      </c>
      <c r="AA101">
        <v>45</v>
      </c>
      <c r="AB101">
        <v>1</v>
      </c>
    </row>
    <row r="102" spans="7:28" x14ac:dyDescent="0.2">
      <c r="G102" s="26" t="s">
        <v>8</v>
      </c>
      <c r="H102" s="26" t="s">
        <v>11</v>
      </c>
      <c r="I102" s="26" t="s">
        <v>125</v>
      </c>
      <c r="J102" s="26" t="s">
        <v>148</v>
      </c>
      <c r="K102" s="26" t="s">
        <v>39</v>
      </c>
      <c r="L102" s="38">
        <v>43773</v>
      </c>
      <c r="M102" s="26" t="s">
        <v>57</v>
      </c>
      <c r="N102" s="26" t="s">
        <v>65</v>
      </c>
      <c r="O102">
        <v>43604</v>
      </c>
      <c r="P102">
        <v>5.6333333333333329</v>
      </c>
      <c r="Q102">
        <v>633</v>
      </c>
      <c r="R102">
        <v>6</v>
      </c>
      <c r="S102">
        <v>18673.5</v>
      </c>
      <c r="T102">
        <v>15179.111999999999</v>
      </c>
      <c r="U102">
        <v>2529.8519999999999</v>
      </c>
      <c r="V102">
        <v>105.5</v>
      </c>
      <c r="W102">
        <v>29.5</v>
      </c>
      <c r="X102">
        <v>3494.3879999999999</v>
      </c>
      <c r="Y102">
        <v>2019</v>
      </c>
      <c r="Z102">
        <v>11</v>
      </c>
      <c r="AA102">
        <v>45</v>
      </c>
      <c r="AB102">
        <v>1</v>
      </c>
    </row>
    <row r="103" spans="7:28" x14ac:dyDescent="0.2">
      <c r="G103" s="26" t="s">
        <v>8</v>
      </c>
      <c r="H103" s="26" t="s">
        <v>11</v>
      </c>
      <c r="I103" s="26" t="s">
        <v>125</v>
      </c>
      <c r="J103" s="26" t="s">
        <v>148</v>
      </c>
      <c r="K103" s="26" t="s">
        <v>39</v>
      </c>
      <c r="L103" s="38">
        <v>43773</v>
      </c>
      <c r="M103" s="26" t="s">
        <v>57</v>
      </c>
      <c r="N103" s="26" t="s">
        <v>88</v>
      </c>
      <c r="O103">
        <v>43604</v>
      </c>
      <c r="P103">
        <v>5.6333333333333329</v>
      </c>
      <c r="Q103">
        <v>770</v>
      </c>
      <c r="R103">
        <v>7</v>
      </c>
      <c r="S103">
        <v>22715</v>
      </c>
      <c r="T103">
        <v>17708.964</v>
      </c>
      <c r="U103">
        <v>2529.8519999999999</v>
      </c>
      <c r="V103">
        <v>110</v>
      </c>
      <c r="W103">
        <v>29.5</v>
      </c>
      <c r="X103">
        <v>5006.0360000000001</v>
      </c>
      <c r="Y103">
        <v>2019</v>
      </c>
      <c r="Z103">
        <v>11</v>
      </c>
      <c r="AA103">
        <v>45</v>
      </c>
      <c r="AB103">
        <v>1</v>
      </c>
    </row>
    <row r="104" spans="7:28" x14ac:dyDescent="0.2">
      <c r="G104" s="26" t="s">
        <v>8</v>
      </c>
      <c r="H104" s="26" t="s">
        <v>11</v>
      </c>
      <c r="I104" s="26" t="s">
        <v>125</v>
      </c>
      <c r="J104" s="26" t="s">
        <v>148</v>
      </c>
      <c r="K104" s="26" t="s">
        <v>39</v>
      </c>
      <c r="L104" s="38">
        <v>43773</v>
      </c>
      <c r="M104" s="26" t="s">
        <v>57</v>
      </c>
      <c r="N104" s="26" t="s">
        <v>149</v>
      </c>
      <c r="O104">
        <v>43604</v>
      </c>
      <c r="P104">
        <v>5.6333333333333329</v>
      </c>
      <c r="Q104">
        <v>316</v>
      </c>
      <c r="R104">
        <v>3</v>
      </c>
      <c r="S104">
        <v>9322</v>
      </c>
      <c r="T104">
        <v>7589.5559999999996</v>
      </c>
      <c r="U104">
        <v>2529.8519999999999</v>
      </c>
      <c r="V104">
        <v>105.33333333333333</v>
      </c>
      <c r="W104">
        <v>29.5</v>
      </c>
      <c r="X104">
        <v>1732.444</v>
      </c>
      <c r="Y104">
        <v>2019</v>
      </c>
      <c r="Z104">
        <v>11</v>
      </c>
      <c r="AA104">
        <v>45</v>
      </c>
      <c r="AB104">
        <v>1</v>
      </c>
    </row>
    <row r="105" spans="7:28" x14ac:dyDescent="0.2">
      <c r="G105" s="26" t="s">
        <v>8</v>
      </c>
      <c r="H105" s="26" t="s">
        <v>11</v>
      </c>
      <c r="I105" s="26" t="s">
        <v>125</v>
      </c>
      <c r="J105" s="26" t="s">
        <v>148</v>
      </c>
      <c r="K105" s="26" t="s">
        <v>39</v>
      </c>
      <c r="L105" s="38">
        <v>43773</v>
      </c>
      <c r="M105" s="26" t="s">
        <v>57</v>
      </c>
      <c r="N105" s="26" t="s">
        <v>65</v>
      </c>
      <c r="O105">
        <v>43604</v>
      </c>
      <c r="P105">
        <v>5.6333333333333329</v>
      </c>
      <c r="Q105">
        <v>213</v>
      </c>
      <c r="R105">
        <v>2</v>
      </c>
      <c r="S105">
        <v>6283.5</v>
      </c>
      <c r="T105">
        <v>5059.7039999999997</v>
      </c>
      <c r="U105">
        <v>2529.8519999999999</v>
      </c>
      <c r="V105">
        <v>106.5</v>
      </c>
      <c r="W105">
        <v>29.5</v>
      </c>
      <c r="X105">
        <v>1223.796</v>
      </c>
      <c r="Y105">
        <v>2019</v>
      </c>
      <c r="Z105">
        <v>11</v>
      </c>
      <c r="AA105">
        <v>45</v>
      </c>
      <c r="AB105">
        <v>1</v>
      </c>
    </row>
    <row r="106" spans="7:28" x14ac:dyDescent="0.2">
      <c r="G106" s="26" t="s">
        <v>8</v>
      </c>
      <c r="H106" s="26" t="s">
        <v>11</v>
      </c>
      <c r="I106" s="26" t="s">
        <v>125</v>
      </c>
      <c r="J106" s="26" t="s">
        <v>148</v>
      </c>
      <c r="K106" s="26" t="s">
        <v>39</v>
      </c>
      <c r="L106" s="38">
        <v>43773</v>
      </c>
      <c r="M106" s="26" t="s">
        <v>57</v>
      </c>
      <c r="N106" s="26" t="s">
        <v>89</v>
      </c>
      <c r="O106">
        <v>43604</v>
      </c>
      <c r="P106">
        <v>5.6333333333333329</v>
      </c>
      <c r="Q106">
        <v>851</v>
      </c>
      <c r="R106">
        <v>8</v>
      </c>
      <c r="S106">
        <v>25104.5</v>
      </c>
      <c r="T106">
        <v>20238.815999999999</v>
      </c>
      <c r="U106">
        <v>2529.8519999999999</v>
      </c>
      <c r="V106">
        <v>106.375</v>
      </c>
      <c r="W106">
        <v>29.5</v>
      </c>
      <c r="X106">
        <v>4865.6840000000002</v>
      </c>
      <c r="Y106">
        <v>2019</v>
      </c>
      <c r="Z106">
        <v>11</v>
      </c>
      <c r="AA106">
        <v>45</v>
      </c>
      <c r="AB106">
        <v>1</v>
      </c>
    </row>
    <row r="107" spans="7:28" x14ac:dyDescent="0.2">
      <c r="G107" s="26" t="s">
        <v>8</v>
      </c>
      <c r="H107" s="26" t="s">
        <v>11</v>
      </c>
      <c r="I107" s="26" t="s">
        <v>125</v>
      </c>
      <c r="J107" s="26" t="s">
        <v>148</v>
      </c>
      <c r="K107" s="26" t="s">
        <v>39</v>
      </c>
      <c r="L107" s="38">
        <v>43773</v>
      </c>
      <c r="M107" s="26" t="s">
        <v>57</v>
      </c>
      <c r="N107" s="26" t="s">
        <v>101</v>
      </c>
      <c r="O107">
        <v>43604</v>
      </c>
      <c r="P107">
        <v>5.6333333333333329</v>
      </c>
      <c r="Q107">
        <v>1681</v>
      </c>
      <c r="R107">
        <v>15</v>
      </c>
      <c r="S107">
        <v>48749</v>
      </c>
      <c r="T107">
        <v>37947.78</v>
      </c>
      <c r="U107">
        <v>2529.8519999999999</v>
      </c>
      <c r="V107">
        <v>112.06666666666666</v>
      </c>
      <c r="W107">
        <v>29</v>
      </c>
      <c r="X107">
        <v>10801.22</v>
      </c>
      <c r="Y107">
        <v>2019</v>
      </c>
      <c r="Z107">
        <v>11</v>
      </c>
      <c r="AA107">
        <v>45</v>
      </c>
      <c r="AB107">
        <v>1</v>
      </c>
    </row>
    <row r="108" spans="7:28" x14ac:dyDescent="0.2">
      <c r="G108" s="26" t="s">
        <v>8</v>
      </c>
      <c r="H108" s="26" t="s">
        <v>12</v>
      </c>
      <c r="I108" s="26" t="s">
        <v>133</v>
      </c>
      <c r="J108" s="26" t="s">
        <v>143</v>
      </c>
      <c r="K108" s="26" t="s">
        <v>38</v>
      </c>
      <c r="L108" s="38">
        <v>43773</v>
      </c>
      <c r="M108" s="26" t="s">
        <v>57</v>
      </c>
      <c r="N108" s="26" t="s">
        <v>66</v>
      </c>
      <c r="O108">
        <v>43607</v>
      </c>
      <c r="P108">
        <v>5.5333333333333332</v>
      </c>
      <c r="Q108">
        <v>-322</v>
      </c>
      <c r="R108">
        <v>-3</v>
      </c>
      <c r="S108">
        <v>-9660</v>
      </c>
      <c r="T108">
        <v>-9412.3430000000008</v>
      </c>
      <c r="U108">
        <v>-3137.4479999999999</v>
      </c>
      <c r="V108">
        <v>107.33333333333333</v>
      </c>
      <c r="W108">
        <v>30</v>
      </c>
      <c r="X108">
        <v>-247.65700000000001</v>
      </c>
      <c r="Y108">
        <v>2019</v>
      </c>
      <c r="Z108">
        <v>11</v>
      </c>
      <c r="AA108">
        <v>45</v>
      </c>
      <c r="AB108">
        <v>-1</v>
      </c>
    </row>
    <row r="109" spans="7:28" x14ac:dyDescent="0.2">
      <c r="G109" s="26" t="s">
        <v>8</v>
      </c>
      <c r="H109" s="26" t="s">
        <v>12</v>
      </c>
      <c r="I109" s="26" t="s">
        <v>133</v>
      </c>
      <c r="J109" s="26" t="s">
        <v>143</v>
      </c>
      <c r="K109" s="26" t="s">
        <v>38</v>
      </c>
      <c r="L109" s="38">
        <v>43773</v>
      </c>
      <c r="M109" s="26" t="s">
        <v>57</v>
      </c>
      <c r="N109" s="26" t="s">
        <v>77</v>
      </c>
      <c r="O109">
        <v>43607</v>
      </c>
      <c r="P109">
        <v>5.5333333333333332</v>
      </c>
      <c r="Q109">
        <v>-610</v>
      </c>
      <c r="R109">
        <v>-6</v>
      </c>
      <c r="S109">
        <v>-18300</v>
      </c>
      <c r="T109">
        <v>-18824.687000000002</v>
      </c>
      <c r="U109">
        <v>-3137.4479999999999</v>
      </c>
      <c r="V109">
        <v>101.66666666666667</v>
      </c>
      <c r="W109">
        <v>30</v>
      </c>
      <c r="X109">
        <v>524.68700000000001</v>
      </c>
      <c r="Y109">
        <v>2019</v>
      </c>
      <c r="Z109">
        <v>11</v>
      </c>
      <c r="AA109">
        <v>45</v>
      </c>
      <c r="AB109">
        <v>-1</v>
      </c>
    </row>
    <row r="110" spans="7:28" x14ac:dyDescent="0.2">
      <c r="G110" s="26" t="s">
        <v>8</v>
      </c>
      <c r="H110" s="26" t="s">
        <v>12</v>
      </c>
      <c r="I110" s="26" t="s">
        <v>133</v>
      </c>
      <c r="J110" s="26" t="s">
        <v>143</v>
      </c>
      <c r="K110" s="26" t="s">
        <v>38</v>
      </c>
      <c r="L110" s="38">
        <v>43773</v>
      </c>
      <c r="M110" s="26" t="s">
        <v>57</v>
      </c>
      <c r="N110" s="26" t="s">
        <v>71</v>
      </c>
      <c r="O110">
        <v>43607</v>
      </c>
      <c r="P110">
        <v>5.5333333333333332</v>
      </c>
      <c r="Q110">
        <v>-566</v>
      </c>
      <c r="R110">
        <v>-5</v>
      </c>
      <c r="S110">
        <v>-16980</v>
      </c>
      <c r="T110">
        <v>-15687.239</v>
      </c>
      <c r="U110">
        <v>-3137.4479999999999</v>
      </c>
      <c r="V110">
        <v>113.2</v>
      </c>
      <c r="W110">
        <v>30</v>
      </c>
      <c r="X110">
        <v>-1292.761</v>
      </c>
      <c r="Y110">
        <v>2019</v>
      </c>
      <c r="Z110">
        <v>11</v>
      </c>
      <c r="AA110">
        <v>45</v>
      </c>
      <c r="AB110">
        <v>-1</v>
      </c>
    </row>
    <row r="111" spans="7:28" x14ac:dyDescent="0.2">
      <c r="G111" s="26" t="s">
        <v>8</v>
      </c>
      <c r="H111" s="26" t="s">
        <v>12</v>
      </c>
      <c r="I111" s="26" t="s">
        <v>133</v>
      </c>
      <c r="J111" s="26" t="s">
        <v>143</v>
      </c>
      <c r="K111" s="26" t="s">
        <v>38</v>
      </c>
      <c r="L111" s="38">
        <v>43773</v>
      </c>
      <c r="M111" s="26" t="s">
        <v>57</v>
      </c>
      <c r="N111" s="26" t="s">
        <v>70</v>
      </c>
      <c r="O111">
        <v>43607</v>
      </c>
      <c r="P111">
        <v>5.5333333333333332</v>
      </c>
      <c r="Q111">
        <v>-100</v>
      </c>
      <c r="R111">
        <v>-1</v>
      </c>
      <c r="S111">
        <v>-3000</v>
      </c>
      <c r="T111">
        <v>-3137.4479999999999</v>
      </c>
      <c r="U111">
        <v>-3137.4479999999999</v>
      </c>
      <c r="V111">
        <v>100</v>
      </c>
      <c r="W111">
        <v>30</v>
      </c>
      <c r="X111">
        <v>137.44800000000001</v>
      </c>
      <c r="Y111">
        <v>2019</v>
      </c>
      <c r="Z111">
        <v>11</v>
      </c>
      <c r="AA111">
        <v>45</v>
      </c>
      <c r="AB111">
        <v>-1</v>
      </c>
    </row>
    <row r="112" spans="7:28" x14ac:dyDescent="0.2">
      <c r="G112" s="26" t="s">
        <v>8</v>
      </c>
      <c r="H112" s="26" t="s">
        <v>12</v>
      </c>
      <c r="I112" s="26" t="s">
        <v>133</v>
      </c>
      <c r="J112" s="26" t="s">
        <v>143</v>
      </c>
      <c r="K112" s="26" t="s">
        <v>38</v>
      </c>
      <c r="L112" s="38">
        <v>43773</v>
      </c>
      <c r="M112" s="26" t="s">
        <v>57</v>
      </c>
      <c r="N112" s="26" t="s">
        <v>82</v>
      </c>
      <c r="O112">
        <v>43607</v>
      </c>
      <c r="P112">
        <v>5.5333333333333332</v>
      </c>
      <c r="Q112">
        <v>-220</v>
      </c>
      <c r="R112">
        <v>-2</v>
      </c>
      <c r="S112">
        <v>-6600</v>
      </c>
      <c r="T112">
        <v>-6274.8959999999997</v>
      </c>
      <c r="U112">
        <v>-3137.4479999999999</v>
      </c>
      <c r="V112">
        <v>110</v>
      </c>
      <c r="W112">
        <v>30</v>
      </c>
      <c r="X112">
        <v>-325.10399999999998</v>
      </c>
      <c r="Y112">
        <v>2019</v>
      </c>
      <c r="Z112">
        <v>11</v>
      </c>
      <c r="AA112">
        <v>45</v>
      </c>
      <c r="AB112">
        <v>-1</v>
      </c>
    </row>
    <row r="113" spans="7:28" x14ac:dyDescent="0.2">
      <c r="G113" s="26" t="s">
        <v>8</v>
      </c>
      <c r="H113" s="26" t="s">
        <v>12</v>
      </c>
      <c r="I113" s="26" t="s">
        <v>133</v>
      </c>
      <c r="J113" s="26" t="s">
        <v>143</v>
      </c>
      <c r="K113" s="26" t="s">
        <v>38</v>
      </c>
      <c r="L113" s="38">
        <v>43773</v>
      </c>
      <c r="M113" s="26" t="s">
        <v>57</v>
      </c>
      <c r="N113" s="26" t="s">
        <v>100</v>
      </c>
      <c r="O113">
        <v>43607</v>
      </c>
      <c r="P113">
        <v>5.5333333333333332</v>
      </c>
      <c r="Q113">
        <v>-534</v>
      </c>
      <c r="R113">
        <v>-5</v>
      </c>
      <c r="S113">
        <v>-16020</v>
      </c>
      <c r="T113">
        <v>-15687.239</v>
      </c>
      <c r="U113">
        <v>-3137.4479999999999</v>
      </c>
      <c r="V113">
        <v>106.8</v>
      </c>
      <c r="W113">
        <v>30</v>
      </c>
      <c r="X113">
        <v>-332.76100000000002</v>
      </c>
      <c r="Y113">
        <v>2019</v>
      </c>
      <c r="Z113">
        <v>11</v>
      </c>
      <c r="AA113">
        <v>45</v>
      </c>
      <c r="AB113">
        <v>-1</v>
      </c>
    </row>
    <row r="114" spans="7:28" x14ac:dyDescent="0.2">
      <c r="G114" s="26" t="s">
        <v>8</v>
      </c>
      <c r="H114" s="26" t="s">
        <v>12</v>
      </c>
      <c r="I114" s="26" t="s">
        <v>133</v>
      </c>
      <c r="J114" s="26" t="s">
        <v>143</v>
      </c>
      <c r="K114" s="26" t="s">
        <v>38</v>
      </c>
      <c r="L114" s="38">
        <v>43773</v>
      </c>
      <c r="M114" s="26" t="s">
        <v>57</v>
      </c>
      <c r="N114" s="26" t="s">
        <v>98</v>
      </c>
      <c r="O114">
        <v>43607</v>
      </c>
      <c r="P114">
        <v>5.5333333333333332</v>
      </c>
      <c r="Q114">
        <v>-182</v>
      </c>
      <c r="R114">
        <v>-2</v>
      </c>
      <c r="S114">
        <v>-5460</v>
      </c>
      <c r="T114">
        <v>-6274.8959999999997</v>
      </c>
      <c r="U114">
        <v>-3137.4479999999999</v>
      </c>
      <c r="V114">
        <v>91</v>
      </c>
      <c r="W114">
        <v>30</v>
      </c>
      <c r="X114">
        <v>814.89599999999996</v>
      </c>
      <c r="Y114">
        <v>2019</v>
      </c>
      <c r="Z114">
        <v>11</v>
      </c>
      <c r="AA114">
        <v>45</v>
      </c>
      <c r="AB114">
        <v>-1</v>
      </c>
    </row>
    <row r="115" spans="7:28" x14ac:dyDescent="0.2">
      <c r="G115" s="26" t="s">
        <v>8</v>
      </c>
      <c r="H115" s="26" t="s">
        <v>12</v>
      </c>
      <c r="I115" s="26" t="s">
        <v>133</v>
      </c>
      <c r="J115" s="26" t="s">
        <v>143</v>
      </c>
      <c r="K115" s="26" t="s">
        <v>38</v>
      </c>
      <c r="L115" s="38">
        <v>43773</v>
      </c>
      <c r="M115" s="26" t="s">
        <v>57</v>
      </c>
      <c r="N115" s="26" t="s">
        <v>78</v>
      </c>
      <c r="O115">
        <v>43607</v>
      </c>
      <c r="P115">
        <v>5.5333333333333332</v>
      </c>
      <c r="Q115">
        <v>-206</v>
      </c>
      <c r="R115">
        <v>-2</v>
      </c>
      <c r="S115">
        <v>-6180</v>
      </c>
      <c r="T115">
        <v>-6274.8959999999997</v>
      </c>
      <c r="U115">
        <v>-3137.4479999999999</v>
      </c>
      <c r="V115">
        <v>103</v>
      </c>
      <c r="W115">
        <v>30</v>
      </c>
      <c r="X115">
        <v>94.896000000000001</v>
      </c>
      <c r="Y115">
        <v>2019</v>
      </c>
      <c r="Z115">
        <v>11</v>
      </c>
      <c r="AA115">
        <v>45</v>
      </c>
      <c r="AB115">
        <v>-1</v>
      </c>
    </row>
    <row r="116" spans="7:28" x14ac:dyDescent="0.2">
      <c r="G116" s="26" t="s">
        <v>8</v>
      </c>
      <c r="H116" s="26" t="s">
        <v>12</v>
      </c>
      <c r="I116" s="26" t="s">
        <v>133</v>
      </c>
      <c r="J116" s="26" t="s">
        <v>143</v>
      </c>
      <c r="K116" s="26" t="s">
        <v>38</v>
      </c>
      <c r="L116" s="38">
        <v>43773</v>
      </c>
      <c r="M116" s="26" t="s">
        <v>57</v>
      </c>
      <c r="N116" s="26" t="s">
        <v>79</v>
      </c>
      <c r="O116">
        <v>43607</v>
      </c>
      <c r="P116">
        <v>5.5333333333333332</v>
      </c>
      <c r="Q116">
        <v>-440</v>
      </c>
      <c r="R116">
        <v>-4</v>
      </c>
      <c r="S116">
        <v>-13200</v>
      </c>
      <c r="T116">
        <v>-12549.790999999999</v>
      </c>
      <c r="U116">
        <v>-3137.4479999999999</v>
      </c>
      <c r="V116">
        <v>110</v>
      </c>
      <c r="W116">
        <v>30</v>
      </c>
      <c r="X116">
        <v>-650.20899999999995</v>
      </c>
      <c r="Y116">
        <v>2019</v>
      </c>
      <c r="Z116">
        <v>11</v>
      </c>
      <c r="AA116">
        <v>45</v>
      </c>
      <c r="AB116">
        <v>-1</v>
      </c>
    </row>
    <row r="117" spans="7:28" x14ac:dyDescent="0.2">
      <c r="G117" s="26" t="s">
        <v>8</v>
      </c>
      <c r="H117" s="26" t="s">
        <v>12</v>
      </c>
      <c r="I117" s="26" t="s">
        <v>133</v>
      </c>
      <c r="J117" s="26" t="s">
        <v>143</v>
      </c>
      <c r="K117" s="26" t="s">
        <v>38</v>
      </c>
      <c r="L117" s="38">
        <v>43773</v>
      </c>
      <c r="M117" s="26" t="s">
        <v>57</v>
      </c>
      <c r="N117" s="26" t="s">
        <v>80</v>
      </c>
      <c r="O117">
        <v>43607</v>
      </c>
      <c r="P117">
        <v>5.5333333333333332</v>
      </c>
      <c r="Q117">
        <v>-238</v>
      </c>
      <c r="R117">
        <v>-2</v>
      </c>
      <c r="S117">
        <v>-7140</v>
      </c>
      <c r="T117">
        <v>-6274.8959999999997</v>
      </c>
      <c r="U117">
        <v>-3137.4479999999999</v>
      </c>
      <c r="V117">
        <v>119</v>
      </c>
      <c r="W117">
        <v>30</v>
      </c>
      <c r="X117">
        <v>-865.10400000000004</v>
      </c>
      <c r="Y117">
        <v>2019</v>
      </c>
      <c r="Z117">
        <v>11</v>
      </c>
      <c r="AA117">
        <v>45</v>
      </c>
      <c r="AB117">
        <v>-1</v>
      </c>
    </row>
    <row r="118" spans="7:28" x14ac:dyDescent="0.2">
      <c r="G118" s="26" t="s">
        <v>8</v>
      </c>
      <c r="H118" s="26" t="s">
        <v>12</v>
      </c>
      <c r="I118" s="26" t="s">
        <v>133</v>
      </c>
      <c r="J118" s="26" t="s">
        <v>143</v>
      </c>
      <c r="K118" s="26" t="s">
        <v>38</v>
      </c>
      <c r="L118" s="38">
        <v>43773</v>
      </c>
      <c r="M118" s="26" t="s">
        <v>57</v>
      </c>
      <c r="N118" s="26" t="s">
        <v>87</v>
      </c>
      <c r="O118">
        <v>43607</v>
      </c>
      <c r="P118">
        <v>5.5333333333333332</v>
      </c>
      <c r="Q118">
        <v>-370</v>
      </c>
      <c r="R118">
        <v>-3</v>
      </c>
      <c r="S118">
        <v>-10915</v>
      </c>
      <c r="T118">
        <v>-9412.3430000000008</v>
      </c>
      <c r="U118">
        <v>-3137.4479999999999</v>
      </c>
      <c r="V118">
        <v>123.33333333333333</v>
      </c>
      <c r="W118">
        <v>29.5</v>
      </c>
      <c r="X118">
        <v>-1502.6569999999999</v>
      </c>
      <c r="Y118">
        <v>2019</v>
      </c>
      <c r="Z118">
        <v>11</v>
      </c>
      <c r="AA118">
        <v>45</v>
      </c>
      <c r="AB118">
        <v>-1</v>
      </c>
    </row>
    <row r="119" spans="7:28" x14ac:dyDescent="0.2">
      <c r="G119" s="26" t="s">
        <v>8</v>
      </c>
      <c r="H119" s="26" t="s">
        <v>12</v>
      </c>
      <c r="I119" s="26" t="s">
        <v>133</v>
      </c>
      <c r="J119" s="26" t="s">
        <v>143</v>
      </c>
      <c r="K119" s="26" t="s">
        <v>38</v>
      </c>
      <c r="L119" s="38">
        <v>43773</v>
      </c>
      <c r="M119" s="26" t="s">
        <v>57</v>
      </c>
      <c r="N119" s="26" t="s">
        <v>68</v>
      </c>
      <c r="O119">
        <v>43607</v>
      </c>
      <c r="P119">
        <v>5.5333333333333332</v>
      </c>
      <c r="Q119">
        <v>-216</v>
      </c>
      <c r="R119">
        <v>-2</v>
      </c>
      <c r="S119">
        <v>-6480</v>
      </c>
      <c r="T119">
        <v>-6274.8959999999997</v>
      </c>
      <c r="U119">
        <v>-3137.4479999999999</v>
      </c>
      <c r="V119">
        <v>108</v>
      </c>
      <c r="W119">
        <v>30</v>
      </c>
      <c r="X119">
        <v>-205.10400000000001</v>
      </c>
      <c r="Y119">
        <v>2019</v>
      </c>
      <c r="Z119">
        <v>11</v>
      </c>
      <c r="AA119">
        <v>45</v>
      </c>
      <c r="AB119">
        <v>-1</v>
      </c>
    </row>
    <row r="120" spans="7:28" x14ac:dyDescent="0.2">
      <c r="G120" s="26" t="s">
        <v>8</v>
      </c>
      <c r="H120" s="26" t="s">
        <v>12</v>
      </c>
      <c r="I120" s="26" t="s">
        <v>133</v>
      </c>
      <c r="J120" s="26" t="s">
        <v>143</v>
      </c>
      <c r="K120" s="26" t="s">
        <v>38</v>
      </c>
      <c r="L120" s="38">
        <v>43773</v>
      </c>
      <c r="M120" s="26" t="s">
        <v>57</v>
      </c>
      <c r="N120" s="26" t="s">
        <v>85</v>
      </c>
      <c r="O120">
        <v>43607</v>
      </c>
      <c r="P120">
        <v>5.5333333333333332</v>
      </c>
      <c r="Q120">
        <v>-592</v>
      </c>
      <c r="R120">
        <v>-5</v>
      </c>
      <c r="S120">
        <v>-17760</v>
      </c>
      <c r="T120">
        <v>-15687.239</v>
      </c>
      <c r="U120">
        <v>-3137.4479999999999</v>
      </c>
      <c r="V120">
        <v>118.4</v>
      </c>
      <c r="W120">
        <v>30</v>
      </c>
      <c r="X120">
        <v>-2072.761</v>
      </c>
      <c r="Y120">
        <v>2019</v>
      </c>
      <c r="Z120">
        <v>11</v>
      </c>
      <c r="AA120">
        <v>45</v>
      </c>
      <c r="AB120">
        <v>-1</v>
      </c>
    </row>
    <row r="121" spans="7:28" x14ac:dyDescent="0.2">
      <c r="G121" s="26" t="s">
        <v>8</v>
      </c>
      <c r="H121" s="26" t="s">
        <v>12</v>
      </c>
      <c r="I121" s="26" t="s">
        <v>133</v>
      </c>
      <c r="J121" s="26" t="s">
        <v>143</v>
      </c>
      <c r="K121" s="26" t="s">
        <v>38</v>
      </c>
      <c r="L121" s="38">
        <v>43773</v>
      </c>
      <c r="M121" s="26" t="s">
        <v>57</v>
      </c>
      <c r="N121" s="26" t="s">
        <v>72</v>
      </c>
      <c r="O121">
        <v>43607</v>
      </c>
      <c r="P121">
        <v>5.5333333333333332</v>
      </c>
      <c r="Q121">
        <v>-110</v>
      </c>
      <c r="R121">
        <v>-1</v>
      </c>
      <c r="S121">
        <v>-3300</v>
      </c>
      <c r="T121">
        <v>-3137.4479999999999</v>
      </c>
      <c r="U121">
        <v>-3137.4479999999999</v>
      </c>
      <c r="V121">
        <v>110</v>
      </c>
      <c r="W121">
        <v>30</v>
      </c>
      <c r="X121">
        <v>-162.55199999999999</v>
      </c>
      <c r="Y121">
        <v>2019</v>
      </c>
      <c r="Z121">
        <v>11</v>
      </c>
      <c r="AA121">
        <v>45</v>
      </c>
      <c r="AB121">
        <v>-1</v>
      </c>
    </row>
    <row r="122" spans="7:28" x14ac:dyDescent="0.2">
      <c r="G122" s="26" t="s">
        <v>8</v>
      </c>
      <c r="H122" s="26" t="s">
        <v>12</v>
      </c>
      <c r="I122" s="26" t="s">
        <v>133</v>
      </c>
      <c r="J122" s="26" t="s">
        <v>143</v>
      </c>
      <c r="K122" s="26" t="s">
        <v>38</v>
      </c>
      <c r="L122" s="38">
        <v>43773</v>
      </c>
      <c r="M122" s="26" t="s">
        <v>57</v>
      </c>
      <c r="N122" s="26" t="s">
        <v>69</v>
      </c>
      <c r="O122">
        <v>43607</v>
      </c>
      <c r="P122">
        <v>5.5333333333333332</v>
      </c>
      <c r="Q122">
        <v>-3499</v>
      </c>
      <c r="R122">
        <v>-30</v>
      </c>
      <c r="S122">
        <v>-103220.5</v>
      </c>
      <c r="T122">
        <v>-94123.433000000005</v>
      </c>
      <c r="U122">
        <v>-3137.4479999999999</v>
      </c>
      <c r="V122">
        <v>116.63333333333334</v>
      </c>
      <c r="W122">
        <v>29.5</v>
      </c>
      <c r="X122">
        <v>-9097.0669999999991</v>
      </c>
      <c r="Y122">
        <v>2019</v>
      </c>
      <c r="Z122">
        <v>11</v>
      </c>
      <c r="AA122">
        <v>45</v>
      </c>
      <c r="AB122">
        <v>-1</v>
      </c>
    </row>
    <row r="123" spans="7:28" x14ac:dyDescent="0.2">
      <c r="G123" s="26" t="s">
        <v>8</v>
      </c>
      <c r="H123" s="26" t="s">
        <v>12</v>
      </c>
      <c r="I123" s="26" t="s">
        <v>133</v>
      </c>
      <c r="J123" s="26" t="s">
        <v>143</v>
      </c>
      <c r="K123" s="26" t="s">
        <v>38</v>
      </c>
      <c r="L123" s="38">
        <v>43773</v>
      </c>
      <c r="M123" s="26" t="s">
        <v>57</v>
      </c>
      <c r="N123" s="26" t="s">
        <v>141</v>
      </c>
      <c r="O123">
        <v>43607</v>
      </c>
      <c r="P123">
        <v>5.5333333333333332</v>
      </c>
      <c r="Q123">
        <v>-526</v>
      </c>
      <c r="R123">
        <v>-5</v>
      </c>
      <c r="S123">
        <v>-15517</v>
      </c>
      <c r="T123">
        <v>-15687.239</v>
      </c>
      <c r="U123">
        <v>-3137.4479999999999</v>
      </c>
      <c r="V123">
        <v>105.2</v>
      </c>
      <c r="W123">
        <v>29.5</v>
      </c>
      <c r="X123">
        <v>170.239</v>
      </c>
      <c r="Y123">
        <v>2019</v>
      </c>
      <c r="Z123">
        <v>11</v>
      </c>
      <c r="AA123">
        <v>45</v>
      </c>
      <c r="AB123">
        <v>-1</v>
      </c>
    </row>
    <row r="124" spans="7:28" x14ac:dyDescent="0.2">
      <c r="G124" s="26" t="s">
        <v>8</v>
      </c>
      <c r="H124" s="26" t="s">
        <v>12</v>
      </c>
      <c r="I124" s="26" t="s">
        <v>133</v>
      </c>
      <c r="J124" s="26" t="s">
        <v>143</v>
      </c>
      <c r="K124" s="26" t="s">
        <v>38</v>
      </c>
      <c r="L124" s="38">
        <v>43773</v>
      </c>
      <c r="M124" s="26" t="s">
        <v>57</v>
      </c>
      <c r="N124" s="26" t="s">
        <v>97</v>
      </c>
      <c r="O124">
        <v>43607</v>
      </c>
      <c r="P124">
        <v>5.5333333333333332</v>
      </c>
      <c r="Q124">
        <v>-574</v>
      </c>
      <c r="R124">
        <v>-5</v>
      </c>
      <c r="S124">
        <v>-17220</v>
      </c>
      <c r="T124">
        <v>-15687.239</v>
      </c>
      <c r="U124">
        <v>-3137.4479999999999</v>
      </c>
      <c r="V124">
        <v>114.8</v>
      </c>
      <c r="W124">
        <v>30</v>
      </c>
      <c r="X124">
        <v>-1532.761</v>
      </c>
      <c r="Y124">
        <v>2019</v>
      </c>
      <c r="Z124">
        <v>11</v>
      </c>
      <c r="AA124">
        <v>45</v>
      </c>
      <c r="AB124">
        <v>-1</v>
      </c>
    </row>
    <row r="125" spans="7:28" x14ac:dyDescent="0.2">
      <c r="G125" s="26" t="s">
        <v>8</v>
      </c>
      <c r="H125" s="26" t="s">
        <v>12</v>
      </c>
      <c r="I125" s="26" t="s">
        <v>133</v>
      </c>
      <c r="J125" s="26" t="s">
        <v>143</v>
      </c>
      <c r="K125" s="26" t="s">
        <v>38</v>
      </c>
      <c r="L125" s="38">
        <v>43773</v>
      </c>
      <c r="M125" s="26" t="s">
        <v>57</v>
      </c>
      <c r="N125" s="26" t="s">
        <v>86</v>
      </c>
      <c r="O125">
        <v>43607</v>
      </c>
      <c r="P125">
        <v>5.5333333333333332</v>
      </c>
      <c r="Q125">
        <v>-230</v>
      </c>
      <c r="R125">
        <v>-2</v>
      </c>
      <c r="S125">
        <v>-6900</v>
      </c>
      <c r="T125">
        <v>-6274.8959999999997</v>
      </c>
      <c r="U125">
        <v>-3137.4479999999999</v>
      </c>
      <c r="V125">
        <v>115</v>
      </c>
      <c r="W125">
        <v>30</v>
      </c>
      <c r="X125">
        <v>-625.10400000000004</v>
      </c>
      <c r="Y125">
        <v>2019</v>
      </c>
      <c r="Z125">
        <v>11</v>
      </c>
      <c r="AA125">
        <v>45</v>
      </c>
      <c r="AB125">
        <v>-1</v>
      </c>
    </row>
    <row r="126" spans="7:28" x14ac:dyDescent="0.2">
      <c r="G126" s="26" t="s">
        <v>8</v>
      </c>
      <c r="H126" s="26" t="s">
        <v>12</v>
      </c>
      <c r="I126" s="26" t="s">
        <v>133</v>
      </c>
      <c r="J126" s="26" t="s">
        <v>143</v>
      </c>
      <c r="K126" s="26" t="s">
        <v>38</v>
      </c>
      <c r="L126" s="38">
        <v>43773</v>
      </c>
      <c r="M126" s="26" t="s">
        <v>57</v>
      </c>
      <c r="N126" s="26" t="s">
        <v>142</v>
      </c>
      <c r="O126">
        <v>43607</v>
      </c>
      <c r="P126">
        <v>5.5333333333333332</v>
      </c>
      <c r="Q126">
        <v>-216</v>
      </c>
      <c r="R126">
        <v>-2</v>
      </c>
      <c r="S126">
        <v>-6372</v>
      </c>
      <c r="T126">
        <v>-6274.8959999999997</v>
      </c>
      <c r="U126">
        <v>-3137.4479999999999</v>
      </c>
      <c r="V126">
        <v>108</v>
      </c>
      <c r="W126">
        <v>29.5</v>
      </c>
      <c r="X126">
        <v>-97.103999999999999</v>
      </c>
      <c r="Y126">
        <v>2019</v>
      </c>
      <c r="Z126">
        <v>11</v>
      </c>
      <c r="AA126">
        <v>45</v>
      </c>
      <c r="AB126">
        <v>-1</v>
      </c>
    </row>
    <row r="127" spans="7:28" x14ac:dyDescent="0.2">
      <c r="G127" s="26" t="s">
        <v>8</v>
      </c>
      <c r="H127" s="26" t="s">
        <v>12</v>
      </c>
      <c r="I127" s="26" t="s">
        <v>133</v>
      </c>
      <c r="J127" s="26" t="s">
        <v>143</v>
      </c>
      <c r="K127" s="26" t="s">
        <v>38</v>
      </c>
      <c r="L127" s="38">
        <v>43773</v>
      </c>
      <c r="M127" s="26" t="s">
        <v>57</v>
      </c>
      <c r="N127" s="26" t="s">
        <v>99</v>
      </c>
      <c r="O127">
        <v>43607</v>
      </c>
      <c r="P127">
        <v>5.5333333333333332</v>
      </c>
      <c r="Q127">
        <v>-108</v>
      </c>
      <c r="R127">
        <v>-1</v>
      </c>
      <c r="S127">
        <v>-3240</v>
      </c>
      <c r="T127">
        <v>-3137.4479999999999</v>
      </c>
      <c r="U127">
        <v>-3137.4479999999999</v>
      </c>
      <c r="V127">
        <v>108</v>
      </c>
      <c r="W127">
        <v>30</v>
      </c>
      <c r="X127">
        <v>-102.55200000000001</v>
      </c>
      <c r="Y127">
        <v>2019</v>
      </c>
      <c r="Z127">
        <v>11</v>
      </c>
      <c r="AA127">
        <v>45</v>
      </c>
      <c r="AB127">
        <v>-1</v>
      </c>
    </row>
    <row r="128" spans="7:28" x14ac:dyDescent="0.2">
      <c r="G128" s="26" t="s">
        <v>8</v>
      </c>
      <c r="H128" s="26" t="s">
        <v>12</v>
      </c>
      <c r="I128" s="26" t="s">
        <v>133</v>
      </c>
      <c r="J128" s="26" t="s">
        <v>143</v>
      </c>
      <c r="K128" s="26" t="s">
        <v>38</v>
      </c>
      <c r="L128" s="38">
        <v>43773</v>
      </c>
      <c r="M128" s="26" t="s">
        <v>57</v>
      </c>
      <c r="N128" s="26" t="s">
        <v>81</v>
      </c>
      <c r="O128">
        <v>43607</v>
      </c>
      <c r="P128">
        <v>5.5333333333333332</v>
      </c>
      <c r="Q128">
        <v>-209</v>
      </c>
      <c r="R128">
        <v>-2</v>
      </c>
      <c r="S128">
        <v>-6270</v>
      </c>
      <c r="T128">
        <v>-6274.8959999999997</v>
      </c>
      <c r="U128">
        <v>-3137.4479999999999</v>
      </c>
      <c r="V128">
        <v>104.5</v>
      </c>
      <c r="W128">
        <v>30</v>
      </c>
      <c r="X128">
        <v>4.8959999999999999</v>
      </c>
      <c r="Y128">
        <v>2019</v>
      </c>
      <c r="Z128">
        <v>11</v>
      </c>
      <c r="AA128">
        <v>45</v>
      </c>
      <c r="AB128">
        <v>-1</v>
      </c>
    </row>
    <row r="129" spans="7:28" x14ac:dyDescent="0.2">
      <c r="G129" s="26" t="s">
        <v>8</v>
      </c>
      <c r="H129" s="26" t="s">
        <v>12</v>
      </c>
      <c r="I129" s="26" t="s">
        <v>133</v>
      </c>
      <c r="J129" s="26" t="s">
        <v>143</v>
      </c>
      <c r="K129" s="26" t="s">
        <v>38</v>
      </c>
      <c r="L129" s="38">
        <v>43773</v>
      </c>
      <c r="M129" s="26" t="s">
        <v>57</v>
      </c>
      <c r="N129" s="26" t="s">
        <v>75</v>
      </c>
      <c r="O129">
        <v>43607</v>
      </c>
      <c r="P129">
        <v>5.5333333333333332</v>
      </c>
      <c r="Q129">
        <v>-218</v>
      </c>
      <c r="R129">
        <v>-2</v>
      </c>
      <c r="S129">
        <v>-6540</v>
      </c>
      <c r="T129">
        <v>-6274.8959999999997</v>
      </c>
      <c r="U129">
        <v>-3137.4479999999999</v>
      </c>
      <c r="V129">
        <v>109</v>
      </c>
      <c r="W129">
        <v>30</v>
      </c>
      <c r="X129">
        <v>-265.10399999999998</v>
      </c>
      <c r="Y129">
        <v>2019</v>
      </c>
      <c r="Z129">
        <v>11</v>
      </c>
      <c r="AA129">
        <v>45</v>
      </c>
      <c r="AB129">
        <v>-1</v>
      </c>
    </row>
    <row r="130" spans="7:28" x14ac:dyDescent="0.2">
      <c r="G130" s="26" t="s">
        <v>8</v>
      </c>
      <c r="H130" s="26" t="s">
        <v>12</v>
      </c>
      <c r="I130" s="26" t="s">
        <v>133</v>
      </c>
      <c r="J130" s="26" t="s">
        <v>143</v>
      </c>
      <c r="K130" s="26" t="s">
        <v>39</v>
      </c>
      <c r="L130" s="38">
        <v>43773</v>
      </c>
      <c r="M130" s="26" t="s">
        <v>57</v>
      </c>
      <c r="N130" s="26" t="s">
        <v>61</v>
      </c>
      <c r="O130">
        <v>43607</v>
      </c>
      <c r="P130">
        <v>5.5333333333333332</v>
      </c>
      <c r="Q130">
        <v>243</v>
      </c>
      <c r="R130">
        <v>2</v>
      </c>
      <c r="S130">
        <v>7168.5</v>
      </c>
      <c r="T130">
        <v>6274.8959999999997</v>
      </c>
      <c r="U130">
        <v>3137.4479999999999</v>
      </c>
      <c r="V130">
        <v>121.5</v>
      </c>
      <c r="W130">
        <v>29.5</v>
      </c>
      <c r="X130">
        <v>893.60400000000004</v>
      </c>
      <c r="Y130">
        <v>2019</v>
      </c>
      <c r="Z130">
        <v>11</v>
      </c>
      <c r="AA130">
        <v>45</v>
      </c>
      <c r="AB130">
        <v>1</v>
      </c>
    </row>
    <row r="131" spans="7:28" x14ac:dyDescent="0.2">
      <c r="G131" s="26" t="s">
        <v>8</v>
      </c>
      <c r="H131" s="26" t="s">
        <v>12</v>
      </c>
      <c r="I131" s="26" t="s">
        <v>133</v>
      </c>
      <c r="J131" s="26" t="s">
        <v>143</v>
      </c>
      <c r="K131" s="26" t="s">
        <v>39</v>
      </c>
      <c r="L131" s="38">
        <v>43773</v>
      </c>
      <c r="M131" s="26" t="s">
        <v>57</v>
      </c>
      <c r="N131" s="26" t="s">
        <v>58</v>
      </c>
      <c r="O131">
        <v>43607</v>
      </c>
      <c r="P131">
        <v>5.5333333333333332</v>
      </c>
      <c r="Q131">
        <v>3560</v>
      </c>
      <c r="R131">
        <v>30</v>
      </c>
      <c r="S131">
        <v>96120</v>
      </c>
      <c r="T131">
        <v>94123.433000000005</v>
      </c>
      <c r="U131">
        <v>3137.4479999999999</v>
      </c>
      <c r="V131">
        <v>118.66666666666667</v>
      </c>
      <c r="W131">
        <v>27</v>
      </c>
      <c r="X131">
        <v>1996.567</v>
      </c>
      <c r="Y131">
        <v>2019</v>
      </c>
      <c r="Z131">
        <v>11</v>
      </c>
      <c r="AA131">
        <v>45</v>
      </c>
      <c r="AB131">
        <v>1</v>
      </c>
    </row>
    <row r="132" spans="7:28" x14ac:dyDescent="0.2">
      <c r="G132" s="26" t="s">
        <v>8</v>
      </c>
      <c r="H132" s="26" t="s">
        <v>12</v>
      </c>
      <c r="I132" s="26" t="s">
        <v>133</v>
      </c>
      <c r="J132" s="26" t="s">
        <v>143</v>
      </c>
      <c r="K132" s="26" t="s">
        <v>39</v>
      </c>
      <c r="L132" s="38">
        <v>43773</v>
      </c>
      <c r="M132" s="26" t="s">
        <v>57</v>
      </c>
      <c r="N132" s="26" t="s">
        <v>102</v>
      </c>
      <c r="O132">
        <v>43607</v>
      </c>
      <c r="P132">
        <v>5.5333333333333332</v>
      </c>
      <c r="Q132">
        <v>9695</v>
      </c>
      <c r="R132">
        <v>80</v>
      </c>
      <c r="S132">
        <v>261765</v>
      </c>
      <c r="T132">
        <v>250995.82</v>
      </c>
      <c r="U132">
        <v>3137.4479999999999</v>
      </c>
      <c r="V132">
        <v>121.1875</v>
      </c>
      <c r="W132">
        <v>27</v>
      </c>
      <c r="X132">
        <v>10769.18</v>
      </c>
      <c r="Y132">
        <v>2019</v>
      </c>
      <c r="Z132">
        <v>11</v>
      </c>
      <c r="AA132">
        <v>45</v>
      </c>
      <c r="AB132">
        <v>1</v>
      </c>
    </row>
    <row r="133" spans="7:28" x14ac:dyDescent="0.2">
      <c r="G133" s="26" t="s">
        <v>8</v>
      </c>
      <c r="H133" s="26" t="s">
        <v>10</v>
      </c>
      <c r="I133" s="26" t="s">
        <v>30</v>
      </c>
      <c r="J133" s="26" t="s">
        <v>139</v>
      </c>
      <c r="K133" s="26" t="s">
        <v>39</v>
      </c>
      <c r="L133" s="38">
        <v>43774</v>
      </c>
      <c r="M133" s="26" t="s">
        <v>57</v>
      </c>
      <c r="N133" s="26" t="s">
        <v>93</v>
      </c>
      <c r="O133">
        <v>43596</v>
      </c>
      <c r="P133">
        <v>5.9333333333333327</v>
      </c>
      <c r="Q133">
        <v>113</v>
      </c>
      <c r="R133">
        <v>1</v>
      </c>
      <c r="S133">
        <v>3333.5</v>
      </c>
      <c r="T133">
        <v>2274.4659999999999</v>
      </c>
      <c r="U133">
        <v>2274.4659999999999</v>
      </c>
      <c r="V133">
        <v>113</v>
      </c>
      <c r="W133">
        <v>29.5</v>
      </c>
      <c r="X133">
        <v>1059.0340000000001</v>
      </c>
      <c r="Y133">
        <v>2019</v>
      </c>
      <c r="Z133">
        <v>11</v>
      </c>
      <c r="AA133">
        <v>45</v>
      </c>
      <c r="AB133">
        <v>1</v>
      </c>
    </row>
    <row r="134" spans="7:28" x14ac:dyDescent="0.2">
      <c r="G134" s="26" t="s">
        <v>8</v>
      </c>
      <c r="H134" s="26" t="s">
        <v>10</v>
      </c>
      <c r="I134" s="26" t="s">
        <v>30</v>
      </c>
      <c r="J134" s="26" t="s">
        <v>139</v>
      </c>
      <c r="K134" s="26" t="s">
        <v>39</v>
      </c>
      <c r="L134" s="38">
        <v>43774</v>
      </c>
      <c r="M134" s="26" t="s">
        <v>57</v>
      </c>
      <c r="N134" s="26" t="s">
        <v>126</v>
      </c>
      <c r="O134">
        <v>43596</v>
      </c>
      <c r="P134">
        <v>5.9333333333333327</v>
      </c>
      <c r="Q134">
        <v>113.5</v>
      </c>
      <c r="R134">
        <v>1</v>
      </c>
      <c r="S134">
        <v>2951</v>
      </c>
      <c r="T134">
        <v>2274.4659999999999</v>
      </c>
      <c r="U134">
        <v>2274.4659999999999</v>
      </c>
      <c r="V134">
        <v>113.5</v>
      </c>
      <c r="W134">
        <v>26</v>
      </c>
      <c r="X134">
        <v>676.53399999999999</v>
      </c>
      <c r="Y134">
        <v>2019</v>
      </c>
      <c r="Z134">
        <v>11</v>
      </c>
      <c r="AA134">
        <v>45</v>
      </c>
      <c r="AB134">
        <v>1</v>
      </c>
    </row>
    <row r="135" spans="7:28" x14ac:dyDescent="0.2">
      <c r="G135" s="26" t="s">
        <v>8</v>
      </c>
      <c r="H135" s="26" t="s">
        <v>12</v>
      </c>
      <c r="I135" s="26" t="s">
        <v>133</v>
      </c>
      <c r="J135" s="26" t="s">
        <v>143</v>
      </c>
      <c r="K135" s="26" t="s">
        <v>38</v>
      </c>
      <c r="L135" s="38">
        <v>43775</v>
      </c>
      <c r="M135" s="26" t="s">
        <v>57</v>
      </c>
      <c r="N135" s="26" t="s">
        <v>58</v>
      </c>
      <c r="O135">
        <v>43607</v>
      </c>
      <c r="P135">
        <v>5.6</v>
      </c>
      <c r="Q135">
        <v>-3560</v>
      </c>
      <c r="R135">
        <v>-30</v>
      </c>
      <c r="S135">
        <v>-96120</v>
      </c>
      <c r="T135">
        <v>-94123.433000000005</v>
      </c>
      <c r="U135">
        <v>-3137.4479999999999</v>
      </c>
      <c r="V135">
        <v>118.66666666666667</v>
      </c>
      <c r="W135">
        <v>27</v>
      </c>
      <c r="X135">
        <v>-1996.567</v>
      </c>
      <c r="Y135">
        <v>2019</v>
      </c>
      <c r="Z135">
        <v>11</v>
      </c>
      <c r="AA135">
        <v>45</v>
      </c>
      <c r="AB135">
        <v>-1</v>
      </c>
    </row>
    <row r="136" spans="7:28" x14ac:dyDescent="0.2">
      <c r="G136" s="26" t="s">
        <v>8</v>
      </c>
      <c r="H136" s="26" t="s">
        <v>12</v>
      </c>
      <c r="I136" s="26" t="s">
        <v>133</v>
      </c>
      <c r="J136" s="26" t="s">
        <v>143</v>
      </c>
      <c r="K136" s="26" t="s">
        <v>39</v>
      </c>
      <c r="L136" s="38">
        <v>43775</v>
      </c>
      <c r="M136" s="26" t="s">
        <v>57</v>
      </c>
      <c r="N136" s="26" t="s">
        <v>65</v>
      </c>
      <c r="O136">
        <v>43607</v>
      </c>
      <c r="P136">
        <v>5.6</v>
      </c>
      <c r="Q136">
        <v>3560</v>
      </c>
      <c r="R136">
        <v>30</v>
      </c>
      <c r="S136">
        <v>96120</v>
      </c>
      <c r="T136">
        <v>94123.433000000005</v>
      </c>
      <c r="U136">
        <v>3137.4479999999999</v>
      </c>
      <c r="V136">
        <v>118.66666666666667</v>
      </c>
      <c r="W136">
        <v>27</v>
      </c>
      <c r="X136">
        <v>1996.567</v>
      </c>
      <c r="Y136">
        <v>2019</v>
      </c>
      <c r="Z136">
        <v>11</v>
      </c>
      <c r="AA136">
        <v>45</v>
      </c>
      <c r="AB136">
        <v>1</v>
      </c>
    </row>
    <row r="137" spans="7:28" x14ac:dyDescent="0.2">
      <c r="G137" s="26" t="s">
        <v>8</v>
      </c>
      <c r="H137" s="26" t="s">
        <v>11</v>
      </c>
      <c r="I137" s="26" t="s">
        <v>125</v>
      </c>
      <c r="J137" s="26" t="s">
        <v>148</v>
      </c>
      <c r="K137" s="26" t="s">
        <v>39</v>
      </c>
      <c r="L137" s="38">
        <v>43776</v>
      </c>
      <c r="M137" s="26" t="s">
        <v>57</v>
      </c>
      <c r="N137" s="26" t="s">
        <v>66</v>
      </c>
      <c r="O137">
        <v>43604</v>
      </c>
      <c r="P137">
        <v>5.7333333333333334</v>
      </c>
      <c r="Q137">
        <v>448</v>
      </c>
      <c r="R137">
        <v>4</v>
      </c>
      <c r="S137">
        <v>13440</v>
      </c>
      <c r="T137">
        <v>10184.288</v>
      </c>
      <c r="U137">
        <v>2546.0720000000001</v>
      </c>
      <c r="V137">
        <v>112</v>
      </c>
      <c r="W137">
        <v>30</v>
      </c>
      <c r="X137">
        <v>3255.712</v>
      </c>
      <c r="Y137">
        <v>2019</v>
      </c>
      <c r="Z137">
        <v>11</v>
      </c>
      <c r="AA137">
        <v>45</v>
      </c>
      <c r="AB137">
        <v>1</v>
      </c>
    </row>
    <row r="138" spans="7:28" x14ac:dyDescent="0.2">
      <c r="G138" s="26" t="s">
        <v>8</v>
      </c>
      <c r="H138" s="26" t="s">
        <v>11</v>
      </c>
      <c r="I138" s="26" t="s">
        <v>125</v>
      </c>
      <c r="J138" s="26" t="s">
        <v>148</v>
      </c>
      <c r="K138" s="26" t="s">
        <v>39</v>
      </c>
      <c r="L138" s="38">
        <v>43776</v>
      </c>
      <c r="M138" s="26" t="s">
        <v>57</v>
      </c>
      <c r="N138" s="26" t="s">
        <v>77</v>
      </c>
      <c r="O138">
        <v>43604</v>
      </c>
      <c r="P138">
        <v>5.7333333333333334</v>
      </c>
      <c r="Q138">
        <v>945</v>
      </c>
      <c r="R138">
        <v>10</v>
      </c>
      <c r="S138">
        <v>28350</v>
      </c>
      <c r="T138">
        <v>25460.719000000001</v>
      </c>
      <c r="U138">
        <v>2546.0720000000001</v>
      </c>
      <c r="V138">
        <v>94.5</v>
      </c>
      <c r="W138">
        <v>30</v>
      </c>
      <c r="X138">
        <v>2889.2809999999999</v>
      </c>
      <c r="Y138">
        <v>2019</v>
      </c>
      <c r="Z138">
        <v>11</v>
      </c>
      <c r="AA138">
        <v>45</v>
      </c>
      <c r="AB138">
        <v>1</v>
      </c>
    </row>
    <row r="139" spans="7:28" x14ac:dyDescent="0.2">
      <c r="G139" s="26" t="s">
        <v>8</v>
      </c>
      <c r="H139" s="26" t="s">
        <v>11</v>
      </c>
      <c r="I139" s="26" t="s">
        <v>125</v>
      </c>
      <c r="J139" s="26" t="s">
        <v>148</v>
      </c>
      <c r="K139" s="26" t="s">
        <v>39</v>
      </c>
      <c r="L139" s="38">
        <v>43776</v>
      </c>
      <c r="M139" s="26" t="s">
        <v>57</v>
      </c>
      <c r="N139" s="26" t="s">
        <v>71</v>
      </c>
      <c r="O139">
        <v>43604</v>
      </c>
      <c r="P139">
        <v>5.7333333333333334</v>
      </c>
      <c r="Q139">
        <v>304</v>
      </c>
      <c r="R139">
        <v>3</v>
      </c>
      <c r="S139">
        <v>9120</v>
      </c>
      <c r="T139">
        <v>7638.2160000000003</v>
      </c>
      <c r="U139">
        <v>2546.0720000000001</v>
      </c>
      <c r="V139">
        <v>101.33333333333333</v>
      </c>
      <c r="W139">
        <v>30</v>
      </c>
      <c r="X139">
        <v>1481.7840000000001</v>
      </c>
      <c r="Y139">
        <v>2019</v>
      </c>
      <c r="Z139">
        <v>11</v>
      </c>
      <c r="AA139">
        <v>45</v>
      </c>
      <c r="AB139">
        <v>1</v>
      </c>
    </row>
    <row r="140" spans="7:28" x14ac:dyDescent="0.2">
      <c r="G140" s="26" t="s">
        <v>8</v>
      </c>
      <c r="H140" s="26" t="s">
        <v>11</v>
      </c>
      <c r="I140" s="26" t="s">
        <v>125</v>
      </c>
      <c r="J140" s="26" t="s">
        <v>148</v>
      </c>
      <c r="K140" s="26" t="s">
        <v>39</v>
      </c>
      <c r="L140" s="38">
        <v>43776</v>
      </c>
      <c r="M140" s="26" t="s">
        <v>57</v>
      </c>
      <c r="N140" s="26" t="s">
        <v>95</v>
      </c>
      <c r="O140">
        <v>43604</v>
      </c>
      <c r="P140">
        <v>5.7333333333333334</v>
      </c>
      <c r="Q140">
        <v>2787</v>
      </c>
      <c r="R140">
        <v>25</v>
      </c>
      <c r="S140">
        <v>82216.5</v>
      </c>
      <c r="T140">
        <v>63651.798000000003</v>
      </c>
      <c r="U140">
        <v>2546.0720000000001</v>
      </c>
      <c r="V140">
        <v>111.48</v>
      </c>
      <c r="W140">
        <v>29.5</v>
      </c>
      <c r="X140">
        <v>18564.702000000001</v>
      </c>
      <c r="Y140">
        <v>2019</v>
      </c>
      <c r="Z140">
        <v>11</v>
      </c>
      <c r="AA140">
        <v>45</v>
      </c>
      <c r="AB140">
        <v>1</v>
      </c>
    </row>
    <row r="141" spans="7:28" x14ac:dyDescent="0.2">
      <c r="G141" s="26" t="s">
        <v>8</v>
      </c>
      <c r="H141" s="26" t="s">
        <v>11</v>
      </c>
      <c r="I141" s="26" t="s">
        <v>125</v>
      </c>
      <c r="J141" s="26" t="s">
        <v>148</v>
      </c>
      <c r="K141" s="26" t="s">
        <v>39</v>
      </c>
      <c r="L141" s="38">
        <v>43776</v>
      </c>
      <c r="M141" s="26" t="s">
        <v>57</v>
      </c>
      <c r="N141" s="26" t="s">
        <v>98</v>
      </c>
      <c r="O141">
        <v>43604</v>
      </c>
      <c r="P141">
        <v>5.7333333333333334</v>
      </c>
      <c r="Q141">
        <v>250</v>
      </c>
      <c r="R141">
        <v>2</v>
      </c>
      <c r="S141">
        <v>7500</v>
      </c>
      <c r="T141">
        <v>5092.1440000000002</v>
      </c>
      <c r="U141">
        <v>2546.0720000000001</v>
      </c>
      <c r="V141">
        <v>125</v>
      </c>
      <c r="W141">
        <v>30</v>
      </c>
      <c r="X141">
        <v>2407.8560000000002</v>
      </c>
      <c r="Y141">
        <v>2019</v>
      </c>
      <c r="Z141">
        <v>11</v>
      </c>
      <c r="AA141">
        <v>45</v>
      </c>
      <c r="AB141">
        <v>1</v>
      </c>
    </row>
    <row r="142" spans="7:28" x14ac:dyDescent="0.2">
      <c r="G142" s="26" t="s">
        <v>8</v>
      </c>
      <c r="H142" s="26" t="s">
        <v>11</v>
      </c>
      <c r="I142" s="26" t="s">
        <v>125</v>
      </c>
      <c r="J142" s="26" t="s">
        <v>148</v>
      </c>
      <c r="K142" s="26" t="s">
        <v>39</v>
      </c>
      <c r="L142" s="38">
        <v>43776</v>
      </c>
      <c r="M142" s="26" t="s">
        <v>57</v>
      </c>
      <c r="N142" s="26" t="s">
        <v>81</v>
      </c>
      <c r="O142">
        <v>43604</v>
      </c>
      <c r="P142">
        <v>5.7333333333333334</v>
      </c>
      <c r="Q142">
        <v>210</v>
      </c>
      <c r="R142">
        <v>2</v>
      </c>
      <c r="S142">
        <v>6300</v>
      </c>
      <c r="T142">
        <v>5092.1440000000002</v>
      </c>
      <c r="U142">
        <v>2546.0720000000001</v>
      </c>
      <c r="V142">
        <v>105</v>
      </c>
      <c r="W142">
        <v>30</v>
      </c>
      <c r="X142">
        <v>1207.856</v>
      </c>
      <c r="Y142">
        <v>2019</v>
      </c>
      <c r="Z142">
        <v>11</v>
      </c>
      <c r="AA142">
        <v>45</v>
      </c>
      <c r="AB142">
        <v>1</v>
      </c>
    </row>
    <row r="143" spans="7:28" x14ac:dyDescent="0.2">
      <c r="G143" s="26" t="s">
        <v>8</v>
      </c>
      <c r="H143" s="26" t="s">
        <v>11</v>
      </c>
      <c r="I143" s="26" t="s">
        <v>125</v>
      </c>
      <c r="J143" s="26" t="s">
        <v>148</v>
      </c>
      <c r="K143" s="26" t="s">
        <v>39</v>
      </c>
      <c r="L143" s="38">
        <v>43776</v>
      </c>
      <c r="M143" s="26" t="s">
        <v>57</v>
      </c>
      <c r="N143" s="26" t="s">
        <v>65</v>
      </c>
      <c r="O143">
        <v>43604</v>
      </c>
      <c r="P143">
        <v>5.7333333333333334</v>
      </c>
      <c r="Q143">
        <v>102</v>
      </c>
      <c r="R143">
        <v>1</v>
      </c>
      <c r="S143">
        <v>3060</v>
      </c>
      <c r="T143">
        <v>2546.0720000000001</v>
      </c>
      <c r="U143">
        <v>2546.0720000000001</v>
      </c>
      <c r="V143">
        <v>102</v>
      </c>
      <c r="W143">
        <v>30</v>
      </c>
      <c r="X143">
        <v>513.928</v>
      </c>
      <c r="Y143">
        <v>2019</v>
      </c>
      <c r="Z143">
        <v>11</v>
      </c>
      <c r="AA143">
        <v>45</v>
      </c>
      <c r="AB143">
        <v>1</v>
      </c>
    </row>
    <row r="144" spans="7:28" x14ac:dyDescent="0.2">
      <c r="G144" s="26" t="s">
        <v>8</v>
      </c>
      <c r="H144" s="26" t="s">
        <v>11</v>
      </c>
      <c r="I144" s="26" t="s">
        <v>125</v>
      </c>
      <c r="J144" s="26" t="s">
        <v>148</v>
      </c>
      <c r="K144" s="26" t="s">
        <v>39</v>
      </c>
      <c r="L144" s="38">
        <v>43776</v>
      </c>
      <c r="M144" s="26" t="s">
        <v>57</v>
      </c>
      <c r="N144" s="26" t="s">
        <v>96</v>
      </c>
      <c r="O144">
        <v>43604</v>
      </c>
      <c r="P144">
        <v>5.7333333333333334</v>
      </c>
      <c r="Q144">
        <v>205</v>
      </c>
      <c r="R144">
        <v>2</v>
      </c>
      <c r="S144">
        <v>6150</v>
      </c>
      <c r="T144">
        <v>5092.1440000000002</v>
      </c>
      <c r="U144">
        <v>2546.0720000000001</v>
      </c>
      <c r="V144">
        <v>102.5</v>
      </c>
      <c r="W144">
        <v>30</v>
      </c>
      <c r="X144">
        <v>1057.856</v>
      </c>
      <c r="Y144">
        <v>2019</v>
      </c>
      <c r="Z144">
        <v>11</v>
      </c>
      <c r="AA144">
        <v>45</v>
      </c>
      <c r="AB144">
        <v>1</v>
      </c>
    </row>
    <row r="145" spans="7:28" x14ac:dyDescent="0.2">
      <c r="G145" s="26" t="s">
        <v>8</v>
      </c>
      <c r="H145" s="26" t="s">
        <v>11</v>
      </c>
      <c r="I145" s="26" t="s">
        <v>125</v>
      </c>
      <c r="J145" s="26" t="s">
        <v>148</v>
      </c>
      <c r="K145" s="26" t="s">
        <v>39</v>
      </c>
      <c r="L145" s="38">
        <v>43776</v>
      </c>
      <c r="M145" s="26" t="s">
        <v>57</v>
      </c>
      <c r="N145" s="26" t="s">
        <v>83</v>
      </c>
      <c r="O145">
        <v>43604</v>
      </c>
      <c r="P145">
        <v>5.7333333333333334</v>
      </c>
      <c r="Q145">
        <v>190</v>
      </c>
      <c r="R145">
        <v>2</v>
      </c>
      <c r="S145">
        <v>5700</v>
      </c>
      <c r="T145">
        <v>5092.1440000000002</v>
      </c>
      <c r="U145">
        <v>2546.0720000000001</v>
      </c>
      <c r="V145">
        <v>95</v>
      </c>
      <c r="W145">
        <v>30</v>
      </c>
      <c r="X145">
        <v>607.85599999999999</v>
      </c>
      <c r="Y145">
        <v>2019</v>
      </c>
      <c r="Z145">
        <v>11</v>
      </c>
      <c r="AA145">
        <v>45</v>
      </c>
      <c r="AB145">
        <v>1</v>
      </c>
    </row>
    <row r="146" spans="7:28" x14ac:dyDescent="0.2">
      <c r="G146" s="26" t="s">
        <v>8</v>
      </c>
      <c r="H146" s="26" t="s">
        <v>11</v>
      </c>
      <c r="I146" s="26" t="s">
        <v>125</v>
      </c>
      <c r="J146" s="26" t="s">
        <v>148</v>
      </c>
      <c r="K146" s="26" t="s">
        <v>39</v>
      </c>
      <c r="L146" s="38">
        <v>43776</v>
      </c>
      <c r="M146" s="26" t="s">
        <v>57</v>
      </c>
      <c r="N146" s="26" t="s">
        <v>67</v>
      </c>
      <c r="O146">
        <v>43604</v>
      </c>
      <c r="P146">
        <v>5.7333333333333334</v>
      </c>
      <c r="Q146">
        <v>100</v>
      </c>
      <c r="R146">
        <v>1</v>
      </c>
      <c r="S146">
        <v>3000</v>
      </c>
      <c r="T146">
        <v>2546.0720000000001</v>
      </c>
      <c r="U146">
        <v>2546.0720000000001</v>
      </c>
      <c r="V146">
        <v>100</v>
      </c>
      <c r="W146">
        <v>30</v>
      </c>
      <c r="X146">
        <v>453.928</v>
      </c>
      <c r="Y146">
        <v>2019</v>
      </c>
      <c r="Z146">
        <v>11</v>
      </c>
      <c r="AA146">
        <v>45</v>
      </c>
      <c r="AB146">
        <v>1</v>
      </c>
    </row>
    <row r="147" spans="7:28" x14ac:dyDescent="0.2">
      <c r="G147" s="26" t="s">
        <v>8</v>
      </c>
      <c r="H147" s="26" t="s">
        <v>11</v>
      </c>
      <c r="I147" s="26" t="s">
        <v>125</v>
      </c>
      <c r="J147" s="26" t="s">
        <v>148</v>
      </c>
      <c r="K147" s="26" t="s">
        <v>39</v>
      </c>
      <c r="L147" s="38">
        <v>43776</v>
      </c>
      <c r="M147" s="26" t="s">
        <v>57</v>
      </c>
      <c r="N147" s="26" t="s">
        <v>84</v>
      </c>
      <c r="O147">
        <v>43604</v>
      </c>
      <c r="P147">
        <v>5.7333333333333334</v>
      </c>
      <c r="Q147">
        <v>226</v>
      </c>
      <c r="R147">
        <v>2</v>
      </c>
      <c r="S147">
        <v>6780</v>
      </c>
      <c r="T147">
        <v>5092.1440000000002</v>
      </c>
      <c r="U147">
        <v>2546.0720000000001</v>
      </c>
      <c r="V147">
        <v>113</v>
      </c>
      <c r="W147">
        <v>30</v>
      </c>
      <c r="X147">
        <v>1687.856</v>
      </c>
      <c r="Y147">
        <v>2019</v>
      </c>
      <c r="Z147">
        <v>11</v>
      </c>
      <c r="AA147">
        <v>45</v>
      </c>
      <c r="AB147">
        <v>1</v>
      </c>
    </row>
    <row r="148" spans="7:28" x14ac:dyDescent="0.2">
      <c r="G148" s="26" t="s">
        <v>8</v>
      </c>
      <c r="H148" s="26" t="s">
        <v>11</v>
      </c>
      <c r="I148" s="26" t="s">
        <v>125</v>
      </c>
      <c r="J148" s="26" t="s">
        <v>148</v>
      </c>
      <c r="K148" s="26" t="s">
        <v>39</v>
      </c>
      <c r="L148" s="38">
        <v>43776</v>
      </c>
      <c r="M148" s="26" t="s">
        <v>57</v>
      </c>
      <c r="N148" s="26" t="s">
        <v>68</v>
      </c>
      <c r="O148">
        <v>43604</v>
      </c>
      <c r="P148">
        <v>5.7333333333333334</v>
      </c>
      <c r="Q148">
        <v>100</v>
      </c>
      <c r="R148">
        <v>1</v>
      </c>
      <c r="S148">
        <v>3000</v>
      </c>
      <c r="T148">
        <v>2546.0720000000001</v>
      </c>
      <c r="U148">
        <v>2546.0720000000001</v>
      </c>
      <c r="V148">
        <v>100</v>
      </c>
      <c r="W148">
        <v>30</v>
      </c>
      <c r="X148">
        <v>453.928</v>
      </c>
      <c r="Y148">
        <v>2019</v>
      </c>
      <c r="Z148">
        <v>11</v>
      </c>
      <c r="AA148">
        <v>45</v>
      </c>
      <c r="AB148">
        <v>1</v>
      </c>
    </row>
    <row r="149" spans="7:28" x14ac:dyDescent="0.2">
      <c r="G149" s="26" t="s">
        <v>8</v>
      </c>
      <c r="H149" s="26" t="s">
        <v>11</v>
      </c>
      <c r="I149" s="26" t="s">
        <v>125</v>
      </c>
      <c r="J149" s="26" t="s">
        <v>148</v>
      </c>
      <c r="K149" s="26" t="s">
        <v>39</v>
      </c>
      <c r="L149" s="38">
        <v>43776</v>
      </c>
      <c r="M149" s="26" t="s">
        <v>57</v>
      </c>
      <c r="N149" s="26" t="s">
        <v>72</v>
      </c>
      <c r="O149">
        <v>43604</v>
      </c>
      <c r="P149">
        <v>5.7333333333333334</v>
      </c>
      <c r="Q149">
        <v>228</v>
      </c>
      <c r="R149">
        <v>2</v>
      </c>
      <c r="S149">
        <v>6840</v>
      </c>
      <c r="T149">
        <v>5092.1440000000002</v>
      </c>
      <c r="U149">
        <v>2546.0720000000001</v>
      </c>
      <c r="V149">
        <v>114</v>
      </c>
      <c r="W149">
        <v>30</v>
      </c>
      <c r="X149">
        <v>1747.856</v>
      </c>
      <c r="Y149">
        <v>2019</v>
      </c>
      <c r="Z149">
        <v>11</v>
      </c>
      <c r="AA149">
        <v>45</v>
      </c>
      <c r="AB149">
        <v>1</v>
      </c>
    </row>
    <row r="150" spans="7:28" x14ac:dyDescent="0.2">
      <c r="G150" s="26" t="s">
        <v>8</v>
      </c>
      <c r="H150" s="26" t="s">
        <v>11</v>
      </c>
      <c r="I150" s="26" t="s">
        <v>125</v>
      </c>
      <c r="J150" s="26" t="s">
        <v>148</v>
      </c>
      <c r="K150" s="26" t="s">
        <v>39</v>
      </c>
      <c r="L150" s="38">
        <v>43776</v>
      </c>
      <c r="M150" s="26" t="s">
        <v>57</v>
      </c>
      <c r="N150" s="26" t="s">
        <v>69</v>
      </c>
      <c r="O150">
        <v>43604</v>
      </c>
      <c r="P150">
        <v>5.7333333333333334</v>
      </c>
      <c r="Q150">
        <v>2050</v>
      </c>
      <c r="R150">
        <v>18</v>
      </c>
      <c r="S150">
        <v>60475</v>
      </c>
      <c r="T150">
        <v>45829.294999999998</v>
      </c>
      <c r="U150">
        <v>2546.0720000000001</v>
      </c>
      <c r="V150">
        <v>113.88888888888889</v>
      </c>
      <c r="W150">
        <v>29.5</v>
      </c>
      <c r="X150">
        <v>14645.705</v>
      </c>
      <c r="Y150">
        <v>2019</v>
      </c>
      <c r="Z150">
        <v>11</v>
      </c>
      <c r="AA150">
        <v>45</v>
      </c>
      <c r="AB150">
        <v>1</v>
      </c>
    </row>
    <row r="151" spans="7:28" x14ac:dyDescent="0.2">
      <c r="G151" s="26" t="s">
        <v>8</v>
      </c>
      <c r="H151" s="26" t="s">
        <v>11</v>
      </c>
      <c r="I151" s="26" t="s">
        <v>125</v>
      </c>
      <c r="J151" s="26" t="s">
        <v>148</v>
      </c>
      <c r="K151" s="26" t="s">
        <v>39</v>
      </c>
      <c r="L151" s="38">
        <v>43776</v>
      </c>
      <c r="M151" s="26" t="s">
        <v>57</v>
      </c>
      <c r="N151" s="26" t="s">
        <v>141</v>
      </c>
      <c r="O151">
        <v>43604</v>
      </c>
      <c r="P151">
        <v>5.7333333333333334</v>
      </c>
      <c r="Q151">
        <v>500</v>
      </c>
      <c r="R151">
        <v>5</v>
      </c>
      <c r="S151">
        <v>14750</v>
      </c>
      <c r="T151">
        <v>12730.36</v>
      </c>
      <c r="U151">
        <v>2546.0720000000001</v>
      </c>
      <c r="V151">
        <v>100</v>
      </c>
      <c r="W151">
        <v>29.5</v>
      </c>
      <c r="X151">
        <v>2019.64</v>
      </c>
      <c r="Y151">
        <v>2019</v>
      </c>
      <c r="Z151">
        <v>11</v>
      </c>
      <c r="AA151">
        <v>45</v>
      </c>
      <c r="AB151">
        <v>1</v>
      </c>
    </row>
    <row r="152" spans="7:28" x14ac:dyDescent="0.2">
      <c r="G152" s="26" t="s">
        <v>8</v>
      </c>
      <c r="H152" s="26" t="s">
        <v>11</v>
      </c>
      <c r="I152" s="26" t="s">
        <v>125</v>
      </c>
      <c r="J152" s="26" t="s">
        <v>148</v>
      </c>
      <c r="K152" s="26" t="s">
        <v>39</v>
      </c>
      <c r="L152" s="38">
        <v>43776</v>
      </c>
      <c r="M152" s="26" t="s">
        <v>57</v>
      </c>
      <c r="N152" s="26" t="s">
        <v>73</v>
      </c>
      <c r="O152">
        <v>43604</v>
      </c>
      <c r="P152">
        <v>5.7333333333333334</v>
      </c>
      <c r="Q152">
        <v>430</v>
      </c>
      <c r="R152">
        <v>4</v>
      </c>
      <c r="S152">
        <v>12900</v>
      </c>
      <c r="T152">
        <v>10184.288</v>
      </c>
      <c r="U152">
        <v>2546.0720000000001</v>
      </c>
      <c r="V152">
        <v>107.5</v>
      </c>
      <c r="W152">
        <v>30</v>
      </c>
      <c r="X152">
        <v>2715.712</v>
      </c>
      <c r="Y152">
        <v>2019</v>
      </c>
      <c r="Z152">
        <v>11</v>
      </c>
      <c r="AA152">
        <v>45</v>
      </c>
      <c r="AB152">
        <v>1</v>
      </c>
    </row>
    <row r="153" spans="7:28" x14ac:dyDescent="0.2">
      <c r="G153" s="26" t="s">
        <v>8</v>
      </c>
      <c r="H153" s="26" t="s">
        <v>11</v>
      </c>
      <c r="I153" s="26" t="s">
        <v>125</v>
      </c>
      <c r="J153" s="26" t="s">
        <v>148</v>
      </c>
      <c r="K153" s="26" t="s">
        <v>39</v>
      </c>
      <c r="L153" s="38">
        <v>43776</v>
      </c>
      <c r="M153" s="26" t="s">
        <v>57</v>
      </c>
      <c r="N153" s="26" t="s">
        <v>80</v>
      </c>
      <c r="O153">
        <v>43604</v>
      </c>
      <c r="P153">
        <v>5.7333333333333334</v>
      </c>
      <c r="Q153">
        <v>350</v>
      </c>
      <c r="R153">
        <v>3</v>
      </c>
      <c r="S153">
        <v>10500</v>
      </c>
      <c r="T153">
        <v>7638.2160000000003</v>
      </c>
      <c r="U153">
        <v>2546.0720000000001</v>
      </c>
      <c r="V153">
        <v>116.66666666666667</v>
      </c>
      <c r="W153">
        <v>30</v>
      </c>
      <c r="X153">
        <v>2861.7840000000001</v>
      </c>
      <c r="Y153">
        <v>2019</v>
      </c>
      <c r="Z153">
        <v>11</v>
      </c>
      <c r="AA153">
        <v>45</v>
      </c>
      <c r="AB153">
        <v>1</v>
      </c>
    </row>
    <row r="154" spans="7:28" x14ac:dyDescent="0.2">
      <c r="G154" s="26" t="s">
        <v>8</v>
      </c>
      <c r="H154" s="26" t="s">
        <v>11</v>
      </c>
      <c r="I154" s="26" t="s">
        <v>125</v>
      </c>
      <c r="J154" s="26" t="s">
        <v>148</v>
      </c>
      <c r="K154" s="26" t="s">
        <v>39</v>
      </c>
      <c r="L154" s="38">
        <v>43776</v>
      </c>
      <c r="M154" s="26" t="s">
        <v>57</v>
      </c>
      <c r="N154" s="26" t="s">
        <v>86</v>
      </c>
      <c r="O154">
        <v>43604</v>
      </c>
      <c r="P154">
        <v>5.7333333333333334</v>
      </c>
      <c r="Q154">
        <v>353</v>
      </c>
      <c r="R154">
        <v>3</v>
      </c>
      <c r="S154">
        <v>10590</v>
      </c>
      <c r="T154">
        <v>7638.2160000000003</v>
      </c>
      <c r="U154">
        <v>2546.0720000000001</v>
      </c>
      <c r="V154">
        <v>117.66666666666667</v>
      </c>
      <c r="W154">
        <v>30</v>
      </c>
      <c r="X154">
        <v>2951.7840000000001</v>
      </c>
      <c r="Y154">
        <v>2019</v>
      </c>
      <c r="Z154">
        <v>11</v>
      </c>
      <c r="AA154">
        <v>45</v>
      </c>
      <c r="AB154">
        <v>1</v>
      </c>
    </row>
    <row r="155" spans="7:28" x14ac:dyDescent="0.2">
      <c r="G155" s="26" t="s">
        <v>8</v>
      </c>
      <c r="H155" s="26" t="s">
        <v>11</v>
      </c>
      <c r="I155" s="26" t="s">
        <v>125</v>
      </c>
      <c r="J155" s="26" t="s">
        <v>148</v>
      </c>
      <c r="K155" s="26" t="s">
        <v>39</v>
      </c>
      <c r="L155" s="38">
        <v>43776</v>
      </c>
      <c r="M155" s="26" t="s">
        <v>57</v>
      </c>
      <c r="N155" s="26" t="s">
        <v>75</v>
      </c>
      <c r="O155">
        <v>43604</v>
      </c>
      <c r="P155">
        <v>5.7333333333333334</v>
      </c>
      <c r="Q155">
        <v>110</v>
      </c>
      <c r="R155">
        <v>1</v>
      </c>
      <c r="S155">
        <v>3300</v>
      </c>
      <c r="T155">
        <v>2546.0720000000001</v>
      </c>
      <c r="U155">
        <v>2546.0720000000001</v>
      </c>
      <c r="V155">
        <v>110</v>
      </c>
      <c r="W155">
        <v>30</v>
      </c>
      <c r="X155">
        <v>753.928</v>
      </c>
      <c r="Y155">
        <v>2019</v>
      </c>
      <c r="Z155">
        <v>11</v>
      </c>
      <c r="AA155">
        <v>45</v>
      </c>
      <c r="AB155">
        <v>1</v>
      </c>
    </row>
    <row r="156" spans="7:28" x14ac:dyDescent="0.2">
      <c r="G156" s="26" t="s">
        <v>8</v>
      </c>
      <c r="H156" s="26" t="s">
        <v>11</v>
      </c>
      <c r="I156" s="26" t="s">
        <v>125</v>
      </c>
      <c r="J156" s="26" t="s">
        <v>148</v>
      </c>
      <c r="K156" s="26" t="s">
        <v>39</v>
      </c>
      <c r="L156" s="38">
        <v>43776</v>
      </c>
      <c r="M156" s="26" t="s">
        <v>57</v>
      </c>
      <c r="N156" s="26" t="s">
        <v>142</v>
      </c>
      <c r="O156">
        <v>43604</v>
      </c>
      <c r="P156">
        <v>5.7333333333333334</v>
      </c>
      <c r="Q156">
        <v>220</v>
      </c>
      <c r="R156">
        <v>2</v>
      </c>
      <c r="S156">
        <v>6490</v>
      </c>
      <c r="T156">
        <v>5092.1440000000002</v>
      </c>
      <c r="U156">
        <v>2546.0720000000001</v>
      </c>
      <c r="V156">
        <v>110</v>
      </c>
      <c r="W156">
        <v>29.5</v>
      </c>
      <c r="X156">
        <v>1397.856</v>
      </c>
      <c r="Y156">
        <v>2019</v>
      </c>
      <c r="Z156">
        <v>11</v>
      </c>
      <c r="AA156">
        <v>45</v>
      </c>
      <c r="AB156">
        <v>1</v>
      </c>
    </row>
    <row r="157" spans="7:28" x14ac:dyDescent="0.2">
      <c r="G157" s="26" t="s">
        <v>8</v>
      </c>
      <c r="H157" s="26" t="s">
        <v>11</v>
      </c>
      <c r="I157" s="26" t="s">
        <v>125</v>
      </c>
      <c r="J157" s="26" t="s">
        <v>148</v>
      </c>
      <c r="K157" s="26" t="s">
        <v>39</v>
      </c>
      <c r="L157" s="38">
        <v>43776</v>
      </c>
      <c r="M157" s="26" t="s">
        <v>57</v>
      </c>
      <c r="N157" s="26" t="s">
        <v>65</v>
      </c>
      <c r="O157">
        <v>43604</v>
      </c>
      <c r="P157">
        <v>5.7333333333333334</v>
      </c>
      <c r="Q157">
        <v>206</v>
      </c>
      <c r="R157">
        <v>2</v>
      </c>
      <c r="S157">
        <v>6180</v>
      </c>
      <c r="T157">
        <v>5092.1440000000002</v>
      </c>
      <c r="U157">
        <v>2546.0720000000001</v>
      </c>
      <c r="V157">
        <v>103</v>
      </c>
      <c r="W157">
        <v>30</v>
      </c>
      <c r="X157">
        <v>1087.856</v>
      </c>
      <c r="Y157">
        <v>2019</v>
      </c>
      <c r="Z157">
        <v>11</v>
      </c>
      <c r="AA157">
        <v>45</v>
      </c>
      <c r="AB157">
        <v>1</v>
      </c>
    </row>
    <row r="158" spans="7:28" x14ac:dyDescent="0.2">
      <c r="G158" s="26" t="s">
        <v>8</v>
      </c>
      <c r="H158" s="26" t="s">
        <v>11</v>
      </c>
      <c r="I158" s="26" t="s">
        <v>125</v>
      </c>
      <c r="J158" s="26" t="s">
        <v>148</v>
      </c>
      <c r="K158" s="26" t="s">
        <v>39</v>
      </c>
      <c r="L158" s="38">
        <v>43776</v>
      </c>
      <c r="M158" s="26" t="s">
        <v>57</v>
      </c>
      <c r="N158" s="26" t="s">
        <v>97</v>
      </c>
      <c r="O158">
        <v>43604</v>
      </c>
      <c r="P158">
        <v>5.7333333333333334</v>
      </c>
      <c r="Q158">
        <v>600</v>
      </c>
      <c r="R158">
        <v>5</v>
      </c>
      <c r="S158">
        <v>18000</v>
      </c>
      <c r="T158">
        <v>12730.36</v>
      </c>
      <c r="U158">
        <v>2546.0720000000001</v>
      </c>
      <c r="V158">
        <v>120</v>
      </c>
      <c r="W158">
        <v>30</v>
      </c>
      <c r="X158">
        <v>5269.64</v>
      </c>
      <c r="Y158">
        <v>2019</v>
      </c>
      <c r="Z158">
        <v>11</v>
      </c>
      <c r="AA158">
        <v>45</v>
      </c>
      <c r="AB158">
        <v>1</v>
      </c>
    </row>
    <row r="159" spans="7:28" x14ac:dyDescent="0.2">
      <c r="G159" s="26" t="s">
        <v>8</v>
      </c>
      <c r="H159" s="26" t="s">
        <v>11</v>
      </c>
      <c r="I159" s="26" t="s">
        <v>125</v>
      </c>
      <c r="J159" s="26" t="s">
        <v>148</v>
      </c>
      <c r="K159" s="26" t="s">
        <v>39</v>
      </c>
      <c r="L159" s="38">
        <v>43776</v>
      </c>
      <c r="M159" s="26" t="s">
        <v>57</v>
      </c>
      <c r="N159" s="26" t="s">
        <v>62</v>
      </c>
      <c r="O159">
        <v>43604</v>
      </c>
      <c r="P159">
        <v>5.7333333333333334</v>
      </c>
      <c r="Q159">
        <v>217.4</v>
      </c>
      <c r="R159">
        <v>2</v>
      </c>
      <c r="S159">
        <v>6413.3</v>
      </c>
      <c r="T159">
        <v>5092.1440000000002</v>
      </c>
      <c r="U159">
        <v>2546.0720000000001</v>
      </c>
      <c r="V159">
        <v>108.7</v>
      </c>
      <c r="W159">
        <v>29.5</v>
      </c>
      <c r="X159">
        <v>1321.1559999999999</v>
      </c>
      <c r="Y159">
        <v>2019</v>
      </c>
      <c r="Z159">
        <v>11</v>
      </c>
      <c r="AA159">
        <v>45</v>
      </c>
      <c r="AB159">
        <v>1</v>
      </c>
    </row>
    <row r="160" spans="7:28" x14ac:dyDescent="0.2">
      <c r="G160" s="26" t="s">
        <v>8</v>
      </c>
      <c r="H160" s="26" t="s">
        <v>11</v>
      </c>
      <c r="I160" s="26" t="s">
        <v>125</v>
      </c>
      <c r="J160" s="26" t="s">
        <v>148</v>
      </c>
      <c r="K160" s="26" t="s">
        <v>39</v>
      </c>
      <c r="L160" s="38">
        <v>43776</v>
      </c>
      <c r="M160" s="26" t="s">
        <v>57</v>
      </c>
      <c r="N160" s="26" t="s">
        <v>63</v>
      </c>
      <c r="O160">
        <v>43604</v>
      </c>
      <c r="P160">
        <v>5.7333333333333334</v>
      </c>
      <c r="Q160">
        <v>121.4</v>
      </c>
      <c r="R160">
        <v>1</v>
      </c>
      <c r="S160">
        <v>3581.3</v>
      </c>
      <c r="T160">
        <v>2546.0720000000001</v>
      </c>
      <c r="U160">
        <v>2546.0720000000001</v>
      </c>
      <c r="V160">
        <v>121.4</v>
      </c>
      <c r="W160">
        <v>29.5</v>
      </c>
      <c r="X160">
        <v>1035.2280000000001</v>
      </c>
      <c r="Y160">
        <v>2019</v>
      </c>
      <c r="Z160">
        <v>11</v>
      </c>
      <c r="AA160">
        <v>45</v>
      </c>
      <c r="AB160">
        <v>1</v>
      </c>
    </row>
    <row r="161" spans="7:28" x14ac:dyDescent="0.2">
      <c r="G161" s="26" t="s">
        <v>8</v>
      </c>
      <c r="H161" s="26" t="s">
        <v>37</v>
      </c>
      <c r="I161" s="26" t="s">
        <v>9</v>
      </c>
      <c r="J161" s="26" t="s">
        <v>150</v>
      </c>
      <c r="K161" s="26" t="s">
        <v>39</v>
      </c>
      <c r="L161" s="38">
        <v>43776</v>
      </c>
      <c r="M161" s="26" t="s">
        <v>57</v>
      </c>
      <c r="N161" s="26" t="s">
        <v>60</v>
      </c>
      <c r="O161">
        <v>43561</v>
      </c>
      <c r="P161">
        <v>7.1666666666666661</v>
      </c>
      <c r="Q161">
        <v>605.5</v>
      </c>
      <c r="R161">
        <v>4</v>
      </c>
      <c r="S161">
        <v>18770.5</v>
      </c>
      <c r="T161">
        <v>10211.325000000001</v>
      </c>
      <c r="U161">
        <v>2552.8310000000001</v>
      </c>
      <c r="V161">
        <v>151.375</v>
      </c>
      <c r="W161">
        <v>31</v>
      </c>
      <c r="X161">
        <v>8559.1749999999993</v>
      </c>
      <c r="Y161">
        <v>2019</v>
      </c>
      <c r="Z161">
        <v>11</v>
      </c>
      <c r="AA161">
        <v>45</v>
      </c>
      <c r="AB161">
        <v>1</v>
      </c>
    </row>
    <row r="162" spans="7:28" x14ac:dyDescent="0.2">
      <c r="G162" s="26" t="s">
        <v>8</v>
      </c>
      <c r="H162" s="26" t="s">
        <v>37</v>
      </c>
      <c r="I162" s="26" t="s">
        <v>9</v>
      </c>
      <c r="J162" s="26" t="s">
        <v>137</v>
      </c>
      <c r="K162" s="26" t="s">
        <v>39</v>
      </c>
      <c r="L162" s="38">
        <v>43776</v>
      </c>
      <c r="M162" s="26" t="s">
        <v>57</v>
      </c>
      <c r="N162" s="26" t="s">
        <v>63</v>
      </c>
      <c r="O162">
        <v>43589</v>
      </c>
      <c r="P162">
        <v>6.2333333333333334</v>
      </c>
      <c r="Q162">
        <v>101.5</v>
      </c>
      <c r="R162">
        <v>1</v>
      </c>
      <c r="S162">
        <v>2994.25</v>
      </c>
      <c r="T162">
        <v>2133.076</v>
      </c>
      <c r="U162">
        <v>2133.076</v>
      </c>
      <c r="V162">
        <v>101.5</v>
      </c>
      <c r="W162">
        <v>29.5</v>
      </c>
      <c r="X162">
        <v>861.17399999999998</v>
      </c>
      <c r="Y162">
        <v>2019</v>
      </c>
      <c r="Z162">
        <v>11</v>
      </c>
      <c r="AA162">
        <v>45</v>
      </c>
      <c r="AB162">
        <v>1</v>
      </c>
    </row>
    <row r="163" spans="7:28" x14ac:dyDescent="0.2">
      <c r="G163" s="26" t="s">
        <v>8</v>
      </c>
      <c r="H163" s="26" t="s">
        <v>10</v>
      </c>
      <c r="I163" s="26" t="s">
        <v>30</v>
      </c>
      <c r="J163" s="26" t="s">
        <v>139</v>
      </c>
      <c r="K163" s="26" t="s">
        <v>39</v>
      </c>
      <c r="L163" s="38">
        <v>43776</v>
      </c>
      <c r="M163" s="26" t="s">
        <v>57</v>
      </c>
      <c r="N163" s="26" t="s">
        <v>59</v>
      </c>
      <c r="O163">
        <v>43596</v>
      </c>
      <c r="P163">
        <v>6</v>
      </c>
      <c r="Q163">
        <v>184</v>
      </c>
      <c r="R163">
        <v>2</v>
      </c>
      <c r="S163">
        <v>5428</v>
      </c>
      <c r="T163">
        <v>4882.973</v>
      </c>
      <c r="U163">
        <v>2441.4859999999999</v>
      </c>
      <c r="V163">
        <v>92</v>
      </c>
      <c r="W163">
        <v>29.5</v>
      </c>
      <c r="X163">
        <v>545.02700000000004</v>
      </c>
      <c r="Y163">
        <v>2019</v>
      </c>
      <c r="Z163">
        <v>11</v>
      </c>
      <c r="AA163">
        <v>45</v>
      </c>
      <c r="AB163">
        <v>1</v>
      </c>
    </row>
    <row r="164" spans="7:28" x14ac:dyDescent="0.2">
      <c r="G164" s="26" t="s">
        <v>8</v>
      </c>
      <c r="H164" s="26" t="s">
        <v>10</v>
      </c>
      <c r="I164" s="26" t="s">
        <v>30</v>
      </c>
      <c r="J164" s="26" t="s">
        <v>139</v>
      </c>
      <c r="K164" s="26" t="s">
        <v>39</v>
      </c>
      <c r="L164" s="38">
        <v>43776</v>
      </c>
      <c r="M164" s="26" t="s">
        <v>57</v>
      </c>
      <c r="N164" s="26" t="s">
        <v>138</v>
      </c>
      <c r="O164">
        <v>43596</v>
      </c>
      <c r="P164">
        <v>6</v>
      </c>
      <c r="Q164">
        <v>107</v>
      </c>
      <c r="R164">
        <v>1</v>
      </c>
      <c r="S164">
        <v>3156.5</v>
      </c>
      <c r="T164">
        <v>2441.4859999999999</v>
      </c>
      <c r="U164">
        <v>2441.4859999999999</v>
      </c>
      <c r="V164">
        <v>107</v>
      </c>
      <c r="W164">
        <v>29.5</v>
      </c>
      <c r="X164">
        <v>715.01400000000001</v>
      </c>
      <c r="Y164">
        <v>2019</v>
      </c>
      <c r="Z164">
        <v>11</v>
      </c>
      <c r="AA164">
        <v>45</v>
      </c>
      <c r="AB164">
        <v>1</v>
      </c>
    </row>
    <row r="165" spans="7:28" x14ac:dyDescent="0.2">
      <c r="G165" s="26" t="s">
        <v>8</v>
      </c>
      <c r="H165" s="26" t="s">
        <v>10</v>
      </c>
      <c r="I165" s="26" t="s">
        <v>30</v>
      </c>
      <c r="J165" s="26" t="s">
        <v>139</v>
      </c>
      <c r="K165" s="26" t="s">
        <v>39</v>
      </c>
      <c r="L165" s="38">
        <v>43776</v>
      </c>
      <c r="M165" s="26" t="s">
        <v>57</v>
      </c>
      <c r="N165" s="26" t="s">
        <v>62</v>
      </c>
      <c r="O165">
        <v>43596</v>
      </c>
      <c r="P165">
        <v>6</v>
      </c>
      <c r="Q165">
        <v>312</v>
      </c>
      <c r="R165">
        <v>3</v>
      </c>
      <c r="S165">
        <v>9204</v>
      </c>
      <c r="T165">
        <v>7324.4589999999998</v>
      </c>
      <c r="U165">
        <v>2441.4859999999999</v>
      </c>
      <c r="V165">
        <v>104</v>
      </c>
      <c r="W165">
        <v>29.5</v>
      </c>
      <c r="X165">
        <v>1879.5409999999999</v>
      </c>
      <c r="Y165">
        <v>2019</v>
      </c>
      <c r="Z165">
        <v>11</v>
      </c>
      <c r="AA165">
        <v>45</v>
      </c>
      <c r="AB165">
        <v>1</v>
      </c>
    </row>
    <row r="166" spans="7:28" x14ac:dyDescent="0.2">
      <c r="G166" s="26" t="s">
        <v>8</v>
      </c>
      <c r="H166" s="26" t="s">
        <v>10</v>
      </c>
      <c r="I166" s="26" t="s">
        <v>30</v>
      </c>
      <c r="J166" s="26" t="s">
        <v>139</v>
      </c>
      <c r="K166" s="26" t="s">
        <v>39</v>
      </c>
      <c r="L166" s="38">
        <v>43776</v>
      </c>
      <c r="M166" s="26" t="s">
        <v>57</v>
      </c>
      <c r="N166" s="26" t="s">
        <v>61</v>
      </c>
      <c r="O166">
        <v>43596</v>
      </c>
      <c r="P166">
        <v>6</v>
      </c>
      <c r="Q166">
        <v>242.5</v>
      </c>
      <c r="R166">
        <v>2</v>
      </c>
      <c r="S166">
        <v>7153.75</v>
      </c>
      <c r="T166">
        <v>4882.973</v>
      </c>
      <c r="U166">
        <v>2441.4859999999999</v>
      </c>
      <c r="V166">
        <v>121.25</v>
      </c>
      <c r="W166">
        <v>29.5</v>
      </c>
      <c r="X166">
        <v>2270.777</v>
      </c>
      <c r="Y166">
        <v>2019</v>
      </c>
      <c r="Z166">
        <v>11</v>
      </c>
      <c r="AA166">
        <v>45</v>
      </c>
      <c r="AB166">
        <v>1</v>
      </c>
    </row>
    <row r="167" spans="7:28" x14ac:dyDescent="0.2">
      <c r="G167" s="26" t="s">
        <v>8</v>
      </c>
      <c r="H167" s="26" t="s">
        <v>10</v>
      </c>
      <c r="I167" s="26" t="s">
        <v>30</v>
      </c>
      <c r="J167" s="26" t="s">
        <v>139</v>
      </c>
      <c r="K167" s="26" t="s">
        <v>39</v>
      </c>
      <c r="L167" s="38">
        <v>43776</v>
      </c>
      <c r="M167" s="26" t="s">
        <v>57</v>
      </c>
      <c r="N167" s="26" t="s">
        <v>60</v>
      </c>
      <c r="O167">
        <v>43596</v>
      </c>
      <c r="P167">
        <v>6</v>
      </c>
      <c r="Q167">
        <v>750</v>
      </c>
      <c r="R167">
        <v>6</v>
      </c>
      <c r="S167">
        <v>23250</v>
      </c>
      <c r="T167">
        <v>14648.919</v>
      </c>
      <c r="U167">
        <v>2441.4859999999999</v>
      </c>
      <c r="V167">
        <v>125</v>
      </c>
      <c r="W167">
        <v>31</v>
      </c>
      <c r="X167">
        <v>8601.0810000000001</v>
      </c>
      <c r="Y167">
        <v>2019</v>
      </c>
      <c r="Z167">
        <v>11</v>
      </c>
      <c r="AA167">
        <v>45</v>
      </c>
      <c r="AB167">
        <v>1</v>
      </c>
    </row>
    <row r="168" spans="7:28" x14ac:dyDescent="0.2">
      <c r="G168" s="26" t="s">
        <v>8</v>
      </c>
      <c r="H168" s="26" t="s">
        <v>10</v>
      </c>
      <c r="I168" s="26" t="s">
        <v>30</v>
      </c>
      <c r="J168" s="26" t="s">
        <v>139</v>
      </c>
      <c r="K168" s="26" t="s">
        <v>39</v>
      </c>
      <c r="L168" s="38">
        <v>43776</v>
      </c>
      <c r="M168" s="26" t="s">
        <v>57</v>
      </c>
      <c r="N168" s="26" t="s">
        <v>65</v>
      </c>
      <c r="O168">
        <v>43596</v>
      </c>
      <c r="P168">
        <v>6</v>
      </c>
      <c r="Q168">
        <v>105</v>
      </c>
      <c r="R168">
        <v>1</v>
      </c>
      <c r="S168">
        <v>3097.5</v>
      </c>
      <c r="T168">
        <v>2441.4859999999999</v>
      </c>
      <c r="U168">
        <v>2441.4859999999999</v>
      </c>
      <c r="V168">
        <v>105</v>
      </c>
      <c r="W168">
        <v>29.5</v>
      </c>
      <c r="X168">
        <v>656.01400000000001</v>
      </c>
      <c r="Y168">
        <v>2019</v>
      </c>
      <c r="Z168">
        <v>11</v>
      </c>
      <c r="AA168">
        <v>45</v>
      </c>
      <c r="AB168">
        <v>1</v>
      </c>
    </row>
    <row r="169" spans="7:28" x14ac:dyDescent="0.2">
      <c r="G169" s="26" t="s">
        <v>8</v>
      </c>
      <c r="H169" s="26" t="s">
        <v>10</v>
      </c>
      <c r="I169" s="26" t="s">
        <v>30</v>
      </c>
      <c r="J169" s="26" t="s">
        <v>139</v>
      </c>
      <c r="K169" s="26" t="s">
        <v>39</v>
      </c>
      <c r="L169" s="38">
        <v>43776</v>
      </c>
      <c r="M169" s="26" t="s">
        <v>57</v>
      </c>
      <c r="N169" s="26" t="s">
        <v>103</v>
      </c>
      <c r="O169">
        <v>43596</v>
      </c>
      <c r="P169">
        <v>6</v>
      </c>
      <c r="Q169">
        <v>1115.5</v>
      </c>
      <c r="R169">
        <v>10</v>
      </c>
      <c r="S169">
        <v>32349.5</v>
      </c>
      <c r="T169">
        <v>24414.865000000002</v>
      </c>
      <c r="U169">
        <v>2441.4859999999999</v>
      </c>
      <c r="V169">
        <v>111.55</v>
      </c>
      <c r="W169">
        <v>29</v>
      </c>
      <c r="X169">
        <v>7934.6350000000002</v>
      </c>
      <c r="Y169">
        <v>2019</v>
      </c>
      <c r="Z169">
        <v>11</v>
      </c>
      <c r="AA169">
        <v>45</v>
      </c>
      <c r="AB169">
        <v>1</v>
      </c>
    </row>
    <row r="170" spans="7:28" x14ac:dyDescent="0.2">
      <c r="G170" s="26" t="s">
        <v>8</v>
      </c>
      <c r="H170" s="26" t="s">
        <v>10</v>
      </c>
      <c r="I170" s="26" t="s">
        <v>30</v>
      </c>
      <c r="J170" s="26" t="s">
        <v>139</v>
      </c>
      <c r="K170" s="26" t="s">
        <v>39</v>
      </c>
      <c r="L170" s="38">
        <v>43776</v>
      </c>
      <c r="M170" s="26" t="s">
        <v>57</v>
      </c>
      <c r="N170" s="26" t="s">
        <v>103</v>
      </c>
      <c r="O170">
        <v>43596</v>
      </c>
      <c r="P170">
        <v>6</v>
      </c>
      <c r="Q170">
        <v>1133</v>
      </c>
      <c r="R170">
        <v>10</v>
      </c>
      <c r="S170">
        <v>32630.400000000001</v>
      </c>
      <c r="T170">
        <v>24414.865000000002</v>
      </c>
      <c r="U170">
        <v>2441.4859999999999</v>
      </c>
      <c r="V170">
        <v>113.3</v>
      </c>
      <c r="W170">
        <v>28.8</v>
      </c>
      <c r="X170">
        <v>8215.5349999999999</v>
      </c>
      <c r="Y170">
        <v>2019</v>
      </c>
      <c r="Z170">
        <v>11</v>
      </c>
      <c r="AA170">
        <v>45</v>
      </c>
      <c r="AB170">
        <v>1</v>
      </c>
    </row>
    <row r="171" spans="7:28" x14ac:dyDescent="0.2">
      <c r="G171" s="26" t="s">
        <v>8</v>
      </c>
      <c r="H171" s="26" t="s">
        <v>11</v>
      </c>
      <c r="I171" s="26" t="s">
        <v>32</v>
      </c>
      <c r="J171" s="26" t="s">
        <v>151</v>
      </c>
      <c r="K171" s="26" t="s">
        <v>39</v>
      </c>
      <c r="L171" s="38">
        <v>43776</v>
      </c>
      <c r="M171" s="26" t="s">
        <v>57</v>
      </c>
      <c r="N171" s="26" t="s">
        <v>60</v>
      </c>
      <c r="O171">
        <v>43665</v>
      </c>
      <c r="P171">
        <v>3.6999999999999997</v>
      </c>
      <c r="Q171">
        <v>535.20000000000005</v>
      </c>
      <c r="R171">
        <v>9</v>
      </c>
      <c r="S171">
        <v>16591.2</v>
      </c>
      <c r="T171">
        <v>14295.817999999999</v>
      </c>
      <c r="U171">
        <v>1588.424</v>
      </c>
      <c r="V171">
        <v>59.466666666666669</v>
      </c>
      <c r="W171">
        <v>31</v>
      </c>
      <c r="X171">
        <v>2295.3820000000001</v>
      </c>
      <c r="Y171">
        <v>2019</v>
      </c>
      <c r="Z171">
        <v>11</v>
      </c>
      <c r="AA171">
        <v>45</v>
      </c>
      <c r="AB171">
        <v>1</v>
      </c>
    </row>
    <row r="172" spans="7:28" x14ac:dyDescent="0.2">
      <c r="G172" s="26" t="s">
        <v>8</v>
      </c>
      <c r="H172" s="26" t="s">
        <v>11</v>
      </c>
      <c r="I172" s="26" t="s">
        <v>34</v>
      </c>
      <c r="J172" s="26" t="s">
        <v>152</v>
      </c>
      <c r="K172" s="26" t="s">
        <v>39</v>
      </c>
      <c r="L172" s="38">
        <v>43776</v>
      </c>
      <c r="M172" s="26" t="s">
        <v>57</v>
      </c>
      <c r="N172" s="26" t="s">
        <v>60</v>
      </c>
      <c r="O172">
        <v>43651</v>
      </c>
      <c r="P172">
        <v>4.1666666666666661</v>
      </c>
      <c r="Q172">
        <v>158</v>
      </c>
      <c r="R172">
        <v>2</v>
      </c>
      <c r="S172">
        <v>4898</v>
      </c>
      <c r="T172">
        <v>3904.2429999999999</v>
      </c>
      <c r="U172">
        <v>1952.1220000000001</v>
      </c>
      <c r="V172">
        <v>79</v>
      </c>
      <c r="W172">
        <v>31</v>
      </c>
      <c r="X172">
        <v>993.75699999999995</v>
      </c>
      <c r="Y172">
        <v>2019</v>
      </c>
      <c r="Z172">
        <v>11</v>
      </c>
      <c r="AA172">
        <v>45</v>
      </c>
      <c r="AB172">
        <v>1</v>
      </c>
    </row>
    <row r="173" spans="7:28" x14ac:dyDescent="0.2">
      <c r="G173" s="26" t="s">
        <v>8</v>
      </c>
      <c r="H173" s="26" t="s">
        <v>11</v>
      </c>
      <c r="I173" s="26" t="s">
        <v>35</v>
      </c>
      <c r="J173" s="26" t="s">
        <v>153</v>
      </c>
      <c r="K173" s="26" t="s">
        <v>39</v>
      </c>
      <c r="L173" s="38">
        <v>43776</v>
      </c>
      <c r="M173" s="26" t="s">
        <v>57</v>
      </c>
      <c r="N173" s="26" t="s">
        <v>60</v>
      </c>
      <c r="O173">
        <v>43658</v>
      </c>
      <c r="P173">
        <v>3.9333333333333331</v>
      </c>
      <c r="Q173">
        <v>69.8</v>
      </c>
      <c r="R173">
        <v>1</v>
      </c>
      <c r="S173">
        <v>2163.8000000000002</v>
      </c>
      <c r="T173">
        <v>1872.7260000000001</v>
      </c>
      <c r="U173">
        <v>1872.7260000000001</v>
      </c>
      <c r="V173">
        <v>69.8</v>
      </c>
      <c r="W173">
        <v>31</v>
      </c>
      <c r="X173">
        <v>291.07400000000001</v>
      </c>
      <c r="Y173">
        <v>2019</v>
      </c>
      <c r="Z173">
        <v>11</v>
      </c>
      <c r="AA173">
        <v>45</v>
      </c>
      <c r="AB173">
        <v>1</v>
      </c>
    </row>
    <row r="174" spans="7:28" x14ac:dyDescent="0.2">
      <c r="G174" s="26" t="s">
        <v>8</v>
      </c>
      <c r="H174" s="26" t="s">
        <v>11</v>
      </c>
      <c r="I174" s="26" t="s">
        <v>125</v>
      </c>
      <c r="J174" s="26" t="s">
        <v>148</v>
      </c>
      <c r="K174" s="26" t="s">
        <v>39</v>
      </c>
      <c r="L174" s="38">
        <v>43776</v>
      </c>
      <c r="M174" s="26" t="s">
        <v>57</v>
      </c>
      <c r="N174" s="26" t="s">
        <v>65</v>
      </c>
      <c r="O174">
        <v>43604</v>
      </c>
      <c r="P174">
        <v>5.7333333333333334</v>
      </c>
      <c r="Q174">
        <v>90.8</v>
      </c>
      <c r="R174">
        <v>1</v>
      </c>
      <c r="S174">
        <v>2678.6</v>
      </c>
      <c r="T174">
        <v>2546.0720000000001</v>
      </c>
      <c r="U174">
        <v>2546.0720000000001</v>
      </c>
      <c r="V174">
        <v>90.8</v>
      </c>
      <c r="W174">
        <v>29.5</v>
      </c>
      <c r="X174">
        <v>132.52799999999999</v>
      </c>
      <c r="Y174">
        <v>2019</v>
      </c>
      <c r="Z174">
        <v>11</v>
      </c>
      <c r="AA174">
        <v>45</v>
      </c>
      <c r="AB174">
        <v>1</v>
      </c>
    </row>
    <row r="175" spans="7:28" x14ac:dyDescent="0.2">
      <c r="G175" s="26" t="s">
        <v>8</v>
      </c>
      <c r="H175" s="26" t="s">
        <v>11</v>
      </c>
      <c r="I175" s="26" t="s">
        <v>125</v>
      </c>
      <c r="J175" s="26" t="s">
        <v>148</v>
      </c>
      <c r="K175" s="26" t="s">
        <v>39</v>
      </c>
      <c r="L175" s="38">
        <v>43776</v>
      </c>
      <c r="M175" s="26" t="s">
        <v>57</v>
      </c>
      <c r="N175" s="26" t="s">
        <v>59</v>
      </c>
      <c r="O175">
        <v>43604</v>
      </c>
      <c r="P175">
        <v>5.7333333333333334</v>
      </c>
      <c r="Q175">
        <v>223.4</v>
      </c>
      <c r="R175">
        <v>2</v>
      </c>
      <c r="S175">
        <v>6590.3</v>
      </c>
      <c r="T175">
        <v>5092.1440000000002</v>
      </c>
      <c r="U175">
        <v>2546.0720000000001</v>
      </c>
      <c r="V175">
        <v>111.7</v>
      </c>
      <c r="W175">
        <v>29.5</v>
      </c>
      <c r="X175">
        <v>1498.1559999999999</v>
      </c>
      <c r="Y175">
        <v>2019</v>
      </c>
      <c r="Z175">
        <v>11</v>
      </c>
      <c r="AA175">
        <v>45</v>
      </c>
      <c r="AB175">
        <v>1</v>
      </c>
    </row>
    <row r="176" spans="7:28" x14ac:dyDescent="0.2">
      <c r="G176" s="26" t="s">
        <v>8</v>
      </c>
      <c r="H176" s="26" t="s">
        <v>11</v>
      </c>
      <c r="I176" s="26" t="s">
        <v>125</v>
      </c>
      <c r="J176" s="26" t="s">
        <v>148</v>
      </c>
      <c r="K176" s="26" t="s">
        <v>39</v>
      </c>
      <c r="L176" s="38">
        <v>43776</v>
      </c>
      <c r="M176" s="26" t="s">
        <v>57</v>
      </c>
      <c r="N176" s="26" t="s">
        <v>138</v>
      </c>
      <c r="O176">
        <v>43604</v>
      </c>
      <c r="P176">
        <v>5.7333333333333334</v>
      </c>
      <c r="Q176">
        <v>125.6</v>
      </c>
      <c r="R176">
        <v>1</v>
      </c>
      <c r="S176">
        <v>3705.2</v>
      </c>
      <c r="T176">
        <v>2546.0720000000001</v>
      </c>
      <c r="U176">
        <v>2546.0720000000001</v>
      </c>
      <c r="V176">
        <v>125.6</v>
      </c>
      <c r="W176">
        <v>29.5</v>
      </c>
      <c r="X176">
        <v>1159.1279999999999</v>
      </c>
      <c r="Y176">
        <v>2019</v>
      </c>
      <c r="Z176">
        <v>11</v>
      </c>
      <c r="AA176">
        <v>45</v>
      </c>
      <c r="AB176">
        <v>1</v>
      </c>
    </row>
    <row r="177" spans="7:28" x14ac:dyDescent="0.2">
      <c r="G177" s="26" t="s">
        <v>8</v>
      </c>
      <c r="H177" s="26" t="s">
        <v>10</v>
      </c>
      <c r="I177" s="26" t="s">
        <v>31</v>
      </c>
      <c r="J177" s="26" t="s">
        <v>154</v>
      </c>
      <c r="K177" s="26" t="s">
        <v>39</v>
      </c>
      <c r="L177" s="38">
        <v>43780</v>
      </c>
      <c r="M177" s="26" t="s">
        <v>57</v>
      </c>
      <c r="N177" s="26" t="s">
        <v>101</v>
      </c>
      <c r="O177">
        <v>43603</v>
      </c>
      <c r="P177">
        <v>5.8999999999999995</v>
      </c>
      <c r="Q177">
        <v>1906</v>
      </c>
      <c r="R177">
        <v>17</v>
      </c>
      <c r="S177">
        <v>55274</v>
      </c>
      <c r="T177">
        <v>42896.830999999998</v>
      </c>
      <c r="U177">
        <v>2523.3429999999998</v>
      </c>
      <c r="V177">
        <v>112.11764705882354</v>
      </c>
      <c r="W177">
        <v>29</v>
      </c>
      <c r="X177">
        <v>12377.169</v>
      </c>
      <c r="Y177">
        <v>2019</v>
      </c>
      <c r="Z177">
        <v>11</v>
      </c>
      <c r="AA177">
        <v>46</v>
      </c>
      <c r="AB177">
        <v>1</v>
      </c>
    </row>
    <row r="178" spans="7:28" x14ac:dyDescent="0.2">
      <c r="G178" s="26" t="s">
        <v>8</v>
      </c>
      <c r="H178" s="26" t="s">
        <v>11</v>
      </c>
      <c r="I178" s="26" t="s">
        <v>130</v>
      </c>
      <c r="J178" s="26" t="s">
        <v>155</v>
      </c>
      <c r="K178" s="26" t="s">
        <v>39</v>
      </c>
      <c r="L178" s="38">
        <v>43780</v>
      </c>
      <c r="M178" s="26" t="s">
        <v>57</v>
      </c>
      <c r="N178" s="26" t="s">
        <v>156</v>
      </c>
      <c r="O178">
        <v>43611</v>
      </c>
      <c r="P178">
        <v>5.6333333333333329</v>
      </c>
      <c r="Q178">
        <v>110</v>
      </c>
      <c r="R178">
        <v>1</v>
      </c>
      <c r="S178">
        <v>3245</v>
      </c>
      <c r="T178">
        <v>2532.1750000000002</v>
      </c>
      <c r="U178">
        <v>2532.1750000000002</v>
      </c>
      <c r="V178">
        <v>110</v>
      </c>
      <c r="W178">
        <v>29.5</v>
      </c>
      <c r="X178">
        <v>712.82500000000005</v>
      </c>
      <c r="Y178">
        <v>2019</v>
      </c>
      <c r="Z178">
        <v>11</v>
      </c>
      <c r="AA178">
        <v>46</v>
      </c>
      <c r="AB178">
        <v>1</v>
      </c>
    </row>
    <row r="179" spans="7:28" x14ac:dyDescent="0.2">
      <c r="G179" s="26" t="s">
        <v>8</v>
      </c>
      <c r="H179" s="26" t="s">
        <v>11</v>
      </c>
      <c r="I179" s="26" t="s">
        <v>130</v>
      </c>
      <c r="J179" s="26" t="s">
        <v>155</v>
      </c>
      <c r="K179" s="26" t="s">
        <v>39</v>
      </c>
      <c r="L179" s="38">
        <v>43780</v>
      </c>
      <c r="M179" s="26" t="s">
        <v>57</v>
      </c>
      <c r="N179" s="26" t="s">
        <v>88</v>
      </c>
      <c r="O179">
        <v>43611</v>
      </c>
      <c r="P179">
        <v>5.6333333333333329</v>
      </c>
      <c r="Q179">
        <v>844</v>
      </c>
      <c r="R179">
        <v>8</v>
      </c>
      <c r="S179">
        <v>24898</v>
      </c>
      <c r="T179">
        <v>20257.396000000001</v>
      </c>
      <c r="U179">
        <v>2532.1750000000002</v>
      </c>
      <c r="V179">
        <v>105.5</v>
      </c>
      <c r="W179">
        <v>29.5</v>
      </c>
      <c r="X179">
        <v>4640.6040000000003</v>
      </c>
      <c r="Y179">
        <v>2019</v>
      </c>
      <c r="Z179">
        <v>11</v>
      </c>
      <c r="AA179">
        <v>46</v>
      </c>
      <c r="AB179">
        <v>1</v>
      </c>
    </row>
    <row r="180" spans="7:28" x14ac:dyDescent="0.2">
      <c r="G180" s="26" t="s">
        <v>8</v>
      </c>
      <c r="H180" s="26" t="s">
        <v>11</v>
      </c>
      <c r="I180" s="26" t="s">
        <v>130</v>
      </c>
      <c r="J180" s="26" t="s">
        <v>155</v>
      </c>
      <c r="K180" s="26" t="s">
        <v>39</v>
      </c>
      <c r="L180" s="38">
        <v>43780</v>
      </c>
      <c r="M180" s="26" t="s">
        <v>57</v>
      </c>
      <c r="N180" s="26" t="s">
        <v>149</v>
      </c>
      <c r="O180">
        <v>43611</v>
      </c>
      <c r="P180">
        <v>5.6333333333333329</v>
      </c>
      <c r="Q180">
        <v>200</v>
      </c>
      <c r="R180">
        <v>2</v>
      </c>
      <c r="S180">
        <v>5900</v>
      </c>
      <c r="T180">
        <v>5064.3490000000002</v>
      </c>
      <c r="U180">
        <v>2532.1750000000002</v>
      </c>
      <c r="V180">
        <v>100</v>
      </c>
      <c r="W180">
        <v>29.5</v>
      </c>
      <c r="X180">
        <v>835.65099999999995</v>
      </c>
      <c r="Y180">
        <v>2019</v>
      </c>
      <c r="Z180">
        <v>11</v>
      </c>
      <c r="AA180">
        <v>46</v>
      </c>
      <c r="AB180">
        <v>1</v>
      </c>
    </row>
    <row r="181" spans="7:28" x14ac:dyDescent="0.2">
      <c r="G181" s="26" t="s">
        <v>8</v>
      </c>
      <c r="H181" s="26" t="s">
        <v>11</v>
      </c>
      <c r="I181" s="26" t="s">
        <v>130</v>
      </c>
      <c r="J181" s="26" t="s">
        <v>155</v>
      </c>
      <c r="K181" s="26" t="s">
        <v>39</v>
      </c>
      <c r="L181" s="38">
        <v>43780</v>
      </c>
      <c r="M181" s="26" t="s">
        <v>57</v>
      </c>
      <c r="N181" s="26" t="s">
        <v>92</v>
      </c>
      <c r="O181">
        <v>43611</v>
      </c>
      <c r="P181">
        <v>5.6333333333333329</v>
      </c>
      <c r="Q181">
        <v>629</v>
      </c>
      <c r="R181">
        <v>6</v>
      </c>
      <c r="S181">
        <v>18555.5</v>
      </c>
      <c r="T181">
        <v>15193.047</v>
      </c>
      <c r="U181">
        <v>2532.1750000000002</v>
      </c>
      <c r="V181">
        <v>104.83333333333333</v>
      </c>
      <c r="W181">
        <v>29.5</v>
      </c>
      <c r="X181">
        <v>3362.453</v>
      </c>
      <c r="Y181">
        <v>2019</v>
      </c>
      <c r="Z181">
        <v>11</v>
      </c>
      <c r="AA181">
        <v>46</v>
      </c>
      <c r="AB181">
        <v>1</v>
      </c>
    </row>
    <row r="182" spans="7:28" x14ac:dyDescent="0.2">
      <c r="G182" s="26" t="s">
        <v>8</v>
      </c>
      <c r="H182" s="26" t="s">
        <v>11</v>
      </c>
      <c r="I182" s="26" t="s">
        <v>130</v>
      </c>
      <c r="J182" s="26" t="s">
        <v>155</v>
      </c>
      <c r="K182" s="26" t="s">
        <v>39</v>
      </c>
      <c r="L182" s="38">
        <v>43780</v>
      </c>
      <c r="M182" s="26" t="s">
        <v>57</v>
      </c>
      <c r="N182" s="26" t="s">
        <v>90</v>
      </c>
      <c r="O182">
        <v>43611</v>
      </c>
      <c r="P182">
        <v>5.6333333333333329</v>
      </c>
      <c r="Q182">
        <v>400</v>
      </c>
      <c r="R182">
        <v>4</v>
      </c>
      <c r="S182">
        <v>11800</v>
      </c>
      <c r="T182">
        <v>10128.698</v>
      </c>
      <c r="U182">
        <v>2532.1750000000002</v>
      </c>
      <c r="V182">
        <v>100</v>
      </c>
      <c r="W182">
        <v>29.5</v>
      </c>
      <c r="X182">
        <v>1671.3019999999999</v>
      </c>
      <c r="Y182">
        <v>2019</v>
      </c>
      <c r="Z182">
        <v>11</v>
      </c>
      <c r="AA182">
        <v>46</v>
      </c>
      <c r="AB182">
        <v>1</v>
      </c>
    </row>
    <row r="183" spans="7:28" x14ac:dyDescent="0.2">
      <c r="G183" s="26" t="s">
        <v>8</v>
      </c>
      <c r="H183" s="26" t="s">
        <v>11</v>
      </c>
      <c r="I183" s="26" t="s">
        <v>130</v>
      </c>
      <c r="J183" s="26" t="s">
        <v>155</v>
      </c>
      <c r="K183" s="26" t="s">
        <v>39</v>
      </c>
      <c r="L183" s="38">
        <v>43780</v>
      </c>
      <c r="M183" s="26" t="s">
        <v>57</v>
      </c>
      <c r="N183" s="26" t="s">
        <v>89</v>
      </c>
      <c r="O183">
        <v>43611</v>
      </c>
      <c r="P183">
        <v>5.6333333333333329</v>
      </c>
      <c r="Q183">
        <v>841</v>
      </c>
      <c r="R183">
        <v>8</v>
      </c>
      <c r="S183">
        <v>24809.5</v>
      </c>
      <c r="T183">
        <v>20257.396000000001</v>
      </c>
      <c r="U183">
        <v>2532.1750000000002</v>
      </c>
      <c r="V183">
        <v>105.125</v>
      </c>
      <c r="W183">
        <v>29.5</v>
      </c>
      <c r="X183">
        <v>4552.1040000000003</v>
      </c>
      <c r="Y183">
        <v>2019</v>
      </c>
      <c r="Z183">
        <v>11</v>
      </c>
      <c r="AA183">
        <v>46</v>
      </c>
      <c r="AB183">
        <v>1</v>
      </c>
    </row>
    <row r="184" spans="7:28" x14ac:dyDescent="0.2">
      <c r="G184" s="26" t="s">
        <v>8</v>
      </c>
      <c r="H184" s="26" t="s">
        <v>37</v>
      </c>
      <c r="I184" s="26" t="s">
        <v>9</v>
      </c>
      <c r="J184" s="26" t="s">
        <v>157</v>
      </c>
      <c r="K184" s="26" t="s">
        <v>39</v>
      </c>
      <c r="L184" s="38">
        <v>43781</v>
      </c>
      <c r="M184" s="26" t="s">
        <v>57</v>
      </c>
      <c r="N184" s="26" t="s">
        <v>94</v>
      </c>
      <c r="O184">
        <v>43540</v>
      </c>
      <c r="P184">
        <v>8.0333333333333332</v>
      </c>
      <c r="Q184">
        <v>152.5</v>
      </c>
      <c r="R184">
        <v>1</v>
      </c>
      <c r="S184">
        <v>4498.75</v>
      </c>
      <c r="T184">
        <v>2582.8470000000002</v>
      </c>
      <c r="U184">
        <v>2582.8470000000002</v>
      </c>
      <c r="V184">
        <v>152.5</v>
      </c>
      <c r="W184">
        <v>29.5</v>
      </c>
      <c r="X184">
        <v>1915.903</v>
      </c>
      <c r="Y184">
        <v>2019</v>
      </c>
      <c r="Z184">
        <v>11</v>
      </c>
      <c r="AA184">
        <v>46</v>
      </c>
      <c r="AB184">
        <v>1</v>
      </c>
    </row>
    <row r="185" spans="7:28" x14ac:dyDescent="0.2">
      <c r="G185" s="26" t="s">
        <v>8</v>
      </c>
      <c r="H185" s="26" t="s">
        <v>37</v>
      </c>
      <c r="I185" s="26" t="s">
        <v>9</v>
      </c>
      <c r="J185" s="26" t="s">
        <v>158</v>
      </c>
      <c r="K185" s="26" t="s">
        <v>39</v>
      </c>
      <c r="L185" s="38">
        <v>43781</v>
      </c>
      <c r="M185" s="26" t="s">
        <v>57</v>
      </c>
      <c r="N185" s="26" t="s">
        <v>94</v>
      </c>
      <c r="O185">
        <v>43568</v>
      </c>
      <c r="P185">
        <v>7.1</v>
      </c>
      <c r="Q185">
        <v>130</v>
      </c>
      <c r="R185">
        <v>1</v>
      </c>
      <c r="S185">
        <v>3835</v>
      </c>
      <c r="T185">
        <v>2829.5590000000002</v>
      </c>
      <c r="U185">
        <v>2829.5590000000002</v>
      </c>
      <c r="V185">
        <v>130</v>
      </c>
      <c r="W185">
        <v>29.5</v>
      </c>
      <c r="X185">
        <v>1005.441</v>
      </c>
      <c r="Y185">
        <v>2019</v>
      </c>
      <c r="Z185">
        <v>11</v>
      </c>
      <c r="AA185">
        <v>46</v>
      </c>
      <c r="AB185">
        <v>1</v>
      </c>
    </row>
    <row r="186" spans="7:28" x14ac:dyDescent="0.2">
      <c r="G186" s="26" t="s">
        <v>8</v>
      </c>
      <c r="H186" s="26" t="s">
        <v>37</v>
      </c>
      <c r="I186" s="26" t="s">
        <v>9</v>
      </c>
      <c r="J186" s="26" t="s">
        <v>159</v>
      </c>
      <c r="K186" s="26" t="s">
        <v>39</v>
      </c>
      <c r="L186" s="38">
        <v>43781</v>
      </c>
      <c r="M186" s="26" t="s">
        <v>57</v>
      </c>
      <c r="N186" s="26" t="s">
        <v>60</v>
      </c>
      <c r="O186">
        <v>43504</v>
      </c>
      <c r="P186">
        <v>9.2333333333333325</v>
      </c>
      <c r="Q186">
        <v>100</v>
      </c>
      <c r="R186">
        <v>1</v>
      </c>
      <c r="S186">
        <v>3100</v>
      </c>
      <c r="T186">
        <v>3295.0920000000001</v>
      </c>
      <c r="U186">
        <v>3295.0920000000001</v>
      </c>
      <c r="V186">
        <v>100</v>
      </c>
      <c r="W186">
        <v>31</v>
      </c>
      <c r="X186">
        <v>-195.09200000000001</v>
      </c>
      <c r="Y186">
        <v>2019</v>
      </c>
      <c r="Z186">
        <v>11</v>
      </c>
      <c r="AA186">
        <v>46</v>
      </c>
      <c r="AB186">
        <v>1</v>
      </c>
    </row>
    <row r="187" spans="7:28" x14ac:dyDescent="0.2">
      <c r="G187" s="26" t="s">
        <v>8</v>
      </c>
      <c r="H187" s="26" t="s">
        <v>37</v>
      </c>
      <c r="I187" s="26" t="s">
        <v>9</v>
      </c>
      <c r="J187" s="26" t="s">
        <v>143</v>
      </c>
      <c r="K187" s="26" t="s">
        <v>39</v>
      </c>
      <c r="L187" s="38">
        <v>43781</v>
      </c>
      <c r="M187" s="26" t="s">
        <v>57</v>
      </c>
      <c r="N187" s="26" t="s">
        <v>69</v>
      </c>
      <c r="O187">
        <v>43607</v>
      </c>
      <c r="P187">
        <v>5.8</v>
      </c>
      <c r="Q187">
        <v>2919</v>
      </c>
      <c r="R187">
        <v>20</v>
      </c>
      <c r="S187">
        <v>71758.75</v>
      </c>
      <c r="T187">
        <v>62748.955000000002</v>
      </c>
      <c r="U187">
        <v>3137.4479999999999</v>
      </c>
      <c r="V187">
        <v>145.94999999999999</v>
      </c>
      <c r="W187">
        <v>24.583300000000001</v>
      </c>
      <c r="X187">
        <v>9009.7950000000001</v>
      </c>
      <c r="Y187">
        <v>2019</v>
      </c>
      <c r="Z187">
        <v>11</v>
      </c>
      <c r="AA187">
        <v>46</v>
      </c>
      <c r="AB187">
        <v>1</v>
      </c>
    </row>
    <row r="188" spans="7:28" x14ac:dyDescent="0.2">
      <c r="G188" s="26" t="s">
        <v>8</v>
      </c>
      <c r="H188" s="26" t="s">
        <v>37</v>
      </c>
      <c r="I188" s="26" t="s">
        <v>9</v>
      </c>
      <c r="J188" s="26" t="s">
        <v>160</v>
      </c>
      <c r="K188" s="26" t="s">
        <v>39</v>
      </c>
      <c r="L188" s="38">
        <v>43781</v>
      </c>
      <c r="M188" s="26" t="s">
        <v>57</v>
      </c>
      <c r="N188" s="26" t="s">
        <v>69</v>
      </c>
      <c r="O188">
        <v>43614</v>
      </c>
      <c r="P188">
        <v>5.5666666666666664</v>
      </c>
      <c r="Q188">
        <v>2919</v>
      </c>
      <c r="R188">
        <v>4</v>
      </c>
      <c r="S188">
        <v>14351.75</v>
      </c>
      <c r="T188">
        <v>11454.878000000001</v>
      </c>
      <c r="U188">
        <v>2863.7190000000001</v>
      </c>
      <c r="V188">
        <v>729.75</v>
      </c>
      <c r="W188">
        <v>4.9166999999999996</v>
      </c>
      <c r="X188">
        <v>2896.8719999999998</v>
      </c>
      <c r="Y188">
        <v>2019</v>
      </c>
      <c r="Z188">
        <v>11</v>
      </c>
      <c r="AA188">
        <v>46</v>
      </c>
      <c r="AB188">
        <v>1</v>
      </c>
    </row>
    <row r="189" spans="7:28" x14ac:dyDescent="0.2">
      <c r="G189" s="26" t="s">
        <v>8</v>
      </c>
      <c r="H189" s="26" t="s">
        <v>10</v>
      </c>
      <c r="I189" s="26" t="s">
        <v>127</v>
      </c>
      <c r="J189" s="26" t="s">
        <v>161</v>
      </c>
      <c r="K189" s="26" t="s">
        <v>39</v>
      </c>
      <c r="L189" s="38">
        <v>43781</v>
      </c>
      <c r="M189" s="26" t="s">
        <v>57</v>
      </c>
      <c r="N189" s="26" t="s">
        <v>162</v>
      </c>
      <c r="O189">
        <v>43681</v>
      </c>
      <c r="P189">
        <v>3.333333333333333</v>
      </c>
      <c r="Q189">
        <v>39.5</v>
      </c>
      <c r="R189">
        <v>1</v>
      </c>
      <c r="S189">
        <v>1224.5</v>
      </c>
      <c r="T189">
        <v>1064.55</v>
      </c>
      <c r="U189">
        <v>1064.55</v>
      </c>
      <c r="V189">
        <v>39.5</v>
      </c>
      <c r="W189">
        <v>31</v>
      </c>
      <c r="X189">
        <v>159.94999999999999</v>
      </c>
      <c r="Y189">
        <v>2019</v>
      </c>
      <c r="Z189">
        <v>11</v>
      </c>
      <c r="AA189">
        <v>46</v>
      </c>
      <c r="AB189">
        <v>1</v>
      </c>
    </row>
    <row r="190" spans="7:28" x14ac:dyDescent="0.2">
      <c r="G190" s="26" t="s">
        <v>8</v>
      </c>
      <c r="H190" s="26" t="s">
        <v>10</v>
      </c>
      <c r="I190" s="26" t="s">
        <v>30</v>
      </c>
      <c r="J190" s="26" t="s">
        <v>139</v>
      </c>
      <c r="K190" s="26" t="s">
        <v>39</v>
      </c>
      <c r="L190" s="38">
        <v>43781</v>
      </c>
      <c r="M190" s="26" t="s">
        <v>57</v>
      </c>
      <c r="N190" s="26" t="s">
        <v>65</v>
      </c>
      <c r="O190">
        <v>43596</v>
      </c>
      <c r="P190">
        <v>6.1666666666666661</v>
      </c>
      <c r="Q190">
        <v>103</v>
      </c>
      <c r="R190">
        <v>1</v>
      </c>
      <c r="S190">
        <v>2678</v>
      </c>
      <c r="T190">
        <v>2441.4859999999999</v>
      </c>
      <c r="U190">
        <v>2441.4859999999999</v>
      </c>
      <c r="V190">
        <v>103</v>
      </c>
      <c r="W190">
        <v>26</v>
      </c>
      <c r="X190">
        <v>236.51400000000001</v>
      </c>
      <c r="Y190">
        <v>2019</v>
      </c>
      <c r="Z190">
        <v>11</v>
      </c>
      <c r="AA190">
        <v>46</v>
      </c>
      <c r="AB190">
        <v>1</v>
      </c>
    </row>
    <row r="191" spans="7:28" x14ac:dyDescent="0.2">
      <c r="G191" s="26" t="s">
        <v>8</v>
      </c>
      <c r="H191" s="26" t="s">
        <v>10</v>
      </c>
      <c r="I191" s="26" t="s">
        <v>30</v>
      </c>
      <c r="J191" s="26" t="s">
        <v>139</v>
      </c>
      <c r="K191" s="26" t="s">
        <v>39</v>
      </c>
      <c r="L191" s="38">
        <v>43781</v>
      </c>
      <c r="M191" s="26" t="s">
        <v>57</v>
      </c>
      <c r="N191" s="26" t="s">
        <v>64</v>
      </c>
      <c r="O191">
        <v>43596</v>
      </c>
      <c r="P191">
        <v>6.1666666666666661</v>
      </c>
      <c r="Q191">
        <v>108</v>
      </c>
      <c r="R191">
        <v>1</v>
      </c>
      <c r="S191">
        <v>3186</v>
      </c>
      <c r="T191">
        <v>2441.4859999999999</v>
      </c>
      <c r="U191">
        <v>2441.4859999999999</v>
      </c>
      <c r="V191">
        <v>108</v>
      </c>
      <c r="W191">
        <v>29.5</v>
      </c>
      <c r="X191">
        <v>744.51400000000001</v>
      </c>
      <c r="Y191">
        <v>2019</v>
      </c>
      <c r="Z191">
        <v>11</v>
      </c>
      <c r="AA191">
        <v>46</v>
      </c>
      <c r="AB191">
        <v>1</v>
      </c>
    </row>
    <row r="192" spans="7:28" x14ac:dyDescent="0.2">
      <c r="G192" s="26" t="s">
        <v>8</v>
      </c>
      <c r="H192" s="26" t="s">
        <v>10</v>
      </c>
      <c r="I192" s="26" t="s">
        <v>30</v>
      </c>
      <c r="J192" s="26" t="s">
        <v>139</v>
      </c>
      <c r="K192" s="26" t="s">
        <v>39</v>
      </c>
      <c r="L192" s="38">
        <v>43781</v>
      </c>
      <c r="M192" s="26" t="s">
        <v>57</v>
      </c>
      <c r="N192" s="26" t="s">
        <v>93</v>
      </c>
      <c r="O192">
        <v>43596</v>
      </c>
      <c r="P192">
        <v>6.1666666666666661</v>
      </c>
      <c r="Q192">
        <v>97</v>
      </c>
      <c r="R192">
        <v>1</v>
      </c>
      <c r="S192">
        <v>2861.5</v>
      </c>
      <c r="T192">
        <v>2441.4859999999999</v>
      </c>
      <c r="U192">
        <v>2441.4859999999999</v>
      </c>
      <c r="V192">
        <v>97</v>
      </c>
      <c r="W192">
        <v>29.5</v>
      </c>
      <c r="X192">
        <v>420.01400000000001</v>
      </c>
      <c r="Y192">
        <v>2019</v>
      </c>
      <c r="Z192">
        <v>11</v>
      </c>
      <c r="AA192">
        <v>46</v>
      </c>
      <c r="AB192">
        <v>1</v>
      </c>
    </row>
    <row r="193" spans="7:28" x14ac:dyDescent="0.2">
      <c r="G193" s="26" t="s">
        <v>8</v>
      </c>
      <c r="H193" s="26" t="s">
        <v>10</v>
      </c>
      <c r="I193" s="26" t="s">
        <v>30</v>
      </c>
      <c r="J193" s="26" t="s">
        <v>139</v>
      </c>
      <c r="K193" s="26" t="s">
        <v>39</v>
      </c>
      <c r="L193" s="38">
        <v>43781</v>
      </c>
      <c r="M193" s="26" t="s">
        <v>57</v>
      </c>
      <c r="N193" s="26" t="s">
        <v>94</v>
      </c>
      <c r="O193">
        <v>43596</v>
      </c>
      <c r="P193">
        <v>6.1666666666666661</v>
      </c>
      <c r="Q193">
        <v>359</v>
      </c>
      <c r="R193">
        <v>3</v>
      </c>
      <c r="S193">
        <v>10590.5</v>
      </c>
      <c r="T193">
        <v>7324.4589999999998</v>
      </c>
      <c r="U193">
        <v>2441.4859999999999</v>
      </c>
      <c r="V193">
        <v>119.66666666666667</v>
      </c>
      <c r="W193">
        <v>29.5</v>
      </c>
      <c r="X193">
        <v>3266.0410000000002</v>
      </c>
      <c r="Y193">
        <v>2019</v>
      </c>
      <c r="Z193">
        <v>11</v>
      </c>
      <c r="AA193">
        <v>46</v>
      </c>
      <c r="AB193">
        <v>1</v>
      </c>
    </row>
    <row r="194" spans="7:28" x14ac:dyDescent="0.2">
      <c r="G194" s="26" t="s">
        <v>8</v>
      </c>
      <c r="H194" s="26" t="s">
        <v>10</v>
      </c>
      <c r="I194" s="26" t="s">
        <v>30</v>
      </c>
      <c r="J194" s="26" t="s">
        <v>139</v>
      </c>
      <c r="K194" s="26" t="s">
        <v>39</v>
      </c>
      <c r="L194" s="38">
        <v>43781</v>
      </c>
      <c r="M194" s="26" t="s">
        <v>57</v>
      </c>
      <c r="N194" s="26" t="s">
        <v>65</v>
      </c>
      <c r="O194">
        <v>43596</v>
      </c>
      <c r="P194">
        <v>6.1666666666666661</v>
      </c>
      <c r="Q194">
        <v>116.5</v>
      </c>
      <c r="R194">
        <v>1</v>
      </c>
      <c r="S194">
        <v>3029</v>
      </c>
      <c r="T194">
        <v>2441.4859999999999</v>
      </c>
      <c r="U194">
        <v>2441.4859999999999</v>
      </c>
      <c r="V194">
        <v>116.5</v>
      </c>
      <c r="W194">
        <v>26</v>
      </c>
      <c r="X194">
        <v>587.51400000000001</v>
      </c>
      <c r="Y194">
        <v>2019</v>
      </c>
      <c r="Z194">
        <v>11</v>
      </c>
      <c r="AA194">
        <v>46</v>
      </c>
      <c r="AB194">
        <v>1</v>
      </c>
    </row>
    <row r="195" spans="7:28" x14ac:dyDescent="0.2">
      <c r="G195" s="26" t="s">
        <v>8</v>
      </c>
      <c r="H195" s="26" t="s">
        <v>10</v>
      </c>
      <c r="I195" s="26" t="s">
        <v>30</v>
      </c>
      <c r="J195" s="26" t="s">
        <v>139</v>
      </c>
      <c r="K195" s="26" t="s">
        <v>39</v>
      </c>
      <c r="L195" s="38">
        <v>43781</v>
      </c>
      <c r="M195" s="26" t="s">
        <v>57</v>
      </c>
      <c r="N195" s="26" t="s">
        <v>94</v>
      </c>
      <c r="O195">
        <v>43596</v>
      </c>
      <c r="P195">
        <v>6.1666666666666661</v>
      </c>
      <c r="Q195">
        <v>463</v>
      </c>
      <c r="R195">
        <v>4</v>
      </c>
      <c r="S195">
        <v>13658.5</v>
      </c>
      <c r="T195">
        <v>9765.9459999999999</v>
      </c>
      <c r="U195">
        <v>2441.4859999999999</v>
      </c>
      <c r="V195">
        <v>115.75</v>
      </c>
      <c r="W195">
        <v>29.5</v>
      </c>
      <c r="X195">
        <v>3892.5540000000001</v>
      </c>
      <c r="Y195">
        <v>2019</v>
      </c>
      <c r="Z195">
        <v>11</v>
      </c>
      <c r="AA195">
        <v>46</v>
      </c>
      <c r="AB195">
        <v>1</v>
      </c>
    </row>
    <row r="196" spans="7:28" x14ac:dyDescent="0.2">
      <c r="G196" s="26" t="s">
        <v>8</v>
      </c>
      <c r="H196" s="26" t="s">
        <v>10</v>
      </c>
      <c r="I196" s="26" t="s">
        <v>31</v>
      </c>
      <c r="J196" s="26" t="s">
        <v>154</v>
      </c>
      <c r="K196" s="26" t="s">
        <v>39</v>
      </c>
      <c r="L196" s="38">
        <v>43781</v>
      </c>
      <c r="M196" s="26" t="s">
        <v>57</v>
      </c>
      <c r="N196" s="26" t="s">
        <v>126</v>
      </c>
      <c r="O196">
        <v>43603</v>
      </c>
      <c r="P196">
        <v>5.9333333333333327</v>
      </c>
      <c r="Q196">
        <v>123</v>
      </c>
      <c r="R196">
        <v>1</v>
      </c>
      <c r="S196">
        <v>3198</v>
      </c>
      <c r="T196">
        <v>2523.3429999999998</v>
      </c>
      <c r="U196">
        <v>2523.3429999999998</v>
      </c>
      <c r="V196">
        <v>123</v>
      </c>
      <c r="W196">
        <v>26</v>
      </c>
      <c r="X196">
        <v>674.65700000000004</v>
      </c>
      <c r="Y196">
        <v>2019</v>
      </c>
      <c r="Z196">
        <v>11</v>
      </c>
      <c r="AA196">
        <v>46</v>
      </c>
      <c r="AB196">
        <v>1</v>
      </c>
    </row>
    <row r="197" spans="7:28" x14ac:dyDescent="0.2">
      <c r="G197" s="26" t="s">
        <v>8</v>
      </c>
      <c r="H197" s="26" t="s">
        <v>11</v>
      </c>
      <c r="I197" s="26" t="s">
        <v>135</v>
      </c>
      <c r="J197" s="26" t="s">
        <v>140</v>
      </c>
      <c r="K197" s="26" t="s">
        <v>39</v>
      </c>
      <c r="L197" s="38">
        <v>43781</v>
      </c>
      <c r="M197" s="26" t="s">
        <v>57</v>
      </c>
      <c r="N197" s="26" t="s">
        <v>60</v>
      </c>
      <c r="O197">
        <v>43597</v>
      </c>
      <c r="P197">
        <v>6.1333333333333329</v>
      </c>
      <c r="Q197">
        <v>1620.4</v>
      </c>
      <c r="R197">
        <v>13</v>
      </c>
      <c r="S197">
        <v>50232.4</v>
      </c>
      <c r="T197">
        <v>45468.436000000002</v>
      </c>
      <c r="U197">
        <v>3497.5720000000001</v>
      </c>
      <c r="V197">
        <v>124.64615384615385</v>
      </c>
      <c r="W197">
        <v>31</v>
      </c>
      <c r="X197">
        <v>4763.9639999999999</v>
      </c>
      <c r="Y197">
        <v>2019</v>
      </c>
      <c r="Z197">
        <v>11</v>
      </c>
      <c r="AA197">
        <v>46</v>
      </c>
      <c r="AB197">
        <v>1</v>
      </c>
    </row>
    <row r="198" spans="7:28" x14ac:dyDescent="0.2">
      <c r="G198" s="26" t="s">
        <v>8</v>
      </c>
      <c r="H198" s="26" t="s">
        <v>11</v>
      </c>
      <c r="I198" s="26" t="s">
        <v>125</v>
      </c>
      <c r="J198" s="26" t="s">
        <v>148</v>
      </c>
      <c r="K198" s="26" t="s">
        <v>39</v>
      </c>
      <c r="L198" s="38">
        <v>43781</v>
      </c>
      <c r="M198" s="26" t="s">
        <v>57</v>
      </c>
      <c r="N198" s="26" t="s">
        <v>163</v>
      </c>
      <c r="O198">
        <v>43604</v>
      </c>
      <c r="P198">
        <v>5.8999999999999995</v>
      </c>
      <c r="Q198">
        <v>4315</v>
      </c>
      <c r="R198">
        <v>40</v>
      </c>
      <c r="S198">
        <v>120820</v>
      </c>
      <c r="T198">
        <v>101842.87699999999</v>
      </c>
      <c r="U198">
        <v>2546.0720000000001</v>
      </c>
      <c r="V198">
        <v>107.875</v>
      </c>
      <c r="W198">
        <v>28</v>
      </c>
      <c r="X198">
        <v>18977.123</v>
      </c>
      <c r="Y198">
        <v>2019</v>
      </c>
      <c r="Z198">
        <v>11</v>
      </c>
      <c r="AA198">
        <v>46</v>
      </c>
      <c r="AB198">
        <v>1</v>
      </c>
    </row>
    <row r="199" spans="7:28" x14ac:dyDescent="0.2">
      <c r="G199" s="26" t="s">
        <v>8</v>
      </c>
      <c r="H199" s="26" t="s">
        <v>11</v>
      </c>
      <c r="I199" s="26" t="s">
        <v>125</v>
      </c>
      <c r="J199" s="26" t="s">
        <v>148</v>
      </c>
      <c r="K199" s="26" t="s">
        <v>39</v>
      </c>
      <c r="L199" s="38">
        <v>43781</v>
      </c>
      <c r="M199" s="26" t="s">
        <v>57</v>
      </c>
      <c r="N199" s="26" t="s">
        <v>100</v>
      </c>
      <c r="O199">
        <v>43604</v>
      </c>
      <c r="P199">
        <v>5.8999999999999995</v>
      </c>
      <c r="Q199">
        <v>402</v>
      </c>
      <c r="R199">
        <v>4</v>
      </c>
      <c r="S199">
        <v>12060</v>
      </c>
      <c r="T199">
        <v>10184.288</v>
      </c>
      <c r="U199">
        <v>2546.0720000000001</v>
      </c>
      <c r="V199">
        <v>100.5</v>
      </c>
      <c r="W199">
        <v>30</v>
      </c>
      <c r="X199">
        <v>1875.712</v>
      </c>
      <c r="Y199">
        <v>2019</v>
      </c>
      <c r="Z199">
        <v>11</v>
      </c>
      <c r="AA199">
        <v>46</v>
      </c>
      <c r="AB199">
        <v>1</v>
      </c>
    </row>
    <row r="200" spans="7:28" x14ac:dyDescent="0.2">
      <c r="G200" s="26" t="s">
        <v>8</v>
      </c>
      <c r="H200" s="26" t="s">
        <v>11</v>
      </c>
      <c r="I200" s="26" t="s">
        <v>125</v>
      </c>
      <c r="J200" s="26" t="s">
        <v>148</v>
      </c>
      <c r="K200" s="26" t="s">
        <v>39</v>
      </c>
      <c r="L200" s="38">
        <v>43781</v>
      </c>
      <c r="M200" s="26" t="s">
        <v>57</v>
      </c>
      <c r="N200" s="26" t="s">
        <v>66</v>
      </c>
      <c r="O200">
        <v>43604</v>
      </c>
      <c r="P200">
        <v>5.8999999999999995</v>
      </c>
      <c r="Q200">
        <v>317</v>
      </c>
      <c r="R200">
        <v>3</v>
      </c>
      <c r="S200">
        <v>9510</v>
      </c>
      <c r="T200">
        <v>7638.2160000000003</v>
      </c>
      <c r="U200">
        <v>2546.0720000000001</v>
      </c>
      <c r="V200">
        <v>105.66666666666667</v>
      </c>
      <c r="W200">
        <v>30</v>
      </c>
      <c r="X200">
        <v>1871.7840000000001</v>
      </c>
      <c r="Y200">
        <v>2019</v>
      </c>
      <c r="Z200">
        <v>11</v>
      </c>
      <c r="AA200">
        <v>46</v>
      </c>
      <c r="AB200">
        <v>1</v>
      </c>
    </row>
    <row r="201" spans="7:28" x14ac:dyDescent="0.2">
      <c r="G201" s="26" t="s">
        <v>8</v>
      </c>
      <c r="H201" s="26" t="s">
        <v>11</v>
      </c>
      <c r="I201" s="26" t="s">
        <v>125</v>
      </c>
      <c r="J201" s="26" t="s">
        <v>148</v>
      </c>
      <c r="K201" s="26" t="s">
        <v>39</v>
      </c>
      <c r="L201" s="38">
        <v>43781</v>
      </c>
      <c r="M201" s="26" t="s">
        <v>57</v>
      </c>
      <c r="N201" s="26" t="s">
        <v>71</v>
      </c>
      <c r="O201">
        <v>43604</v>
      </c>
      <c r="P201">
        <v>5.8999999999999995</v>
      </c>
      <c r="Q201">
        <v>510</v>
      </c>
      <c r="R201">
        <v>5</v>
      </c>
      <c r="S201">
        <v>15300</v>
      </c>
      <c r="T201">
        <v>12730.36</v>
      </c>
      <c r="U201">
        <v>2546.0720000000001</v>
      </c>
      <c r="V201">
        <v>102</v>
      </c>
      <c r="W201">
        <v>30</v>
      </c>
      <c r="X201">
        <v>2569.64</v>
      </c>
      <c r="Y201">
        <v>2019</v>
      </c>
      <c r="Z201">
        <v>11</v>
      </c>
      <c r="AA201">
        <v>46</v>
      </c>
      <c r="AB201">
        <v>1</v>
      </c>
    </row>
    <row r="202" spans="7:28" x14ac:dyDescent="0.2">
      <c r="G202" s="26" t="s">
        <v>8</v>
      </c>
      <c r="H202" s="26" t="s">
        <v>11</v>
      </c>
      <c r="I202" s="26" t="s">
        <v>125</v>
      </c>
      <c r="J202" s="26" t="s">
        <v>148</v>
      </c>
      <c r="K202" s="26" t="s">
        <v>39</v>
      </c>
      <c r="L202" s="38">
        <v>43781</v>
      </c>
      <c r="M202" s="26" t="s">
        <v>57</v>
      </c>
      <c r="N202" s="26" t="s">
        <v>77</v>
      </c>
      <c r="O202">
        <v>43604</v>
      </c>
      <c r="P202">
        <v>5.8999999999999995</v>
      </c>
      <c r="Q202">
        <v>731</v>
      </c>
      <c r="R202">
        <v>7</v>
      </c>
      <c r="S202">
        <v>21930</v>
      </c>
      <c r="T202">
        <v>17822.504000000001</v>
      </c>
      <c r="U202">
        <v>2546.0720000000001</v>
      </c>
      <c r="V202">
        <v>104.42857142857143</v>
      </c>
      <c r="W202">
        <v>30</v>
      </c>
      <c r="X202">
        <v>4107.4960000000001</v>
      </c>
      <c r="Y202">
        <v>2019</v>
      </c>
      <c r="Z202">
        <v>11</v>
      </c>
      <c r="AA202">
        <v>46</v>
      </c>
      <c r="AB202">
        <v>1</v>
      </c>
    </row>
    <row r="203" spans="7:28" x14ac:dyDescent="0.2">
      <c r="G203" s="26" t="s">
        <v>8</v>
      </c>
      <c r="H203" s="26" t="s">
        <v>11</v>
      </c>
      <c r="I203" s="26" t="s">
        <v>125</v>
      </c>
      <c r="J203" s="26" t="s">
        <v>148</v>
      </c>
      <c r="K203" s="26" t="s">
        <v>39</v>
      </c>
      <c r="L203" s="38">
        <v>43781</v>
      </c>
      <c r="M203" s="26" t="s">
        <v>57</v>
      </c>
      <c r="N203" s="26" t="s">
        <v>83</v>
      </c>
      <c r="O203">
        <v>43604</v>
      </c>
      <c r="P203">
        <v>5.8999999999999995</v>
      </c>
      <c r="Q203">
        <v>100</v>
      </c>
      <c r="R203">
        <v>1</v>
      </c>
      <c r="S203">
        <v>3000</v>
      </c>
      <c r="T203">
        <v>2546.0720000000001</v>
      </c>
      <c r="U203">
        <v>2546.0720000000001</v>
      </c>
      <c r="V203">
        <v>100</v>
      </c>
      <c r="W203">
        <v>30</v>
      </c>
      <c r="X203">
        <v>453.928</v>
      </c>
      <c r="Y203">
        <v>2019</v>
      </c>
      <c r="Z203">
        <v>11</v>
      </c>
      <c r="AA203">
        <v>46</v>
      </c>
      <c r="AB203">
        <v>1</v>
      </c>
    </row>
    <row r="204" spans="7:28" x14ac:dyDescent="0.2">
      <c r="G204" s="26" t="s">
        <v>8</v>
      </c>
      <c r="H204" s="26" t="s">
        <v>11</v>
      </c>
      <c r="I204" s="26" t="s">
        <v>125</v>
      </c>
      <c r="J204" s="26" t="s">
        <v>148</v>
      </c>
      <c r="K204" s="26" t="s">
        <v>39</v>
      </c>
      <c r="L204" s="38">
        <v>43781</v>
      </c>
      <c r="M204" s="26" t="s">
        <v>57</v>
      </c>
      <c r="N204" s="26" t="s">
        <v>97</v>
      </c>
      <c r="O204">
        <v>43604</v>
      </c>
      <c r="P204">
        <v>5.8999999999999995</v>
      </c>
      <c r="Q204">
        <v>1097</v>
      </c>
      <c r="R204">
        <v>10</v>
      </c>
      <c r="S204">
        <v>32910</v>
      </c>
      <c r="T204">
        <v>25460.719000000001</v>
      </c>
      <c r="U204">
        <v>2546.0720000000001</v>
      </c>
      <c r="V204">
        <v>109.7</v>
      </c>
      <c r="W204">
        <v>30</v>
      </c>
      <c r="X204">
        <v>7449.2809999999999</v>
      </c>
      <c r="Y204">
        <v>2019</v>
      </c>
      <c r="Z204">
        <v>11</v>
      </c>
      <c r="AA204">
        <v>46</v>
      </c>
      <c r="AB204">
        <v>1</v>
      </c>
    </row>
    <row r="205" spans="7:28" x14ac:dyDescent="0.2">
      <c r="G205" s="26" t="s">
        <v>8</v>
      </c>
      <c r="H205" s="26" t="s">
        <v>11</v>
      </c>
      <c r="I205" s="26" t="s">
        <v>125</v>
      </c>
      <c r="J205" s="26" t="s">
        <v>148</v>
      </c>
      <c r="K205" s="26" t="s">
        <v>39</v>
      </c>
      <c r="L205" s="38">
        <v>43781</v>
      </c>
      <c r="M205" s="26" t="s">
        <v>57</v>
      </c>
      <c r="N205" s="26" t="s">
        <v>64</v>
      </c>
      <c r="O205">
        <v>43604</v>
      </c>
      <c r="P205">
        <v>5.8999999999999995</v>
      </c>
      <c r="Q205">
        <v>110</v>
      </c>
      <c r="R205">
        <v>1</v>
      </c>
      <c r="S205">
        <v>3245</v>
      </c>
      <c r="T205">
        <v>2546.0720000000001</v>
      </c>
      <c r="U205">
        <v>2546.0720000000001</v>
      </c>
      <c r="V205">
        <v>110</v>
      </c>
      <c r="W205">
        <v>29.5</v>
      </c>
      <c r="X205">
        <v>698.928</v>
      </c>
      <c r="Y205">
        <v>2019</v>
      </c>
      <c r="Z205">
        <v>11</v>
      </c>
      <c r="AA205">
        <v>46</v>
      </c>
      <c r="AB205">
        <v>1</v>
      </c>
    </row>
    <row r="206" spans="7:28" x14ac:dyDescent="0.2">
      <c r="G206" s="26" t="s">
        <v>8</v>
      </c>
      <c r="H206" s="26" t="s">
        <v>11</v>
      </c>
      <c r="I206" s="26" t="s">
        <v>130</v>
      </c>
      <c r="J206" s="26" t="s">
        <v>155</v>
      </c>
      <c r="K206" s="26" t="s">
        <v>39</v>
      </c>
      <c r="L206" s="38">
        <v>43781</v>
      </c>
      <c r="M206" s="26" t="s">
        <v>57</v>
      </c>
      <c r="N206" s="26" t="s">
        <v>81</v>
      </c>
      <c r="O206">
        <v>43611</v>
      </c>
      <c r="P206">
        <v>5.6666666666666661</v>
      </c>
      <c r="Q206">
        <v>204</v>
      </c>
      <c r="R206">
        <v>2</v>
      </c>
      <c r="S206">
        <v>6120</v>
      </c>
      <c r="T206">
        <v>5064.3490000000002</v>
      </c>
      <c r="U206">
        <v>2532.1750000000002</v>
      </c>
      <c r="V206">
        <v>102</v>
      </c>
      <c r="W206">
        <v>30</v>
      </c>
      <c r="X206">
        <v>1055.6510000000001</v>
      </c>
      <c r="Y206">
        <v>2019</v>
      </c>
      <c r="Z206">
        <v>11</v>
      </c>
      <c r="AA206">
        <v>46</v>
      </c>
      <c r="AB206">
        <v>1</v>
      </c>
    </row>
    <row r="207" spans="7:28" x14ac:dyDescent="0.2">
      <c r="G207" s="26" t="s">
        <v>8</v>
      </c>
      <c r="H207" s="26" t="s">
        <v>11</v>
      </c>
      <c r="I207" s="26" t="s">
        <v>130</v>
      </c>
      <c r="J207" s="26" t="s">
        <v>155</v>
      </c>
      <c r="K207" s="26" t="s">
        <v>39</v>
      </c>
      <c r="L207" s="38">
        <v>43781</v>
      </c>
      <c r="M207" s="26" t="s">
        <v>57</v>
      </c>
      <c r="N207" s="26" t="s">
        <v>67</v>
      </c>
      <c r="O207">
        <v>43611</v>
      </c>
      <c r="P207">
        <v>5.6666666666666661</v>
      </c>
      <c r="Q207">
        <v>120</v>
      </c>
      <c r="R207">
        <v>1</v>
      </c>
      <c r="S207">
        <v>3600</v>
      </c>
      <c r="T207">
        <v>2532.1750000000002</v>
      </c>
      <c r="U207">
        <v>2532.1750000000002</v>
      </c>
      <c r="V207">
        <v>120</v>
      </c>
      <c r="W207">
        <v>30</v>
      </c>
      <c r="X207">
        <v>1067.825</v>
      </c>
      <c r="Y207">
        <v>2019</v>
      </c>
      <c r="Z207">
        <v>11</v>
      </c>
      <c r="AA207">
        <v>46</v>
      </c>
      <c r="AB207">
        <v>1</v>
      </c>
    </row>
    <row r="208" spans="7:28" x14ac:dyDescent="0.2">
      <c r="G208" s="26" t="s">
        <v>8</v>
      </c>
      <c r="H208" s="26" t="s">
        <v>11</v>
      </c>
      <c r="I208" s="26" t="s">
        <v>130</v>
      </c>
      <c r="J208" s="26" t="s">
        <v>155</v>
      </c>
      <c r="K208" s="26" t="s">
        <v>39</v>
      </c>
      <c r="L208" s="38">
        <v>43781</v>
      </c>
      <c r="M208" s="26" t="s">
        <v>57</v>
      </c>
      <c r="N208" s="26" t="s">
        <v>68</v>
      </c>
      <c r="O208">
        <v>43611</v>
      </c>
      <c r="P208">
        <v>5.6666666666666661</v>
      </c>
      <c r="Q208">
        <v>216</v>
      </c>
      <c r="R208">
        <v>2</v>
      </c>
      <c r="S208">
        <v>6480</v>
      </c>
      <c r="T208">
        <v>5064.3490000000002</v>
      </c>
      <c r="U208">
        <v>2532.1750000000002</v>
      </c>
      <c r="V208">
        <v>108</v>
      </c>
      <c r="W208">
        <v>30</v>
      </c>
      <c r="X208">
        <v>1415.6510000000001</v>
      </c>
      <c r="Y208">
        <v>2019</v>
      </c>
      <c r="Z208">
        <v>11</v>
      </c>
      <c r="AA208">
        <v>46</v>
      </c>
      <c r="AB208">
        <v>1</v>
      </c>
    </row>
    <row r="209" spans="7:28" x14ac:dyDescent="0.2">
      <c r="G209" s="26" t="s">
        <v>8</v>
      </c>
      <c r="H209" s="26" t="s">
        <v>11</v>
      </c>
      <c r="I209" s="26" t="s">
        <v>130</v>
      </c>
      <c r="J209" s="26" t="s">
        <v>155</v>
      </c>
      <c r="K209" s="26" t="s">
        <v>39</v>
      </c>
      <c r="L209" s="38">
        <v>43781</v>
      </c>
      <c r="M209" s="26" t="s">
        <v>57</v>
      </c>
      <c r="N209" s="26" t="s">
        <v>99</v>
      </c>
      <c r="O209">
        <v>43611</v>
      </c>
      <c r="P209">
        <v>5.6666666666666661</v>
      </c>
      <c r="Q209">
        <v>110</v>
      </c>
      <c r="R209">
        <v>1</v>
      </c>
      <c r="S209">
        <v>3300</v>
      </c>
      <c r="T209">
        <v>2532.1750000000002</v>
      </c>
      <c r="U209">
        <v>2532.1750000000002</v>
      </c>
      <c r="V209">
        <v>110</v>
      </c>
      <c r="W209">
        <v>30</v>
      </c>
      <c r="X209">
        <v>767.82500000000005</v>
      </c>
      <c r="Y209">
        <v>2019</v>
      </c>
      <c r="Z209">
        <v>11</v>
      </c>
      <c r="AA209">
        <v>46</v>
      </c>
      <c r="AB209">
        <v>1</v>
      </c>
    </row>
    <row r="210" spans="7:28" x14ac:dyDescent="0.2">
      <c r="G210" s="26" t="s">
        <v>8</v>
      </c>
      <c r="H210" s="26" t="s">
        <v>11</v>
      </c>
      <c r="I210" s="26" t="s">
        <v>130</v>
      </c>
      <c r="J210" s="26" t="s">
        <v>155</v>
      </c>
      <c r="K210" s="26" t="s">
        <v>39</v>
      </c>
      <c r="L210" s="38">
        <v>43781</v>
      </c>
      <c r="M210" s="26" t="s">
        <v>57</v>
      </c>
      <c r="N210" s="26" t="s">
        <v>73</v>
      </c>
      <c r="O210">
        <v>43611</v>
      </c>
      <c r="P210">
        <v>5.6666666666666661</v>
      </c>
      <c r="Q210">
        <v>239</v>
      </c>
      <c r="R210">
        <v>2</v>
      </c>
      <c r="S210">
        <v>7170</v>
      </c>
      <c r="T210">
        <v>5064.3490000000002</v>
      </c>
      <c r="U210">
        <v>2532.1750000000002</v>
      </c>
      <c r="V210">
        <v>119.5</v>
      </c>
      <c r="W210">
        <v>30</v>
      </c>
      <c r="X210">
        <v>2105.6509999999998</v>
      </c>
      <c r="Y210">
        <v>2019</v>
      </c>
      <c r="Z210">
        <v>11</v>
      </c>
      <c r="AA210">
        <v>46</v>
      </c>
      <c r="AB210">
        <v>1</v>
      </c>
    </row>
    <row r="211" spans="7:28" x14ac:dyDescent="0.2">
      <c r="G211" s="26" t="s">
        <v>8</v>
      </c>
      <c r="H211" s="26" t="s">
        <v>11</v>
      </c>
      <c r="I211" s="26" t="s">
        <v>130</v>
      </c>
      <c r="J211" s="26" t="s">
        <v>155</v>
      </c>
      <c r="K211" s="26" t="s">
        <v>39</v>
      </c>
      <c r="L211" s="38">
        <v>43781</v>
      </c>
      <c r="M211" s="26" t="s">
        <v>57</v>
      </c>
      <c r="N211" s="26" t="s">
        <v>86</v>
      </c>
      <c r="O211">
        <v>43611</v>
      </c>
      <c r="P211">
        <v>5.6666666666666661</v>
      </c>
      <c r="Q211">
        <v>246</v>
      </c>
      <c r="R211">
        <v>2</v>
      </c>
      <c r="S211">
        <v>7380</v>
      </c>
      <c r="T211">
        <v>5064.3490000000002</v>
      </c>
      <c r="U211">
        <v>2532.1750000000002</v>
      </c>
      <c r="V211">
        <v>123</v>
      </c>
      <c r="W211">
        <v>30</v>
      </c>
      <c r="X211">
        <v>2315.6509999999998</v>
      </c>
      <c r="Y211">
        <v>2019</v>
      </c>
      <c r="Z211">
        <v>11</v>
      </c>
      <c r="AA211">
        <v>46</v>
      </c>
      <c r="AB211">
        <v>1</v>
      </c>
    </row>
    <row r="212" spans="7:28" x14ac:dyDescent="0.2">
      <c r="G212" s="26" t="s">
        <v>8</v>
      </c>
      <c r="H212" s="26" t="s">
        <v>11</v>
      </c>
      <c r="I212" s="26" t="s">
        <v>130</v>
      </c>
      <c r="J212" s="26" t="s">
        <v>155</v>
      </c>
      <c r="K212" s="26" t="s">
        <v>39</v>
      </c>
      <c r="L212" s="38">
        <v>43781</v>
      </c>
      <c r="M212" s="26" t="s">
        <v>57</v>
      </c>
      <c r="N212" s="26" t="s">
        <v>75</v>
      </c>
      <c r="O212">
        <v>43611</v>
      </c>
      <c r="P212">
        <v>5.6666666666666661</v>
      </c>
      <c r="Q212">
        <v>202</v>
      </c>
      <c r="R212">
        <v>2</v>
      </c>
      <c r="S212">
        <v>6060</v>
      </c>
      <c r="T212">
        <v>5064.3490000000002</v>
      </c>
      <c r="U212">
        <v>2532.1750000000002</v>
      </c>
      <c r="V212">
        <v>101</v>
      </c>
      <c r="W212">
        <v>30</v>
      </c>
      <c r="X212">
        <v>995.65099999999995</v>
      </c>
      <c r="Y212">
        <v>2019</v>
      </c>
      <c r="Z212">
        <v>11</v>
      </c>
      <c r="AA212">
        <v>46</v>
      </c>
      <c r="AB212">
        <v>1</v>
      </c>
    </row>
    <row r="213" spans="7:28" x14ac:dyDescent="0.2">
      <c r="G213" s="26" t="s">
        <v>8</v>
      </c>
      <c r="H213" s="26" t="s">
        <v>11</v>
      </c>
      <c r="I213" s="26" t="s">
        <v>130</v>
      </c>
      <c r="J213" s="26" t="s">
        <v>155</v>
      </c>
      <c r="K213" s="26" t="s">
        <v>39</v>
      </c>
      <c r="L213" s="38">
        <v>43781</v>
      </c>
      <c r="M213" s="26" t="s">
        <v>57</v>
      </c>
      <c r="N213" s="26" t="s">
        <v>142</v>
      </c>
      <c r="O213">
        <v>43611</v>
      </c>
      <c r="P213">
        <v>5.6666666666666661</v>
      </c>
      <c r="Q213">
        <v>238</v>
      </c>
      <c r="R213">
        <v>2</v>
      </c>
      <c r="S213">
        <v>7140</v>
      </c>
      <c r="T213">
        <v>5064.3490000000002</v>
      </c>
      <c r="U213">
        <v>2532.1750000000002</v>
      </c>
      <c r="V213">
        <v>119</v>
      </c>
      <c r="W213">
        <v>30</v>
      </c>
      <c r="X213">
        <v>2075.6509999999998</v>
      </c>
      <c r="Y213">
        <v>2019</v>
      </c>
      <c r="Z213">
        <v>11</v>
      </c>
      <c r="AA213">
        <v>46</v>
      </c>
      <c r="AB213">
        <v>1</v>
      </c>
    </row>
    <row r="214" spans="7:28" x14ac:dyDescent="0.2">
      <c r="G214" s="26" t="s">
        <v>8</v>
      </c>
      <c r="H214" s="26" t="s">
        <v>11</v>
      </c>
      <c r="I214" s="26" t="s">
        <v>130</v>
      </c>
      <c r="J214" s="26" t="s">
        <v>155</v>
      </c>
      <c r="K214" s="26" t="s">
        <v>39</v>
      </c>
      <c r="L214" s="38">
        <v>43781</v>
      </c>
      <c r="M214" s="26" t="s">
        <v>57</v>
      </c>
      <c r="N214" s="26" t="s">
        <v>78</v>
      </c>
      <c r="O214">
        <v>43611</v>
      </c>
      <c r="P214">
        <v>5.6666666666666661</v>
      </c>
      <c r="Q214">
        <v>215</v>
      </c>
      <c r="R214">
        <v>2</v>
      </c>
      <c r="S214">
        <v>6450</v>
      </c>
      <c r="T214">
        <v>5064.3490000000002</v>
      </c>
      <c r="U214">
        <v>2532.1750000000002</v>
      </c>
      <c r="V214">
        <v>107.5</v>
      </c>
      <c r="W214">
        <v>30</v>
      </c>
      <c r="X214">
        <v>1385.6510000000001</v>
      </c>
      <c r="Y214">
        <v>2019</v>
      </c>
      <c r="Z214">
        <v>11</v>
      </c>
      <c r="AA214">
        <v>46</v>
      </c>
      <c r="AB214">
        <v>1</v>
      </c>
    </row>
    <row r="215" spans="7:28" x14ac:dyDescent="0.2">
      <c r="G215" s="26" t="s">
        <v>8</v>
      </c>
      <c r="H215" s="26" t="s">
        <v>11</v>
      </c>
      <c r="I215" s="26" t="s">
        <v>130</v>
      </c>
      <c r="J215" s="26" t="s">
        <v>155</v>
      </c>
      <c r="K215" s="26" t="s">
        <v>39</v>
      </c>
      <c r="L215" s="38">
        <v>43781</v>
      </c>
      <c r="M215" s="26" t="s">
        <v>57</v>
      </c>
      <c r="N215" s="26" t="s">
        <v>79</v>
      </c>
      <c r="O215">
        <v>43611</v>
      </c>
      <c r="P215">
        <v>5.6666666666666661</v>
      </c>
      <c r="Q215">
        <v>452</v>
      </c>
      <c r="R215">
        <v>4</v>
      </c>
      <c r="S215">
        <v>13560</v>
      </c>
      <c r="T215">
        <v>10128.698</v>
      </c>
      <c r="U215">
        <v>2532.1750000000002</v>
      </c>
      <c r="V215">
        <v>113</v>
      </c>
      <c r="W215">
        <v>30</v>
      </c>
      <c r="X215">
        <v>3431.3020000000001</v>
      </c>
      <c r="Y215">
        <v>2019</v>
      </c>
      <c r="Z215">
        <v>11</v>
      </c>
      <c r="AA215">
        <v>46</v>
      </c>
      <c r="AB215">
        <v>1</v>
      </c>
    </row>
    <row r="216" spans="7:28" x14ac:dyDescent="0.2">
      <c r="G216" s="26" t="s">
        <v>8</v>
      </c>
      <c r="H216" s="26" t="s">
        <v>11</v>
      </c>
      <c r="I216" s="26" t="s">
        <v>130</v>
      </c>
      <c r="J216" s="26" t="s">
        <v>155</v>
      </c>
      <c r="K216" s="26" t="s">
        <v>39</v>
      </c>
      <c r="L216" s="38">
        <v>43781</v>
      </c>
      <c r="M216" s="26" t="s">
        <v>57</v>
      </c>
      <c r="N216" s="26" t="s">
        <v>80</v>
      </c>
      <c r="O216">
        <v>43611</v>
      </c>
      <c r="P216">
        <v>5.6666666666666661</v>
      </c>
      <c r="Q216">
        <v>338</v>
      </c>
      <c r="R216">
        <v>3</v>
      </c>
      <c r="S216">
        <v>10140</v>
      </c>
      <c r="T216">
        <v>7596.5240000000003</v>
      </c>
      <c r="U216">
        <v>2532.1750000000002</v>
      </c>
      <c r="V216">
        <v>112.66666666666667</v>
      </c>
      <c r="W216">
        <v>30</v>
      </c>
      <c r="X216">
        <v>2543.4760000000001</v>
      </c>
      <c r="Y216">
        <v>2019</v>
      </c>
      <c r="Z216">
        <v>11</v>
      </c>
      <c r="AA216">
        <v>46</v>
      </c>
      <c r="AB216">
        <v>1</v>
      </c>
    </row>
    <row r="217" spans="7:28" x14ac:dyDescent="0.2">
      <c r="G217" s="26" t="s">
        <v>8</v>
      </c>
      <c r="H217" s="26" t="s">
        <v>11</v>
      </c>
      <c r="I217" s="26" t="s">
        <v>130</v>
      </c>
      <c r="J217" s="26" t="s">
        <v>155</v>
      </c>
      <c r="K217" s="26" t="s">
        <v>39</v>
      </c>
      <c r="L217" s="38">
        <v>43781</v>
      </c>
      <c r="M217" s="26" t="s">
        <v>57</v>
      </c>
      <c r="N217" s="26" t="s">
        <v>87</v>
      </c>
      <c r="O217">
        <v>43611</v>
      </c>
      <c r="P217">
        <v>5.6666666666666661</v>
      </c>
      <c r="Q217">
        <v>442</v>
      </c>
      <c r="R217">
        <v>4</v>
      </c>
      <c r="S217">
        <v>13039</v>
      </c>
      <c r="T217">
        <v>10128.698</v>
      </c>
      <c r="U217">
        <v>2532.1750000000002</v>
      </c>
      <c r="V217">
        <v>110.5</v>
      </c>
      <c r="W217">
        <v>29.5</v>
      </c>
      <c r="X217">
        <v>2910.3020000000001</v>
      </c>
      <c r="Y217">
        <v>2019</v>
      </c>
      <c r="Z217">
        <v>11</v>
      </c>
      <c r="AA217">
        <v>46</v>
      </c>
      <c r="AB217">
        <v>1</v>
      </c>
    </row>
    <row r="218" spans="7:28" x14ac:dyDescent="0.2">
      <c r="G218" s="26" t="s">
        <v>8</v>
      </c>
      <c r="H218" s="26" t="s">
        <v>11</v>
      </c>
      <c r="I218" s="26" t="s">
        <v>130</v>
      </c>
      <c r="J218" s="26" t="s">
        <v>155</v>
      </c>
      <c r="K218" s="26" t="s">
        <v>39</v>
      </c>
      <c r="L218" s="38">
        <v>43781</v>
      </c>
      <c r="M218" s="26" t="s">
        <v>57</v>
      </c>
      <c r="N218" s="26" t="s">
        <v>98</v>
      </c>
      <c r="O218">
        <v>43611</v>
      </c>
      <c r="P218">
        <v>5.6666666666666661</v>
      </c>
      <c r="Q218">
        <v>250</v>
      </c>
      <c r="R218">
        <v>2</v>
      </c>
      <c r="S218">
        <v>7500</v>
      </c>
      <c r="T218">
        <v>5064.3490000000002</v>
      </c>
      <c r="U218">
        <v>2532.1750000000002</v>
      </c>
      <c r="V218">
        <v>125</v>
      </c>
      <c r="W218">
        <v>30</v>
      </c>
      <c r="X218">
        <v>2435.6509999999998</v>
      </c>
      <c r="Y218">
        <v>2019</v>
      </c>
      <c r="Z218">
        <v>11</v>
      </c>
      <c r="AA218">
        <v>46</v>
      </c>
      <c r="AB218">
        <v>1</v>
      </c>
    </row>
    <row r="219" spans="7:28" x14ac:dyDescent="0.2">
      <c r="G219" s="26" t="s">
        <v>8</v>
      </c>
      <c r="H219" s="26" t="s">
        <v>11</v>
      </c>
      <c r="I219" s="26" t="s">
        <v>130</v>
      </c>
      <c r="J219" s="26" t="s">
        <v>155</v>
      </c>
      <c r="K219" s="26" t="s">
        <v>39</v>
      </c>
      <c r="L219" s="38">
        <v>43781</v>
      </c>
      <c r="M219" s="26" t="s">
        <v>57</v>
      </c>
      <c r="N219" s="26" t="s">
        <v>85</v>
      </c>
      <c r="O219">
        <v>43611</v>
      </c>
      <c r="P219">
        <v>5.6666666666666661</v>
      </c>
      <c r="Q219">
        <v>415</v>
      </c>
      <c r="R219">
        <v>4</v>
      </c>
      <c r="S219">
        <v>12450</v>
      </c>
      <c r="T219">
        <v>10128.698</v>
      </c>
      <c r="U219">
        <v>2532.1750000000002</v>
      </c>
      <c r="V219">
        <v>103.75</v>
      </c>
      <c r="W219">
        <v>30</v>
      </c>
      <c r="X219">
        <v>2321.3020000000001</v>
      </c>
      <c r="Y219">
        <v>2019</v>
      </c>
      <c r="Z219">
        <v>11</v>
      </c>
      <c r="AA219">
        <v>46</v>
      </c>
      <c r="AB219">
        <v>1</v>
      </c>
    </row>
    <row r="220" spans="7:28" x14ac:dyDescent="0.2">
      <c r="G220" s="26" t="s">
        <v>8</v>
      </c>
      <c r="H220" s="26" t="s">
        <v>11</v>
      </c>
      <c r="I220" s="26" t="s">
        <v>130</v>
      </c>
      <c r="J220" s="26" t="s">
        <v>155</v>
      </c>
      <c r="K220" s="26" t="s">
        <v>39</v>
      </c>
      <c r="L220" s="38">
        <v>43781</v>
      </c>
      <c r="M220" s="26" t="s">
        <v>57</v>
      </c>
      <c r="N220" s="26" t="s">
        <v>65</v>
      </c>
      <c r="O220">
        <v>43611</v>
      </c>
      <c r="P220">
        <v>5.6666666666666661</v>
      </c>
      <c r="Q220">
        <v>108</v>
      </c>
      <c r="R220">
        <v>1</v>
      </c>
      <c r="S220">
        <v>3240</v>
      </c>
      <c r="T220">
        <v>2532.1750000000002</v>
      </c>
      <c r="U220">
        <v>2532.1750000000002</v>
      </c>
      <c r="V220">
        <v>108</v>
      </c>
      <c r="W220">
        <v>30</v>
      </c>
      <c r="X220">
        <v>707.82500000000005</v>
      </c>
      <c r="Y220">
        <v>2019</v>
      </c>
      <c r="Z220">
        <v>11</v>
      </c>
      <c r="AA220">
        <v>46</v>
      </c>
      <c r="AB220">
        <v>1</v>
      </c>
    </row>
    <row r="221" spans="7:28" x14ac:dyDescent="0.2">
      <c r="G221" s="26" t="s">
        <v>8</v>
      </c>
      <c r="H221" s="26" t="s">
        <v>11</v>
      </c>
      <c r="I221" s="26" t="s">
        <v>130</v>
      </c>
      <c r="J221" s="26" t="s">
        <v>155</v>
      </c>
      <c r="K221" s="26" t="s">
        <v>39</v>
      </c>
      <c r="L221" s="38">
        <v>43781</v>
      </c>
      <c r="M221" s="26" t="s">
        <v>57</v>
      </c>
      <c r="N221" s="26" t="s">
        <v>164</v>
      </c>
      <c r="O221">
        <v>43611</v>
      </c>
      <c r="P221">
        <v>5.6666666666666661</v>
      </c>
      <c r="Q221">
        <v>224</v>
      </c>
      <c r="R221">
        <v>2</v>
      </c>
      <c r="S221">
        <v>6720</v>
      </c>
      <c r="T221">
        <v>5064.3490000000002</v>
      </c>
      <c r="U221">
        <v>2532.1750000000002</v>
      </c>
      <c r="V221">
        <v>112</v>
      </c>
      <c r="W221">
        <v>30</v>
      </c>
      <c r="X221">
        <v>1655.6510000000001</v>
      </c>
      <c r="Y221">
        <v>2019</v>
      </c>
      <c r="Z221">
        <v>11</v>
      </c>
      <c r="AA221">
        <v>46</v>
      </c>
      <c r="AB221">
        <v>1</v>
      </c>
    </row>
    <row r="222" spans="7:28" x14ac:dyDescent="0.2">
      <c r="G222" s="26" t="s">
        <v>8</v>
      </c>
      <c r="H222" s="26" t="s">
        <v>11</v>
      </c>
      <c r="I222" s="26" t="s">
        <v>130</v>
      </c>
      <c r="J222" s="26" t="s">
        <v>155</v>
      </c>
      <c r="K222" s="26" t="s">
        <v>39</v>
      </c>
      <c r="L222" s="38">
        <v>43781</v>
      </c>
      <c r="M222" s="26" t="s">
        <v>57</v>
      </c>
      <c r="N222" s="26" t="s">
        <v>65</v>
      </c>
      <c r="O222">
        <v>43611</v>
      </c>
      <c r="P222">
        <v>5.6666666666666661</v>
      </c>
      <c r="Q222">
        <v>409</v>
      </c>
      <c r="R222">
        <v>4</v>
      </c>
      <c r="S222">
        <v>12270</v>
      </c>
      <c r="T222">
        <v>10128.698</v>
      </c>
      <c r="U222">
        <v>2532.1750000000002</v>
      </c>
      <c r="V222">
        <v>102.25</v>
      </c>
      <c r="W222">
        <v>30</v>
      </c>
      <c r="X222">
        <v>2141.3020000000001</v>
      </c>
      <c r="Y222">
        <v>2019</v>
      </c>
      <c r="Z222">
        <v>11</v>
      </c>
      <c r="AA222">
        <v>46</v>
      </c>
      <c r="AB222">
        <v>1</v>
      </c>
    </row>
    <row r="223" spans="7:28" x14ac:dyDescent="0.2">
      <c r="G223" s="26" t="s">
        <v>8</v>
      </c>
      <c r="H223" s="26" t="s">
        <v>11</v>
      </c>
      <c r="I223" s="26" t="s">
        <v>130</v>
      </c>
      <c r="J223" s="26" t="s">
        <v>155</v>
      </c>
      <c r="K223" s="26" t="s">
        <v>39</v>
      </c>
      <c r="L223" s="38">
        <v>43781</v>
      </c>
      <c r="M223" s="26" t="s">
        <v>57</v>
      </c>
      <c r="N223" s="26" t="s">
        <v>141</v>
      </c>
      <c r="O223">
        <v>43611</v>
      </c>
      <c r="P223">
        <v>5.6666666666666661</v>
      </c>
      <c r="Q223">
        <v>700</v>
      </c>
      <c r="R223">
        <v>7</v>
      </c>
      <c r="S223">
        <v>20650</v>
      </c>
      <c r="T223">
        <v>17725.222000000002</v>
      </c>
      <c r="U223">
        <v>2532.1750000000002</v>
      </c>
      <c r="V223">
        <v>100</v>
      </c>
      <c r="W223">
        <v>29.5</v>
      </c>
      <c r="X223">
        <v>2924.7779999999998</v>
      </c>
      <c r="Y223">
        <v>2019</v>
      </c>
      <c r="Z223">
        <v>11</v>
      </c>
      <c r="AA223">
        <v>46</v>
      </c>
      <c r="AB223">
        <v>1</v>
      </c>
    </row>
    <row r="224" spans="7:28" x14ac:dyDescent="0.2">
      <c r="G224" s="26" t="s">
        <v>8</v>
      </c>
      <c r="H224" s="26" t="s">
        <v>11</v>
      </c>
      <c r="I224" s="26" t="s">
        <v>130</v>
      </c>
      <c r="J224" s="26" t="s">
        <v>155</v>
      </c>
      <c r="K224" s="26" t="s">
        <v>39</v>
      </c>
      <c r="L224" s="38">
        <v>43781</v>
      </c>
      <c r="M224" s="26" t="s">
        <v>57</v>
      </c>
      <c r="N224" s="26" t="s">
        <v>65</v>
      </c>
      <c r="O224">
        <v>43611</v>
      </c>
      <c r="P224">
        <v>5.6666666666666661</v>
      </c>
      <c r="Q224">
        <v>188</v>
      </c>
      <c r="R224">
        <v>2</v>
      </c>
      <c r="S224">
        <v>5640</v>
      </c>
      <c r="T224">
        <v>5064.3490000000002</v>
      </c>
      <c r="U224">
        <v>2532.1750000000002</v>
      </c>
      <c r="V224">
        <v>94</v>
      </c>
      <c r="W224">
        <v>30</v>
      </c>
      <c r="X224">
        <v>575.65099999999995</v>
      </c>
      <c r="Y224">
        <v>2019</v>
      </c>
      <c r="Z224">
        <v>11</v>
      </c>
      <c r="AA224">
        <v>46</v>
      </c>
      <c r="AB224">
        <v>1</v>
      </c>
    </row>
    <row r="225" spans="7:28" x14ac:dyDescent="0.2">
      <c r="G225" s="26" t="s">
        <v>8</v>
      </c>
      <c r="H225" s="26" t="s">
        <v>11</v>
      </c>
      <c r="I225" s="26" t="s">
        <v>130</v>
      </c>
      <c r="J225" s="26" t="s">
        <v>155</v>
      </c>
      <c r="K225" s="26" t="s">
        <v>39</v>
      </c>
      <c r="L225" s="38">
        <v>43781</v>
      </c>
      <c r="M225" s="26" t="s">
        <v>57</v>
      </c>
      <c r="N225" s="26" t="s">
        <v>65</v>
      </c>
      <c r="O225">
        <v>43611</v>
      </c>
      <c r="P225">
        <v>5.6666666666666661</v>
      </c>
      <c r="Q225">
        <v>100</v>
      </c>
      <c r="R225">
        <v>1</v>
      </c>
      <c r="S225">
        <v>2950</v>
      </c>
      <c r="T225">
        <v>2532.1750000000002</v>
      </c>
      <c r="U225">
        <v>2532.1750000000002</v>
      </c>
      <c r="V225">
        <v>100</v>
      </c>
      <c r="W225">
        <v>29.5</v>
      </c>
      <c r="X225">
        <v>417.82499999999999</v>
      </c>
      <c r="Y225">
        <v>2019</v>
      </c>
      <c r="Z225">
        <v>11</v>
      </c>
      <c r="AA225">
        <v>46</v>
      </c>
      <c r="AB225">
        <v>1</v>
      </c>
    </row>
    <row r="226" spans="7:28" x14ac:dyDescent="0.2">
      <c r="G226" s="26" t="s">
        <v>8</v>
      </c>
      <c r="H226" s="26" t="s">
        <v>11</v>
      </c>
      <c r="I226" s="26" t="s">
        <v>130</v>
      </c>
      <c r="J226" s="26" t="s">
        <v>155</v>
      </c>
      <c r="K226" s="26" t="s">
        <v>39</v>
      </c>
      <c r="L226" s="38">
        <v>43781</v>
      </c>
      <c r="M226" s="26" t="s">
        <v>57</v>
      </c>
      <c r="N226" s="26" t="s">
        <v>59</v>
      </c>
      <c r="O226">
        <v>43611</v>
      </c>
      <c r="P226">
        <v>5.6666666666666661</v>
      </c>
      <c r="Q226">
        <v>320.60000000000002</v>
      </c>
      <c r="R226">
        <v>3</v>
      </c>
      <c r="S226">
        <v>9457.7000000000007</v>
      </c>
      <c r="T226">
        <v>7596.5240000000003</v>
      </c>
      <c r="U226">
        <v>2532.1750000000002</v>
      </c>
      <c r="V226">
        <v>106.86666666666667</v>
      </c>
      <c r="W226">
        <v>29.5</v>
      </c>
      <c r="X226">
        <v>1861.1759999999999</v>
      </c>
      <c r="Y226">
        <v>2019</v>
      </c>
      <c r="Z226">
        <v>11</v>
      </c>
      <c r="AA226">
        <v>46</v>
      </c>
      <c r="AB226">
        <v>1</v>
      </c>
    </row>
    <row r="227" spans="7:28" x14ac:dyDescent="0.2">
      <c r="G227" s="26" t="s">
        <v>8</v>
      </c>
      <c r="H227" s="26" t="s">
        <v>11</v>
      </c>
      <c r="I227" s="26" t="s">
        <v>130</v>
      </c>
      <c r="J227" s="26" t="s">
        <v>155</v>
      </c>
      <c r="K227" s="26" t="s">
        <v>39</v>
      </c>
      <c r="L227" s="38">
        <v>43781</v>
      </c>
      <c r="M227" s="26" t="s">
        <v>57</v>
      </c>
      <c r="N227" s="26" t="s">
        <v>138</v>
      </c>
      <c r="O227">
        <v>43611</v>
      </c>
      <c r="P227">
        <v>5.6666666666666661</v>
      </c>
      <c r="Q227">
        <v>121</v>
      </c>
      <c r="R227">
        <v>1</v>
      </c>
      <c r="S227">
        <v>3569.5</v>
      </c>
      <c r="T227">
        <v>2532.1750000000002</v>
      </c>
      <c r="U227">
        <v>2532.1750000000002</v>
      </c>
      <c r="V227">
        <v>121</v>
      </c>
      <c r="W227">
        <v>29.5</v>
      </c>
      <c r="X227">
        <v>1037.325</v>
      </c>
      <c r="Y227">
        <v>2019</v>
      </c>
      <c r="Z227">
        <v>11</v>
      </c>
      <c r="AA227">
        <v>46</v>
      </c>
      <c r="AB227">
        <v>1</v>
      </c>
    </row>
    <row r="228" spans="7:28" x14ac:dyDescent="0.2">
      <c r="G228" s="26" t="s">
        <v>8</v>
      </c>
      <c r="H228" s="26" t="s">
        <v>11</v>
      </c>
      <c r="I228" s="26" t="s">
        <v>130</v>
      </c>
      <c r="J228" s="26" t="s">
        <v>155</v>
      </c>
      <c r="K228" s="26" t="s">
        <v>39</v>
      </c>
      <c r="L228" s="38">
        <v>43781</v>
      </c>
      <c r="M228" s="26" t="s">
        <v>57</v>
      </c>
      <c r="N228" s="26" t="s">
        <v>62</v>
      </c>
      <c r="O228">
        <v>43611</v>
      </c>
      <c r="P228">
        <v>5.6666666666666661</v>
      </c>
      <c r="Q228">
        <v>858.8</v>
      </c>
      <c r="R228">
        <v>8</v>
      </c>
      <c r="S228">
        <v>25334.6</v>
      </c>
      <c r="T228">
        <v>20257.396000000001</v>
      </c>
      <c r="U228">
        <v>2532.1750000000002</v>
      </c>
      <c r="V228">
        <v>107.35</v>
      </c>
      <c r="W228">
        <v>29.5</v>
      </c>
      <c r="X228">
        <v>5077.2039999999997</v>
      </c>
      <c r="Y228">
        <v>2019</v>
      </c>
      <c r="Z228">
        <v>11</v>
      </c>
      <c r="AA228">
        <v>46</v>
      </c>
      <c r="AB228">
        <v>1</v>
      </c>
    </row>
    <row r="229" spans="7:28" x14ac:dyDescent="0.2">
      <c r="G229" s="26" t="s">
        <v>8</v>
      </c>
      <c r="H229" s="26" t="s">
        <v>11</v>
      </c>
      <c r="I229" s="26" t="s">
        <v>130</v>
      </c>
      <c r="J229" s="26" t="s">
        <v>155</v>
      </c>
      <c r="K229" s="26" t="s">
        <v>39</v>
      </c>
      <c r="L229" s="38">
        <v>43781</v>
      </c>
      <c r="M229" s="26" t="s">
        <v>57</v>
      </c>
      <c r="N229" s="26" t="s">
        <v>63</v>
      </c>
      <c r="O229">
        <v>43611</v>
      </c>
      <c r="P229">
        <v>5.6666666666666661</v>
      </c>
      <c r="Q229">
        <v>95.4</v>
      </c>
      <c r="R229">
        <v>1</v>
      </c>
      <c r="S229">
        <v>2814.3</v>
      </c>
      <c r="T229">
        <v>2532.1750000000002</v>
      </c>
      <c r="U229">
        <v>2532.1750000000002</v>
      </c>
      <c r="V229">
        <v>95.4</v>
      </c>
      <c r="W229">
        <v>29.5</v>
      </c>
      <c r="X229">
        <v>282.125</v>
      </c>
      <c r="Y229">
        <v>2019</v>
      </c>
      <c r="Z229">
        <v>11</v>
      </c>
      <c r="AA229">
        <v>46</v>
      </c>
      <c r="AB229">
        <v>1</v>
      </c>
    </row>
    <row r="230" spans="7:28" x14ac:dyDescent="0.2">
      <c r="G230" s="26" t="s">
        <v>8</v>
      </c>
      <c r="H230" s="26" t="s">
        <v>11</v>
      </c>
      <c r="I230" s="26" t="s">
        <v>130</v>
      </c>
      <c r="J230" s="26" t="s">
        <v>155</v>
      </c>
      <c r="K230" s="26" t="s">
        <v>39</v>
      </c>
      <c r="L230" s="38">
        <v>43781</v>
      </c>
      <c r="M230" s="26" t="s">
        <v>57</v>
      </c>
      <c r="N230" s="26" t="s">
        <v>61</v>
      </c>
      <c r="O230">
        <v>43611</v>
      </c>
      <c r="P230">
        <v>5.6666666666666661</v>
      </c>
      <c r="Q230">
        <v>396.8</v>
      </c>
      <c r="R230">
        <v>4</v>
      </c>
      <c r="S230">
        <v>11705.6</v>
      </c>
      <c r="T230">
        <v>10128.698</v>
      </c>
      <c r="U230">
        <v>2532.1750000000002</v>
      </c>
      <c r="V230">
        <v>99.2</v>
      </c>
      <c r="W230">
        <v>29.5</v>
      </c>
      <c r="X230">
        <v>1576.902</v>
      </c>
      <c r="Y230">
        <v>2019</v>
      </c>
      <c r="Z230">
        <v>11</v>
      </c>
      <c r="AA230">
        <v>46</v>
      </c>
      <c r="AB230">
        <v>1</v>
      </c>
    </row>
    <row r="231" spans="7:28" x14ac:dyDescent="0.2">
      <c r="G231" s="26" t="s">
        <v>8</v>
      </c>
      <c r="H231" s="26" t="s">
        <v>12</v>
      </c>
      <c r="I231" s="26" t="s">
        <v>165</v>
      </c>
      <c r="J231" s="26" t="s">
        <v>160</v>
      </c>
      <c r="K231" s="26" t="s">
        <v>39</v>
      </c>
      <c r="L231" s="38">
        <v>43781</v>
      </c>
      <c r="M231" s="26" t="s">
        <v>57</v>
      </c>
      <c r="N231" s="26" t="s">
        <v>102</v>
      </c>
      <c r="O231">
        <v>43614</v>
      </c>
      <c r="P231">
        <v>5.5666666666666664</v>
      </c>
      <c r="Q231">
        <v>12155</v>
      </c>
      <c r="R231">
        <v>100</v>
      </c>
      <c r="S231">
        <v>328185</v>
      </c>
      <c r="T231">
        <v>286371.94500000001</v>
      </c>
      <c r="U231">
        <v>2863.7190000000001</v>
      </c>
      <c r="V231">
        <v>121.55</v>
      </c>
      <c r="W231">
        <v>27</v>
      </c>
      <c r="X231">
        <v>41813.055</v>
      </c>
      <c r="Y231">
        <v>2019</v>
      </c>
      <c r="Z231">
        <v>11</v>
      </c>
      <c r="AA231">
        <v>46</v>
      </c>
      <c r="AB231">
        <v>1</v>
      </c>
    </row>
    <row r="232" spans="7:28" x14ac:dyDescent="0.2">
      <c r="G232" s="26" t="s">
        <v>8</v>
      </c>
      <c r="H232" s="26" t="s">
        <v>12</v>
      </c>
      <c r="I232" s="26" t="s">
        <v>165</v>
      </c>
      <c r="J232" s="26" t="s">
        <v>160</v>
      </c>
      <c r="K232" s="26" t="s">
        <v>39</v>
      </c>
      <c r="L232" s="38">
        <v>43781</v>
      </c>
      <c r="M232" s="26" t="s">
        <v>57</v>
      </c>
      <c r="N232" s="26" t="s">
        <v>102</v>
      </c>
      <c r="O232">
        <v>43614</v>
      </c>
      <c r="P232">
        <v>5.5666666666666664</v>
      </c>
      <c r="Q232">
        <v>121.5</v>
      </c>
      <c r="R232">
        <v>1</v>
      </c>
      <c r="S232">
        <v>0</v>
      </c>
      <c r="T232">
        <v>2863.7190000000001</v>
      </c>
      <c r="U232">
        <v>2863.7190000000001</v>
      </c>
      <c r="V232">
        <v>121.5</v>
      </c>
      <c r="W232">
        <v>0</v>
      </c>
      <c r="X232">
        <v>-2863.7190000000001</v>
      </c>
      <c r="Y232">
        <v>2019</v>
      </c>
      <c r="Z232">
        <v>11</v>
      </c>
      <c r="AA232">
        <v>46</v>
      </c>
      <c r="AB232">
        <v>1</v>
      </c>
    </row>
    <row r="233" spans="7:28" x14ac:dyDescent="0.2">
      <c r="G233" s="26" t="s">
        <v>8</v>
      </c>
      <c r="H233" s="26" t="s">
        <v>37</v>
      </c>
      <c r="I233" s="26" t="s">
        <v>9</v>
      </c>
      <c r="J233" s="26" t="s">
        <v>147</v>
      </c>
      <c r="K233" s="26" t="s">
        <v>39</v>
      </c>
      <c r="L233" s="38">
        <v>43783</v>
      </c>
      <c r="M233" s="26" t="s">
        <v>57</v>
      </c>
      <c r="N233" s="26" t="s">
        <v>61</v>
      </c>
      <c r="O233">
        <v>43590</v>
      </c>
      <c r="P233">
        <v>6.4333333333333327</v>
      </c>
      <c r="Q233">
        <v>236.2</v>
      </c>
      <c r="R233">
        <v>2</v>
      </c>
      <c r="S233">
        <v>7086</v>
      </c>
      <c r="T233">
        <v>5837.8429999999998</v>
      </c>
      <c r="U233">
        <v>2918.9209999999998</v>
      </c>
      <c r="V233">
        <v>118.1</v>
      </c>
      <c r="W233">
        <v>30</v>
      </c>
      <c r="X233">
        <v>1248.1569999999999</v>
      </c>
      <c r="Y233">
        <v>2019</v>
      </c>
      <c r="Z233">
        <v>11</v>
      </c>
      <c r="AA233">
        <v>46</v>
      </c>
      <c r="AB233">
        <v>1</v>
      </c>
    </row>
    <row r="234" spans="7:28" x14ac:dyDescent="0.2">
      <c r="G234" s="26" t="s">
        <v>8</v>
      </c>
      <c r="H234" s="26" t="s">
        <v>37</v>
      </c>
      <c r="I234" s="26" t="s">
        <v>9</v>
      </c>
      <c r="J234" s="26" t="s">
        <v>147</v>
      </c>
      <c r="K234" s="26" t="s">
        <v>39</v>
      </c>
      <c r="L234" s="38">
        <v>43783</v>
      </c>
      <c r="M234" s="26" t="s">
        <v>57</v>
      </c>
      <c r="N234" s="26" t="s">
        <v>60</v>
      </c>
      <c r="O234">
        <v>43590</v>
      </c>
      <c r="P234">
        <v>6.4333333333333327</v>
      </c>
      <c r="Q234">
        <v>176</v>
      </c>
      <c r="R234">
        <v>2</v>
      </c>
      <c r="S234">
        <v>5456</v>
      </c>
      <c r="T234">
        <v>5837.8429999999998</v>
      </c>
      <c r="U234">
        <v>2918.9209999999998</v>
      </c>
      <c r="V234">
        <v>88</v>
      </c>
      <c r="W234">
        <v>31</v>
      </c>
      <c r="X234">
        <v>-381.84300000000002</v>
      </c>
      <c r="Y234">
        <v>2019</v>
      </c>
      <c r="Z234">
        <v>11</v>
      </c>
      <c r="AA234">
        <v>46</v>
      </c>
      <c r="AB234">
        <v>1</v>
      </c>
    </row>
    <row r="235" spans="7:28" x14ac:dyDescent="0.2">
      <c r="G235" s="26" t="s">
        <v>8</v>
      </c>
      <c r="H235" s="26" t="s">
        <v>10</v>
      </c>
      <c r="I235" s="26" t="s">
        <v>30</v>
      </c>
      <c r="J235" s="26" t="s">
        <v>139</v>
      </c>
      <c r="K235" s="26" t="s">
        <v>39</v>
      </c>
      <c r="L235" s="38">
        <v>43783</v>
      </c>
      <c r="M235" s="26" t="s">
        <v>57</v>
      </c>
      <c r="N235" s="26" t="s">
        <v>59</v>
      </c>
      <c r="O235">
        <v>43596</v>
      </c>
      <c r="P235">
        <v>6.2333333333333334</v>
      </c>
      <c r="Q235">
        <v>226.5</v>
      </c>
      <c r="R235">
        <v>2</v>
      </c>
      <c r="S235">
        <v>6795</v>
      </c>
      <c r="T235">
        <v>4914.3010000000004</v>
      </c>
      <c r="U235">
        <v>2457.1509999999998</v>
      </c>
      <c r="V235">
        <v>113.25</v>
      </c>
      <c r="W235">
        <v>30</v>
      </c>
      <c r="X235">
        <v>1880.6990000000001</v>
      </c>
      <c r="Y235">
        <v>2019</v>
      </c>
      <c r="Z235">
        <v>11</v>
      </c>
      <c r="AA235">
        <v>46</v>
      </c>
      <c r="AB235">
        <v>1</v>
      </c>
    </row>
    <row r="236" spans="7:28" x14ac:dyDescent="0.2">
      <c r="G236" s="26" t="s">
        <v>8</v>
      </c>
      <c r="H236" s="26" t="s">
        <v>10</v>
      </c>
      <c r="I236" s="26" t="s">
        <v>30</v>
      </c>
      <c r="J236" s="26" t="s">
        <v>139</v>
      </c>
      <c r="K236" s="26" t="s">
        <v>39</v>
      </c>
      <c r="L236" s="38">
        <v>43783</v>
      </c>
      <c r="M236" s="26" t="s">
        <v>57</v>
      </c>
      <c r="N236" s="26" t="s">
        <v>138</v>
      </c>
      <c r="O236">
        <v>43596</v>
      </c>
      <c r="P236">
        <v>6.2333333333333334</v>
      </c>
      <c r="Q236">
        <v>121</v>
      </c>
      <c r="R236">
        <v>1</v>
      </c>
      <c r="S236">
        <v>3630</v>
      </c>
      <c r="T236">
        <v>2457.1509999999998</v>
      </c>
      <c r="U236">
        <v>2457.1509999999998</v>
      </c>
      <c r="V236">
        <v>121</v>
      </c>
      <c r="W236">
        <v>30</v>
      </c>
      <c r="X236">
        <v>1172.8489999999999</v>
      </c>
      <c r="Y236">
        <v>2019</v>
      </c>
      <c r="Z236">
        <v>11</v>
      </c>
      <c r="AA236">
        <v>46</v>
      </c>
      <c r="AB236">
        <v>1</v>
      </c>
    </row>
    <row r="237" spans="7:28" x14ac:dyDescent="0.2">
      <c r="G237" s="26" t="s">
        <v>8</v>
      </c>
      <c r="H237" s="26" t="s">
        <v>10</v>
      </c>
      <c r="I237" s="26" t="s">
        <v>30</v>
      </c>
      <c r="J237" s="26" t="s">
        <v>139</v>
      </c>
      <c r="K237" s="26" t="s">
        <v>39</v>
      </c>
      <c r="L237" s="38">
        <v>43783</v>
      </c>
      <c r="M237" s="26" t="s">
        <v>57</v>
      </c>
      <c r="N237" s="26" t="s">
        <v>62</v>
      </c>
      <c r="O237">
        <v>43596</v>
      </c>
      <c r="P237">
        <v>6.2333333333333334</v>
      </c>
      <c r="Q237">
        <v>351.5</v>
      </c>
      <c r="R237">
        <v>3</v>
      </c>
      <c r="S237">
        <v>10545</v>
      </c>
      <c r="T237">
        <v>7371.4520000000002</v>
      </c>
      <c r="U237">
        <v>2457.1509999999998</v>
      </c>
      <c r="V237">
        <v>117.16666666666667</v>
      </c>
      <c r="W237">
        <v>30</v>
      </c>
      <c r="X237">
        <v>3173.5479999999998</v>
      </c>
      <c r="Y237">
        <v>2019</v>
      </c>
      <c r="Z237">
        <v>11</v>
      </c>
      <c r="AA237">
        <v>46</v>
      </c>
      <c r="AB237">
        <v>1</v>
      </c>
    </row>
    <row r="238" spans="7:28" x14ac:dyDescent="0.2">
      <c r="G238" s="26" t="s">
        <v>8</v>
      </c>
      <c r="H238" s="26" t="s">
        <v>10</v>
      </c>
      <c r="I238" s="26" t="s">
        <v>30</v>
      </c>
      <c r="J238" s="26" t="s">
        <v>139</v>
      </c>
      <c r="K238" s="26" t="s">
        <v>39</v>
      </c>
      <c r="L238" s="38">
        <v>43783</v>
      </c>
      <c r="M238" s="26" t="s">
        <v>57</v>
      </c>
      <c r="N238" s="26" t="s">
        <v>61</v>
      </c>
      <c r="O238">
        <v>43596</v>
      </c>
      <c r="P238">
        <v>6.2333333333333334</v>
      </c>
      <c r="Q238">
        <v>117</v>
      </c>
      <c r="R238">
        <v>1</v>
      </c>
      <c r="S238">
        <v>3510</v>
      </c>
      <c r="T238">
        <v>2457.1509999999998</v>
      </c>
      <c r="U238">
        <v>2457.1509999999998</v>
      </c>
      <c r="V238">
        <v>117</v>
      </c>
      <c r="W238">
        <v>30</v>
      </c>
      <c r="X238">
        <v>1052.8489999999999</v>
      </c>
      <c r="Y238">
        <v>2019</v>
      </c>
      <c r="Z238">
        <v>11</v>
      </c>
      <c r="AA238">
        <v>46</v>
      </c>
      <c r="AB238">
        <v>1</v>
      </c>
    </row>
    <row r="239" spans="7:28" x14ac:dyDescent="0.2">
      <c r="G239" s="26" t="s">
        <v>8</v>
      </c>
      <c r="H239" s="26" t="s">
        <v>10</v>
      </c>
      <c r="I239" s="26" t="s">
        <v>30</v>
      </c>
      <c r="J239" s="26" t="s">
        <v>139</v>
      </c>
      <c r="K239" s="26" t="s">
        <v>39</v>
      </c>
      <c r="L239" s="38">
        <v>43783</v>
      </c>
      <c r="M239" s="26" t="s">
        <v>57</v>
      </c>
      <c r="N239" s="26" t="s">
        <v>65</v>
      </c>
      <c r="O239">
        <v>43596</v>
      </c>
      <c r="P239">
        <v>6.2333333333333334</v>
      </c>
      <c r="Q239">
        <v>91.5</v>
      </c>
      <c r="R239">
        <v>1</v>
      </c>
      <c r="S239">
        <v>2745</v>
      </c>
      <c r="T239">
        <v>2457.1509999999998</v>
      </c>
      <c r="U239">
        <v>2457.1509999999998</v>
      </c>
      <c r="V239">
        <v>91.5</v>
      </c>
      <c r="W239">
        <v>30</v>
      </c>
      <c r="X239">
        <v>287.84899999999999</v>
      </c>
      <c r="Y239">
        <v>2019</v>
      </c>
      <c r="Z239">
        <v>11</v>
      </c>
      <c r="AA239">
        <v>46</v>
      </c>
      <c r="AB239">
        <v>1</v>
      </c>
    </row>
    <row r="240" spans="7:28" x14ac:dyDescent="0.2">
      <c r="G240" s="26" t="s">
        <v>8</v>
      </c>
      <c r="H240" s="26" t="s">
        <v>10</v>
      </c>
      <c r="I240" s="26" t="s">
        <v>30</v>
      </c>
      <c r="J240" s="26" t="s">
        <v>139</v>
      </c>
      <c r="K240" s="26" t="s">
        <v>39</v>
      </c>
      <c r="L240" s="38">
        <v>43783</v>
      </c>
      <c r="M240" s="26" t="s">
        <v>57</v>
      </c>
      <c r="N240" s="26" t="s">
        <v>60</v>
      </c>
      <c r="O240">
        <v>43596</v>
      </c>
      <c r="P240">
        <v>6.2333333333333334</v>
      </c>
      <c r="Q240">
        <v>841.5</v>
      </c>
      <c r="R240">
        <v>7</v>
      </c>
      <c r="S240">
        <v>26086.5</v>
      </c>
      <c r="T240">
        <v>17200.054</v>
      </c>
      <c r="U240">
        <v>2457.1509999999998</v>
      </c>
      <c r="V240">
        <v>120.21428571428571</v>
      </c>
      <c r="W240">
        <v>31</v>
      </c>
      <c r="X240">
        <v>8886.4459999999999</v>
      </c>
      <c r="Y240">
        <v>2019</v>
      </c>
      <c r="Z240">
        <v>11</v>
      </c>
      <c r="AA240">
        <v>46</v>
      </c>
      <c r="AB240">
        <v>1</v>
      </c>
    </row>
    <row r="241" spans="7:28" x14ac:dyDescent="0.2">
      <c r="G241" s="26" t="s">
        <v>8</v>
      </c>
      <c r="H241" s="26" t="s">
        <v>10</v>
      </c>
      <c r="I241" s="26" t="s">
        <v>31</v>
      </c>
      <c r="J241" s="26" t="s">
        <v>154</v>
      </c>
      <c r="K241" s="26" t="s">
        <v>39</v>
      </c>
      <c r="L241" s="38">
        <v>43783</v>
      </c>
      <c r="M241" s="26" t="s">
        <v>57</v>
      </c>
      <c r="N241" s="26" t="s">
        <v>104</v>
      </c>
      <c r="O241">
        <v>43603</v>
      </c>
      <c r="P241">
        <v>6</v>
      </c>
      <c r="Q241">
        <v>220</v>
      </c>
      <c r="R241">
        <v>2</v>
      </c>
      <c r="S241">
        <v>6710</v>
      </c>
      <c r="T241">
        <v>5234.3389999999999</v>
      </c>
      <c r="U241">
        <v>2617.1689999999999</v>
      </c>
      <c r="V241">
        <v>110</v>
      </c>
      <c r="W241">
        <v>30.5</v>
      </c>
      <c r="X241">
        <v>1475.6610000000001</v>
      </c>
      <c r="Y241">
        <v>2019</v>
      </c>
      <c r="Z241">
        <v>11</v>
      </c>
      <c r="AA241">
        <v>46</v>
      </c>
      <c r="AB241">
        <v>1</v>
      </c>
    </row>
    <row r="242" spans="7:28" x14ac:dyDescent="0.2">
      <c r="G242" s="26" t="s">
        <v>8</v>
      </c>
      <c r="H242" s="26" t="s">
        <v>10</v>
      </c>
      <c r="I242" s="26" t="s">
        <v>31</v>
      </c>
      <c r="J242" s="26" t="s">
        <v>154</v>
      </c>
      <c r="K242" s="26" t="s">
        <v>39</v>
      </c>
      <c r="L242" s="38">
        <v>43783</v>
      </c>
      <c r="M242" s="26" t="s">
        <v>57</v>
      </c>
      <c r="N242" s="26" t="s">
        <v>77</v>
      </c>
      <c r="O242">
        <v>43603</v>
      </c>
      <c r="P242">
        <v>6</v>
      </c>
      <c r="Q242">
        <v>1140</v>
      </c>
      <c r="R242">
        <v>11</v>
      </c>
      <c r="S242">
        <v>34770</v>
      </c>
      <c r="T242">
        <v>28788.863000000001</v>
      </c>
      <c r="U242">
        <v>2617.1689999999999</v>
      </c>
      <c r="V242">
        <v>103.63636363636364</v>
      </c>
      <c r="W242">
        <v>30.5</v>
      </c>
      <c r="X242">
        <v>5981.1369999999997</v>
      </c>
      <c r="Y242">
        <v>2019</v>
      </c>
      <c r="Z242">
        <v>11</v>
      </c>
      <c r="AA242">
        <v>46</v>
      </c>
      <c r="AB242">
        <v>1</v>
      </c>
    </row>
    <row r="243" spans="7:28" x14ac:dyDescent="0.2">
      <c r="G243" s="26" t="s">
        <v>8</v>
      </c>
      <c r="H243" s="26" t="s">
        <v>10</v>
      </c>
      <c r="I243" s="26" t="s">
        <v>31</v>
      </c>
      <c r="J243" s="26" t="s">
        <v>154</v>
      </c>
      <c r="K243" s="26" t="s">
        <v>39</v>
      </c>
      <c r="L243" s="38">
        <v>43783</v>
      </c>
      <c r="M243" s="26" t="s">
        <v>57</v>
      </c>
      <c r="N243" s="26" t="s">
        <v>71</v>
      </c>
      <c r="O243">
        <v>43603</v>
      </c>
      <c r="P243">
        <v>6</v>
      </c>
      <c r="Q243">
        <v>220</v>
      </c>
      <c r="R243">
        <v>2</v>
      </c>
      <c r="S243">
        <v>6710</v>
      </c>
      <c r="T243">
        <v>5234.3389999999999</v>
      </c>
      <c r="U243">
        <v>2617.1689999999999</v>
      </c>
      <c r="V243">
        <v>110</v>
      </c>
      <c r="W243">
        <v>30.5</v>
      </c>
      <c r="X243">
        <v>1475.6610000000001</v>
      </c>
      <c r="Y243">
        <v>2019</v>
      </c>
      <c r="Z243">
        <v>11</v>
      </c>
      <c r="AA243">
        <v>46</v>
      </c>
      <c r="AB243">
        <v>1</v>
      </c>
    </row>
    <row r="244" spans="7:28" x14ac:dyDescent="0.2">
      <c r="G244" s="26" t="s">
        <v>8</v>
      </c>
      <c r="H244" s="26" t="s">
        <v>10</v>
      </c>
      <c r="I244" s="26" t="s">
        <v>31</v>
      </c>
      <c r="J244" s="26" t="s">
        <v>154</v>
      </c>
      <c r="K244" s="26" t="s">
        <v>39</v>
      </c>
      <c r="L244" s="38">
        <v>43783</v>
      </c>
      <c r="M244" s="26" t="s">
        <v>57</v>
      </c>
      <c r="N244" s="26" t="s">
        <v>66</v>
      </c>
      <c r="O244">
        <v>43603</v>
      </c>
      <c r="P244">
        <v>6</v>
      </c>
      <c r="Q244">
        <v>210</v>
      </c>
      <c r="R244">
        <v>2</v>
      </c>
      <c r="S244">
        <v>6405</v>
      </c>
      <c r="T244">
        <v>5234.3389999999999</v>
      </c>
      <c r="U244">
        <v>2617.1689999999999</v>
      </c>
      <c r="V244">
        <v>105</v>
      </c>
      <c r="W244">
        <v>30.5</v>
      </c>
      <c r="X244">
        <v>1170.6610000000001</v>
      </c>
      <c r="Y244">
        <v>2019</v>
      </c>
      <c r="Z244">
        <v>11</v>
      </c>
      <c r="AA244">
        <v>46</v>
      </c>
      <c r="AB244">
        <v>1</v>
      </c>
    </row>
    <row r="245" spans="7:28" x14ac:dyDescent="0.2">
      <c r="G245" s="26" t="s">
        <v>8</v>
      </c>
      <c r="H245" s="26" t="s">
        <v>10</v>
      </c>
      <c r="I245" s="26" t="s">
        <v>31</v>
      </c>
      <c r="J245" s="26" t="s">
        <v>154</v>
      </c>
      <c r="K245" s="26" t="s">
        <v>39</v>
      </c>
      <c r="L245" s="38">
        <v>43783</v>
      </c>
      <c r="M245" s="26" t="s">
        <v>57</v>
      </c>
      <c r="N245" s="26" t="s">
        <v>83</v>
      </c>
      <c r="O245">
        <v>43603</v>
      </c>
      <c r="P245">
        <v>6</v>
      </c>
      <c r="Q245">
        <v>218</v>
      </c>
      <c r="R245">
        <v>2</v>
      </c>
      <c r="S245">
        <v>6649</v>
      </c>
      <c r="T245">
        <v>5234.3389999999999</v>
      </c>
      <c r="U245">
        <v>2617.1689999999999</v>
      </c>
      <c r="V245">
        <v>109</v>
      </c>
      <c r="W245">
        <v>30.5</v>
      </c>
      <c r="X245">
        <v>1414.6610000000001</v>
      </c>
      <c r="Y245">
        <v>2019</v>
      </c>
      <c r="Z245">
        <v>11</v>
      </c>
      <c r="AA245">
        <v>46</v>
      </c>
      <c r="AB245">
        <v>1</v>
      </c>
    </row>
    <row r="246" spans="7:28" x14ac:dyDescent="0.2">
      <c r="G246" s="26" t="s">
        <v>8</v>
      </c>
      <c r="H246" s="26" t="s">
        <v>10</v>
      </c>
      <c r="I246" s="26" t="s">
        <v>31</v>
      </c>
      <c r="J246" s="26" t="s">
        <v>154</v>
      </c>
      <c r="K246" s="26" t="s">
        <v>39</v>
      </c>
      <c r="L246" s="38">
        <v>43783</v>
      </c>
      <c r="M246" s="26" t="s">
        <v>57</v>
      </c>
      <c r="N246" s="26" t="s">
        <v>69</v>
      </c>
      <c r="O246">
        <v>43603</v>
      </c>
      <c r="P246">
        <v>6</v>
      </c>
      <c r="Q246">
        <v>1172</v>
      </c>
      <c r="R246">
        <v>10</v>
      </c>
      <c r="S246">
        <v>35160</v>
      </c>
      <c r="T246">
        <v>26171.694</v>
      </c>
      <c r="U246">
        <v>2617.1689999999999</v>
      </c>
      <c r="V246">
        <v>117.2</v>
      </c>
      <c r="W246">
        <v>30</v>
      </c>
      <c r="X246">
        <v>8988.3060000000005</v>
      </c>
      <c r="Y246">
        <v>2019</v>
      </c>
      <c r="Z246">
        <v>11</v>
      </c>
      <c r="AA246">
        <v>46</v>
      </c>
      <c r="AB246">
        <v>1</v>
      </c>
    </row>
    <row r="247" spans="7:28" x14ac:dyDescent="0.2">
      <c r="G247" s="26" t="s">
        <v>8</v>
      </c>
      <c r="H247" s="26" t="s">
        <v>10</v>
      </c>
      <c r="I247" s="26" t="s">
        <v>31</v>
      </c>
      <c r="J247" s="26" t="s">
        <v>154</v>
      </c>
      <c r="K247" s="26" t="s">
        <v>39</v>
      </c>
      <c r="L247" s="38">
        <v>43783</v>
      </c>
      <c r="M247" s="26" t="s">
        <v>57</v>
      </c>
      <c r="N247" s="26" t="s">
        <v>95</v>
      </c>
      <c r="O247">
        <v>43603</v>
      </c>
      <c r="P247">
        <v>6</v>
      </c>
      <c r="Q247">
        <v>3194</v>
      </c>
      <c r="R247">
        <v>27</v>
      </c>
      <c r="S247">
        <v>95820</v>
      </c>
      <c r="T247">
        <v>70663.573000000004</v>
      </c>
      <c r="U247">
        <v>2617.1689999999999</v>
      </c>
      <c r="V247">
        <v>118.29629629629629</v>
      </c>
      <c r="W247">
        <v>30</v>
      </c>
      <c r="X247">
        <v>25156.427</v>
      </c>
      <c r="Y247">
        <v>2019</v>
      </c>
      <c r="Z247">
        <v>11</v>
      </c>
      <c r="AA247">
        <v>46</v>
      </c>
      <c r="AB247">
        <v>1</v>
      </c>
    </row>
    <row r="248" spans="7:28" x14ac:dyDescent="0.2">
      <c r="G248" s="26" t="s">
        <v>8</v>
      </c>
      <c r="H248" s="26" t="s">
        <v>10</v>
      </c>
      <c r="I248" s="26" t="s">
        <v>31</v>
      </c>
      <c r="J248" s="26" t="s">
        <v>154</v>
      </c>
      <c r="K248" s="26" t="s">
        <v>39</v>
      </c>
      <c r="L248" s="38">
        <v>43783</v>
      </c>
      <c r="M248" s="26" t="s">
        <v>57</v>
      </c>
      <c r="N248" s="26" t="s">
        <v>81</v>
      </c>
      <c r="O248">
        <v>43603</v>
      </c>
      <c r="P248">
        <v>6</v>
      </c>
      <c r="Q248">
        <v>208</v>
      </c>
      <c r="R248">
        <v>2</v>
      </c>
      <c r="S248">
        <v>6344</v>
      </c>
      <c r="T248">
        <v>5234.3389999999999</v>
      </c>
      <c r="U248">
        <v>2617.1689999999999</v>
      </c>
      <c r="V248">
        <v>104</v>
      </c>
      <c r="W248">
        <v>30.5</v>
      </c>
      <c r="X248">
        <v>1109.6610000000001</v>
      </c>
      <c r="Y248">
        <v>2019</v>
      </c>
      <c r="Z248">
        <v>11</v>
      </c>
      <c r="AA248">
        <v>46</v>
      </c>
      <c r="AB248">
        <v>1</v>
      </c>
    </row>
    <row r="249" spans="7:28" x14ac:dyDescent="0.2">
      <c r="G249" s="26" t="s">
        <v>8</v>
      </c>
      <c r="H249" s="26" t="s">
        <v>10</v>
      </c>
      <c r="I249" s="26" t="s">
        <v>31</v>
      </c>
      <c r="J249" s="26" t="s">
        <v>154</v>
      </c>
      <c r="K249" s="26" t="s">
        <v>39</v>
      </c>
      <c r="L249" s="38">
        <v>43783</v>
      </c>
      <c r="M249" s="26" t="s">
        <v>57</v>
      </c>
      <c r="N249" s="26" t="s">
        <v>96</v>
      </c>
      <c r="O249">
        <v>43603</v>
      </c>
      <c r="P249">
        <v>6</v>
      </c>
      <c r="Q249">
        <v>182</v>
      </c>
      <c r="R249">
        <v>2</v>
      </c>
      <c r="S249">
        <v>5551</v>
      </c>
      <c r="T249">
        <v>5234.3389999999999</v>
      </c>
      <c r="U249">
        <v>2617.1689999999999</v>
      </c>
      <c r="V249">
        <v>91</v>
      </c>
      <c r="W249">
        <v>30.5</v>
      </c>
      <c r="X249">
        <v>316.661</v>
      </c>
      <c r="Y249">
        <v>2019</v>
      </c>
      <c r="Z249">
        <v>11</v>
      </c>
      <c r="AA249">
        <v>46</v>
      </c>
      <c r="AB249">
        <v>1</v>
      </c>
    </row>
    <row r="250" spans="7:28" x14ac:dyDescent="0.2">
      <c r="G250" s="26" t="s">
        <v>8</v>
      </c>
      <c r="H250" s="26" t="s">
        <v>10</v>
      </c>
      <c r="I250" s="26" t="s">
        <v>31</v>
      </c>
      <c r="J250" s="26" t="s">
        <v>154</v>
      </c>
      <c r="K250" s="26" t="s">
        <v>39</v>
      </c>
      <c r="L250" s="38">
        <v>43783</v>
      </c>
      <c r="M250" s="26" t="s">
        <v>57</v>
      </c>
      <c r="N250" s="26" t="s">
        <v>67</v>
      </c>
      <c r="O250">
        <v>43603</v>
      </c>
      <c r="P250">
        <v>6</v>
      </c>
      <c r="Q250">
        <v>100</v>
      </c>
      <c r="R250">
        <v>1</v>
      </c>
      <c r="S250">
        <v>3050</v>
      </c>
      <c r="T250">
        <v>2617.1689999999999</v>
      </c>
      <c r="U250">
        <v>2617.1689999999999</v>
      </c>
      <c r="V250">
        <v>100</v>
      </c>
      <c r="W250">
        <v>30.5</v>
      </c>
      <c r="X250">
        <v>432.83100000000002</v>
      </c>
      <c r="Y250">
        <v>2019</v>
      </c>
      <c r="Z250">
        <v>11</v>
      </c>
      <c r="AA250">
        <v>46</v>
      </c>
      <c r="AB250">
        <v>1</v>
      </c>
    </row>
    <row r="251" spans="7:28" x14ac:dyDescent="0.2">
      <c r="G251" s="26" t="s">
        <v>8</v>
      </c>
      <c r="H251" s="26" t="s">
        <v>10</v>
      </c>
      <c r="I251" s="26" t="s">
        <v>31</v>
      </c>
      <c r="J251" s="26" t="s">
        <v>154</v>
      </c>
      <c r="K251" s="26" t="s">
        <v>39</v>
      </c>
      <c r="L251" s="38">
        <v>43783</v>
      </c>
      <c r="M251" s="26" t="s">
        <v>57</v>
      </c>
      <c r="N251" s="26" t="s">
        <v>98</v>
      </c>
      <c r="O251">
        <v>43603</v>
      </c>
      <c r="P251">
        <v>6</v>
      </c>
      <c r="Q251">
        <v>212</v>
      </c>
      <c r="R251">
        <v>2</v>
      </c>
      <c r="S251">
        <v>6466</v>
      </c>
      <c r="T251">
        <v>5234.3389999999999</v>
      </c>
      <c r="U251">
        <v>2617.1689999999999</v>
      </c>
      <c r="V251">
        <v>106</v>
      </c>
      <c r="W251">
        <v>30.5</v>
      </c>
      <c r="X251">
        <v>1231.6610000000001</v>
      </c>
      <c r="Y251">
        <v>2019</v>
      </c>
      <c r="Z251">
        <v>11</v>
      </c>
      <c r="AA251">
        <v>46</v>
      </c>
      <c r="AB251">
        <v>1</v>
      </c>
    </row>
    <row r="252" spans="7:28" x14ac:dyDescent="0.2">
      <c r="G252" s="26" t="s">
        <v>8</v>
      </c>
      <c r="H252" s="26" t="s">
        <v>10</v>
      </c>
      <c r="I252" s="26" t="s">
        <v>31</v>
      </c>
      <c r="J252" s="26" t="s">
        <v>154</v>
      </c>
      <c r="K252" s="26" t="s">
        <v>39</v>
      </c>
      <c r="L252" s="38">
        <v>43783</v>
      </c>
      <c r="M252" s="26" t="s">
        <v>57</v>
      </c>
      <c r="N252" s="26" t="s">
        <v>84</v>
      </c>
      <c r="O252">
        <v>43603</v>
      </c>
      <c r="P252">
        <v>6</v>
      </c>
      <c r="Q252">
        <v>318</v>
      </c>
      <c r="R252">
        <v>3</v>
      </c>
      <c r="S252">
        <v>9699</v>
      </c>
      <c r="T252">
        <v>7851.5079999999998</v>
      </c>
      <c r="U252">
        <v>2617.1689999999999</v>
      </c>
      <c r="V252">
        <v>106</v>
      </c>
      <c r="W252">
        <v>30.5</v>
      </c>
      <c r="X252">
        <v>1847.492</v>
      </c>
      <c r="Y252">
        <v>2019</v>
      </c>
      <c r="Z252">
        <v>11</v>
      </c>
      <c r="AA252">
        <v>46</v>
      </c>
      <c r="AB252">
        <v>1</v>
      </c>
    </row>
    <row r="253" spans="7:28" x14ac:dyDescent="0.2">
      <c r="G253" s="26" t="s">
        <v>8</v>
      </c>
      <c r="H253" s="26" t="s">
        <v>10</v>
      </c>
      <c r="I253" s="26" t="s">
        <v>31</v>
      </c>
      <c r="J253" s="26" t="s">
        <v>154</v>
      </c>
      <c r="K253" s="26" t="s">
        <v>39</v>
      </c>
      <c r="L253" s="38">
        <v>43783</v>
      </c>
      <c r="M253" s="26" t="s">
        <v>57</v>
      </c>
      <c r="N253" s="26" t="s">
        <v>85</v>
      </c>
      <c r="O253">
        <v>43603</v>
      </c>
      <c r="P253">
        <v>6</v>
      </c>
      <c r="Q253">
        <v>110</v>
      </c>
      <c r="R253">
        <v>1</v>
      </c>
      <c r="S253">
        <v>3355</v>
      </c>
      <c r="T253">
        <v>2617.1689999999999</v>
      </c>
      <c r="U253">
        <v>2617.1689999999999</v>
      </c>
      <c r="V253">
        <v>110</v>
      </c>
      <c r="W253">
        <v>30.5</v>
      </c>
      <c r="X253">
        <v>737.83100000000002</v>
      </c>
      <c r="Y253">
        <v>2019</v>
      </c>
      <c r="Z253">
        <v>11</v>
      </c>
      <c r="AA253">
        <v>46</v>
      </c>
      <c r="AB253">
        <v>1</v>
      </c>
    </row>
    <row r="254" spans="7:28" x14ac:dyDescent="0.2">
      <c r="G254" s="26" t="s">
        <v>8</v>
      </c>
      <c r="H254" s="26" t="s">
        <v>10</v>
      </c>
      <c r="I254" s="26" t="s">
        <v>31</v>
      </c>
      <c r="J254" s="26" t="s">
        <v>154</v>
      </c>
      <c r="K254" s="26" t="s">
        <v>39</v>
      </c>
      <c r="L254" s="38">
        <v>43783</v>
      </c>
      <c r="M254" s="26" t="s">
        <v>57</v>
      </c>
      <c r="N254" s="26" t="s">
        <v>87</v>
      </c>
      <c r="O254">
        <v>43603</v>
      </c>
      <c r="P254">
        <v>6</v>
      </c>
      <c r="Q254">
        <v>330</v>
      </c>
      <c r="R254">
        <v>3</v>
      </c>
      <c r="S254">
        <v>9900</v>
      </c>
      <c r="T254">
        <v>7851.5079999999998</v>
      </c>
      <c r="U254">
        <v>2617.1689999999999</v>
      </c>
      <c r="V254">
        <v>110</v>
      </c>
      <c r="W254">
        <v>30</v>
      </c>
      <c r="X254">
        <v>2048.4920000000002</v>
      </c>
      <c r="Y254">
        <v>2019</v>
      </c>
      <c r="Z254">
        <v>11</v>
      </c>
      <c r="AA254">
        <v>46</v>
      </c>
      <c r="AB254">
        <v>1</v>
      </c>
    </row>
    <row r="255" spans="7:28" x14ac:dyDescent="0.2">
      <c r="G255" s="26" t="s">
        <v>8</v>
      </c>
      <c r="H255" s="26" t="s">
        <v>10</v>
      </c>
      <c r="I255" s="26" t="s">
        <v>31</v>
      </c>
      <c r="J255" s="26" t="s">
        <v>154</v>
      </c>
      <c r="K255" s="26" t="s">
        <v>39</v>
      </c>
      <c r="L255" s="38">
        <v>43783</v>
      </c>
      <c r="M255" s="26" t="s">
        <v>57</v>
      </c>
      <c r="N255" s="26" t="s">
        <v>73</v>
      </c>
      <c r="O255">
        <v>43603</v>
      </c>
      <c r="P255">
        <v>6</v>
      </c>
      <c r="Q255">
        <v>450</v>
      </c>
      <c r="R255">
        <v>4</v>
      </c>
      <c r="S255">
        <v>13725</v>
      </c>
      <c r="T255">
        <v>10468.677</v>
      </c>
      <c r="U255">
        <v>2617.1689999999999</v>
      </c>
      <c r="V255">
        <v>112.5</v>
      </c>
      <c r="W255">
        <v>30.5</v>
      </c>
      <c r="X255">
        <v>3256.3229999999999</v>
      </c>
      <c r="Y255">
        <v>2019</v>
      </c>
      <c r="Z255">
        <v>11</v>
      </c>
      <c r="AA255">
        <v>46</v>
      </c>
      <c r="AB255">
        <v>1</v>
      </c>
    </row>
    <row r="256" spans="7:28" x14ac:dyDescent="0.2">
      <c r="G256" s="26" t="s">
        <v>8</v>
      </c>
      <c r="H256" s="26" t="s">
        <v>10</v>
      </c>
      <c r="I256" s="26" t="s">
        <v>31</v>
      </c>
      <c r="J256" s="26" t="s">
        <v>154</v>
      </c>
      <c r="K256" s="26" t="s">
        <v>39</v>
      </c>
      <c r="L256" s="38">
        <v>43783</v>
      </c>
      <c r="M256" s="26" t="s">
        <v>57</v>
      </c>
      <c r="N256" s="26" t="s">
        <v>80</v>
      </c>
      <c r="O256">
        <v>43603</v>
      </c>
      <c r="P256">
        <v>6</v>
      </c>
      <c r="Q256">
        <v>244</v>
      </c>
      <c r="R256">
        <v>2</v>
      </c>
      <c r="S256">
        <v>7442</v>
      </c>
      <c r="T256">
        <v>5234.3389999999999</v>
      </c>
      <c r="U256">
        <v>2617.1689999999999</v>
      </c>
      <c r="V256">
        <v>122</v>
      </c>
      <c r="W256">
        <v>30.5</v>
      </c>
      <c r="X256">
        <v>2207.6610000000001</v>
      </c>
      <c r="Y256">
        <v>2019</v>
      </c>
      <c r="Z256">
        <v>11</v>
      </c>
      <c r="AA256">
        <v>46</v>
      </c>
      <c r="AB256">
        <v>1</v>
      </c>
    </row>
    <row r="257" spans="7:28" x14ac:dyDescent="0.2">
      <c r="G257" s="26" t="s">
        <v>8</v>
      </c>
      <c r="H257" s="26" t="s">
        <v>10</v>
      </c>
      <c r="I257" s="26" t="s">
        <v>31</v>
      </c>
      <c r="J257" s="26" t="s">
        <v>154</v>
      </c>
      <c r="K257" s="26" t="s">
        <v>39</v>
      </c>
      <c r="L257" s="38">
        <v>43783</v>
      </c>
      <c r="M257" s="26" t="s">
        <v>57</v>
      </c>
      <c r="N257" s="26" t="s">
        <v>86</v>
      </c>
      <c r="O257">
        <v>43603</v>
      </c>
      <c r="P257">
        <v>6</v>
      </c>
      <c r="Q257">
        <v>248</v>
      </c>
      <c r="R257">
        <v>2</v>
      </c>
      <c r="S257">
        <v>7564</v>
      </c>
      <c r="T257">
        <v>5234.3389999999999</v>
      </c>
      <c r="U257">
        <v>2617.1689999999999</v>
      </c>
      <c r="V257">
        <v>124</v>
      </c>
      <c r="W257">
        <v>30.5</v>
      </c>
      <c r="X257">
        <v>2329.6610000000001</v>
      </c>
      <c r="Y257">
        <v>2019</v>
      </c>
      <c r="Z257">
        <v>11</v>
      </c>
      <c r="AA257">
        <v>46</v>
      </c>
      <c r="AB257">
        <v>1</v>
      </c>
    </row>
    <row r="258" spans="7:28" x14ac:dyDescent="0.2">
      <c r="G258" s="26" t="s">
        <v>8</v>
      </c>
      <c r="H258" s="26" t="s">
        <v>10</v>
      </c>
      <c r="I258" s="26" t="s">
        <v>31</v>
      </c>
      <c r="J258" s="26" t="s">
        <v>154</v>
      </c>
      <c r="K258" s="26" t="s">
        <v>39</v>
      </c>
      <c r="L258" s="38">
        <v>43783</v>
      </c>
      <c r="M258" s="26" t="s">
        <v>57</v>
      </c>
      <c r="N258" s="26" t="s">
        <v>142</v>
      </c>
      <c r="O258">
        <v>43603</v>
      </c>
      <c r="P258">
        <v>6</v>
      </c>
      <c r="Q258">
        <v>212</v>
      </c>
      <c r="R258">
        <v>2</v>
      </c>
      <c r="S258">
        <v>6360</v>
      </c>
      <c r="T258">
        <v>5234.3389999999999</v>
      </c>
      <c r="U258">
        <v>2617.1689999999999</v>
      </c>
      <c r="V258">
        <v>106</v>
      </c>
      <c r="W258">
        <v>30</v>
      </c>
      <c r="X258">
        <v>1125.6610000000001</v>
      </c>
      <c r="Y258">
        <v>2019</v>
      </c>
      <c r="Z258">
        <v>11</v>
      </c>
      <c r="AA258">
        <v>46</v>
      </c>
      <c r="AB258">
        <v>1</v>
      </c>
    </row>
    <row r="259" spans="7:28" x14ac:dyDescent="0.2">
      <c r="G259" s="26" t="s">
        <v>8</v>
      </c>
      <c r="H259" s="26" t="s">
        <v>10</v>
      </c>
      <c r="I259" s="26" t="s">
        <v>31</v>
      </c>
      <c r="J259" s="26" t="s">
        <v>154</v>
      </c>
      <c r="K259" s="26" t="s">
        <v>39</v>
      </c>
      <c r="L259" s="38">
        <v>43783</v>
      </c>
      <c r="M259" s="26" t="s">
        <v>57</v>
      </c>
      <c r="N259" s="26" t="s">
        <v>65</v>
      </c>
      <c r="O259">
        <v>43603</v>
      </c>
      <c r="P259">
        <v>6</v>
      </c>
      <c r="Q259">
        <v>310</v>
      </c>
      <c r="R259">
        <v>3</v>
      </c>
      <c r="S259">
        <v>9455</v>
      </c>
      <c r="T259">
        <v>7851.5079999999998</v>
      </c>
      <c r="U259">
        <v>2617.1689999999999</v>
      </c>
      <c r="V259">
        <v>103.33333333333333</v>
      </c>
      <c r="W259">
        <v>30.5</v>
      </c>
      <c r="X259">
        <v>1603.492</v>
      </c>
      <c r="Y259">
        <v>2019</v>
      </c>
      <c r="Z259">
        <v>11</v>
      </c>
      <c r="AA259">
        <v>46</v>
      </c>
      <c r="AB259">
        <v>1</v>
      </c>
    </row>
    <row r="260" spans="7:28" x14ac:dyDescent="0.2">
      <c r="G260" s="26" t="s">
        <v>8</v>
      </c>
      <c r="H260" s="26" t="s">
        <v>10</v>
      </c>
      <c r="I260" s="26" t="s">
        <v>31</v>
      </c>
      <c r="J260" s="26" t="s">
        <v>154</v>
      </c>
      <c r="K260" s="26" t="s">
        <v>39</v>
      </c>
      <c r="L260" s="38">
        <v>43783</v>
      </c>
      <c r="M260" s="26" t="s">
        <v>57</v>
      </c>
      <c r="N260" s="26" t="s">
        <v>164</v>
      </c>
      <c r="O260">
        <v>43603</v>
      </c>
      <c r="P260">
        <v>6</v>
      </c>
      <c r="Q260">
        <v>130</v>
      </c>
      <c r="R260">
        <v>1</v>
      </c>
      <c r="S260">
        <v>3965</v>
      </c>
      <c r="T260">
        <v>2617.1689999999999</v>
      </c>
      <c r="U260">
        <v>2617.1689999999999</v>
      </c>
      <c r="V260">
        <v>130</v>
      </c>
      <c r="W260">
        <v>30.5</v>
      </c>
      <c r="X260">
        <v>1347.8309999999999</v>
      </c>
      <c r="Y260">
        <v>2019</v>
      </c>
      <c r="Z260">
        <v>11</v>
      </c>
      <c r="AA260">
        <v>46</v>
      </c>
      <c r="AB260">
        <v>1</v>
      </c>
    </row>
    <row r="261" spans="7:28" x14ac:dyDescent="0.2">
      <c r="G261" s="26" t="s">
        <v>8</v>
      </c>
      <c r="H261" s="26" t="s">
        <v>10</v>
      </c>
      <c r="I261" s="26" t="s">
        <v>31</v>
      </c>
      <c r="J261" s="26" t="s">
        <v>154</v>
      </c>
      <c r="K261" s="26" t="s">
        <v>39</v>
      </c>
      <c r="L261" s="38">
        <v>43783</v>
      </c>
      <c r="M261" s="26" t="s">
        <v>57</v>
      </c>
      <c r="N261" s="26" t="s">
        <v>65</v>
      </c>
      <c r="O261">
        <v>43603</v>
      </c>
      <c r="P261">
        <v>6</v>
      </c>
      <c r="Q261">
        <v>626</v>
      </c>
      <c r="R261">
        <v>6</v>
      </c>
      <c r="S261">
        <v>19093</v>
      </c>
      <c r="T261">
        <v>15703.016</v>
      </c>
      <c r="U261">
        <v>2617.1689999999999</v>
      </c>
      <c r="V261">
        <v>104.33333333333333</v>
      </c>
      <c r="W261">
        <v>30.5</v>
      </c>
      <c r="X261">
        <v>3389.9839999999999</v>
      </c>
      <c r="Y261">
        <v>2019</v>
      </c>
      <c r="Z261">
        <v>11</v>
      </c>
      <c r="AA261">
        <v>46</v>
      </c>
      <c r="AB261">
        <v>1</v>
      </c>
    </row>
    <row r="262" spans="7:28" x14ac:dyDescent="0.2">
      <c r="G262" s="26" t="s">
        <v>8</v>
      </c>
      <c r="H262" s="26" t="s">
        <v>10</v>
      </c>
      <c r="I262" s="26" t="s">
        <v>31</v>
      </c>
      <c r="J262" s="26" t="s">
        <v>154</v>
      </c>
      <c r="K262" s="26" t="s">
        <v>39</v>
      </c>
      <c r="L262" s="38">
        <v>43783</v>
      </c>
      <c r="M262" s="26" t="s">
        <v>57</v>
      </c>
      <c r="N262" s="26" t="s">
        <v>65</v>
      </c>
      <c r="O262">
        <v>43603</v>
      </c>
      <c r="P262">
        <v>6</v>
      </c>
      <c r="Q262">
        <v>110</v>
      </c>
      <c r="R262">
        <v>1</v>
      </c>
      <c r="S262">
        <v>3355</v>
      </c>
      <c r="T262">
        <v>2617.1689999999999</v>
      </c>
      <c r="U262">
        <v>2617.1689999999999</v>
      </c>
      <c r="V262">
        <v>110</v>
      </c>
      <c r="W262">
        <v>30.5</v>
      </c>
      <c r="X262">
        <v>737.83100000000002</v>
      </c>
      <c r="Y262">
        <v>2019</v>
      </c>
      <c r="Z262">
        <v>11</v>
      </c>
      <c r="AA262">
        <v>46</v>
      </c>
      <c r="AB262">
        <v>1</v>
      </c>
    </row>
    <row r="263" spans="7:28" x14ac:dyDescent="0.2">
      <c r="G263" s="26" t="s">
        <v>8</v>
      </c>
      <c r="H263" s="26" t="s">
        <v>10</v>
      </c>
      <c r="I263" s="26" t="s">
        <v>31</v>
      </c>
      <c r="J263" s="26" t="s">
        <v>154</v>
      </c>
      <c r="K263" s="26" t="s">
        <v>39</v>
      </c>
      <c r="L263" s="38">
        <v>43783</v>
      </c>
      <c r="M263" s="26" t="s">
        <v>57</v>
      </c>
      <c r="N263" s="26" t="s">
        <v>63</v>
      </c>
      <c r="O263">
        <v>43603</v>
      </c>
      <c r="P263">
        <v>6</v>
      </c>
      <c r="Q263">
        <v>123.5</v>
      </c>
      <c r="R263">
        <v>1</v>
      </c>
      <c r="S263">
        <v>3705</v>
      </c>
      <c r="T263">
        <v>2617.1689999999999</v>
      </c>
      <c r="U263">
        <v>2617.1689999999999</v>
      </c>
      <c r="V263">
        <v>123.5</v>
      </c>
      <c r="W263">
        <v>30</v>
      </c>
      <c r="X263">
        <v>1087.8309999999999</v>
      </c>
      <c r="Y263">
        <v>2019</v>
      </c>
      <c r="Z263">
        <v>11</v>
      </c>
      <c r="AA263">
        <v>46</v>
      </c>
      <c r="AB263">
        <v>1</v>
      </c>
    </row>
    <row r="264" spans="7:28" x14ac:dyDescent="0.2">
      <c r="G264" s="26" t="s">
        <v>8</v>
      </c>
      <c r="H264" s="26" t="s">
        <v>10</v>
      </c>
      <c r="I264" s="26" t="s">
        <v>31</v>
      </c>
      <c r="J264" s="26" t="s">
        <v>154</v>
      </c>
      <c r="K264" s="26" t="s">
        <v>39</v>
      </c>
      <c r="L264" s="38">
        <v>43783</v>
      </c>
      <c r="M264" s="26" t="s">
        <v>57</v>
      </c>
      <c r="N264" s="26" t="s">
        <v>60</v>
      </c>
      <c r="O264">
        <v>43603</v>
      </c>
      <c r="P264">
        <v>6</v>
      </c>
      <c r="Q264">
        <v>131.5</v>
      </c>
      <c r="R264">
        <v>1</v>
      </c>
      <c r="S264">
        <v>4076.5</v>
      </c>
      <c r="T264">
        <v>2617.1689999999999</v>
      </c>
      <c r="U264">
        <v>2617.1689999999999</v>
      </c>
      <c r="V264">
        <v>131.5</v>
      </c>
      <c r="W264">
        <v>31</v>
      </c>
      <c r="X264">
        <v>1459.3309999999999</v>
      </c>
      <c r="Y264">
        <v>2019</v>
      </c>
      <c r="Z264">
        <v>11</v>
      </c>
      <c r="AA264">
        <v>46</v>
      </c>
      <c r="AB264">
        <v>1</v>
      </c>
    </row>
    <row r="265" spans="7:28" x14ac:dyDescent="0.2">
      <c r="G265" s="26" t="s">
        <v>8</v>
      </c>
      <c r="H265" s="26" t="s">
        <v>11</v>
      </c>
      <c r="I265" s="26" t="s">
        <v>33</v>
      </c>
      <c r="J265" s="26" t="s">
        <v>166</v>
      </c>
      <c r="K265" s="26" t="s">
        <v>39</v>
      </c>
      <c r="L265" s="38">
        <v>43783</v>
      </c>
      <c r="M265" s="26" t="s">
        <v>57</v>
      </c>
      <c r="N265" s="26" t="s">
        <v>60</v>
      </c>
      <c r="O265">
        <v>43645</v>
      </c>
      <c r="P265">
        <v>4.5999999999999996</v>
      </c>
      <c r="Q265">
        <v>426.6</v>
      </c>
      <c r="R265">
        <v>5</v>
      </c>
      <c r="S265">
        <v>13224.6</v>
      </c>
      <c r="T265">
        <v>10730.275</v>
      </c>
      <c r="U265">
        <v>2146.0549999999998</v>
      </c>
      <c r="V265">
        <v>85.320000000000007</v>
      </c>
      <c r="W265">
        <v>31</v>
      </c>
      <c r="X265">
        <v>2494.3249999999998</v>
      </c>
      <c r="Y265">
        <v>2019</v>
      </c>
      <c r="Z265">
        <v>11</v>
      </c>
      <c r="AA265">
        <v>46</v>
      </c>
      <c r="AB265">
        <v>1</v>
      </c>
    </row>
    <row r="266" spans="7:28" x14ac:dyDescent="0.2">
      <c r="G266" s="26" t="s">
        <v>8</v>
      </c>
      <c r="H266" s="26" t="s">
        <v>11</v>
      </c>
      <c r="I266" s="26" t="s">
        <v>128</v>
      </c>
      <c r="J266" s="26" t="s">
        <v>167</v>
      </c>
      <c r="K266" s="26" t="s">
        <v>39</v>
      </c>
      <c r="L266" s="38">
        <v>43783</v>
      </c>
      <c r="M266" s="26" t="s">
        <v>57</v>
      </c>
      <c r="N266" s="26" t="s">
        <v>103</v>
      </c>
      <c r="O266">
        <v>43618</v>
      </c>
      <c r="P266">
        <v>5.5</v>
      </c>
      <c r="Q266">
        <v>1182.5999999999999</v>
      </c>
      <c r="R266">
        <v>10</v>
      </c>
      <c r="S266">
        <v>34650.18</v>
      </c>
      <c r="T266">
        <v>29172.205999999998</v>
      </c>
      <c r="U266">
        <v>2917.221</v>
      </c>
      <c r="V266">
        <v>118.25999999999999</v>
      </c>
      <c r="W266">
        <v>29.3</v>
      </c>
      <c r="X266">
        <v>5477.9740000000002</v>
      </c>
      <c r="Y266">
        <v>2019</v>
      </c>
      <c r="Z266">
        <v>11</v>
      </c>
      <c r="AA266">
        <v>46</v>
      </c>
      <c r="AB266">
        <v>1</v>
      </c>
    </row>
    <row r="267" spans="7:28" x14ac:dyDescent="0.2">
      <c r="G267" s="26" t="s">
        <v>8</v>
      </c>
      <c r="H267" s="26" t="s">
        <v>11</v>
      </c>
      <c r="I267" s="26" t="s">
        <v>130</v>
      </c>
      <c r="J267" s="26" t="s">
        <v>155</v>
      </c>
      <c r="K267" s="26" t="s">
        <v>39</v>
      </c>
      <c r="L267" s="38">
        <v>43783</v>
      </c>
      <c r="M267" s="26" t="s">
        <v>57</v>
      </c>
      <c r="N267" s="26" t="s">
        <v>59</v>
      </c>
      <c r="O267">
        <v>43611</v>
      </c>
      <c r="P267">
        <v>5.7333333333333334</v>
      </c>
      <c r="Q267">
        <v>294.39999999999998</v>
      </c>
      <c r="R267">
        <v>3</v>
      </c>
      <c r="S267">
        <v>8832</v>
      </c>
      <c r="T267">
        <v>7698.857</v>
      </c>
      <c r="U267">
        <v>2566.2860000000001</v>
      </c>
      <c r="V267">
        <v>98.133333333333326</v>
      </c>
      <c r="W267">
        <v>30</v>
      </c>
      <c r="X267">
        <v>1133.143</v>
      </c>
      <c r="Y267">
        <v>2019</v>
      </c>
      <c r="Z267">
        <v>11</v>
      </c>
      <c r="AA267">
        <v>46</v>
      </c>
      <c r="AB267">
        <v>1</v>
      </c>
    </row>
    <row r="268" spans="7:28" x14ac:dyDescent="0.2">
      <c r="G268" s="26" t="s">
        <v>8</v>
      </c>
      <c r="H268" s="26" t="s">
        <v>11</v>
      </c>
      <c r="I268" s="26" t="s">
        <v>130</v>
      </c>
      <c r="J268" s="26" t="s">
        <v>155</v>
      </c>
      <c r="K268" s="26" t="s">
        <v>39</v>
      </c>
      <c r="L268" s="38">
        <v>43783</v>
      </c>
      <c r="M268" s="26" t="s">
        <v>57</v>
      </c>
      <c r="N268" s="26" t="s">
        <v>138</v>
      </c>
      <c r="O268">
        <v>43611</v>
      </c>
      <c r="P268">
        <v>5.7333333333333334</v>
      </c>
      <c r="Q268">
        <v>125.6</v>
      </c>
      <c r="R268">
        <v>1</v>
      </c>
      <c r="S268">
        <v>3768</v>
      </c>
      <c r="T268">
        <v>2566.2860000000001</v>
      </c>
      <c r="U268">
        <v>2566.2860000000001</v>
      </c>
      <c r="V268">
        <v>125.6</v>
      </c>
      <c r="W268">
        <v>30</v>
      </c>
      <c r="X268">
        <v>1201.7139999999999</v>
      </c>
      <c r="Y268">
        <v>2019</v>
      </c>
      <c r="Z268">
        <v>11</v>
      </c>
      <c r="AA268">
        <v>46</v>
      </c>
      <c r="AB268">
        <v>1</v>
      </c>
    </row>
    <row r="269" spans="7:28" x14ac:dyDescent="0.2">
      <c r="G269" s="26" t="s">
        <v>8</v>
      </c>
      <c r="H269" s="26" t="s">
        <v>11</v>
      </c>
      <c r="I269" s="26" t="s">
        <v>130</v>
      </c>
      <c r="J269" s="26" t="s">
        <v>155</v>
      </c>
      <c r="K269" s="26" t="s">
        <v>39</v>
      </c>
      <c r="L269" s="38">
        <v>43783</v>
      </c>
      <c r="M269" s="26" t="s">
        <v>57</v>
      </c>
      <c r="N269" s="26" t="s">
        <v>62</v>
      </c>
      <c r="O269">
        <v>43611</v>
      </c>
      <c r="P269">
        <v>5.7333333333333334</v>
      </c>
      <c r="Q269">
        <v>495.4</v>
      </c>
      <c r="R269">
        <v>4</v>
      </c>
      <c r="S269">
        <v>14862</v>
      </c>
      <c r="T269">
        <v>10265.142</v>
      </c>
      <c r="U269">
        <v>2566.2860000000001</v>
      </c>
      <c r="V269">
        <v>123.85</v>
      </c>
      <c r="W269">
        <v>30</v>
      </c>
      <c r="X269">
        <v>4596.8580000000002</v>
      </c>
      <c r="Y269">
        <v>2019</v>
      </c>
      <c r="Z269">
        <v>11</v>
      </c>
      <c r="AA269">
        <v>46</v>
      </c>
      <c r="AB269">
        <v>1</v>
      </c>
    </row>
    <row r="270" spans="7:28" x14ac:dyDescent="0.2">
      <c r="G270" s="26" t="s">
        <v>8</v>
      </c>
      <c r="H270" s="26" t="s">
        <v>11</v>
      </c>
      <c r="I270" s="26" t="s">
        <v>130</v>
      </c>
      <c r="J270" s="26" t="s">
        <v>155</v>
      </c>
      <c r="K270" s="26" t="s">
        <v>39</v>
      </c>
      <c r="L270" s="38">
        <v>43783</v>
      </c>
      <c r="M270" s="26" t="s">
        <v>57</v>
      </c>
      <c r="N270" s="26" t="s">
        <v>63</v>
      </c>
      <c r="O270">
        <v>43611</v>
      </c>
      <c r="P270">
        <v>5.7333333333333334</v>
      </c>
      <c r="Q270">
        <v>113.8</v>
      </c>
      <c r="R270">
        <v>1</v>
      </c>
      <c r="S270">
        <v>3414</v>
      </c>
      <c r="T270">
        <v>2566.2860000000001</v>
      </c>
      <c r="U270">
        <v>2566.2860000000001</v>
      </c>
      <c r="V270">
        <v>113.8</v>
      </c>
      <c r="W270">
        <v>30</v>
      </c>
      <c r="X270">
        <v>847.71400000000006</v>
      </c>
      <c r="Y270">
        <v>2019</v>
      </c>
      <c r="Z270">
        <v>11</v>
      </c>
      <c r="AA270">
        <v>46</v>
      </c>
      <c r="AB270">
        <v>1</v>
      </c>
    </row>
    <row r="271" spans="7:28" x14ac:dyDescent="0.2">
      <c r="G271" s="26" t="s">
        <v>8</v>
      </c>
      <c r="H271" s="26" t="s">
        <v>11</v>
      </c>
      <c r="I271" s="26" t="s">
        <v>130</v>
      </c>
      <c r="J271" s="26" t="s">
        <v>155</v>
      </c>
      <c r="K271" s="26" t="s">
        <v>39</v>
      </c>
      <c r="L271" s="38">
        <v>43783</v>
      </c>
      <c r="M271" s="26" t="s">
        <v>57</v>
      </c>
      <c r="N271" s="26" t="s">
        <v>65</v>
      </c>
      <c r="O271">
        <v>43611</v>
      </c>
      <c r="P271">
        <v>5.7333333333333334</v>
      </c>
      <c r="Q271">
        <v>126.6</v>
      </c>
      <c r="R271">
        <v>1</v>
      </c>
      <c r="S271">
        <v>3798</v>
      </c>
      <c r="T271">
        <v>2566.2860000000001</v>
      </c>
      <c r="U271">
        <v>2566.2860000000001</v>
      </c>
      <c r="V271">
        <v>126.6</v>
      </c>
      <c r="W271">
        <v>30</v>
      </c>
      <c r="X271">
        <v>1231.7139999999999</v>
      </c>
      <c r="Y271">
        <v>2019</v>
      </c>
      <c r="Z271">
        <v>11</v>
      </c>
      <c r="AA271">
        <v>46</v>
      </c>
      <c r="AB271">
        <v>1</v>
      </c>
    </row>
    <row r="272" spans="7:28" x14ac:dyDescent="0.2">
      <c r="G272" s="26" t="s">
        <v>8</v>
      </c>
      <c r="H272" s="26" t="s">
        <v>11</v>
      </c>
      <c r="I272" s="26" t="s">
        <v>128</v>
      </c>
      <c r="J272" s="26" t="s">
        <v>167</v>
      </c>
      <c r="K272" s="26" t="s">
        <v>39</v>
      </c>
      <c r="L272" s="38">
        <v>43787</v>
      </c>
      <c r="M272" s="26" t="s">
        <v>57</v>
      </c>
      <c r="N272" s="26" t="s">
        <v>66</v>
      </c>
      <c r="O272">
        <v>43618</v>
      </c>
      <c r="P272">
        <v>5.6333333333333329</v>
      </c>
      <c r="Q272">
        <v>420</v>
      </c>
      <c r="R272">
        <v>4</v>
      </c>
      <c r="S272">
        <v>12810</v>
      </c>
      <c r="T272">
        <v>11668.882</v>
      </c>
      <c r="U272">
        <v>2917.221</v>
      </c>
      <c r="V272">
        <v>105</v>
      </c>
      <c r="W272">
        <v>30.5</v>
      </c>
      <c r="X272">
        <v>1141.1179999999999</v>
      </c>
      <c r="Y272">
        <v>2019</v>
      </c>
      <c r="Z272">
        <v>11</v>
      </c>
      <c r="AA272">
        <v>47</v>
      </c>
      <c r="AB272">
        <v>1</v>
      </c>
    </row>
    <row r="273" spans="7:28" x14ac:dyDescent="0.2">
      <c r="G273" s="26" t="s">
        <v>8</v>
      </c>
      <c r="H273" s="26" t="s">
        <v>11</v>
      </c>
      <c r="I273" s="26" t="s">
        <v>128</v>
      </c>
      <c r="J273" s="26" t="s">
        <v>167</v>
      </c>
      <c r="K273" s="26" t="s">
        <v>39</v>
      </c>
      <c r="L273" s="38">
        <v>43787</v>
      </c>
      <c r="M273" s="26" t="s">
        <v>57</v>
      </c>
      <c r="N273" s="26" t="s">
        <v>77</v>
      </c>
      <c r="O273">
        <v>43618</v>
      </c>
      <c r="P273">
        <v>5.6333333333333329</v>
      </c>
      <c r="Q273">
        <v>978</v>
      </c>
      <c r="R273">
        <v>9</v>
      </c>
      <c r="S273">
        <v>29829</v>
      </c>
      <c r="T273">
        <v>26254.986000000001</v>
      </c>
      <c r="U273">
        <v>2917.221</v>
      </c>
      <c r="V273">
        <v>108.66666666666667</v>
      </c>
      <c r="W273">
        <v>30.5</v>
      </c>
      <c r="X273">
        <v>3574.0140000000001</v>
      </c>
      <c r="Y273">
        <v>2019</v>
      </c>
      <c r="Z273">
        <v>11</v>
      </c>
      <c r="AA273">
        <v>47</v>
      </c>
      <c r="AB273">
        <v>1</v>
      </c>
    </row>
    <row r="274" spans="7:28" x14ac:dyDescent="0.2">
      <c r="G274" s="26" t="s">
        <v>8</v>
      </c>
      <c r="H274" s="26" t="s">
        <v>11</v>
      </c>
      <c r="I274" s="26" t="s">
        <v>128</v>
      </c>
      <c r="J274" s="26" t="s">
        <v>167</v>
      </c>
      <c r="K274" s="26" t="s">
        <v>39</v>
      </c>
      <c r="L274" s="38">
        <v>43787</v>
      </c>
      <c r="M274" s="26" t="s">
        <v>57</v>
      </c>
      <c r="N274" s="26" t="s">
        <v>71</v>
      </c>
      <c r="O274">
        <v>43618</v>
      </c>
      <c r="P274">
        <v>5.6333333333333329</v>
      </c>
      <c r="Q274">
        <v>690</v>
      </c>
      <c r="R274">
        <v>6</v>
      </c>
      <c r="S274">
        <v>21045</v>
      </c>
      <c r="T274">
        <v>17503.324000000001</v>
      </c>
      <c r="U274">
        <v>2917.221</v>
      </c>
      <c r="V274">
        <v>115</v>
      </c>
      <c r="W274">
        <v>30.5</v>
      </c>
      <c r="X274">
        <v>3541.6759999999999</v>
      </c>
      <c r="Y274">
        <v>2019</v>
      </c>
      <c r="Z274">
        <v>11</v>
      </c>
      <c r="AA274">
        <v>47</v>
      </c>
      <c r="AB274">
        <v>1</v>
      </c>
    </row>
    <row r="275" spans="7:28" x14ac:dyDescent="0.2">
      <c r="G275" s="26" t="s">
        <v>8</v>
      </c>
      <c r="H275" s="26" t="s">
        <v>11</v>
      </c>
      <c r="I275" s="26" t="s">
        <v>130</v>
      </c>
      <c r="J275" s="26" t="s">
        <v>155</v>
      </c>
      <c r="K275" s="26" t="s">
        <v>39</v>
      </c>
      <c r="L275" s="38">
        <v>43787</v>
      </c>
      <c r="M275" s="26" t="s">
        <v>57</v>
      </c>
      <c r="N275" s="26" t="s">
        <v>100</v>
      </c>
      <c r="O275">
        <v>43611</v>
      </c>
      <c r="P275">
        <v>5.8666666666666663</v>
      </c>
      <c r="Q275">
        <v>336</v>
      </c>
      <c r="R275">
        <v>3</v>
      </c>
      <c r="S275">
        <v>10248</v>
      </c>
      <c r="T275">
        <v>7698.857</v>
      </c>
      <c r="U275">
        <v>2566.2860000000001</v>
      </c>
      <c r="V275">
        <v>112</v>
      </c>
      <c r="W275">
        <v>30.5</v>
      </c>
      <c r="X275">
        <v>2549.143</v>
      </c>
      <c r="Y275">
        <v>2019</v>
      </c>
      <c r="Z275">
        <v>11</v>
      </c>
      <c r="AA275">
        <v>47</v>
      </c>
      <c r="AB275">
        <v>1</v>
      </c>
    </row>
    <row r="276" spans="7:28" x14ac:dyDescent="0.2">
      <c r="G276" s="26" t="s">
        <v>8</v>
      </c>
      <c r="H276" s="26" t="s">
        <v>11</v>
      </c>
      <c r="I276" s="26" t="s">
        <v>130</v>
      </c>
      <c r="J276" s="26" t="s">
        <v>155</v>
      </c>
      <c r="K276" s="26" t="s">
        <v>39</v>
      </c>
      <c r="L276" s="38">
        <v>43787</v>
      </c>
      <c r="M276" s="26" t="s">
        <v>57</v>
      </c>
      <c r="N276" s="26" t="s">
        <v>65</v>
      </c>
      <c r="O276">
        <v>43611</v>
      </c>
      <c r="P276">
        <v>5.8666666666666663</v>
      </c>
      <c r="Q276">
        <v>120</v>
      </c>
      <c r="R276">
        <v>1</v>
      </c>
      <c r="S276">
        <v>3660</v>
      </c>
      <c r="T276">
        <v>2566.2860000000001</v>
      </c>
      <c r="U276">
        <v>2566.2860000000001</v>
      </c>
      <c r="V276">
        <v>120</v>
      </c>
      <c r="W276">
        <v>30.5</v>
      </c>
      <c r="X276">
        <v>1093.7139999999999</v>
      </c>
      <c r="Y276">
        <v>2019</v>
      </c>
      <c r="Z276">
        <v>11</v>
      </c>
      <c r="AA276">
        <v>47</v>
      </c>
      <c r="AB276">
        <v>1</v>
      </c>
    </row>
    <row r="277" spans="7:28" x14ac:dyDescent="0.2">
      <c r="G277" s="26" t="s">
        <v>8</v>
      </c>
      <c r="H277" s="26" t="s">
        <v>11</v>
      </c>
      <c r="I277" s="26" t="s">
        <v>130</v>
      </c>
      <c r="J277" s="26" t="s">
        <v>155</v>
      </c>
      <c r="K277" s="26" t="s">
        <v>39</v>
      </c>
      <c r="L277" s="38">
        <v>43787</v>
      </c>
      <c r="M277" s="26" t="s">
        <v>57</v>
      </c>
      <c r="N277" s="26" t="s">
        <v>74</v>
      </c>
      <c r="O277">
        <v>43611</v>
      </c>
      <c r="P277">
        <v>5.8666666666666663</v>
      </c>
      <c r="Q277">
        <v>104</v>
      </c>
      <c r="R277">
        <v>1</v>
      </c>
      <c r="S277">
        <v>3172</v>
      </c>
      <c r="T277">
        <v>2566.2860000000001</v>
      </c>
      <c r="U277">
        <v>2566.2860000000001</v>
      </c>
      <c r="V277">
        <v>104</v>
      </c>
      <c r="W277">
        <v>30.5</v>
      </c>
      <c r="X277">
        <v>605.71400000000006</v>
      </c>
      <c r="Y277">
        <v>2019</v>
      </c>
      <c r="Z277">
        <v>11</v>
      </c>
      <c r="AA277">
        <v>47</v>
      </c>
      <c r="AB277">
        <v>1</v>
      </c>
    </row>
    <row r="278" spans="7:28" x14ac:dyDescent="0.2">
      <c r="G278" s="26" t="s">
        <v>8</v>
      </c>
      <c r="H278" s="26" t="s">
        <v>11</v>
      </c>
      <c r="I278" s="26" t="s">
        <v>130</v>
      </c>
      <c r="J278" s="26" t="s">
        <v>155</v>
      </c>
      <c r="K278" s="26" t="s">
        <v>39</v>
      </c>
      <c r="L278" s="38">
        <v>43787</v>
      </c>
      <c r="M278" s="26" t="s">
        <v>57</v>
      </c>
      <c r="N278" s="26" t="s">
        <v>99</v>
      </c>
      <c r="O278">
        <v>43611</v>
      </c>
      <c r="P278">
        <v>5.8666666666666663</v>
      </c>
      <c r="Q278">
        <v>113</v>
      </c>
      <c r="R278">
        <v>1</v>
      </c>
      <c r="S278">
        <v>3446.5</v>
      </c>
      <c r="T278">
        <v>2566.2860000000001</v>
      </c>
      <c r="U278">
        <v>2566.2860000000001</v>
      </c>
      <c r="V278">
        <v>113</v>
      </c>
      <c r="W278">
        <v>30.5</v>
      </c>
      <c r="X278">
        <v>880.21400000000006</v>
      </c>
      <c r="Y278">
        <v>2019</v>
      </c>
      <c r="Z278">
        <v>11</v>
      </c>
      <c r="AA278">
        <v>47</v>
      </c>
      <c r="AB278">
        <v>1</v>
      </c>
    </row>
    <row r="279" spans="7:28" x14ac:dyDescent="0.2">
      <c r="G279" s="26" t="s">
        <v>8</v>
      </c>
      <c r="H279" s="26" t="s">
        <v>11</v>
      </c>
      <c r="I279" s="26" t="s">
        <v>130</v>
      </c>
      <c r="J279" s="26" t="s">
        <v>155</v>
      </c>
      <c r="K279" s="26" t="s">
        <v>39</v>
      </c>
      <c r="L279" s="38">
        <v>43787</v>
      </c>
      <c r="M279" s="26" t="s">
        <v>57</v>
      </c>
      <c r="N279" s="26" t="s">
        <v>81</v>
      </c>
      <c r="O279">
        <v>43611</v>
      </c>
      <c r="P279">
        <v>5.8666666666666663</v>
      </c>
      <c r="Q279">
        <v>210</v>
      </c>
      <c r="R279">
        <v>2</v>
      </c>
      <c r="S279">
        <v>6405</v>
      </c>
      <c r="T279">
        <v>5132.5709999999999</v>
      </c>
      <c r="U279">
        <v>2566.2860000000001</v>
      </c>
      <c r="V279">
        <v>105</v>
      </c>
      <c r="W279">
        <v>30.5</v>
      </c>
      <c r="X279">
        <v>1272.4290000000001</v>
      </c>
      <c r="Y279">
        <v>2019</v>
      </c>
      <c r="Z279">
        <v>11</v>
      </c>
      <c r="AA279">
        <v>47</v>
      </c>
      <c r="AB279">
        <v>1</v>
      </c>
    </row>
    <row r="280" spans="7:28" x14ac:dyDescent="0.2">
      <c r="G280" s="26" t="s">
        <v>8</v>
      </c>
      <c r="H280" s="26" t="s">
        <v>11</v>
      </c>
      <c r="I280" s="26" t="s">
        <v>130</v>
      </c>
      <c r="J280" s="26" t="s">
        <v>155</v>
      </c>
      <c r="K280" s="26" t="s">
        <v>39</v>
      </c>
      <c r="L280" s="38">
        <v>43787</v>
      </c>
      <c r="M280" s="26" t="s">
        <v>57</v>
      </c>
      <c r="N280" s="26" t="s">
        <v>75</v>
      </c>
      <c r="O280">
        <v>43611</v>
      </c>
      <c r="P280">
        <v>5.8666666666666663</v>
      </c>
      <c r="Q280">
        <v>204</v>
      </c>
      <c r="R280">
        <v>2</v>
      </c>
      <c r="S280">
        <v>6222</v>
      </c>
      <c r="T280">
        <v>5132.5709999999999</v>
      </c>
      <c r="U280">
        <v>2566.2860000000001</v>
      </c>
      <c r="V280">
        <v>102</v>
      </c>
      <c r="W280">
        <v>30.5</v>
      </c>
      <c r="X280">
        <v>1089.4290000000001</v>
      </c>
      <c r="Y280">
        <v>2019</v>
      </c>
      <c r="Z280">
        <v>11</v>
      </c>
      <c r="AA280">
        <v>47</v>
      </c>
      <c r="AB280">
        <v>1</v>
      </c>
    </row>
    <row r="281" spans="7:28" x14ac:dyDescent="0.2">
      <c r="G281" s="26" t="s">
        <v>8</v>
      </c>
      <c r="H281" s="26" t="s">
        <v>11</v>
      </c>
      <c r="I281" s="26" t="s">
        <v>130</v>
      </c>
      <c r="J281" s="26" t="s">
        <v>155</v>
      </c>
      <c r="K281" s="26" t="s">
        <v>39</v>
      </c>
      <c r="L281" s="38">
        <v>43787</v>
      </c>
      <c r="M281" s="26" t="s">
        <v>57</v>
      </c>
      <c r="N281" s="26" t="s">
        <v>164</v>
      </c>
      <c r="O281">
        <v>43611</v>
      </c>
      <c r="P281">
        <v>5.8666666666666663</v>
      </c>
      <c r="Q281">
        <v>250</v>
      </c>
      <c r="R281">
        <v>2</v>
      </c>
      <c r="S281">
        <v>7625</v>
      </c>
      <c r="T281">
        <v>5132.5709999999999</v>
      </c>
      <c r="U281">
        <v>2566.2860000000001</v>
      </c>
      <c r="V281">
        <v>125</v>
      </c>
      <c r="W281">
        <v>30.5</v>
      </c>
      <c r="X281">
        <v>2492.4290000000001</v>
      </c>
      <c r="Y281">
        <v>2019</v>
      </c>
      <c r="Z281">
        <v>11</v>
      </c>
      <c r="AA281">
        <v>47</v>
      </c>
      <c r="AB281">
        <v>1</v>
      </c>
    </row>
    <row r="282" spans="7:28" x14ac:dyDescent="0.2">
      <c r="G282" s="26" t="s">
        <v>8</v>
      </c>
      <c r="H282" s="26" t="s">
        <v>11</v>
      </c>
      <c r="I282" s="26" t="s">
        <v>130</v>
      </c>
      <c r="J282" s="26" t="s">
        <v>155</v>
      </c>
      <c r="K282" s="26" t="s">
        <v>39</v>
      </c>
      <c r="L282" s="38">
        <v>43787</v>
      </c>
      <c r="M282" s="26" t="s">
        <v>57</v>
      </c>
      <c r="N282" s="26" t="s">
        <v>97</v>
      </c>
      <c r="O282">
        <v>43611</v>
      </c>
      <c r="P282">
        <v>5.8666666666666663</v>
      </c>
      <c r="Q282">
        <v>630</v>
      </c>
      <c r="R282">
        <v>6</v>
      </c>
      <c r="S282">
        <v>19215</v>
      </c>
      <c r="T282">
        <v>15397.714</v>
      </c>
      <c r="U282">
        <v>2566.2860000000001</v>
      </c>
      <c r="V282">
        <v>105</v>
      </c>
      <c r="W282">
        <v>30.5</v>
      </c>
      <c r="X282">
        <v>3817.2860000000001</v>
      </c>
      <c r="Y282">
        <v>2019</v>
      </c>
      <c r="Z282">
        <v>11</v>
      </c>
      <c r="AA282">
        <v>47</v>
      </c>
      <c r="AB282">
        <v>1</v>
      </c>
    </row>
    <row r="283" spans="7:28" x14ac:dyDescent="0.2">
      <c r="G283" s="26" t="s">
        <v>8</v>
      </c>
      <c r="H283" s="26" t="s">
        <v>11</v>
      </c>
      <c r="I283" s="26" t="s">
        <v>130</v>
      </c>
      <c r="J283" s="26" t="s">
        <v>155</v>
      </c>
      <c r="K283" s="26" t="s">
        <v>39</v>
      </c>
      <c r="L283" s="38">
        <v>43787</v>
      </c>
      <c r="M283" s="26" t="s">
        <v>57</v>
      </c>
      <c r="N283" s="26" t="s">
        <v>78</v>
      </c>
      <c r="O283">
        <v>43611</v>
      </c>
      <c r="P283">
        <v>5.8666666666666663</v>
      </c>
      <c r="Q283">
        <v>234</v>
      </c>
      <c r="R283">
        <v>2</v>
      </c>
      <c r="S283">
        <v>7137</v>
      </c>
      <c r="T283">
        <v>5132.5709999999999</v>
      </c>
      <c r="U283">
        <v>2566.2860000000001</v>
      </c>
      <c r="V283">
        <v>117</v>
      </c>
      <c r="W283">
        <v>30.5</v>
      </c>
      <c r="X283">
        <v>2004.4290000000001</v>
      </c>
      <c r="Y283">
        <v>2019</v>
      </c>
      <c r="Z283">
        <v>11</v>
      </c>
      <c r="AA283">
        <v>47</v>
      </c>
      <c r="AB283">
        <v>1</v>
      </c>
    </row>
    <row r="284" spans="7:28" x14ac:dyDescent="0.2">
      <c r="G284" s="26" t="s">
        <v>8</v>
      </c>
      <c r="H284" s="26" t="s">
        <v>11</v>
      </c>
      <c r="I284" s="26" t="s">
        <v>130</v>
      </c>
      <c r="J284" s="26" t="s">
        <v>155</v>
      </c>
      <c r="K284" s="26" t="s">
        <v>39</v>
      </c>
      <c r="L284" s="38">
        <v>43787</v>
      </c>
      <c r="M284" s="26" t="s">
        <v>57</v>
      </c>
      <c r="N284" s="26" t="s">
        <v>79</v>
      </c>
      <c r="O284">
        <v>43611</v>
      </c>
      <c r="P284">
        <v>5.8666666666666663</v>
      </c>
      <c r="Q284">
        <v>500</v>
      </c>
      <c r="R284">
        <v>4</v>
      </c>
      <c r="S284">
        <v>15250</v>
      </c>
      <c r="T284">
        <v>10265.142</v>
      </c>
      <c r="U284">
        <v>2566.2860000000001</v>
      </c>
      <c r="V284">
        <v>125</v>
      </c>
      <c r="W284">
        <v>30.5</v>
      </c>
      <c r="X284">
        <v>4984.8580000000002</v>
      </c>
      <c r="Y284">
        <v>2019</v>
      </c>
      <c r="Z284">
        <v>11</v>
      </c>
      <c r="AA284">
        <v>47</v>
      </c>
      <c r="AB284">
        <v>1</v>
      </c>
    </row>
    <row r="285" spans="7:28" x14ac:dyDescent="0.2">
      <c r="G285" s="26" t="s">
        <v>8</v>
      </c>
      <c r="H285" s="26" t="s">
        <v>11</v>
      </c>
      <c r="I285" s="26" t="s">
        <v>130</v>
      </c>
      <c r="J285" s="26" t="s">
        <v>155</v>
      </c>
      <c r="K285" s="26" t="s">
        <v>39</v>
      </c>
      <c r="L285" s="38">
        <v>43787</v>
      </c>
      <c r="M285" s="26" t="s">
        <v>57</v>
      </c>
      <c r="N285" s="26" t="s">
        <v>87</v>
      </c>
      <c r="O285">
        <v>43611</v>
      </c>
      <c r="P285">
        <v>5.8666666666666663</v>
      </c>
      <c r="Q285">
        <v>340</v>
      </c>
      <c r="R285">
        <v>3</v>
      </c>
      <c r="S285">
        <v>10200</v>
      </c>
      <c r="T285">
        <v>7698.857</v>
      </c>
      <c r="U285">
        <v>2566.2860000000001</v>
      </c>
      <c r="V285">
        <v>113.33333333333333</v>
      </c>
      <c r="W285">
        <v>30</v>
      </c>
      <c r="X285">
        <v>2501.143</v>
      </c>
      <c r="Y285">
        <v>2019</v>
      </c>
      <c r="Z285">
        <v>11</v>
      </c>
      <c r="AA285">
        <v>47</v>
      </c>
      <c r="AB285">
        <v>1</v>
      </c>
    </row>
    <row r="286" spans="7:28" x14ac:dyDescent="0.2">
      <c r="G286" s="26" t="s">
        <v>8</v>
      </c>
      <c r="H286" s="26" t="s">
        <v>11</v>
      </c>
      <c r="I286" s="26" t="s">
        <v>130</v>
      </c>
      <c r="J286" s="26" t="s">
        <v>155</v>
      </c>
      <c r="K286" s="26" t="s">
        <v>39</v>
      </c>
      <c r="L286" s="38">
        <v>43787</v>
      </c>
      <c r="M286" s="26" t="s">
        <v>57</v>
      </c>
      <c r="N286" s="26" t="s">
        <v>83</v>
      </c>
      <c r="O286">
        <v>43611</v>
      </c>
      <c r="P286">
        <v>5.8666666666666663</v>
      </c>
      <c r="Q286">
        <v>102</v>
      </c>
      <c r="R286">
        <v>1</v>
      </c>
      <c r="S286">
        <v>3111</v>
      </c>
      <c r="T286">
        <v>2566.2860000000001</v>
      </c>
      <c r="U286">
        <v>2566.2860000000001</v>
      </c>
      <c r="V286">
        <v>102</v>
      </c>
      <c r="W286">
        <v>30.5</v>
      </c>
      <c r="X286">
        <v>544.71400000000006</v>
      </c>
      <c r="Y286">
        <v>2019</v>
      </c>
      <c r="Z286">
        <v>11</v>
      </c>
      <c r="AA286">
        <v>47</v>
      </c>
      <c r="AB286">
        <v>1</v>
      </c>
    </row>
    <row r="287" spans="7:28" x14ac:dyDescent="0.2">
      <c r="G287" s="26" t="s">
        <v>8</v>
      </c>
      <c r="H287" s="26" t="s">
        <v>11</v>
      </c>
      <c r="I287" s="26" t="s">
        <v>130</v>
      </c>
      <c r="J287" s="26" t="s">
        <v>155</v>
      </c>
      <c r="K287" s="26" t="s">
        <v>39</v>
      </c>
      <c r="L287" s="38">
        <v>43787</v>
      </c>
      <c r="M287" s="26" t="s">
        <v>57</v>
      </c>
      <c r="N287" s="26" t="s">
        <v>67</v>
      </c>
      <c r="O287">
        <v>43611</v>
      </c>
      <c r="P287">
        <v>5.8666666666666663</v>
      </c>
      <c r="Q287">
        <v>128</v>
      </c>
      <c r="R287">
        <v>1</v>
      </c>
      <c r="S287">
        <v>3904</v>
      </c>
      <c r="T287">
        <v>2566.2860000000001</v>
      </c>
      <c r="U287">
        <v>2566.2860000000001</v>
      </c>
      <c r="V287">
        <v>128</v>
      </c>
      <c r="W287">
        <v>30.5</v>
      </c>
      <c r="X287">
        <v>1337.7139999999999</v>
      </c>
      <c r="Y287">
        <v>2019</v>
      </c>
      <c r="Z287">
        <v>11</v>
      </c>
      <c r="AA287">
        <v>47</v>
      </c>
      <c r="AB287">
        <v>1</v>
      </c>
    </row>
    <row r="288" spans="7:28" x14ac:dyDescent="0.2">
      <c r="G288" s="26" t="s">
        <v>8</v>
      </c>
      <c r="H288" s="26" t="s">
        <v>11</v>
      </c>
      <c r="I288" s="26" t="s">
        <v>130</v>
      </c>
      <c r="J288" s="26" t="s">
        <v>155</v>
      </c>
      <c r="K288" s="26" t="s">
        <v>39</v>
      </c>
      <c r="L288" s="38">
        <v>43787</v>
      </c>
      <c r="M288" s="26" t="s">
        <v>57</v>
      </c>
      <c r="N288" s="26" t="s">
        <v>84</v>
      </c>
      <c r="O288">
        <v>43611</v>
      </c>
      <c r="P288">
        <v>5.8666666666666663</v>
      </c>
      <c r="Q288">
        <v>350</v>
      </c>
      <c r="R288">
        <v>3</v>
      </c>
      <c r="S288">
        <v>10675</v>
      </c>
      <c r="T288">
        <v>7698.857</v>
      </c>
      <c r="U288">
        <v>2566.2860000000001</v>
      </c>
      <c r="V288">
        <v>116.66666666666667</v>
      </c>
      <c r="W288">
        <v>30.5</v>
      </c>
      <c r="X288">
        <v>2976.143</v>
      </c>
      <c r="Y288">
        <v>2019</v>
      </c>
      <c r="Z288">
        <v>11</v>
      </c>
      <c r="AA288">
        <v>47</v>
      </c>
      <c r="AB288">
        <v>1</v>
      </c>
    </row>
    <row r="289" spans="7:28" x14ac:dyDescent="0.2">
      <c r="G289" s="26" t="s">
        <v>8</v>
      </c>
      <c r="H289" s="26" t="s">
        <v>11</v>
      </c>
      <c r="I289" s="26" t="s">
        <v>130</v>
      </c>
      <c r="J289" s="26" t="s">
        <v>155</v>
      </c>
      <c r="K289" s="26" t="s">
        <v>39</v>
      </c>
      <c r="L289" s="38">
        <v>43787</v>
      </c>
      <c r="M289" s="26" t="s">
        <v>57</v>
      </c>
      <c r="N289" s="26" t="s">
        <v>85</v>
      </c>
      <c r="O289">
        <v>43611</v>
      </c>
      <c r="P289">
        <v>5.8666666666666663</v>
      </c>
      <c r="Q289">
        <v>450</v>
      </c>
      <c r="R289">
        <v>4</v>
      </c>
      <c r="S289">
        <v>13725</v>
      </c>
      <c r="T289">
        <v>10265.142</v>
      </c>
      <c r="U289">
        <v>2566.2860000000001</v>
      </c>
      <c r="V289">
        <v>112.5</v>
      </c>
      <c r="W289">
        <v>30.5</v>
      </c>
      <c r="X289">
        <v>3459.8580000000002</v>
      </c>
      <c r="Y289">
        <v>2019</v>
      </c>
      <c r="Z289">
        <v>11</v>
      </c>
      <c r="AA289">
        <v>47</v>
      </c>
      <c r="AB289">
        <v>1</v>
      </c>
    </row>
    <row r="290" spans="7:28" x14ac:dyDescent="0.2">
      <c r="G290" s="26" t="s">
        <v>8</v>
      </c>
      <c r="H290" s="26" t="s">
        <v>11</v>
      </c>
      <c r="I290" s="26" t="s">
        <v>130</v>
      </c>
      <c r="J290" s="26" t="s">
        <v>155</v>
      </c>
      <c r="K290" s="26" t="s">
        <v>39</v>
      </c>
      <c r="L290" s="38">
        <v>43787</v>
      </c>
      <c r="M290" s="26" t="s">
        <v>57</v>
      </c>
      <c r="N290" s="26" t="s">
        <v>69</v>
      </c>
      <c r="O290">
        <v>43611</v>
      </c>
      <c r="P290">
        <v>5.8666666666666663</v>
      </c>
      <c r="Q290">
        <v>3562</v>
      </c>
      <c r="R290">
        <v>30</v>
      </c>
      <c r="S290">
        <v>106860</v>
      </c>
      <c r="T290">
        <v>76988.567999999999</v>
      </c>
      <c r="U290">
        <v>2566.2860000000001</v>
      </c>
      <c r="V290">
        <v>118.73333333333333</v>
      </c>
      <c r="W290">
        <v>30</v>
      </c>
      <c r="X290">
        <v>29871.432000000001</v>
      </c>
      <c r="Y290">
        <v>2019</v>
      </c>
      <c r="Z290">
        <v>11</v>
      </c>
      <c r="AA290">
        <v>47</v>
      </c>
      <c r="AB290">
        <v>1</v>
      </c>
    </row>
    <row r="291" spans="7:28" x14ac:dyDescent="0.2">
      <c r="G291" s="26" t="s">
        <v>8</v>
      </c>
      <c r="H291" s="26" t="s">
        <v>11</v>
      </c>
      <c r="I291" s="26" t="s">
        <v>130</v>
      </c>
      <c r="J291" s="26" t="s">
        <v>155</v>
      </c>
      <c r="K291" s="26" t="s">
        <v>39</v>
      </c>
      <c r="L291" s="38">
        <v>43787</v>
      </c>
      <c r="M291" s="26" t="s">
        <v>57</v>
      </c>
      <c r="N291" s="26" t="s">
        <v>141</v>
      </c>
      <c r="O291">
        <v>43611</v>
      </c>
      <c r="P291">
        <v>5.8666666666666663</v>
      </c>
      <c r="Q291">
        <v>1366</v>
      </c>
      <c r="R291">
        <v>12</v>
      </c>
      <c r="S291">
        <v>40980</v>
      </c>
      <c r="T291">
        <v>30795.427</v>
      </c>
      <c r="U291">
        <v>2566.2860000000001</v>
      </c>
      <c r="V291">
        <v>113.83333333333333</v>
      </c>
      <c r="W291">
        <v>30</v>
      </c>
      <c r="X291">
        <v>10184.573</v>
      </c>
      <c r="Y291">
        <v>2019</v>
      </c>
      <c r="Z291">
        <v>11</v>
      </c>
      <c r="AA291">
        <v>47</v>
      </c>
      <c r="AB291">
        <v>1</v>
      </c>
    </row>
    <row r="292" spans="7:28" x14ac:dyDescent="0.2">
      <c r="G292" s="26" t="s">
        <v>8</v>
      </c>
      <c r="H292" s="26" t="s">
        <v>11</v>
      </c>
      <c r="I292" s="26" t="s">
        <v>130</v>
      </c>
      <c r="J292" s="26" t="s">
        <v>155</v>
      </c>
      <c r="K292" s="26" t="s">
        <v>39</v>
      </c>
      <c r="L292" s="38">
        <v>43787</v>
      </c>
      <c r="M292" s="26" t="s">
        <v>57</v>
      </c>
      <c r="N292" s="26" t="s">
        <v>86</v>
      </c>
      <c r="O292">
        <v>43611</v>
      </c>
      <c r="P292">
        <v>5.8666666666666663</v>
      </c>
      <c r="Q292">
        <v>392</v>
      </c>
      <c r="R292">
        <v>3</v>
      </c>
      <c r="S292">
        <v>11956</v>
      </c>
      <c r="T292">
        <v>7698.857</v>
      </c>
      <c r="U292">
        <v>2566.2860000000001</v>
      </c>
      <c r="V292">
        <v>130.66666666666666</v>
      </c>
      <c r="W292">
        <v>30.5</v>
      </c>
      <c r="X292">
        <v>4257.143</v>
      </c>
      <c r="Y292">
        <v>2019</v>
      </c>
      <c r="Z292">
        <v>11</v>
      </c>
      <c r="AA292">
        <v>47</v>
      </c>
      <c r="AB292">
        <v>1</v>
      </c>
    </row>
    <row r="293" spans="7:28" x14ac:dyDescent="0.2">
      <c r="G293" s="26" t="s">
        <v>8</v>
      </c>
      <c r="H293" s="26" t="s">
        <v>11</v>
      </c>
      <c r="I293" s="26" t="s">
        <v>130</v>
      </c>
      <c r="J293" s="26" t="s">
        <v>155</v>
      </c>
      <c r="K293" s="26" t="s">
        <v>39</v>
      </c>
      <c r="L293" s="38">
        <v>43787</v>
      </c>
      <c r="M293" s="26" t="s">
        <v>57</v>
      </c>
      <c r="N293" s="26" t="s">
        <v>142</v>
      </c>
      <c r="O293">
        <v>43611</v>
      </c>
      <c r="P293">
        <v>5.8666666666666663</v>
      </c>
      <c r="Q293">
        <v>126</v>
      </c>
      <c r="R293">
        <v>1</v>
      </c>
      <c r="S293">
        <v>3780</v>
      </c>
      <c r="T293">
        <v>2566.2860000000001</v>
      </c>
      <c r="U293">
        <v>2566.2860000000001</v>
      </c>
      <c r="V293">
        <v>126</v>
      </c>
      <c r="W293">
        <v>30</v>
      </c>
      <c r="X293">
        <v>1213.7139999999999</v>
      </c>
      <c r="Y293">
        <v>2019</v>
      </c>
      <c r="Z293">
        <v>11</v>
      </c>
      <c r="AA293">
        <v>47</v>
      </c>
      <c r="AB293">
        <v>1</v>
      </c>
    </row>
    <row r="294" spans="7:28" x14ac:dyDescent="0.2">
      <c r="G294" s="26" t="s">
        <v>8</v>
      </c>
      <c r="H294" s="26" t="s">
        <v>11</v>
      </c>
      <c r="I294" s="26" t="s">
        <v>130</v>
      </c>
      <c r="J294" s="26" t="s">
        <v>155</v>
      </c>
      <c r="K294" s="26" t="s">
        <v>39</v>
      </c>
      <c r="L294" s="38">
        <v>43787</v>
      </c>
      <c r="M294" s="26" t="s">
        <v>57</v>
      </c>
      <c r="N294" s="26" t="s">
        <v>80</v>
      </c>
      <c r="O294">
        <v>43611</v>
      </c>
      <c r="P294">
        <v>5.8666666666666663</v>
      </c>
      <c r="Q294">
        <v>234</v>
      </c>
      <c r="R294">
        <v>2</v>
      </c>
      <c r="S294">
        <v>7137</v>
      </c>
      <c r="T294">
        <v>5132.5709999999999</v>
      </c>
      <c r="U294">
        <v>2566.2860000000001</v>
      </c>
      <c r="V294">
        <v>117</v>
      </c>
      <c r="W294">
        <v>30.5</v>
      </c>
      <c r="X294">
        <v>2004.4290000000001</v>
      </c>
      <c r="Y294">
        <v>2019</v>
      </c>
      <c r="Z294">
        <v>11</v>
      </c>
      <c r="AA294">
        <v>47</v>
      </c>
      <c r="AB294">
        <v>1</v>
      </c>
    </row>
    <row r="295" spans="7:28" x14ac:dyDescent="0.2">
      <c r="G295" s="26" t="s">
        <v>8</v>
      </c>
      <c r="H295" s="26" t="s">
        <v>10</v>
      </c>
      <c r="I295" s="26" t="s">
        <v>30</v>
      </c>
      <c r="J295" s="26" t="s">
        <v>139</v>
      </c>
      <c r="K295" s="26" t="s">
        <v>39</v>
      </c>
      <c r="L295" s="38">
        <v>43788</v>
      </c>
      <c r="M295" s="26" t="s">
        <v>57</v>
      </c>
      <c r="N295" s="26" t="s">
        <v>94</v>
      </c>
      <c r="O295">
        <v>43596</v>
      </c>
      <c r="P295">
        <v>6.3999999999999995</v>
      </c>
      <c r="Q295">
        <v>438</v>
      </c>
      <c r="R295">
        <v>4</v>
      </c>
      <c r="S295">
        <v>13140</v>
      </c>
      <c r="T295">
        <v>9828.6020000000008</v>
      </c>
      <c r="U295">
        <v>2457.1509999999998</v>
      </c>
      <c r="V295">
        <v>109.5</v>
      </c>
      <c r="W295">
        <v>30</v>
      </c>
      <c r="X295">
        <v>3311.3980000000001</v>
      </c>
      <c r="Y295">
        <v>2019</v>
      </c>
      <c r="Z295">
        <v>11</v>
      </c>
      <c r="AA295">
        <v>47</v>
      </c>
      <c r="AB295">
        <v>1</v>
      </c>
    </row>
    <row r="296" spans="7:28" x14ac:dyDescent="0.2">
      <c r="G296" s="26" t="s">
        <v>8</v>
      </c>
      <c r="H296" s="26" t="s">
        <v>10</v>
      </c>
      <c r="I296" s="26" t="s">
        <v>30</v>
      </c>
      <c r="J296" s="26" t="s">
        <v>139</v>
      </c>
      <c r="K296" s="26" t="s">
        <v>39</v>
      </c>
      <c r="L296" s="38">
        <v>43788</v>
      </c>
      <c r="M296" s="26" t="s">
        <v>57</v>
      </c>
      <c r="N296" s="26" t="s">
        <v>103</v>
      </c>
      <c r="O296">
        <v>43596</v>
      </c>
      <c r="P296">
        <v>6.3999999999999995</v>
      </c>
      <c r="Q296">
        <v>1010.5</v>
      </c>
      <c r="R296">
        <v>10</v>
      </c>
      <c r="S296">
        <v>29304.5</v>
      </c>
      <c r="T296">
        <v>24571.506000000001</v>
      </c>
      <c r="U296">
        <v>2457.1509999999998</v>
      </c>
      <c r="V296">
        <v>101.05</v>
      </c>
      <c r="W296">
        <v>29</v>
      </c>
      <c r="X296">
        <v>4732.9939999999997</v>
      </c>
      <c r="Y296">
        <v>2019</v>
      </c>
      <c r="Z296">
        <v>11</v>
      </c>
      <c r="AA296">
        <v>47</v>
      </c>
      <c r="AB296">
        <v>1</v>
      </c>
    </row>
    <row r="297" spans="7:28" x14ac:dyDescent="0.2">
      <c r="G297" s="26" t="s">
        <v>8</v>
      </c>
      <c r="H297" s="26" t="s">
        <v>10</v>
      </c>
      <c r="I297" s="26" t="s">
        <v>30</v>
      </c>
      <c r="J297" s="26" t="s">
        <v>139</v>
      </c>
      <c r="K297" s="26" t="s">
        <v>39</v>
      </c>
      <c r="L297" s="38">
        <v>43788</v>
      </c>
      <c r="M297" s="26" t="s">
        <v>57</v>
      </c>
      <c r="N297" s="26" t="s">
        <v>93</v>
      </c>
      <c r="O297">
        <v>43596</v>
      </c>
      <c r="P297">
        <v>6.3999999999999995</v>
      </c>
      <c r="Q297">
        <v>103.5</v>
      </c>
      <c r="R297">
        <v>1</v>
      </c>
      <c r="S297">
        <v>3105</v>
      </c>
      <c r="T297">
        <v>2457.1509999999998</v>
      </c>
      <c r="U297">
        <v>2457.1509999999998</v>
      </c>
      <c r="V297">
        <v>103.5</v>
      </c>
      <c r="W297">
        <v>30</v>
      </c>
      <c r="X297">
        <v>647.84900000000005</v>
      </c>
      <c r="Y297">
        <v>2019</v>
      </c>
      <c r="Z297">
        <v>11</v>
      </c>
      <c r="AA297">
        <v>47</v>
      </c>
      <c r="AB297">
        <v>1</v>
      </c>
    </row>
    <row r="298" spans="7:28" x14ac:dyDescent="0.2">
      <c r="G298" s="26" t="s">
        <v>8</v>
      </c>
      <c r="H298" s="26" t="s">
        <v>10</v>
      </c>
      <c r="I298" s="26" t="s">
        <v>31</v>
      </c>
      <c r="J298" s="26" t="s">
        <v>154</v>
      </c>
      <c r="K298" s="26" t="s">
        <v>39</v>
      </c>
      <c r="L298" s="38">
        <v>43788</v>
      </c>
      <c r="M298" s="26" t="s">
        <v>57</v>
      </c>
      <c r="N298" s="26" t="s">
        <v>141</v>
      </c>
      <c r="O298">
        <v>43603</v>
      </c>
      <c r="P298">
        <v>6.1666666666666661</v>
      </c>
      <c r="Q298">
        <v>190</v>
      </c>
      <c r="R298">
        <v>2</v>
      </c>
      <c r="S298">
        <v>5700</v>
      </c>
      <c r="T298">
        <v>5234.3389999999999</v>
      </c>
      <c r="U298">
        <v>2617.1689999999999</v>
      </c>
      <c r="V298">
        <v>95</v>
      </c>
      <c r="W298">
        <v>30</v>
      </c>
      <c r="X298">
        <v>465.661</v>
      </c>
      <c r="Y298">
        <v>2019</v>
      </c>
      <c r="Z298">
        <v>11</v>
      </c>
      <c r="AA298">
        <v>47</v>
      </c>
      <c r="AB298">
        <v>1</v>
      </c>
    </row>
    <row r="299" spans="7:28" x14ac:dyDescent="0.2">
      <c r="G299" s="26" t="s">
        <v>8</v>
      </c>
      <c r="H299" s="26" t="s">
        <v>10</v>
      </c>
      <c r="I299" s="26" t="s">
        <v>31</v>
      </c>
      <c r="J299" s="26" t="s">
        <v>154</v>
      </c>
      <c r="K299" s="26" t="s">
        <v>39</v>
      </c>
      <c r="L299" s="38">
        <v>43788</v>
      </c>
      <c r="M299" s="26" t="s">
        <v>57</v>
      </c>
      <c r="N299" s="26" t="s">
        <v>64</v>
      </c>
      <c r="O299">
        <v>43603</v>
      </c>
      <c r="P299">
        <v>6.1666666666666661</v>
      </c>
      <c r="Q299">
        <v>113</v>
      </c>
      <c r="R299">
        <v>1</v>
      </c>
      <c r="S299">
        <v>3390</v>
      </c>
      <c r="T299">
        <v>2617.1689999999999</v>
      </c>
      <c r="U299">
        <v>2617.1689999999999</v>
      </c>
      <c r="V299">
        <v>113</v>
      </c>
      <c r="W299">
        <v>30</v>
      </c>
      <c r="X299">
        <v>772.83100000000002</v>
      </c>
      <c r="Y299">
        <v>2019</v>
      </c>
      <c r="Z299">
        <v>11</v>
      </c>
      <c r="AA299">
        <v>47</v>
      </c>
      <c r="AB299">
        <v>1</v>
      </c>
    </row>
    <row r="300" spans="7:28" x14ac:dyDescent="0.2">
      <c r="G300" s="26" t="s">
        <v>8</v>
      </c>
      <c r="H300" s="26" t="s">
        <v>10</v>
      </c>
      <c r="I300" s="26" t="s">
        <v>31</v>
      </c>
      <c r="J300" s="26" t="s">
        <v>154</v>
      </c>
      <c r="K300" s="26" t="s">
        <v>39</v>
      </c>
      <c r="L300" s="38">
        <v>43788</v>
      </c>
      <c r="M300" s="26" t="s">
        <v>57</v>
      </c>
      <c r="N300" s="26" t="s">
        <v>65</v>
      </c>
      <c r="O300">
        <v>43603</v>
      </c>
      <c r="P300">
        <v>6.1666666666666661</v>
      </c>
      <c r="Q300">
        <v>112</v>
      </c>
      <c r="R300">
        <v>1</v>
      </c>
      <c r="S300">
        <v>2912</v>
      </c>
      <c r="T300">
        <v>2617.1689999999999</v>
      </c>
      <c r="U300">
        <v>2617.1689999999999</v>
      </c>
      <c r="V300">
        <v>112</v>
      </c>
      <c r="W300">
        <v>26</v>
      </c>
      <c r="X300">
        <v>294.83100000000002</v>
      </c>
      <c r="Y300">
        <v>2019</v>
      </c>
      <c r="Z300">
        <v>11</v>
      </c>
      <c r="AA300">
        <v>47</v>
      </c>
      <c r="AB300">
        <v>1</v>
      </c>
    </row>
    <row r="301" spans="7:28" x14ac:dyDescent="0.2">
      <c r="G301" s="26" t="s">
        <v>8</v>
      </c>
      <c r="H301" s="26" t="s">
        <v>10</v>
      </c>
      <c r="I301" s="26" t="s">
        <v>31</v>
      </c>
      <c r="J301" s="26" t="s">
        <v>154</v>
      </c>
      <c r="K301" s="26" t="s">
        <v>39</v>
      </c>
      <c r="L301" s="38">
        <v>43788</v>
      </c>
      <c r="M301" s="26" t="s">
        <v>57</v>
      </c>
      <c r="N301" s="26" t="s">
        <v>65</v>
      </c>
      <c r="O301">
        <v>43603</v>
      </c>
      <c r="P301">
        <v>6.1666666666666661</v>
      </c>
      <c r="Q301">
        <v>119</v>
      </c>
      <c r="R301">
        <v>1</v>
      </c>
      <c r="S301">
        <v>3094</v>
      </c>
      <c r="T301">
        <v>2617.1689999999999</v>
      </c>
      <c r="U301">
        <v>2617.1689999999999</v>
      </c>
      <c r="V301">
        <v>119</v>
      </c>
      <c r="W301">
        <v>26</v>
      </c>
      <c r="X301">
        <v>476.83100000000002</v>
      </c>
      <c r="Y301">
        <v>2019</v>
      </c>
      <c r="Z301">
        <v>11</v>
      </c>
      <c r="AA301">
        <v>47</v>
      </c>
      <c r="AB301">
        <v>1</v>
      </c>
    </row>
    <row r="302" spans="7:28" x14ac:dyDescent="0.2">
      <c r="G302" s="26" t="s">
        <v>8</v>
      </c>
      <c r="H302" s="26" t="s">
        <v>10</v>
      </c>
      <c r="I302" s="26" t="s">
        <v>136</v>
      </c>
      <c r="J302" s="26" t="s">
        <v>168</v>
      </c>
      <c r="K302" s="26" t="s">
        <v>39</v>
      </c>
      <c r="L302" s="38">
        <v>43788</v>
      </c>
      <c r="M302" s="26" t="s">
        <v>57</v>
      </c>
      <c r="N302" s="26" t="s">
        <v>169</v>
      </c>
      <c r="O302">
        <v>43624</v>
      </c>
      <c r="P302">
        <v>5.4666666666666668</v>
      </c>
      <c r="Q302">
        <v>796.5</v>
      </c>
      <c r="R302">
        <v>7</v>
      </c>
      <c r="S302">
        <v>23496.75</v>
      </c>
      <c r="T302">
        <v>14277.933000000001</v>
      </c>
      <c r="U302">
        <v>2039.7049999999999</v>
      </c>
      <c r="V302">
        <v>113.78571428571429</v>
      </c>
      <c r="W302">
        <v>29.5</v>
      </c>
      <c r="X302">
        <v>9218.8169999999991</v>
      </c>
      <c r="Y302">
        <v>2019</v>
      </c>
      <c r="Z302">
        <v>11</v>
      </c>
      <c r="AA302">
        <v>47</v>
      </c>
      <c r="AB302">
        <v>1</v>
      </c>
    </row>
    <row r="303" spans="7:28" x14ac:dyDescent="0.2">
      <c r="G303" s="26" t="s">
        <v>8</v>
      </c>
      <c r="H303" s="26" t="s">
        <v>11</v>
      </c>
      <c r="I303" s="26" t="s">
        <v>128</v>
      </c>
      <c r="J303" s="26" t="s">
        <v>167</v>
      </c>
      <c r="K303" s="26" t="s">
        <v>39</v>
      </c>
      <c r="L303" s="38">
        <v>43788</v>
      </c>
      <c r="M303" s="26" t="s">
        <v>57</v>
      </c>
      <c r="N303" s="26" t="s">
        <v>94</v>
      </c>
      <c r="O303">
        <v>43618</v>
      </c>
      <c r="P303">
        <v>5.6666666666666661</v>
      </c>
      <c r="Q303">
        <v>610</v>
      </c>
      <c r="R303">
        <v>5</v>
      </c>
      <c r="S303">
        <v>18300</v>
      </c>
      <c r="T303">
        <v>14586.102999999999</v>
      </c>
      <c r="U303">
        <v>2917.221</v>
      </c>
      <c r="V303">
        <v>122</v>
      </c>
      <c r="W303">
        <v>30</v>
      </c>
      <c r="X303">
        <v>3713.8969999999999</v>
      </c>
      <c r="Y303">
        <v>2019</v>
      </c>
      <c r="Z303">
        <v>11</v>
      </c>
      <c r="AA303">
        <v>47</v>
      </c>
      <c r="AB303">
        <v>1</v>
      </c>
    </row>
    <row r="304" spans="7:28" x14ac:dyDescent="0.2">
      <c r="G304" s="26" t="s">
        <v>8</v>
      </c>
      <c r="H304" s="26" t="s">
        <v>11</v>
      </c>
      <c r="I304" s="26" t="s">
        <v>128</v>
      </c>
      <c r="J304" s="26" t="s">
        <v>167</v>
      </c>
      <c r="K304" s="26" t="s">
        <v>39</v>
      </c>
      <c r="L304" s="38">
        <v>43788</v>
      </c>
      <c r="M304" s="26" t="s">
        <v>57</v>
      </c>
      <c r="N304" s="26" t="s">
        <v>62</v>
      </c>
      <c r="O304">
        <v>43618</v>
      </c>
      <c r="P304">
        <v>5.6666666666666661</v>
      </c>
      <c r="Q304">
        <v>920.8</v>
      </c>
      <c r="R304">
        <v>8</v>
      </c>
      <c r="S304">
        <v>27624</v>
      </c>
      <c r="T304">
        <v>23337.764999999999</v>
      </c>
      <c r="U304">
        <v>2917.221</v>
      </c>
      <c r="V304">
        <v>115.1</v>
      </c>
      <c r="W304">
        <v>30</v>
      </c>
      <c r="X304">
        <v>4286.2349999999997</v>
      </c>
      <c r="Y304">
        <v>2019</v>
      </c>
      <c r="Z304">
        <v>11</v>
      </c>
      <c r="AA304">
        <v>47</v>
      </c>
      <c r="AB304">
        <v>1</v>
      </c>
    </row>
    <row r="305" spans="7:28" x14ac:dyDescent="0.2">
      <c r="G305" s="26" t="s">
        <v>8</v>
      </c>
      <c r="H305" s="26" t="s">
        <v>11</v>
      </c>
      <c r="I305" s="26" t="s">
        <v>128</v>
      </c>
      <c r="J305" s="26" t="s">
        <v>167</v>
      </c>
      <c r="K305" s="26" t="s">
        <v>39</v>
      </c>
      <c r="L305" s="38">
        <v>43788</v>
      </c>
      <c r="M305" s="26" t="s">
        <v>57</v>
      </c>
      <c r="N305" s="26" t="s">
        <v>94</v>
      </c>
      <c r="O305">
        <v>43618</v>
      </c>
      <c r="P305">
        <v>5.6666666666666661</v>
      </c>
      <c r="Q305">
        <v>146.80000000000001</v>
      </c>
      <c r="R305">
        <v>1</v>
      </c>
      <c r="S305">
        <v>4404</v>
      </c>
      <c r="T305">
        <v>2917.221</v>
      </c>
      <c r="U305">
        <v>2917.221</v>
      </c>
      <c r="V305">
        <v>146.80000000000001</v>
      </c>
      <c r="W305">
        <v>30</v>
      </c>
      <c r="X305">
        <v>1486.779</v>
      </c>
      <c r="Y305">
        <v>2019</v>
      </c>
      <c r="Z305">
        <v>11</v>
      </c>
      <c r="AA305">
        <v>47</v>
      </c>
      <c r="AB305">
        <v>1</v>
      </c>
    </row>
    <row r="306" spans="7:28" x14ac:dyDescent="0.2">
      <c r="G306" s="26" t="s">
        <v>8</v>
      </c>
      <c r="H306" s="26" t="s">
        <v>11</v>
      </c>
      <c r="I306" s="26" t="s">
        <v>128</v>
      </c>
      <c r="J306" s="26" t="s">
        <v>167</v>
      </c>
      <c r="K306" s="26" t="s">
        <v>39</v>
      </c>
      <c r="L306" s="38">
        <v>43788</v>
      </c>
      <c r="M306" s="26" t="s">
        <v>57</v>
      </c>
      <c r="N306" s="26" t="s">
        <v>101</v>
      </c>
      <c r="O306">
        <v>43618</v>
      </c>
      <c r="P306">
        <v>5.6666666666666661</v>
      </c>
      <c r="Q306">
        <v>1990</v>
      </c>
      <c r="R306">
        <v>17</v>
      </c>
      <c r="S306">
        <v>58705</v>
      </c>
      <c r="T306">
        <v>49592.75</v>
      </c>
      <c r="U306">
        <v>2917.221</v>
      </c>
      <c r="V306">
        <v>117.05882352941177</v>
      </c>
      <c r="W306">
        <v>29.5</v>
      </c>
      <c r="X306">
        <v>9112.25</v>
      </c>
      <c r="Y306">
        <v>2019</v>
      </c>
      <c r="Z306">
        <v>11</v>
      </c>
      <c r="AA306">
        <v>47</v>
      </c>
      <c r="AB306">
        <v>1</v>
      </c>
    </row>
    <row r="307" spans="7:28" x14ac:dyDescent="0.2">
      <c r="G307" s="26" t="s">
        <v>8</v>
      </c>
      <c r="H307" s="26" t="s">
        <v>11</v>
      </c>
      <c r="I307" s="26" t="s">
        <v>128</v>
      </c>
      <c r="J307" s="26" t="s">
        <v>167</v>
      </c>
      <c r="K307" s="26" t="s">
        <v>39</v>
      </c>
      <c r="L307" s="38">
        <v>43788</v>
      </c>
      <c r="M307" s="26" t="s">
        <v>57</v>
      </c>
      <c r="N307" s="26" t="s">
        <v>60</v>
      </c>
      <c r="O307">
        <v>43618</v>
      </c>
      <c r="P307">
        <v>5.6666666666666661</v>
      </c>
      <c r="Q307">
        <v>120</v>
      </c>
      <c r="R307">
        <v>1</v>
      </c>
      <c r="S307">
        <v>3720</v>
      </c>
      <c r="T307">
        <v>2917.221</v>
      </c>
      <c r="U307">
        <v>2917.221</v>
      </c>
      <c r="V307">
        <v>120</v>
      </c>
      <c r="W307">
        <v>31</v>
      </c>
      <c r="X307">
        <v>802.779</v>
      </c>
      <c r="Y307">
        <v>2019</v>
      </c>
      <c r="Z307">
        <v>11</v>
      </c>
      <c r="AA307">
        <v>47</v>
      </c>
      <c r="AB307">
        <v>1</v>
      </c>
    </row>
    <row r="308" spans="7:28" x14ac:dyDescent="0.2">
      <c r="G308" s="26" t="s">
        <v>8</v>
      </c>
      <c r="H308" s="26" t="s">
        <v>11</v>
      </c>
      <c r="I308" s="26" t="s">
        <v>125</v>
      </c>
      <c r="J308" s="26" t="s">
        <v>148</v>
      </c>
      <c r="K308" s="26" t="s">
        <v>39</v>
      </c>
      <c r="L308" s="38">
        <v>43788</v>
      </c>
      <c r="M308" s="26" t="s">
        <v>57</v>
      </c>
      <c r="N308" s="26" t="s">
        <v>126</v>
      </c>
      <c r="O308">
        <v>43604</v>
      </c>
      <c r="P308">
        <v>6.1333333333333329</v>
      </c>
      <c r="Q308">
        <v>123.2</v>
      </c>
      <c r="R308">
        <v>1</v>
      </c>
      <c r="S308">
        <v>3203.2</v>
      </c>
      <c r="T308">
        <v>2546.0720000000001</v>
      </c>
      <c r="U308">
        <v>2546.0720000000001</v>
      </c>
      <c r="V308">
        <v>123.2</v>
      </c>
      <c r="W308">
        <v>26</v>
      </c>
      <c r="X308">
        <v>657.12800000000004</v>
      </c>
      <c r="Y308">
        <v>2019</v>
      </c>
      <c r="Z308">
        <v>11</v>
      </c>
      <c r="AA308">
        <v>47</v>
      </c>
      <c r="AB308">
        <v>1</v>
      </c>
    </row>
    <row r="309" spans="7:28" x14ac:dyDescent="0.2">
      <c r="G309" s="26" t="s">
        <v>8</v>
      </c>
      <c r="H309" s="26" t="s">
        <v>11</v>
      </c>
      <c r="I309" s="26" t="s">
        <v>130</v>
      </c>
      <c r="J309" s="26" t="s">
        <v>155</v>
      </c>
      <c r="K309" s="26" t="s">
        <v>39</v>
      </c>
      <c r="L309" s="38">
        <v>43788</v>
      </c>
      <c r="M309" s="26" t="s">
        <v>57</v>
      </c>
      <c r="N309" s="26" t="s">
        <v>64</v>
      </c>
      <c r="O309">
        <v>43611</v>
      </c>
      <c r="P309">
        <v>5.8999999999999995</v>
      </c>
      <c r="Q309">
        <v>95.4</v>
      </c>
      <c r="R309">
        <v>1</v>
      </c>
      <c r="S309">
        <v>2814.3</v>
      </c>
      <c r="T309">
        <v>2566.2860000000001</v>
      </c>
      <c r="U309">
        <v>2566.2860000000001</v>
      </c>
      <c r="V309">
        <v>95.4</v>
      </c>
      <c r="W309">
        <v>29.5</v>
      </c>
      <c r="X309">
        <v>248.01400000000001</v>
      </c>
      <c r="Y309">
        <v>2019</v>
      </c>
      <c r="Z309">
        <v>11</v>
      </c>
      <c r="AA309">
        <v>47</v>
      </c>
      <c r="AB309">
        <v>1</v>
      </c>
    </row>
    <row r="310" spans="7:28" x14ac:dyDescent="0.2">
      <c r="G310" s="26" t="s">
        <v>8</v>
      </c>
      <c r="H310" s="26" t="s">
        <v>11</v>
      </c>
      <c r="I310" s="26" t="s">
        <v>130</v>
      </c>
      <c r="J310" s="26" t="s">
        <v>155</v>
      </c>
      <c r="K310" s="26" t="s">
        <v>39</v>
      </c>
      <c r="L310" s="38">
        <v>43788</v>
      </c>
      <c r="M310" s="26" t="s">
        <v>57</v>
      </c>
      <c r="N310" s="26" t="s">
        <v>64</v>
      </c>
      <c r="O310">
        <v>43611</v>
      </c>
      <c r="P310">
        <v>5.8999999999999995</v>
      </c>
      <c r="Q310">
        <v>98</v>
      </c>
      <c r="R310">
        <v>1</v>
      </c>
      <c r="S310">
        <v>2940</v>
      </c>
      <c r="T310">
        <v>2566.2860000000001</v>
      </c>
      <c r="U310">
        <v>2566.2860000000001</v>
      </c>
      <c r="V310">
        <v>98</v>
      </c>
      <c r="W310">
        <v>30</v>
      </c>
      <c r="X310">
        <v>373.714</v>
      </c>
      <c r="Y310">
        <v>2019</v>
      </c>
      <c r="Z310">
        <v>11</v>
      </c>
      <c r="AA310">
        <v>47</v>
      </c>
      <c r="AB310">
        <v>1</v>
      </c>
    </row>
    <row r="311" spans="7:28" x14ac:dyDescent="0.2">
      <c r="G311" s="26" t="s">
        <v>8</v>
      </c>
      <c r="H311" s="26" t="s">
        <v>11</v>
      </c>
      <c r="I311" s="26" t="s">
        <v>130</v>
      </c>
      <c r="J311" s="26" t="s">
        <v>155</v>
      </c>
      <c r="K311" s="26" t="s">
        <v>39</v>
      </c>
      <c r="L311" s="38">
        <v>43788</v>
      </c>
      <c r="M311" s="26" t="s">
        <v>57</v>
      </c>
      <c r="N311" s="26" t="s">
        <v>59</v>
      </c>
      <c r="O311">
        <v>43611</v>
      </c>
      <c r="P311">
        <v>5.8999999999999995</v>
      </c>
      <c r="Q311">
        <v>294.2</v>
      </c>
      <c r="R311">
        <v>3</v>
      </c>
      <c r="S311">
        <v>8826</v>
      </c>
      <c r="T311">
        <v>7698.857</v>
      </c>
      <c r="U311">
        <v>2566.2860000000001</v>
      </c>
      <c r="V311">
        <v>98.066666666666663</v>
      </c>
      <c r="W311">
        <v>30</v>
      </c>
      <c r="X311">
        <v>1127.143</v>
      </c>
      <c r="Y311">
        <v>2019</v>
      </c>
      <c r="Z311">
        <v>11</v>
      </c>
      <c r="AA311">
        <v>47</v>
      </c>
      <c r="AB311">
        <v>1</v>
      </c>
    </row>
    <row r="312" spans="7:28" x14ac:dyDescent="0.2">
      <c r="G312" s="26" t="s">
        <v>8</v>
      </c>
      <c r="H312" s="26" t="s">
        <v>11</v>
      </c>
      <c r="I312" s="26" t="s">
        <v>130</v>
      </c>
      <c r="J312" s="26" t="s">
        <v>155</v>
      </c>
      <c r="K312" s="26" t="s">
        <v>39</v>
      </c>
      <c r="L312" s="38">
        <v>43788</v>
      </c>
      <c r="M312" s="26" t="s">
        <v>57</v>
      </c>
      <c r="N312" s="26" t="s">
        <v>138</v>
      </c>
      <c r="O312">
        <v>43611</v>
      </c>
      <c r="P312">
        <v>5.8999999999999995</v>
      </c>
      <c r="Q312">
        <v>131</v>
      </c>
      <c r="R312">
        <v>1</v>
      </c>
      <c r="S312">
        <v>3930</v>
      </c>
      <c r="T312">
        <v>2566.2860000000001</v>
      </c>
      <c r="U312">
        <v>2566.2860000000001</v>
      </c>
      <c r="V312">
        <v>131</v>
      </c>
      <c r="W312">
        <v>30</v>
      </c>
      <c r="X312">
        <v>1363.7139999999999</v>
      </c>
      <c r="Y312">
        <v>2019</v>
      </c>
      <c r="Z312">
        <v>11</v>
      </c>
      <c r="AA312">
        <v>47</v>
      </c>
      <c r="AB312">
        <v>1</v>
      </c>
    </row>
    <row r="313" spans="7:28" x14ac:dyDescent="0.2">
      <c r="G313" s="26" t="s">
        <v>8</v>
      </c>
      <c r="H313" s="26" t="s">
        <v>11</v>
      </c>
      <c r="I313" s="26" t="s">
        <v>130</v>
      </c>
      <c r="J313" s="26" t="s">
        <v>155</v>
      </c>
      <c r="K313" s="26" t="s">
        <v>39</v>
      </c>
      <c r="L313" s="38">
        <v>43788</v>
      </c>
      <c r="M313" s="26" t="s">
        <v>57</v>
      </c>
      <c r="N313" s="26" t="s">
        <v>62</v>
      </c>
      <c r="O313">
        <v>43611</v>
      </c>
      <c r="P313">
        <v>5.8999999999999995</v>
      </c>
      <c r="Q313">
        <v>237.4</v>
      </c>
      <c r="R313">
        <v>2</v>
      </c>
      <c r="S313">
        <v>7122</v>
      </c>
      <c r="T313">
        <v>5132.5709999999999</v>
      </c>
      <c r="U313">
        <v>2566.2860000000001</v>
      </c>
      <c r="V313">
        <v>118.7</v>
      </c>
      <c r="W313">
        <v>30</v>
      </c>
      <c r="X313">
        <v>1989.4290000000001</v>
      </c>
      <c r="Y313">
        <v>2019</v>
      </c>
      <c r="Z313">
        <v>11</v>
      </c>
      <c r="AA313">
        <v>47</v>
      </c>
      <c r="AB313">
        <v>1</v>
      </c>
    </row>
    <row r="314" spans="7:28" x14ac:dyDescent="0.2">
      <c r="G314" s="26" t="s">
        <v>8</v>
      </c>
      <c r="H314" s="26" t="s">
        <v>11</v>
      </c>
      <c r="I314" s="26" t="s">
        <v>130</v>
      </c>
      <c r="J314" s="26" t="s">
        <v>155</v>
      </c>
      <c r="K314" s="26" t="s">
        <v>39</v>
      </c>
      <c r="L314" s="38">
        <v>43788</v>
      </c>
      <c r="M314" s="26" t="s">
        <v>57</v>
      </c>
      <c r="N314" s="26" t="s">
        <v>63</v>
      </c>
      <c r="O314">
        <v>43611</v>
      </c>
      <c r="P314">
        <v>5.8999999999999995</v>
      </c>
      <c r="Q314">
        <v>128.19999999999999</v>
      </c>
      <c r="R314">
        <v>1</v>
      </c>
      <c r="S314">
        <v>3846</v>
      </c>
      <c r="T314">
        <v>2566.2860000000001</v>
      </c>
      <c r="U314">
        <v>2566.2860000000001</v>
      </c>
      <c r="V314">
        <v>128.19999999999999</v>
      </c>
      <c r="W314">
        <v>30</v>
      </c>
      <c r="X314">
        <v>1279.7139999999999</v>
      </c>
      <c r="Y314">
        <v>2019</v>
      </c>
      <c r="Z314">
        <v>11</v>
      </c>
      <c r="AA314">
        <v>47</v>
      </c>
      <c r="AB314">
        <v>1</v>
      </c>
    </row>
    <row r="315" spans="7:28" x14ac:dyDescent="0.2">
      <c r="G315" s="26" t="s">
        <v>8</v>
      </c>
      <c r="H315" s="26" t="s">
        <v>11</v>
      </c>
      <c r="I315" s="26" t="s">
        <v>130</v>
      </c>
      <c r="J315" s="26" t="s">
        <v>155</v>
      </c>
      <c r="K315" s="26" t="s">
        <v>39</v>
      </c>
      <c r="L315" s="38">
        <v>43788</v>
      </c>
      <c r="M315" s="26" t="s">
        <v>57</v>
      </c>
      <c r="N315" s="26" t="s">
        <v>61</v>
      </c>
      <c r="O315">
        <v>43611</v>
      </c>
      <c r="P315">
        <v>5.8999999999999995</v>
      </c>
      <c r="Q315">
        <v>408.6</v>
      </c>
      <c r="R315">
        <v>4</v>
      </c>
      <c r="S315">
        <v>12258</v>
      </c>
      <c r="T315">
        <v>10265.142</v>
      </c>
      <c r="U315">
        <v>2566.2860000000001</v>
      </c>
      <c r="V315">
        <v>102.15</v>
      </c>
      <c r="W315">
        <v>30</v>
      </c>
      <c r="X315">
        <v>1992.8579999999999</v>
      </c>
      <c r="Y315">
        <v>2019</v>
      </c>
      <c r="Z315">
        <v>11</v>
      </c>
      <c r="AA315">
        <v>47</v>
      </c>
      <c r="AB315">
        <v>1</v>
      </c>
    </row>
    <row r="316" spans="7:28" x14ac:dyDescent="0.2">
      <c r="G316" s="26" t="s">
        <v>8</v>
      </c>
      <c r="H316" s="26" t="s">
        <v>11</v>
      </c>
      <c r="I316" s="26" t="s">
        <v>130</v>
      </c>
      <c r="J316" s="26" t="s">
        <v>155</v>
      </c>
      <c r="K316" s="26" t="s">
        <v>39</v>
      </c>
      <c r="L316" s="38">
        <v>43788</v>
      </c>
      <c r="M316" s="26" t="s">
        <v>57</v>
      </c>
      <c r="N316" s="26" t="s">
        <v>60</v>
      </c>
      <c r="O316">
        <v>43611</v>
      </c>
      <c r="P316">
        <v>5.8999999999999995</v>
      </c>
      <c r="Q316">
        <v>1296.8</v>
      </c>
      <c r="R316">
        <v>12</v>
      </c>
      <c r="S316">
        <v>40200.800000000003</v>
      </c>
      <c r="T316">
        <v>30795.427</v>
      </c>
      <c r="U316">
        <v>2566.2860000000001</v>
      </c>
      <c r="V316">
        <v>108.06666666666666</v>
      </c>
      <c r="W316">
        <v>31</v>
      </c>
      <c r="X316">
        <v>9405.3729999999996</v>
      </c>
      <c r="Y316">
        <v>2019</v>
      </c>
      <c r="Z316">
        <v>11</v>
      </c>
      <c r="AA316">
        <v>47</v>
      </c>
      <c r="AB316">
        <v>1</v>
      </c>
    </row>
    <row r="317" spans="7:28" x14ac:dyDescent="0.2">
      <c r="G317" s="26" t="s">
        <v>8</v>
      </c>
      <c r="H317" s="26" t="s">
        <v>11</v>
      </c>
      <c r="I317" s="26" t="s">
        <v>130</v>
      </c>
      <c r="J317" s="26" t="s">
        <v>155</v>
      </c>
      <c r="K317" s="26" t="s">
        <v>39</v>
      </c>
      <c r="L317" s="38">
        <v>43788</v>
      </c>
      <c r="M317" s="26" t="s">
        <v>57</v>
      </c>
      <c r="N317" s="26" t="s">
        <v>88</v>
      </c>
      <c r="O317">
        <v>43611</v>
      </c>
      <c r="P317">
        <v>5.8999999999999995</v>
      </c>
      <c r="Q317">
        <v>931</v>
      </c>
      <c r="R317">
        <v>5</v>
      </c>
      <c r="S317">
        <v>27930</v>
      </c>
      <c r="T317">
        <v>12831.428</v>
      </c>
      <c r="U317">
        <v>2566.2860000000001</v>
      </c>
      <c r="V317">
        <v>186.2</v>
      </c>
      <c r="W317">
        <v>30</v>
      </c>
      <c r="X317">
        <v>15098.572</v>
      </c>
      <c r="Y317">
        <v>2019</v>
      </c>
      <c r="Z317">
        <v>11</v>
      </c>
      <c r="AA317">
        <v>47</v>
      </c>
      <c r="AB317">
        <v>1</v>
      </c>
    </row>
    <row r="318" spans="7:28" x14ac:dyDescent="0.2">
      <c r="G318" s="26" t="s">
        <v>8</v>
      </c>
      <c r="H318" s="26" t="s">
        <v>11</v>
      </c>
      <c r="I318" s="26" t="s">
        <v>130</v>
      </c>
      <c r="J318" s="26" t="s">
        <v>155</v>
      </c>
      <c r="K318" s="26" t="s">
        <v>39</v>
      </c>
      <c r="L318" s="38">
        <v>43788</v>
      </c>
      <c r="M318" s="26" t="s">
        <v>57</v>
      </c>
      <c r="N318" s="26" t="s">
        <v>92</v>
      </c>
      <c r="O318">
        <v>43611</v>
      </c>
      <c r="P318">
        <v>5.8999999999999995</v>
      </c>
      <c r="Q318">
        <v>693</v>
      </c>
      <c r="R318">
        <v>6</v>
      </c>
      <c r="S318">
        <v>20790</v>
      </c>
      <c r="T318">
        <v>15397.714</v>
      </c>
      <c r="U318">
        <v>2566.2860000000001</v>
      </c>
      <c r="V318">
        <v>115.5</v>
      </c>
      <c r="W318">
        <v>30</v>
      </c>
      <c r="X318">
        <v>5392.2860000000001</v>
      </c>
      <c r="Y318">
        <v>2019</v>
      </c>
      <c r="Z318">
        <v>11</v>
      </c>
      <c r="AA318">
        <v>47</v>
      </c>
      <c r="AB318">
        <v>1</v>
      </c>
    </row>
    <row r="319" spans="7:28" x14ac:dyDescent="0.2">
      <c r="G319" s="26" t="s">
        <v>8</v>
      </c>
      <c r="H319" s="26" t="s">
        <v>11</v>
      </c>
      <c r="I319" s="26" t="s">
        <v>130</v>
      </c>
      <c r="J319" s="26" t="s">
        <v>155</v>
      </c>
      <c r="K319" s="26" t="s">
        <v>39</v>
      </c>
      <c r="L319" s="38">
        <v>43788</v>
      </c>
      <c r="M319" s="26" t="s">
        <v>57</v>
      </c>
      <c r="N319" s="26" t="s">
        <v>65</v>
      </c>
      <c r="O319">
        <v>43611</v>
      </c>
      <c r="P319">
        <v>5.8999999999999995</v>
      </c>
      <c r="Q319">
        <v>234</v>
      </c>
      <c r="R319">
        <v>2</v>
      </c>
      <c r="S319">
        <v>7020</v>
      </c>
      <c r="T319">
        <v>5132.5709999999999</v>
      </c>
      <c r="U319">
        <v>2566.2860000000001</v>
      </c>
      <c r="V319">
        <v>117</v>
      </c>
      <c r="W319">
        <v>30</v>
      </c>
      <c r="X319">
        <v>1887.4290000000001</v>
      </c>
      <c r="Y319">
        <v>2019</v>
      </c>
      <c r="Z319">
        <v>11</v>
      </c>
      <c r="AA319">
        <v>47</v>
      </c>
      <c r="AB319">
        <v>1</v>
      </c>
    </row>
    <row r="320" spans="7:28" x14ac:dyDescent="0.2">
      <c r="G320" s="26" t="s">
        <v>8</v>
      </c>
      <c r="H320" s="26" t="s">
        <v>11</v>
      </c>
      <c r="I320" s="26" t="s">
        <v>130</v>
      </c>
      <c r="J320" s="26" t="s">
        <v>155</v>
      </c>
      <c r="K320" s="26" t="s">
        <v>39</v>
      </c>
      <c r="L320" s="38">
        <v>43788</v>
      </c>
      <c r="M320" s="26" t="s">
        <v>57</v>
      </c>
      <c r="N320" s="26" t="s">
        <v>90</v>
      </c>
      <c r="O320">
        <v>43611</v>
      </c>
      <c r="P320">
        <v>5.8999999999999995</v>
      </c>
      <c r="Q320">
        <v>549</v>
      </c>
      <c r="R320">
        <v>5</v>
      </c>
      <c r="S320">
        <v>16470</v>
      </c>
      <c r="T320">
        <v>12831.428</v>
      </c>
      <c r="U320">
        <v>2566.2860000000001</v>
      </c>
      <c r="V320">
        <v>109.8</v>
      </c>
      <c r="W320">
        <v>30</v>
      </c>
      <c r="X320">
        <v>3638.5720000000001</v>
      </c>
      <c r="Y320">
        <v>2019</v>
      </c>
      <c r="Z320">
        <v>11</v>
      </c>
      <c r="AA320">
        <v>47</v>
      </c>
      <c r="AB320">
        <v>1</v>
      </c>
    </row>
    <row r="321" spans="7:28" x14ac:dyDescent="0.2">
      <c r="G321" s="26" t="s">
        <v>8</v>
      </c>
      <c r="H321" s="26" t="s">
        <v>11</v>
      </c>
      <c r="I321" s="26" t="s">
        <v>130</v>
      </c>
      <c r="J321" s="26" t="s">
        <v>155</v>
      </c>
      <c r="K321" s="26" t="s">
        <v>39</v>
      </c>
      <c r="L321" s="38">
        <v>43788</v>
      </c>
      <c r="M321" s="26" t="s">
        <v>57</v>
      </c>
      <c r="N321" s="26" t="s">
        <v>89</v>
      </c>
      <c r="O321">
        <v>43611</v>
      </c>
      <c r="P321">
        <v>5.8999999999999995</v>
      </c>
      <c r="Q321">
        <v>897</v>
      </c>
      <c r="R321">
        <v>8</v>
      </c>
      <c r="S321">
        <v>26910</v>
      </c>
      <c r="T321">
        <v>20530.285</v>
      </c>
      <c r="U321">
        <v>2566.2860000000001</v>
      </c>
      <c r="V321">
        <v>112.125</v>
      </c>
      <c r="W321">
        <v>30</v>
      </c>
      <c r="X321">
        <v>6379.7150000000001</v>
      </c>
      <c r="Y321">
        <v>2019</v>
      </c>
      <c r="Z321">
        <v>11</v>
      </c>
      <c r="AA321">
        <v>47</v>
      </c>
      <c r="AB321">
        <v>1</v>
      </c>
    </row>
    <row r="322" spans="7:28" x14ac:dyDescent="0.2">
      <c r="G322" s="26" t="s">
        <v>8</v>
      </c>
      <c r="H322" s="26" t="s">
        <v>10</v>
      </c>
      <c r="I322" s="26" t="s">
        <v>136</v>
      </c>
      <c r="J322" s="26" t="s">
        <v>168</v>
      </c>
      <c r="K322" s="26" t="s">
        <v>39</v>
      </c>
      <c r="L322" s="38">
        <v>43789</v>
      </c>
      <c r="M322" s="26" t="s">
        <v>57</v>
      </c>
      <c r="N322" s="26" t="s">
        <v>104</v>
      </c>
      <c r="O322">
        <v>43624</v>
      </c>
      <c r="P322">
        <v>5.5</v>
      </c>
      <c r="Q322">
        <v>206</v>
      </c>
      <c r="R322">
        <v>2</v>
      </c>
      <c r="S322">
        <v>6283</v>
      </c>
      <c r="T322">
        <v>4354.0060000000003</v>
      </c>
      <c r="U322">
        <v>2177.0030000000002</v>
      </c>
      <c r="V322">
        <v>103</v>
      </c>
      <c r="W322">
        <v>30.5</v>
      </c>
      <c r="X322">
        <v>1928.9939999999999</v>
      </c>
      <c r="Y322">
        <v>2019</v>
      </c>
      <c r="Z322">
        <v>11</v>
      </c>
      <c r="AA322">
        <v>47</v>
      </c>
      <c r="AB322">
        <v>1</v>
      </c>
    </row>
    <row r="323" spans="7:28" x14ac:dyDescent="0.2">
      <c r="G323" s="26" t="s">
        <v>8</v>
      </c>
      <c r="H323" s="26" t="s">
        <v>10</v>
      </c>
      <c r="I323" s="26" t="s">
        <v>136</v>
      </c>
      <c r="J323" s="26" t="s">
        <v>168</v>
      </c>
      <c r="K323" s="26" t="s">
        <v>39</v>
      </c>
      <c r="L323" s="38">
        <v>43789</v>
      </c>
      <c r="M323" s="26" t="s">
        <v>57</v>
      </c>
      <c r="N323" s="26" t="s">
        <v>77</v>
      </c>
      <c r="O323">
        <v>43624</v>
      </c>
      <c r="P323">
        <v>5.5</v>
      </c>
      <c r="Q323">
        <v>1046</v>
      </c>
      <c r="R323">
        <v>10</v>
      </c>
      <c r="S323">
        <v>31903</v>
      </c>
      <c r="T323">
        <v>21770.028999999999</v>
      </c>
      <c r="U323">
        <v>2177.0030000000002</v>
      </c>
      <c r="V323">
        <v>104.6</v>
      </c>
      <c r="W323">
        <v>30.5</v>
      </c>
      <c r="X323">
        <v>10132.971</v>
      </c>
      <c r="Y323">
        <v>2019</v>
      </c>
      <c r="Z323">
        <v>11</v>
      </c>
      <c r="AA323">
        <v>47</v>
      </c>
      <c r="AB323">
        <v>1</v>
      </c>
    </row>
    <row r="324" spans="7:28" x14ac:dyDescent="0.2">
      <c r="G324" s="26" t="s">
        <v>8</v>
      </c>
      <c r="H324" s="26" t="s">
        <v>10</v>
      </c>
      <c r="I324" s="26" t="s">
        <v>136</v>
      </c>
      <c r="J324" s="26" t="s">
        <v>168</v>
      </c>
      <c r="K324" s="26" t="s">
        <v>39</v>
      </c>
      <c r="L324" s="38">
        <v>43789</v>
      </c>
      <c r="M324" s="26" t="s">
        <v>57</v>
      </c>
      <c r="N324" s="26" t="s">
        <v>71</v>
      </c>
      <c r="O324">
        <v>43624</v>
      </c>
      <c r="P324">
        <v>5.5</v>
      </c>
      <c r="Q324">
        <v>203</v>
      </c>
      <c r="R324">
        <v>2</v>
      </c>
      <c r="S324">
        <v>6191.5</v>
      </c>
      <c r="T324">
        <v>4354.0060000000003</v>
      </c>
      <c r="U324">
        <v>2177.0030000000002</v>
      </c>
      <c r="V324">
        <v>101.5</v>
      </c>
      <c r="W324">
        <v>30.5</v>
      </c>
      <c r="X324">
        <v>1837.4939999999999</v>
      </c>
      <c r="Y324">
        <v>2019</v>
      </c>
      <c r="Z324">
        <v>11</v>
      </c>
      <c r="AA324">
        <v>47</v>
      </c>
      <c r="AB324">
        <v>1</v>
      </c>
    </row>
    <row r="325" spans="7:28" x14ac:dyDescent="0.2">
      <c r="G325" s="26" t="s">
        <v>8</v>
      </c>
      <c r="H325" s="26" t="s">
        <v>10</v>
      </c>
      <c r="I325" s="26" t="s">
        <v>136</v>
      </c>
      <c r="J325" s="26" t="s">
        <v>168</v>
      </c>
      <c r="K325" s="26" t="s">
        <v>39</v>
      </c>
      <c r="L325" s="38">
        <v>43789</v>
      </c>
      <c r="M325" s="26" t="s">
        <v>57</v>
      </c>
      <c r="N325" s="26" t="s">
        <v>66</v>
      </c>
      <c r="O325">
        <v>43624</v>
      </c>
      <c r="P325">
        <v>5.5</v>
      </c>
      <c r="Q325">
        <v>205</v>
      </c>
      <c r="R325">
        <v>2</v>
      </c>
      <c r="S325">
        <v>6252.5</v>
      </c>
      <c r="T325">
        <v>4354.0060000000003</v>
      </c>
      <c r="U325">
        <v>2177.0030000000002</v>
      </c>
      <c r="V325">
        <v>102.5</v>
      </c>
      <c r="W325">
        <v>30.5</v>
      </c>
      <c r="X325">
        <v>1898.4939999999999</v>
      </c>
      <c r="Y325">
        <v>2019</v>
      </c>
      <c r="Z325">
        <v>11</v>
      </c>
      <c r="AA325">
        <v>47</v>
      </c>
      <c r="AB325">
        <v>1</v>
      </c>
    </row>
    <row r="326" spans="7:28" x14ac:dyDescent="0.2">
      <c r="G326" s="26" t="s">
        <v>8</v>
      </c>
      <c r="H326" s="26" t="s">
        <v>10</v>
      </c>
      <c r="I326" s="26" t="s">
        <v>136</v>
      </c>
      <c r="J326" s="26" t="s">
        <v>168</v>
      </c>
      <c r="K326" s="26" t="s">
        <v>39</v>
      </c>
      <c r="L326" s="38">
        <v>43789</v>
      </c>
      <c r="M326" s="26" t="s">
        <v>57</v>
      </c>
      <c r="N326" s="26" t="s">
        <v>83</v>
      </c>
      <c r="O326">
        <v>43624</v>
      </c>
      <c r="P326">
        <v>5.5</v>
      </c>
      <c r="Q326">
        <v>102</v>
      </c>
      <c r="R326">
        <v>1</v>
      </c>
      <c r="S326">
        <v>3111</v>
      </c>
      <c r="T326">
        <v>2177.0030000000002</v>
      </c>
      <c r="U326">
        <v>2177.0030000000002</v>
      </c>
      <c r="V326">
        <v>102</v>
      </c>
      <c r="W326">
        <v>30.5</v>
      </c>
      <c r="X326">
        <v>933.99699999999996</v>
      </c>
      <c r="Y326">
        <v>2019</v>
      </c>
      <c r="Z326">
        <v>11</v>
      </c>
      <c r="AA326">
        <v>47</v>
      </c>
      <c r="AB326">
        <v>1</v>
      </c>
    </row>
    <row r="327" spans="7:28" x14ac:dyDescent="0.2">
      <c r="G327" s="26" t="s">
        <v>8</v>
      </c>
      <c r="H327" s="26" t="s">
        <v>10</v>
      </c>
      <c r="I327" s="26" t="s">
        <v>136</v>
      </c>
      <c r="J327" s="26" t="s">
        <v>168</v>
      </c>
      <c r="K327" s="26" t="s">
        <v>39</v>
      </c>
      <c r="L327" s="38">
        <v>43789</v>
      </c>
      <c r="M327" s="26" t="s">
        <v>57</v>
      </c>
      <c r="N327" s="26" t="s">
        <v>65</v>
      </c>
      <c r="O327">
        <v>43624</v>
      </c>
      <c r="P327">
        <v>5.5</v>
      </c>
      <c r="Q327">
        <v>232</v>
      </c>
      <c r="R327">
        <v>2</v>
      </c>
      <c r="S327">
        <v>7076</v>
      </c>
      <c r="T327">
        <v>4354.0060000000003</v>
      </c>
      <c r="U327">
        <v>2177.0030000000002</v>
      </c>
      <c r="V327">
        <v>116</v>
      </c>
      <c r="W327">
        <v>30.5</v>
      </c>
      <c r="X327">
        <v>2721.9940000000001</v>
      </c>
      <c r="Y327">
        <v>2019</v>
      </c>
      <c r="Z327">
        <v>11</v>
      </c>
      <c r="AA327">
        <v>47</v>
      </c>
      <c r="AB327">
        <v>1</v>
      </c>
    </row>
    <row r="328" spans="7:28" x14ac:dyDescent="0.2">
      <c r="G328" s="26" t="s">
        <v>8</v>
      </c>
      <c r="H328" s="26" t="s">
        <v>10</v>
      </c>
      <c r="I328" s="26" t="s">
        <v>136</v>
      </c>
      <c r="J328" s="26" t="s">
        <v>168</v>
      </c>
      <c r="K328" s="26" t="s">
        <v>39</v>
      </c>
      <c r="L328" s="38">
        <v>43789</v>
      </c>
      <c r="M328" s="26" t="s">
        <v>57</v>
      </c>
      <c r="N328" s="26" t="s">
        <v>81</v>
      </c>
      <c r="O328">
        <v>43624</v>
      </c>
      <c r="P328">
        <v>5.5</v>
      </c>
      <c r="Q328">
        <v>210</v>
      </c>
      <c r="R328">
        <v>2</v>
      </c>
      <c r="S328">
        <v>6405</v>
      </c>
      <c r="T328">
        <v>4354.0060000000003</v>
      </c>
      <c r="U328">
        <v>2177.0030000000002</v>
      </c>
      <c r="V328">
        <v>105</v>
      </c>
      <c r="W328">
        <v>30.5</v>
      </c>
      <c r="X328">
        <v>2050.9940000000001</v>
      </c>
      <c r="Y328">
        <v>2019</v>
      </c>
      <c r="Z328">
        <v>11</v>
      </c>
      <c r="AA328">
        <v>47</v>
      </c>
      <c r="AB328">
        <v>1</v>
      </c>
    </row>
    <row r="329" spans="7:28" x14ac:dyDescent="0.2">
      <c r="G329" s="26" t="s">
        <v>8</v>
      </c>
      <c r="H329" s="26" t="s">
        <v>10</v>
      </c>
      <c r="I329" s="26" t="s">
        <v>136</v>
      </c>
      <c r="J329" s="26" t="s">
        <v>168</v>
      </c>
      <c r="K329" s="26" t="s">
        <v>39</v>
      </c>
      <c r="L329" s="38">
        <v>43789</v>
      </c>
      <c r="M329" s="26" t="s">
        <v>57</v>
      </c>
      <c r="N329" s="26" t="s">
        <v>95</v>
      </c>
      <c r="O329">
        <v>43624</v>
      </c>
      <c r="P329">
        <v>5.5</v>
      </c>
      <c r="Q329">
        <v>1180</v>
      </c>
      <c r="R329">
        <v>10</v>
      </c>
      <c r="S329">
        <v>35400</v>
      </c>
      <c r="T329">
        <v>21770.028999999999</v>
      </c>
      <c r="U329">
        <v>2177.0030000000002</v>
      </c>
      <c r="V329">
        <v>118</v>
      </c>
      <c r="W329">
        <v>30</v>
      </c>
      <c r="X329">
        <v>13629.971</v>
      </c>
      <c r="Y329">
        <v>2019</v>
      </c>
      <c r="Z329">
        <v>11</v>
      </c>
      <c r="AA329">
        <v>47</v>
      </c>
      <c r="AB329">
        <v>1</v>
      </c>
    </row>
    <row r="330" spans="7:28" x14ac:dyDescent="0.2">
      <c r="G330" s="26" t="s">
        <v>8</v>
      </c>
      <c r="H330" s="26" t="s">
        <v>10</v>
      </c>
      <c r="I330" s="26" t="s">
        <v>136</v>
      </c>
      <c r="J330" s="26" t="s">
        <v>168</v>
      </c>
      <c r="K330" s="26" t="s">
        <v>39</v>
      </c>
      <c r="L330" s="38">
        <v>43789</v>
      </c>
      <c r="M330" s="26" t="s">
        <v>57</v>
      </c>
      <c r="N330" s="26" t="s">
        <v>96</v>
      </c>
      <c r="O330">
        <v>43624</v>
      </c>
      <c r="P330">
        <v>5.5</v>
      </c>
      <c r="Q330">
        <v>212</v>
      </c>
      <c r="R330">
        <v>2</v>
      </c>
      <c r="S330">
        <v>6466</v>
      </c>
      <c r="T330">
        <v>4354.0060000000003</v>
      </c>
      <c r="U330">
        <v>2177.0030000000002</v>
      </c>
      <c r="V330">
        <v>106</v>
      </c>
      <c r="W330">
        <v>30.5</v>
      </c>
      <c r="X330">
        <v>2111.9940000000001</v>
      </c>
      <c r="Y330">
        <v>2019</v>
      </c>
      <c r="Z330">
        <v>11</v>
      </c>
      <c r="AA330">
        <v>47</v>
      </c>
      <c r="AB330">
        <v>1</v>
      </c>
    </row>
    <row r="331" spans="7:28" x14ac:dyDescent="0.2">
      <c r="G331" s="26" t="s">
        <v>8</v>
      </c>
      <c r="H331" s="26" t="s">
        <v>10</v>
      </c>
      <c r="I331" s="26" t="s">
        <v>136</v>
      </c>
      <c r="J331" s="26" t="s">
        <v>168</v>
      </c>
      <c r="K331" s="26" t="s">
        <v>39</v>
      </c>
      <c r="L331" s="38">
        <v>43789</v>
      </c>
      <c r="M331" s="26" t="s">
        <v>57</v>
      </c>
      <c r="N331" s="26" t="s">
        <v>97</v>
      </c>
      <c r="O331">
        <v>43624</v>
      </c>
      <c r="P331">
        <v>5.5</v>
      </c>
      <c r="Q331">
        <v>1045</v>
      </c>
      <c r="R331">
        <v>10</v>
      </c>
      <c r="S331">
        <v>31872.5</v>
      </c>
      <c r="T331">
        <v>21770.028999999999</v>
      </c>
      <c r="U331">
        <v>2177.0030000000002</v>
      </c>
      <c r="V331">
        <v>104.5</v>
      </c>
      <c r="W331">
        <v>30.5</v>
      </c>
      <c r="X331">
        <v>10102.471</v>
      </c>
      <c r="Y331">
        <v>2019</v>
      </c>
      <c r="Z331">
        <v>11</v>
      </c>
      <c r="AA331">
        <v>47</v>
      </c>
      <c r="AB331">
        <v>1</v>
      </c>
    </row>
    <row r="332" spans="7:28" x14ac:dyDescent="0.2">
      <c r="G332" s="26" t="s">
        <v>8</v>
      </c>
      <c r="H332" s="26" t="s">
        <v>10</v>
      </c>
      <c r="I332" s="26" t="s">
        <v>136</v>
      </c>
      <c r="J332" s="26" t="s">
        <v>168</v>
      </c>
      <c r="K332" s="26" t="s">
        <v>39</v>
      </c>
      <c r="L332" s="38">
        <v>43789</v>
      </c>
      <c r="M332" s="26" t="s">
        <v>57</v>
      </c>
      <c r="N332" s="26" t="s">
        <v>98</v>
      </c>
      <c r="O332">
        <v>43624</v>
      </c>
      <c r="P332">
        <v>5.5</v>
      </c>
      <c r="Q332">
        <v>262</v>
      </c>
      <c r="R332">
        <v>2</v>
      </c>
      <c r="S332">
        <v>7991</v>
      </c>
      <c r="T332">
        <v>4354.0060000000003</v>
      </c>
      <c r="U332">
        <v>2177.0030000000002</v>
      </c>
      <c r="V332">
        <v>131</v>
      </c>
      <c r="W332">
        <v>30.5</v>
      </c>
      <c r="X332">
        <v>3636.9940000000001</v>
      </c>
      <c r="Y332">
        <v>2019</v>
      </c>
      <c r="Z332">
        <v>11</v>
      </c>
      <c r="AA332">
        <v>47</v>
      </c>
      <c r="AB332">
        <v>1</v>
      </c>
    </row>
    <row r="333" spans="7:28" x14ac:dyDescent="0.2">
      <c r="G333" s="26" t="s">
        <v>8</v>
      </c>
      <c r="H333" s="26" t="s">
        <v>10</v>
      </c>
      <c r="I333" s="26" t="s">
        <v>136</v>
      </c>
      <c r="J333" s="26" t="s">
        <v>168</v>
      </c>
      <c r="K333" s="26" t="s">
        <v>39</v>
      </c>
      <c r="L333" s="38">
        <v>43789</v>
      </c>
      <c r="M333" s="26" t="s">
        <v>57</v>
      </c>
      <c r="N333" s="26" t="s">
        <v>85</v>
      </c>
      <c r="O333">
        <v>43624</v>
      </c>
      <c r="P333">
        <v>5.5</v>
      </c>
      <c r="Q333">
        <v>106</v>
      </c>
      <c r="R333">
        <v>1</v>
      </c>
      <c r="S333">
        <v>3233</v>
      </c>
      <c r="T333">
        <v>2177.0030000000002</v>
      </c>
      <c r="U333">
        <v>2177.0030000000002</v>
      </c>
      <c r="V333">
        <v>106</v>
      </c>
      <c r="W333">
        <v>30.5</v>
      </c>
      <c r="X333">
        <v>1055.9970000000001</v>
      </c>
      <c r="Y333">
        <v>2019</v>
      </c>
      <c r="Z333">
        <v>11</v>
      </c>
      <c r="AA333">
        <v>47</v>
      </c>
      <c r="AB333">
        <v>1</v>
      </c>
    </row>
    <row r="334" spans="7:28" x14ac:dyDescent="0.2">
      <c r="G334" s="26" t="s">
        <v>8</v>
      </c>
      <c r="H334" s="26" t="s">
        <v>10</v>
      </c>
      <c r="I334" s="26" t="s">
        <v>136</v>
      </c>
      <c r="J334" s="26" t="s">
        <v>168</v>
      </c>
      <c r="K334" s="26" t="s">
        <v>39</v>
      </c>
      <c r="L334" s="38">
        <v>43789</v>
      </c>
      <c r="M334" s="26" t="s">
        <v>57</v>
      </c>
      <c r="N334" s="26" t="s">
        <v>69</v>
      </c>
      <c r="O334">
        <v>43624</v>
      </c>
      <c r="P334">
        <v>5.5</v>
      </c>
      <c r="Q334">
        <v>2384</v>
      </c>
      <c r="R334">
        <v>21</v>
      </c>
      <c r="S334">
        <v>71520</v>
      </c>
      <c r="T334">
        <v>45717.06</v>
      </c>
      <c r="U334">
        <v>2177.0030000000002</v>
      </c>
      <c r="V334">
        <v>113.52380952380952</v>
      </c>
      <c r="W334">
        <v>30</v>
      </c>
      <c r="X334">
        <v>25802.94</v>
      </c>
      <c r="Y334">
        <v>2019</v>
      </c>
      <c r="Z334">
        <v>11</v>
      </c>
      <c r="AA334">
        <v>47</v>
      </c>
      <c r="AB334">
        <v>1</v>
      </c>
    </row>
    <row r="335" spans="7:28" x14ac:dyDescent="0.2">
      <c r="G335" s="26" t="s">
        <v>8</v>
      </c>
      <c r="H335" s="26" t="s">
        <v>10</v>
      </c>
      <c r="I335" s="26" t="s">
        <v>136</v>
      </c>
      <c r="J335" s="26" t="s">
        <v>168</v>
      </c>
      <c r="K335" s="26" t="s">
        <v>39</v>
      </c>
      <c r="L335" s="38">
        <v>43789</v>
      </c>
      <c r="M335" s="26" t="s">
        <v>57</v>
      </c>
      <c r="N335" s="26" t="s">
        <v>80</v>
      </c>
      <c r="O335">
        <v>43624</v>
      </c>
      <c r="P335">
        <v>5.5</v>
      </c>
      <c r="Q335">
        <v>232</v>
      </c>
      <c r="R335">
        <v>2</v>
      </c>
      <c r="S335">
        <v>7076</v>
      </c>
      <c r="T335">
        <v>4354.0060000000003</v>
      </c>
      <c r="U335">
        <v>2177.0030000000002</v>
      </c>
      <c r="V335">
        <v>116</v>
      </c>
      <c r="W335">
        <v>30.5</v>
      </c>
      <c r="X335">
        <v>2721.9940000000001</v>
      </c>
      <c r="Y335">
        <v>2019</v>
      </c>
      <c r="Z335">
        <v>11</v>
      </c>
      <c r="AA335">
        <v>47</v>
      </c>
      <c r="AB335">
        <v>1</v>
      </c>
    </row>
    <row r="336" spans="7:28" x14ac:dyDescent="0.2">
      <c r="G336" s="26" t="s">
        <v>8</v>
      </c>
      <c r="H336" s="26" t="s">
        <v>10</v>
      </c>
      <c r="I336" s="26" t="s">
        <v>136</v>
      </c>
      <c r="J336" s="26" t="s">
        <v>168</v>
      </c>
      <c r="K336" s="26" t="s">
        <v>39</v>
      </c>
      <c r="L336" s="38">
        <v>43789</v>
      </c>
      <c r="M336" s="26" t="s">
        <v>57</v>
      </c>
      <c r="N336" s="26" t="s">
        <v>86</v>
      </c>
      <c r="O336">
        <v>43624</v>
      </c>
      <c r="P336">
        <v>5.5</v>
      </c>
      <c r="Q336">
        <v>250</v>
      </c>
      <c r="R336">
        <v>2</v>
      </c>
      <c r="S336">
        <v>7625</v>
      </c>
      <c r="T336">
        <v>4354.0060000000003</v>
      </c>
      <c r="U336">
        <v>2177.0030000000002</v>
      </c>
      <c r="V336">
        <v>125</v>
      </c>
      <c r="W336">
        <v>30.5</v>
      </c>
      <c r="X336">
        <v>3270.9940000000001</v>
      </c>
      <c r="Y336">
        <v>2019</v>
      </c>
      <c r="Z336">
        <v>11</v>
      </c>
      <c r="AA336">
        <v>47</v>
      </c>
      <c r="AB336">
        <v>1</v>
      </c>
    </row>
    <row r="337" spans="7:28" x14ac:dyDescent="0.2">
      <c r="G337" s="26" t="s">
        <v>8</v>
      </c>
      <c r="H337" s="26" t="s">
        <v>10</v>
      </c>
      <c r="I337" s="26" t="s">
        <v>136</v>
      </c>
      <c r="J337" s="26" t="s">
        <v>168</v>
      </c>
      <c r="K337" s="26" t="s">
        <v>39</v>
      </c>
      <c r="L337" s="38">
        <v>43789</v>
      </c>
      <c r="M337" s="26" t="s">
        <v>57</v>
      </c>
      <c r="N337" s="26" t="s">
        <v>75</v>
      </c>
      <c r="O337">
        <v>43624</v>
      </c>
      <c r="P337">
        <v>5.5</v>
      </c>
      <c r="Q337">
        <v>214</v>
      </c>
      <c r="R337">
        <v>2</v>
      </c>
      <c r="S337">
        <v>6527</v>
      </c>
      <c r="T337">
        <v>4354.0060000000003</v>
      </c>
      <c r="U337">
        <v>2177.0030000000002</v>
      </c>
      <c r="V337">
        <v>107</v>
      </c>
      <c r="W337">
        <v>30.5</v>
      </c>
      <c r="X337">
        <v>2172.9940000000001</v>
      </c>
      <c r="Y337">
        <v>2019</v>
      </c>
      <c r="Z337">
        <v>11</v>
      </c>
      <c r="AA337">
        <v>47</v>
      </c>
      <c r="AB337">
        <v>1</v>
      </c>
    </row>
    <row r="338" spans="7:28" x14ac:dyDescent="0.2">
      <c r="G338" s="26" t="s">
        <v>8</v>
      </c>
      <c r="H338" s="26" t="s">
        <v>10</v>
      </c>
      <c r="I338" s="26" t="s">
        <v>136</v>
      </c>
      <c r="J338" s="26" t="s">
        <v>168</v>
      </c>
      <c r="K338" s="26" t="s">
        <v>39</v>
      </c>
      <c r="L338" s="38">
        <v>43789</v>
      </c>
      <c r="M338" s="26" t="s">
        <v>57</v>
      </c>
      <c r="N338" s="26" t="s">
        <v>76</v>
      </c>
      <c r="O338">
        <v>43624</v>
      </c>
      <c r="P338">
        <v>5.5</v>
      </c>
      <c r="Q338">
        <v>109</v>
      </c>
      <c r="R338">
        <v>1</v>
      </c>
      <c r="S338">
        <v>3324.5</v>
      </c>
      <c r="T338">
        <v>2177.0030000000002</v>
      </c>
      <c r="U338">
        <v>2177.0030000000002</v>
      </c>
      <c r="V338">
        <v>109</v>
      </c>
      <c r="W338">
        <v>30.5</v>
      </c>
      <c r="X338">
        <v>1147.4970000000001</v>
      </c>
      <c r="Y338">
        <v>2019</v>
      </c>
      <c r="Z338">
        <v>11</v>
      </c>
      <c r="AA338">
        <v>47</v>
      </c>
      <c r="AB338">
        <v>1</v>
      </c>
    </row>
    <row r="339" spans="7:28" x14ac:dyDescent="0.2">
      <c r="G339" s="26" t="s">
        <v>8</v>
      </c>
      <c r="H339" s="26" t="s">
        <v>10</v>
      </c>
      <c r="I339" s="26" t="s">
        <v>136</v>
      </c>
      <c r="J339" s="26" t="s">
        <v>168</v>
      </c>
      <c r="K339" s="26" t="s">
        <v>39</v>
      </c>
      <c r="L339" s="38">
        <v>43789</v>
      </c>
      <c r="M339" s="26" t="s">
        <v>57</v>
      </c>
      <c r="N339" s="26" t="s">
        <v>142</v>
      </c>
      <c r="O339">
        <v>43624</v>
      </c>
      <c r="P339">
        <v>5.5</v>
      </c>
      <c r="Q339">
        <v>454</v>
      </c>
      <c r="R339">
        <v>4</v>
      </c>
      <c r="S339">
        <v>13620</v>
      </c>
      <c r="T339">
        <v>8708.0110000000004</v>
      </c>
      <c r="U339">
        <v>2177.0030000000002</v>
      </c>
      <c r="V339">
        <v>113.5</v>
      </c>
      <c r="W339">
        <v>30</v>
      </c>
      <c r="X339">
        <v>4911.9889999999996</v>
      </c>
      <c r="Y339">
        <v>2019</v>
      </c>
      <c r="Z339">
        <v>11</v>
      </c>
      <c r="AA339">
        <v>47</v>
      </c>
      <c r="AB339">
        <v>1</v>
      </c>
    </row>
    <row r="340" spans="7:28" x14ac:dyDescent="0.2">
      <c r="G340" s="26" t="s">
        <v>8</v>
      </c>
      <c r="H340" s="26" t="s">
        <v>10</v>
      </c>
      <c r="I340" s="26" t="s">
        <v>136</v>
      </c>
      <c r="J340" s="26" t="s">
        <v>168</v>
      </c>
      <c r="K340" s="26" t="s">
        <v>39</v>
      </c>
      <c r="L340" s="38">
        <v>43789</v>
      </c>
      <c r="M340" s="26" t="s">
        <v>57</v>
      </c>
      <c r="N340" s="26" t="s">
        <v>164</v>
      </c>
      <c r="O340">
        <v>43624</v>
      </c>
      <c r="P340">
        <v>5.5</v>
      </c>
      <c r="Q340">
        <v>208</v>
      </c>
      <c r="R340">
        <v>2</v>
      </c>
      <c r="S340">
        <v>6344</v>
      </c>
      <c r="T340">
        <v>4354.0060000000003</v>
      </c>
      <c r="U340">
        <v>2177.0030000000002</v>
      </c>
      <c r="V340">
        <v>104</v>
      </c>
      <c r="W340">
        <v>30.5</v>
      </c>
      <c r="X340">
        <v>1989.9939999999999</v>
      </c>
      <c r="Y340">
        <v>2019</v>
      </c>
      <c r="Z340">
        <v>11</v>
      </c>
      <c r="AA340">
        <v>47</v>
      </c>
      <c r="AB340">
        <v>1</v>
      </c>
    </row>
    <row r="341" spans="7:28" x14ac:dyDescent="0.2">
      <c r="G341" s="26" t="s">
        <v>8</v>
      </c>
      <c r="H341" s="26" t="s">
        <v>11</v>
      </c>
      <c r="I341" s="26" t="s">
        <v>128</v>
      </c>
      <c r="J341" s="26" t="s">
        <v>167</v>
      </c>
      <c r="K341" s="26" t="s">
        <v>39</v>
      </c>
      <c r="L341" s="38">
        <v>43789</v>
      </c>
      <c r="M341" s="26" t="s">
        <v>57</v>
      </c>
      <c r="N341" s="26" t="s">
        <v>103</v>
      </c>
      <c r="O341">
        <v>43618</v>
      </c>
      <c r="P341">
        <v>5.7</v>
      </c>
      <c r="Q341">
        <v>1208.5999999999999</v>
      </c>
      <c r="R341">
        <v>10</v>
      </c>
      <c r="S341">
        <v>35653.699999999997</v>
      </c>
      <c r="T341">
        <v>30548.792000000001</v>
      </c>
      <c r="U341">
        <v>3054.8789999999999</v>
      </c>
      <c r="V341">
        <v>120.85999999999999</v>
      </c>
      <c r="W341">
        <v>29.5</v>
      </c>
      <c r="X341">
        <v>5104.9080000000004</v>
      </c>
      <c r="Y341">
        <v>2019</v>
      </c>
      <c r="Z341">
        <v>11</v>
      </c>
      <c r="AA341">
        <v>47</v>
      </c>
      <c r="AB341">
        <v>1</v>
      </c>
    </row>
    <row r="342" spans="7:28" x14ac:dyDescent="0.2">
      <c r="G342" s="26" t="s">
        <v>8</v>
      </c>
      <c r="H342" s="26" t="s">
        <v>37</v>
      </c>
      <c r="I342" s="26" t="s">
        <v>9</v>
      </c>
      <c r="J342" s="26" t="s">
        <v>160</v>
      </c>
      <c r="K342" s="26" t="s">
        <v>39</v>
      </c>
      <c r="L342" s="38">
        <v>43790</v>
      </c>
      <c r="M342" s="26" t="s">
        <v>57</v>
      </c>
      <c r="N342" s="26" t="s">
        <v>102</v>
      </c>
      <c r="O342">
        <v>43614</v>
      </c>
      <c r="P342">
        <v>5.8666666666666663</v>
      </c>
      <c r="Q342">
        <v>12785</v>
      </c>
      <c r="R342">
        <v>39</v>
      </c>
      <c r="S342">
        <v>131578.95800000001</v>
      </c>
      <c r="T342">
        <v>121954.356</v>
      </c>
      <c r="U342">
        <v>3127.0349999999999</v>
      </c>
      <c r="V342">
        <v>327.82051282051282</v>
      </c>
      <c r="W342">
        <v>10.291700000000001</v>
      </c>
      <c r="X342">
        <v>9624.6020000000008</v>
      </c>
      <c r="Y342">
        <v>2019</v>
      </c>
      <c r="Z342">
        <v>11</v>
      </c>
      <c r="AA342">
        <v>47</v>
      </c>
      <c r="AB342">
        <v>1</v>
      </c>
    </row>
    <row r="343" spans="7:28" x14ac:dyDescent="0.2">
      <c r="G343" s="26" t="s">
        <v>8</v>
      </c>
      <c r="H343" s="26" t="s">
        <v>37</v>
      </c>
      <c r="I343" s="26" t="s">
        <v>9</v>
      </c>
      <c r="J343" s="26" t="s">
        <v>170</v>
      </c>
      <c r="K343" s="26" t="s">
        <v>39</v>
      </c>
      <c r="L343" s="38">
        <v>43790</v>
      </c>
      <c r="M343" s="26" t="s">
        <v>57</v>
      </c>
      <c r="N343" s="26" t="s">
        <v>102</v>
      </c>
      <c r="O343">
        <v>43621</v>
      </c>
      <c r="P343">
        <v>5.6333333333333329</v>
      </c>
      <c r="Q343">
        <v>12785</v>
      </c>
      <c r="R343">
        <v>69</v>
      </c>
      <c r="S343">
        <v>232793.54199999999</v>
      </c>
      <c r="T343">
        <v>165173.011</v>
      </c>
      <c r="U343">
        <v>2393.8119999999999</v>
      </c>
      <c r="V343">
        <v>185.28985507246378</v>
      </c>
      <c r="W343">
        <v>18.208300000000001</v>
      </c>
      <c r="X343">
        <v>67620.531000000003</v>
      </c>
      <c r="Y343">
        <v>2019</v>
      </c>
      <c r="Z343">
        <v>11</v>
      </c>
      <c r="AA343">
        <v>47</v>
      </c>
      <c r="AB343">
        <v>1</v>
      </c>
    </row>
    <row r="344" spans="7:28" x14ac:dyDescent="0.2">
      <c r="G344" s="26" t="s">
        <v>8</v>
      </c>
      <c r="H344" s="26" t="s">
        <v>10</v>
      </c>
      <c r="I344" s="26" t="s">
        <v>31</v>
      </c>
      <c r="J344" s="26" t="s">
        <v>154</v>
      </c>
      <c r="K344" s="26" t="s">
        <v>39</v>
      </c>
      <c r="L344" s="38">
        <v>43790</v>
      </c>
      <c r="M344" s="26" t="s">
        <v>57</v>
      </c>
      <c r="N344" s="26" t="s">
        <v>61</v>
      </c>
      <c r="O344">
        <v>43603</v>
      </c>
      <c r="P344">
        <v>6.2333333333333334</v>
      </c>
      <c r="Q344">
        <v>244</v>
      </c>
      <c r="R344">
        <v>2</v>
      </c>
      <c r="S344">
        <v>7320</v>
      </c>
      <c r="T344">
        <v>5313.3280000000004</v>
      </c>
      <c r="U344">
        <v>2656.6640000000002</v>
      </c>
      <c r="V344">
        <v>122</v>
      </c>
      <c r="W344">
        <v>30</v>
      </c>
      <c r="X344">
        <v>2006.672</v>
      </c>
      <c r="Y344">
        <v>2019</v>
      </c>
      <c r="Z344">
        <v>11</v>
      </c>
      <c r="AA344">
        <v>47</v>
      </c>
      <c r="AB344">
        <v>1</v>
      </c>
    </row>
    <row r="345" spans="7:28" x14ac:dyDescent="0.2">
      <c r="G345" s="26" t="s">
        <v>8</v>
      </c>
      <c r="H345" s="26" t="s">
        <v>10</v>
      </c>
      <c r="I345" s="26" t="s">
        <v>31</v>
      </c>
      <c r="J345" s="26" t="s">
        <v>154</v>
      </c>
      <c r="K345" s="26" t="s">
        <v>39</v>
      </c>
      <c r="L345" s="38">
        <v>43790</v>
      </c>
      <c r="M345" s="26" t="s">
        <v>57</v>
      </c>
      <c r="N345" s="26" t="s">
        <v>60</v>
      </c>
      <c r="O345">
        <v>43603</v>
      </c>
      <c r="P345">
        <v>6.2333333333333334</v>
      </c>
      <c r="Q345">
        <v>1146</v>
      </c>
      <c r="R345">
        <v>10</v>
      </c>
      <c r="S345">
        <v>35526</v>
      </c>
      <c r="T345">
        <v>26566.639999999999</v>
      </c>
      <c r="U345">
        <v>2656.6640000000002</v>
      </c>
      <c r="V345">
        <v>114.6</v>
      </c>
      <c r="W345">
        <v>31</v>
      </c>
      <c r="X345">
        <v>8959.36</v>
      </c>
      <c r="Y345">
        <v>2019</v>
      </c>
      <c r="Z345">
        <v>11</v>
      </c>
      <c r="AA345">
        <v>47</v>
      </c>
      <c r="AB345">
        <v>1</v>
      </c>
    </row>
    <row r="346" spans="7:28" x14ac:dyDescent="0.2">
      <c r="G346" s="26" t="s">
        <v>8</v>
      </c>
      <c r="H346" s="26" t="s">
        <v>10</v>
      </c>
      <c r="I346" s="26" t="s">
        <v>136</v>
      </c>
      <c r="J346" s="26" t="s">
        <v>168</v>
      </c>
      <c r="K346" s="26" t="s">
        <v>39</v>
      </c>
      <c r="L346" s="38">
        <v>43790</v>
      </c>
      <c r="M346" s="26" t="s">
        <v>57</v>
      </c>
      <c r="N346" s="26" t="s">
        <v>59</v>
      </c>
      <c r="O346">
        <v>43624</v>
      </c>
      <c r="P346">
        <v>5.5333333333333332</v>
      </c>
      <c r="Q346">
        <v>325</v>
      </c>
      <c r="R346">
        <v>3</v>
      </c>
      <c r="S346">
        <v>9912.5</v>
      </c>
      <c r="T346">
        <v>6531.009</v>
      </c>
      <c r="U346">
        <v>2177.0030000000002</v>
      </c>
      <c r="V346">
        <v>108.33333333333333</v>
      </c>
      <c r="W346">
        <v>30.5</v>
      </c>
      <c r="X346">
        <v>3381.491</v>
      </c>
      <c r="Y346">
        <v>2019</v>
      </c>
      <c r="Z346">
        <v>11</v>
      </c>
      <c r="AA346">
        <v>47</v>
      </c>
      <c r="AB346">
        <v>1</v>
      </c>
    </row>
    <row r="347" spans="7:28" x14ac:dyDescent="0.2">
      <c r="G347" s="26" t="s">
        <v>8</v>
      </c>
      <c r="H347" s="26" t="s">
        <v>10</v>
      </c>
      <c r="I347" s="26" t="s">
        <v>136</v>
      </c>
      <c r="J347" s="26" t="s">
        <v>168</v>
      </c>
      <c r="K347" s="26" t="s">
        <v>39</v>
      </c>
      <c r="L347" s="38">
        <v>43790</v>
      </c>
      <c r="M347" s="26" t="s">
        <v>57</v>
      </c>
      <c r="N347" s="26" t="s">
        <v>138</v>
      </c>
      <c r="O347">
        <v>43624</v>
      </c>
      <c r="P347">
        <v>5.5333333333333332</v>
      </c>
      <c r="Q347">
        <v>129</v>
      </c>
      <c r="R347">
        <v>1</v>
      </c>
      <c r="S347">
        <v>3934.5</v>
      </c>
      <c r="T347">
        <v>2177.0030000000002</v>
      </c>
      <c r="U347">
        <v>2177.0030000000002</v>
      </c>
      <c r="V347">
        <v>129</v>
      </c>
      <c r="W347">
        <v>30.5</v>
      </c>
      <c r="X347">
        <v>1757.4970000000001</v>
      </c>
      <c r="Y347">
        <v>2019</v>
      </c>
      <c r="Z347">
        <v>11</v>
      </c>
      <c r="AA347">
        <v>47</v>
      </c>
      <c r="AB347">
        <v>1</v>
      </c>
    </row>
    <row r="348" spans="7:28" x14ac:dyDescent="0.2">
      <c r="G348" s="26" t="s">
        <v>8</v>
      </c>
      <c r="H348" s="26" t="s">
        <v>10</v>
      </c>
      <c r="I348" s="26" t="s">
        <v>136</v>
      </c>
      <c r="J348" s="26" t="s">
        <v>168</v>
      </c>
      <c r="K348" s="26" t="s">
        <v>39</v>
      </c>
      <c r="L348" s="38">
        <v>43790</v>
      </c>
      <c r="M348" s="26" t="s">
        <v>57</v>
      </c>
      <c r="N348" s="26" t="s">
        <v>62</v>
      </c>
      <c r="O348">
        <v>43624</v>
      </c>
      <c r="P348">
        <v>5.5333333333333332</v>
      </c>
      <c r="Q348">
        <v>806</v>
      </c>
      <c r="R348">
        <v>7</v>
      </c>
      <c r="S348">
        <v>24583</v>
      </c>
      <c r="T348">
        <v>15239.02</v>
      </c>
      <c r="U348">
        <v>2177.0030000000002</v>
      </c>
      <c r="V348">
        <v>115.14285714285714</v>
      </c>
      <c r="W348">
        <v>30.5</v>
      </c>
      <c r="X348">
        <v>9343.98</v>
      </c>
      <c r="Y348">
        <v>2019</v>
      </c>
      <c r="Z348">
        <v>11</v>
      </c>
      <c r="AA348">
        <v>47</v>
      </c>
      <c r="AB348">
        <v>1</v>
      </c>
    </row>
    <row r="349" spans="7:28" x14ac:dyDescent="0.2">
      <c r="G349" s="26" t="s">
        <v>8</v>
      </c>
      <c r="H349" s="26" t="s">
        <v>10</v>
      </c>
      <c r="I349" s="26" t="s">
        <v>136</v>
      </c>
      <c r="J349" s="26" t="s">
        <v>168</v>
      </c>
      <c r="K349" s="26" t="s">
        <v>39</v>
      </c>
      <c r="L349" s="38">
        <v>43790</v>
      </c>
      <c r="M349" s="26" t="s">
        <v>57</v>
      </c>
      <c r="N349" s="26" t="s">
        <v>63</v>
      </c>
      <c r="O349">
        <v>43624</v>
      </c>
      <c r="P349">
        <v>5.5333333333333332</v>
      </c>
      <c r="Q349">
        <v>102</v>
      </c>
      <c r="R349">
        <v>1</v>
      </c>
      <c r="S349">
        <v>3111</v>
      </c>
      <c r="T349">
        <v>2177.0030000000002</v>
      </c>
      <c r="U349">
        <v>2177.0030000000002</v>
      </c>
      <c r="V349">
        <v>102</v>
      </c>
      <c r="W349">
        <v>30.5</v>
      </c>
      <c r="X349">
        <v>933.99699999999996</v>
      </c>
      <c r="Y349">
        <v>2019</v>
      </c>
      <c r="Z349">
        <v>11</v>
      </c>
      <c r="AA349">
        <v>47</v>
      </c>
      <c r="AB349">
        <v>1</v>
      </c>
    </row>
    <row r="350" spans="7:28" x14ac:dyDescent="0.2">
      <c r="G350" s="26" t="s">
        <v>8</v>
      </c>
      <c r="H350" s="26" t="s">
        <v>10</v>
      </c>
      <c r="I350" s="26" t="s">
        <v>136</v>
      </c>
      <c r="J350" s="26" t="s">
        <v>168</v>
      </c>
      <c r="K350" s="26" t="s">
        <v>39</v>
      </c>
      <c r="L350" s="38">
        <v>43790</v>
      </c>
      <c r="M350" s="26" t="s">
        <v>57</v>
      </c>
      <c r="N350" s="26" t="s">
        <v>65</v>
      </c>
      <c r="O350">
        <v>43624</v>
      </c>
      <c r="P350">
        <v>5.5333333333333332</v>
      </c>
      <c r="Q350">
        <v>103</v>
      </c>
      <c r="R350">
        <v>1</v>
      </c>
      <c r="S350">
        <v>3090</v>
      </c>
      <c r="T350">
        <v>2177.0030000000002</v>
      </c>
      <c r="U350">
        <v>2177.0030000000002</v>
      </c>
      <c r="V350">
        <v>103</v>
      </c>
      <c r="W350">
        <v>30</v>
      </c>
      <c r="X350">
        <v>912.99699999999996</v>
      </c>
      <c r="Y350">
        <v>2019</v>
      </c>
      <c r="Z350">
        <v>11</v>
      </c>
      <c r="AA350">
        <v>47</v>
      </c>
      <c r="AB350">
        <v>1</v>
      </c>
    </row>
    <row r="351" spans="7:28" x14ac:dyDescent="0.2">
      <c r="G351" s="26" t="s">
        <v>8</v>
      </c>
      <c r="H351" s="26" t="s">
        <v>10</v>
      </c>
      <c r="I351" s="26" t="s">
        <v>136</v>
      </c>
      <c r="J351" s="26" t="s">
        <v>168</v>
      </c>
      <c r="K351" s="26" t="s">
        <v>39</v>
      </c>
      <c r="L351" s="38">
        <v>43790</v>
      </c>
      <c r="M351" s="26" t="s">
        <v>57</v>
      </c>
      <c r="N351" s="26" t="s">
        <v>60</v>
      </c>
      <c r="O351">
        <v>43624</v>
      </c>
      <c r="P351">
        <v>5.5333333333333332</v>
      </c>
      <c r="Q351">
        <v>446.5</v>
      </c>
      <c r="R351">
        <v>4</v>
      </c>
      <c r="S351">
        <v>13841.5</v>
      </c>
      <c r="T351">
        <v>8708.0110000000004</v>
      </c>
      <c r="U351">
        <v>2177.0030000000002</v>
      </c>
      <c r="V351">
        <v>111.625</v>
      </c>
      <c r="W351">
        <v>31</v>
      </c>
      <c r="X351">
        <v>5133.4889999999996</v>
      </c>
      <c r="Y351">
        <v>2019</v>
      </c>
      <c r="Z351">
        <v>11</v>
      </c>
      <c r="AA351">
        <v>47</v>
      </c>
      <c r="AB351">
        <v>1</v>
      </c>
    </row>
    <row r="352" spans="7:28" x14ac:dyDescent="0.2">
      <c r="G352" s="26" t="s">
        <v>8</v>
      </c>
      <c r="H352" s="26" t="s">
        <v>11</v>
      </c>
      <c r="I352" s="26" t="s">
        <v>128</v>
      </c>
      <c r="J352" s="26" t="s">
        <v>167</v>
      </c>
      <c r="K352" s="26" t="s">
        <v>39</v>
      </c>
      <c r="L352" s="38">
        <v>43790</v>
      </c>
      <c r="M352" s="26" t="s">
        <v>57</v>
      </c>
      <c r="N352" s="26" t="s">
        <v>59</v>
      </c>
      <c r="O352">
        <v>43618</v>
      </c>
      <c r="P352">
        <v>5.7333333333333334</v>
      </c>
      <c r="Q352">
        <v>233.4</v>
      </c>
      <c r="R352">
        <v>2</v>
      </c>
      <c r="S352">
        <v>7002</v>
      </c>
      <c r="T352">
        <v>6109.7579999999998</v>
      </c>
      <c r="U352">
        <v>3054.8789999999999</v>
      </c>
      <c r="V352">
        <v>116.7</v>
      </c>
      <c r="W352">
        <v>30</v>
      </c>
      <c r="X352">
        <v>892.24199999999996</v>
      </c>
      <c r="Y352">
        <v>2019</v>
      </c>
      <c r="Z352">
        <v>11</v>
      </c>
      <c r="AA352">
        <v>47</v>
      </c>
      <c r="AB352">
        <v>1</v>
      </c>
    </row>
    <row r="353" spans="7:28" x14ac:dyDescent="0.2">
      <c r="G353" s="26" t="s">
        <v>8</v>
      </c>
      <c r="H353" s="26" t="s">
        <v>11</v>
      </c>
      <c r="I353" s="26" t="s">
        <v>128</v>
      </c>
      <c r="J353" s="26" t="s">
        <v>167</v>
      </c>
      <c r="K353" s="26" t="s">
        <v>39</v>
      </c>
      <c r="L353" s="38">
        <v>43790</v>
      </c>
      <c r="M353" s="26" t="s">
        <v>57</v>
      </c>
      <c r="N353" s="26" t="s">
        <v>138</v>
      </c>
      <c r="O353">
        <v>43618</v>
      </c>
      <c r="P353">
        <v>5.7333333333333334</v>
      </c>
      <c r="Q353">
        <v>231.4</v>
      </c>
      <c r="R353">
        <v>2</v>
      </c>
      <c r="S353">
        <v>6942</v>
      </c>
      <c r="T353">
        <v>6109.7579999999998</v>
      </c>
      <c r="U353">
        <v>3054.8789999999999</v>
      </c>
      <c r="V353">
        <v>115.7</v>
      </c>
      <c r="W353">
        <v>30</v>
      </c>
      <c r="X353">
        <v>832.24199999999996</v>
      </c>
      <c r="Y353">
        <v>2019</v>
      </c>
      <c r="Z353">
        <v>11</v>
      </c>
      <c r="AA353">
        <v>47</v>
      </c>
      <c r="AB353">
        <v>1</v>
      </c>
    </row>
    <row r="354" spans="7:28" x14ac:dyDescent="0.2">
      <c r="G354" s="26" t="s">
        <v>8</v>
      </c>
      <c r="H354" s="26" t="s">
        <v>11</v>
      </c>
      <c r="I354" s="26" t="s">
        <v>128</v>
      </c>
      <c r="J354" s="26" t="s">
        <v>167</v>
      </c>
      <c r="K354" s="26" t="s">
        <v>39</v>
      </c>
      <c r="L354" s="38">
        <v>43790</v>
      </c>
      <c r="M354" s="26" t="s">
        <v>57</v>
      </c>
      <c r="N354" s="26" t="s">
        <v>62</v>
      </c>
      <c r="O354">
        <v>43618</v>
      </c>
      <c r="P354">
        <v>5.7333333333333334</v>
      </c>
      <c r="Q354">
        <v>809.2</v>
      </c>
      <c r="R354">
        <v>7</v>
      </c>
      <c r="S354">
        <v>24276</v>
      </c>
      <c r="T354">
        <v>21384.153999999999</v>
      </c>
      <c r="U354">
        <v>3054.8789999999999</v>
      </c>
      <c r="V354">
        <v>115.60000000000001</v>
      </c>
      <c r="W354">
        <v>30</v>
      </c>
      <c r="X354">
        <v>2891.846</v>
      </c>
      <c r="Y354">
        <v>2019</v>
      </c>
      <c r="Z354">
        <v>11</v>
      </c>
      <c r="AA354">
        <v>47</v>
      </c>
      <c r="AB354">
        <v>1</v>
      </c>
    </row>
    <row r="355" spans="7:28" x14ac:dyDescent="0.2">
      <c r="G355" s="26" t="s">
        <v>8</v>
      </c>
      <c r="H355" s="26" t="s">
        <v>11</v>
      </c>
      <c r="I355" s="26" t="s">
        <v>128</v>
      </c>
      <c r="J355" s="26" t="s">
        <v>167</v>
      </c>
      <c r="K355" s="26" t="s">
        <v>39</v>
      </c>
      <c r="L355" s="38">
        <v>43790</v>
      </c>
      <c r="M355" s="26" t="s">
        <v>57</v>
      </c>
      <c r="N355" s="26" t="s">
        <v>63</v>
      </c>
      <c r="O355">
        <v>43618</v>
      </c>
      <c r="P355">
        <v>5.7333333333333334</v>
      </c>
      <c r="Q355">
        <v>125.6</v>
      </c>
      <c r="R355">
        <v>1</v>
      </c>
      <c r="S355">
        <v>3768</v>
      </c>
      <c r="T355">
        <v>3054.8789999999999</v>
      </c>
      <c r="U355">
        <v>3054.8789999999999</v>
      </c>
      <c r="V355">
        <v>125.6</v>
      </c>
      <c r="W355">
        <v>30</v>
      </c>
      <c r="X355">
        <v>713.12099999999998</v>
      </c>
      <c r="Y355">
        <v>2019</v>
      </c>
      <c r="Z355">
        <v>11</v>
      </c>
      <c r="AA355">
        <v>47</v>
      </c>
      <c r="AB355">
        <v>1</v>
      </c>
    </row>
    <row r="356" spans="7:28" x14ac:dyDescent="0.2">
      <c r="G356" s="26" t="s">
        <v>8</v>
      </c>
      <c r="H356" s="26" t="s">
        <v>11</v>
      </c>
      <c r="I356" s="26" t="s">
        <v>128</v>
      </c>
      <c r="J356" s="26" t="s">
        <v>167</v>
      </c>
      <c r="K356" s="26" t="s">
        <v>39</v>
      </c>
      <c r="L356" s="38">
        <v>43790</v>
      </c>
      <c r="M356" s="26" t="s">
        <v>57</v>
      </c>
      <c r="N356" s="26" t="s">
        <v>61</v>
      </c>
      <c r="O356">
        <v>43618</v>
      </c>
      <c r="P356">
        <v>5.7333333333333334</v>
      </c>
      <c r="Q356">
        <v>123.4</v>
      </c>
      <c r="R356">
        <v>1</v>
      </c>
      <c r="S356">
        <v>3702</v>
      </c>
      <c r="T356">
        <v>3054.8789999999999</v>
      </c>
      <c r="U356">
        <v>3054.8789999999999</v>
      </c>
      <c r="V356">
        <v>123.4</v>
      </c>
      <c r="W356">
        <v>30</v>
      </c>
      <c r="X356">
        <v>647.12099999999998</v>
      </c>
      <c r="Y356">
        <v>2019</v>
      </c>
      <c r="Z356">
        <v>11</v>
      </c>
      <c r="AA356">
        <v>47</v>
      </c>
      <c r="AB356">
        <v>1</v>
      </c>
    </row>
    <row r="357" spans="7:28" x14ac:dyDescent="0.2">
      <c r="G357" s="26" t="s">
        <v>8</v>
      </c>
      <c r="H357" s="26" t="s">
        <v>11</v>
      </c>
      <c r="I357" s="26" t="s">
        <v>128</v>
      </c>
      <c r="J357" s="26" t="s">
        <v>167</v>
      </c>
      <c r="K357" s="26" t="s">
        <v>39</v>
      </c>
      <c r="L357" s="38">
        <v>43790</v>
      </c>
      <c r="M357" s="26" t="s">
        <v>57</v>
      </c>
      <c r="N357" s="26" t="s">
        <v>65</v>
      </c>
      <c r="O357">
        <v>43618</v>
      </c>
      <c r="P357">
        <v>5.7333333333333334</v>
      </c>
      <c r="Q357">
        <v>108.8</v>
      </c>
      <c r="R357">
        <v>1</v>
      </c>
      <c r="S357">
        <v>3264</v>
      </c>
      <c r="T357">
        <v>3054.8789999999999</v>
      </c>
      <c r="U357">
        <v>3054.8789999999999</v>
      </c>
      <c r="V357">
        <v>108.8</v>
      </c>
      <c r="W357">
        <v>30</v>
      </c>
      <c r="X357">
        <v>209.12100000000001</v>
      </c>
      <c r="Y357">
        <v>2019</v>
      </c>
      <c r="Z357">
        <v>11</v>
      </c>
      <c r="AA357">
        <v>47</v>
      </c>
      <c r="AB357">
        <v>1</v>
      </c>
    </row>
    <row r="358" spans="7:28" x14ac:dyDescent="0.2">
      <c r="G358" s="26" t="s">
        <v>8</v>
      </c>
      <c r="H358" s="26" t="s">
        <v>11</v>
      </c>
      <c r="I358" s="26" t="s">
        <v>129</v>
      </c>
      <c r="J358" s="26" t="s">
        <v>171</v>
      </c>
      <c r="K358" s="26" t="s">
        <v>39</v>
      </c>
      <c r="L358" s="38">
        <v>43790</v>
      </c>
      <c r="M358" s="26" t="s">
        <v>57</v>
      </c>
      <c r="N358" s="26" t="s">
        <v>103</v>
      </c>
      <c r="O358">
        <v>43625</v>
      </c>
      <c r="P358">
        <v>5.5</v>
      </c>
      <c r="Q358">
        <v>1190.2</v>
      </c>
      <c r="R358">
        <v>10</v>
      </c>
      <c r="S358">
        <v>35586.980000000003</v>
      </c>
      <c r="T358">
        <v>27187.121999999999</v>
      </c>
      <c r="U358">
        <v>2718.712</v>
      </c>
      <c r="V358">
        <v>119.02000000000001</v>
      </c>
      <c r="W358">
        <v>29.9</v>
      </c>
      <c r="X358">
        <v>8399.8580000000002</v>
      </c>
      <c r="Y358">
        <v>2019</v>
      </c>
      <c r="Z358">
        <v>11</v>
      </c>
      <c r="AA358">
        <v>47</v>
      </c>
      <c r="AB358">
        <v>1</v>
      </c>
    </row>
    <row r="359" spans="7:28" x14ac:dyDescent="0.2">
      <c r="G359" s="26" t="s">
        <v>8</v>
      </c>
      <c r="H359" s="26" t="s">
        <v>10</v>
      </c>
      <c r="I359" s="26" t="s">
        <v>136</v>
      </c>
      <c r="J359" s="26" t="s">
        <v>168</v>
      </c>
      <c r="K359" s="26" t="s">
        <v>38</v>
      </c>
      <c r="L359" s="38">
        <v>43792</v>
      </c>
      <c r="M359" s="26" t="s">
        <v>57</v>
      </c>
      <c r="N359" s="26" t="s">
        <v>65</v>
      </c>
      <c r="O359">
        <v>43624</v>
      </c>
      <c r="P359">
        <v>5.6</v>
      </c>
      <c r="Q359">
        <v>-103</v>
      </c>
      <c r="R359">
        <v>-1</v>
      </c>
      <c r="S359">
        <v>-3090</v>
      </c>
      <c r="T359">
        <v>-2177.0030000000002</v>
      </c>
      <c r="U359">
        <v>-2177.0030000000002</v>
      </c>
      <c r="V359">
        <v>103</v>
      </c>
      <c r="W359">
        <v>30</v>
      </c>
      <c r="X359">
        <v>-912.99699999999996</v>
      </c>
      <c r="Y359">
        <v>2019</v>
      </c>
      <c r="Z359">
        <v>11</v>
      </c>
      <c r="AA359">
        <v>47</v>
      </c>
      <c r="AB359">
        <v>-1</v>
      </c>
    </row>
    <row r="360" spans="7:28" x14ac:dyDescent="0.2">
      <c r="G360" s="26" t="s">
        <v>8</v>
      </c>
      <c r="H360" s="26" t="s">
        <v>10</v>
      </c>
      <c r="I360" s="26" t="s">
        <v>136</v>
      </c>
      <c r="J360" s="26" t="s">
        <v>168</v>
      </c>
      <c r="K360" s="26" t="s">
        <v>39</v>
      </c>
      <c r="L360" s="38">
        <v>43792</v>
      </c>
      <c r="M360" s="26" t="s">
        <v>57</v>
      </c>
      <c r="N360" s="26" t="s">
        <v>65</v>
      </c>
      <c r="O360">
        <v>43624</v>
      </c>
      <c r="P360">
        <v>5.6</v>
      </c>
      <c r="Q360">
        <v>103</v>
      </c>
      <c r="R360">
        <v>1</v>
      </c>
      <c r="S360">
        <v>3141.5</v>
      </c>
      <c r="T360">
        <v>2177.0030000000002</v>
      </c>
      <c r="U360">
        <v>2177.0030000000002</v>
      </c>
      <c r="V360">
        <v>103</v>
      </c>
      <c r="W360">
        <v>30.5</v>
      </c>
      <c r="X360">
        <v>964.49699999999996</v>
      </c>
      <c r="Y360">
        <v>2019</v>
      </c>
      <c r="Z360">
        <v>11</v>
      </c>
      <c r="AA360">
        <v>47</v>
      </c>
      <c r="AB360">
        <v>1</v>
      </c>
    </row>
    <row r="361" spans="7:28" x14ac:dyDescent="0.2">
      <c r="G361" s="26" t="s">
        <v>8</v>
      </c>
      <c r="H361" s="26" t="s">
        <v>11</v>
      </c>
      <c r="I361" s="26" t="s">
        <v>128</v>
      </c>
      <c r="J361" s="26" t="s">
        <v>167</v>
      </c>
      <c r="K361" s="26" t="s">
        <v>39</v>
      </c>
      <c r="L361" s="38">
        <v>43792</v>
      </c>
      <c r="M361" s="26" t="s">
        <v>57</v>
      </c>
      <c r="N361" s="26" t="s">
        <v>172</v>
      </c>
      <c r="O361">
        <v>43618</v>
      </c>
      <c r="P361">
        <v>5.8</v>
      </c>
      <c r="Q361">
        <v>229.6</v>
      </c>
      <c r="R361">
        <v>2</v>
      </c>
      <c r="S361">
        <v>7232.4</v>
      </c>
      <c r="T361">
        <v>6109.7579999999998</v>
      </c>
      <c r="U361">
        <v>3054.8789999999999</v>
      </c>
      <c r="V361">
        <v>114.8</v>
      </c>
      <c r="W361">
        <v>31.5</v>
      </c>
      <c r="X361">
        <v>1122.6420000000001</v>
      </c>
      <c r="Y361">
        <v>2019</v>
      </c>
      <c r="Z361">
        <v>11</v>
      </c>
      <c r="AA361">
        <v>47</v>
      </c>
      <c r="AB361">
        <v>1</v>
      </c>
    </row>
    <row r="362" spans="7:28" x14ac:dyDescent="0.2">
      <c r="G362" s="26" t="s">
        <v>8</v>
      </c>
      <c r="H362" s="26" t="s">
        <v>11</v>
      </c>
      <c r="I362" s="26" t="s">
        <v>128</v>
      </c>
      <c r="J362" s="26" t="s">
        <v>167</v>
      </c>
      <c r="K362" s="26" t="s">
        <v>39</v>
      </c>
      <c r="L362" s="38">
        <v>43794</v>
      </c>
      <c r="M362" s="26" t="s">
        <v>57</v>
      </c>
      <c r="N362" s="26" t="s">
        <v>100</v>
      </c>
      <c r="O362">
        <v>43618</v>
      </c>
      <c r="P362">
        <v>5.8666666666666663</v>
      </c>
      <c r="Q362">
        <v>454</v>
      </c>
      <c r="R362">
        <v>4</v>
      </c>
      <c r="S362">
        <v>14074</v>
      </c>
      <c r="T362">
        <v>12219.517</v>
      </c>
      <c r="U362">
        <v>3054.8789999999999</v>
      </c>
      <c r="V362">
        <v>113.5</v>
      </c>
      <c r="W362">
        <v>31</v>
      </c>
      <c r="X362">
        <v>1854.4829999999999</v>
      </c>
      <c r="Y362">
        <v>2019</v>
      </c>
      <c r="Z362">
        <v>11</v>
      </c>
      <c r="AA362">
        <v>48</v>
      </c>
      <c r="AB362">
        <v>1</v>
      </c>
    </row>
    <row r="363" spans="7:28" x14ac:dyDescent="0.2">
      <c r="G363" s="26" t="s">
        <v>8</v>
      </c>
      <c r="H363" s="26" t="s">
        <v>11</v>
      </c>
      <c r="I363" s="26" t="s">
        <v>128</v>
      </c>
      <c r="J363" s="26" t="s">
        <v>167</v>
      </c>
      <c r="K363" s="26" t="s">
        <v>39</v>
      </c>
      <c r="L363" s="38">
        <v>43794</v>
      </c>
      <c r="M363" s="26" t="s">
        <v>57</v>
      </c>
      <c r="N363" s="26" t="s">
        <v>66</v>
      </c>
      <c r="O363">
        <v>43618</v>
      </c>
      <c r="P363">
        <v>5.8666666666666663</v>
      </c>
      <c r="Q363">
        <v>550</v>
      </c>
      <c r="R363">
        <v>5</v>
      </c>
      <c r="S363">
        <v>17050</v>
      </c>
      <c r="T363">
        <v>15274.396000000001</v>
      </c>
      <c r="U363">
        <v>3054.8789999999999</v>
      </c>
      <c r="V363">
        <v>110</v>
      </c>
      <c r="W363">
        <v>31</v>
      </c>
      <c r="X363">
        <v>1775.604</v>
      </c>
      <c r="Y363">
        <v>2019</v>
      </c>
      <c r="Z363">
        <v>11</v>
      </c>
      <c r="AA363">
        <v>48</v>
      </c>
      <c r="AB363">
        <v>1</v>
      </c>
    </row>
    <row r="364" spans="7:28" x14ac:dyDescent="0.2">
      <c r="G364" s="26" t="s">
        <v>8</v>
      </c>
      <c r="H364" s="26" t="s">
        <v>11</v>
      </c>
      <c r="I364" s="26" t="s">
        <v>128</v>
      </c>
      <c r="J364" s="26" t="s">
        <v>167</v>
      </c>
      <c r="K364" s="26" t="s">
        <v>39</v>
      </c>
      <c r="L364" s="38">
        <v>43794</v>
      </c>
      <c r="M364" s="26" t="s">
        <v>57</v>
      </c>
      <c r="N364" s="26" t="s">
        <v>65</v>
      </c>
      <c r="O364">
        <v>43618</v>
      </c>
      <c r="P364">
        <v>5.8666666666666663</v>
      </c>
      <c r="Q364">
        <v>202</v>
      </c>
      <c r="R364">
        <v>2</v>
      </c>
      <c r="S364">
        <v>6262</v>
      </c>
      <c r="T364">
        <v>6109.7579999999998</v>
      </c>
      <c r="U364">
        <v>3054.8789999999999</v>
      </c>
      <c r="V364">
        <v>101</v>
      </c>
      <c r="W364">
        <v>31</v>
      </c>
      <c r="X364">
        <v>152.24199999999999</v>
      </c>
      <c r="Y364">
        <v>2019</v>
      </c>
      <c r="Z364">
        <v>11</v>
      </c>
      <c r="AA364">
        <v>48</v>
      </c>
      <c r="AB364">
        <v>1</v>
      </c>
    </row>
    <row r="365" spans="7:28" x14ac:dyDescent="0.2">
      <c r="G365" s="26" t="s">
        <v>8</v>
      </c>
      <c r="H365" s="26" t="s">
        <v>11</v>
      </c>
      <c r="I365" s="26" t="s">
        <v>128</v>
      </c>
      <c r="J365" s="26" t="s">
        <v>167</v>
      </c>
      <c r="K365" s="26" t="s">
        <v>39</v>
      </c>
      <c r="L365" s="38">
        <v>43794</v>
      </c>
      <c r="M365" s="26" t="s">
        <v>57</v>
      </c>
      <c r="N365" s="26" t="s">
        <v>77</v>
      </c>
      <c r="O365">
        <v>43618</v>
      </c>
      <c r="P365">
        <v>5.8666666666666663</v>
      </c>
      <c r="Q365">
        <v>654</v>
      </c>
      <c r="R365">
        <v>6</v>
      </c>
      <c r="S365">
        <v>20274</v>
      </c>
      <c r="T365">
        <v>18329.275000000001</v>
      </c>
      <c r="U365">
        <v>3054.8789999999999</v>
      </c>
      <c r="V365">
        <v>109</v>
      </c>
      <c r="W365">
        <v>31</v>
      </c>
      <c r="X365">
        <v>1944.7249999999999</v>
      </c>
      <c r="Y365">
        <v>2019</v>
      </c>
      <c r="Z365">
        <v>11</v>
      </c>
      <c r="AA365">
        <v>48</v>
      </c>
      <c r="AB365">
        <v>1</v>
      </c>
    </row>
    <row r="366" spans="7:28" x14ac:dyDescent="0.2">
      <c r="G366" s="26" t="s">
        <v>8</v>
      </c>
      <c r="H366" s="26" t="s">
        <v>11</v>
      </c>
      <c r="I366" s="26" t="s">
        <v>128</v>
      </c>
      <c r="J366" s="26" t="s">
        <v>167</v>
      </c>
      <c r="K366" s="26" t="s">
        <v>39</v>
      </c>
      <c r="L366" s="38">
        <v>43794</v>
      </c>
      <c r="M366" s="26" t="s">
        <v>57</v>
      </c>
      <c r="N366" s="26" t="s">
        <v>71</v>
      </c>
      <c r="O366">
        <v>43618</v>
      </c>
      <c r="P366">
        <v>5.8666666666666663</v>
      </c>
      <c r="Q366">
        <v>696</v>
      </c>
      <c r="R366">
        <v>6</v>
      </c>
      <c r="S366">
        <v>21576</v>
      </c>
      <c r="T366">
        <v>18329.275000000001</v>
      </c>
      <c r="U366">
        <v>3054.8789999999999</v>
      </c>
      <c r="V366">
        <v>116</v>
      </c>
      <c r="W366">
        <v>31</v>
      </c>
      <c r="X366">
        <v>3246.7249999999999</v>
      </c>
      <c r="Y366">
        <v>2019</v>
      </c>
      <c r="Z366">
        <v>11</v>
      </c>
      <c r="AA366">
        <v>48</v>
      </c>
      <c r="AB366">
        <v>1</v>
      </c>
    </row>
    <row r="367" spans="7:28" x14ac:dyDescent="0.2">
      <c r="G367" s="26" t="s">
        <v>8</v>
      </c>
      <c r="H367" s="26" t="s">
        <v>11</v>
      </c>
      <c r="I367" s="26" t="s">
        <v>128</v>
      </c>
      <c r="J367" s="26" t="s">
        <v>167</v>
      </c>
      <c r="K367" s="26" t="s">
        <v>39</v>
      </c>
      <c r="L367" s="38">
        <v>43794</v>
      </c>
      <c r="M367" s="26" t="s">
        <v>57</v>
      </c>
      <c r="N367" s="26" t="s">
        <v>65</v>
      </c>
      <c r="O367">
        <v>43618</v>
      </c>
      <c r="P367">
        <v>5.8666666666666663</v>
      </c>
      <c r="Q367">
        <v>110</v>
      </c>
      <c r="R367">
        <v>1</v>
      </c>
      <c r="S367">
        <v>3410</v>
      </c>
      <c r="T367">
        <v>3054.8789999999999</v>
      </c>
      <c r="U367">
        <v>3054.8789999999999</v>
      </c>
      <c r="V367">
        <v>110</v>
      </c>
      <c r="W367">
        <v>31</v>
      </c>
      <c r="X367">
        <v>355.12099999999998</v>
      </c>
      <c r="Y367">
        <v>2019</v>
      </c>
      <c r="Z367">
        <v>11</v>
      </c>
      <c r="AA367">
        <v>48</v>
      </c>
      <c r="AB367">
        <v>1</v>
      </c>
    </row>
    <row r="368" spans="7:28" x14ac:dyDescent="0.2">
      <c r="G368" s="26" t="s">
        <v>8</v>
      </c>
      <c r="H368" s="26" t="s">
        <v>11</v>
      </c>
      <c r="I368" s="26" t="s">
        <v>128</v>
      </c>
      <c r="J368" s="26" t="s">
        <v>167</v>
      </c>
      <c r="K368" s="26" t="s">
        <v>39</v>
      </c>
      <c r="L368" s="38">
        <v>43794</v>
      </c>
      <c r="M368" s="26" t="s">
        <v>57</v>
      </c>
      <c r="N368" s="26" t="s">
        <v>74</v>
      </c>
      <c r="O368">
        <v>43618</v>
      </c>
      <c r="P368">
        <v>5.8666666666666663</v>
      </c>
      <c r="Q368">
        <v>114</v>
      </c>
      <c r="R368">
        <v>1</v>
      </c>
      <c r="S368">
        <v>3534</v>
      </c>
      <c r="T368">
        <v>3054.8789999999999</v>
      </c>
      <c r="U368">
        <v>3054.8789999999999</v>
      </c>
      <c r="V368">
        <v>114</v>
      </c>
      <c r="W368">
        <v>31</v>
      </c>
      <c r="X368">
        <v>479.12099999999998</v>
      </c>
      <c r="Y368">
        <v>2019</v>
      </c>
      <c r="Z368">
        <v>11</v>
      </c>
      <c r="AA368">
        <v>48</v>
      </c>
      <c r="AB368">
        <v>1</v>
      </c>
    </row>
    <row r="369" spans="7:28" x14ac:dyDescent="0.2">
      <c r="G369" s="26" t="s">
        <v>8</v>
      </c>
      <c r="H369" s="26" t="s">
        <v>11</v>
      </c>
      <c r="I369" s="26" t="s">
        <v>128</v>
      </c>
      <c r="J369" s="26" t="s">
        <v>167</v>
      </c>
      <c r="K369" s="26" t="s">
        <v>39</v>
      </c>
      <c r="L369" s="38">
        <v>43794</v>
      </c>
      <c r="M369" s="26" t="s">
        <v>57</v>
      </c>
      <c r="N369" s="26" t="s">
        <v>83</v>
      </c>
      <c r="O369">
        <v>43618</v>
      </c>
      <c r="P369">
        <v>5.8666666666666663</v>
      </c>
      <c r="Q369">
        <v>105</v>
      </c>
      <c r="R369">
        <v>1</v>
      </c>
      <c r="S369">
        <v>3255</v>
      </c>
      <c r="T369">
        <v>3054.8789999999999</v>
      </c>
      <c r="U369">
        <v>3054.8789999999999</v>
      </c>
      <c r="V369">
        <v>105</v>
      </c>
      <c r="W369">
        <v>31</v>
      </c>
      <c r="X369">
        <v>200.12100000000001</v>
      </c>
      <c r="Y369">
        <v>2019</v>
      </c>
      <c r="Z369">
        <v>11</v>
      </c>
      <c r="AA369">
        <v>48</v>
      </c>
      <c r="AB369">
        <v>1</v>
      </c>
    </row>
    <row r="370" spans="7:28" x14ac:dyDescent="0.2">
      <c r="G370" s="26" t="s">
        <v>8</v>
      </c>
      <c r="H370" s="26" t="s">
        <v>11</v>
      </c>
      <c r="I370" s="26" t="s">
        <v>128</v>
      </c>
      <c r="J370" s="26" t="s">
        <v>167</v>
      </c>
      <c r="K370" s="26" t="s">
        <v>39</v>
      </c>
      <c r="L370" s="38">
        <v>43794</v>
      </c>
      <c r="M370" s="26" t="s">
        <v>57</v>
      </c>
      <c r="N370" s="26" t="s">
        <v>81</v>
      </c>
      <c r="O370">
        <v>43618</v>
      </c>
      <c r="P370">
        <v>5.8666666666666663</v>
      </c>
      <c r="Q370">
        <v>202</v>
      </c>
      <c r="R370">
        <v>2</v>
      </c>
      <c r="S370">
        <v>6262</v>
      </c>
      <c r="T370">
        <v>6109.7579999999998</v>
      </c>
      <c r="U370">
        <v>3054.8789999999999</v>
      </c>
      <c r="V370">
        <v>101</v>
      </c>
      <c r="W370">
        <v>31</v>
      </c>
      <c r="X370">
        <v>152.24199999999999</v>
      </c>
      <c r="Y370">
        <v>2019</v>
      </c>
      <c r="Z370">
        <v>11</v>
      </c>
      <c r="AA370">
        <v>48</v>
      </c>
      <c r="AB370">
        <v>1</v>
      </c>
    </row>
    <row r="371" spans="7:28" x14ac:dyDescent="0.2">
      <c r="G371" s="26" t="s">
        <v>8</v>
      </c>
      <c r="H371" s="26" t="s">
        <v>11</v>
      </c>
      <c r="I371" s="26" t="s">
        <v>128</v>
      </c>
      <c r="J371" s="26" t="s">
        <v>167</v>
      </c>
      <c r="K371" s="26" t="s">
        <v>39</v>
      </c>
      <c r="L371" s="38">
        <v>43794</v>
      </c>
      <c r="M371" s="26" t="s">
        <v>57</v>
      </c>
      <c r="N371" s="26" t="s">
        <v>75</v>
      </c>
      <c r="O371">
        <v>43618</v>
      </c>
      <c r="P371">
        <v>5.8666666666666663</v>
      </c>
      <c r="Q371">
        <v>110</v>
      </c>
      <c r="R371">
        <v>1</v>
      </c>
      <c r="S371">
        <v>3410</v>
      </c>
      <c r="T371">
        <v>3054.8789999999999</v>
      </c>
      <c r="U371">
        <v>3054.8789999999999</v>
      </c>
      <c r="V371">
        <v>110</v>
      </c>
      <c r="W371">
        <v>31</v>
      </c>
      <c r="X371">
        <v>355.12099999999998</v>
      </c>
      <c r="Y371">
        <v>2019</v>
      </c>
      <c r="Z371">
        <v>11</v>
      </c>
      <c r="AA371">
        <v>48</v>
      </c>
      <c r="AB371">
        <v>1</v>
      </c>
    </row>
    <row r="372" spans="7:28" x14ac:dyDescent="0.2">
      <c r="G372" s="26" t="s">
        <v>8</v>
      </c>
      <c r="H372" s="26" t="s">
        <v>11</v>
      </c>
      <c r="I372" s="26" t="s">
        <v>128</v>
      </c>
      <c r="J372" s="26" t="s">
        <v>167</v>
      </c>
      <c r="K372" s="26" t="s">
        <v>39</v>
      </c>
      <c r="L372" s="38">
        <v>43794</v>
      </c>
      <c r="M372" s="26" t="s">
        <v>57</v>
      </c>
      <c r="N372" s="26" t="s">
        <v>97</v>
      </c>
      <c r="O372">
        <v>43618</v>
      </c>
      <c r="P372">
        <v>5.8666666666666663</v>
      </c>
      <c r="Q372">
        <v>630</v>
      </c>
      <c r="R372">
        <v>5</v>
      </c>
      <c r="S372">
        <v>19530</v>
      </c>
      <c r="T372">
        <v>15274.396000000001</v>
      </c>
      <c r="U372">
        <v>3054.8789999999999</v>
      </c>
      <c r="V372">
        <v>126</v>
      </c>
      <c r="W372">
        <v>31</v>
      </c>
      <c r="X372">
        <v>4255.6040000000003</v>
      </c>
      <c r="Y372">
        <v>2019</v>
      </c>
      <c r="Z372">
        <v>11</v>
      </c>
      <c r="AA372">
        <v>48</v>
      </c>
      <c r="AB372">
        <v>1</v>
      </c>
    </row>
    <row r="373" spans="7:28" x14ac:dyDescent="0.2">
      <c r="G373" s="26" t="s">
        <v>8</v>
      </c>
      <c r="H373" s="26" t="s">
        <v>11</v>
      </c>
      <c r="I373" s="26" t="s">
        <v>128</v>
      </c>
      <c r="J373" s="26" t="s">
        <v>167</v>
      </c>
      <c r="K373" s="26" t="s">
        <v>39</v>
      </c>
      <c r="L373" s="38">
        <v>43794</v>
      </c>
      <c r="M373" s="26" t="s">
        <v>57</v>
      </c>
      <c r="N373" s="26" t="s">
        <v>86</v>
      </c>
      <c r="O373">
        <v>43618</v>
      </c>
      <c r="P373">
        <v>5.8666666666666663</v>
      </c>
      <c r="Q373">
        <v>245</v>
      </c>
      <c r="R373">
        <v>2</v>
      </c>
      <c r="S373">
        <v>7595</v>
      </c>
      <c r="T373">
        <v>6109.7579999999998</v>
      </c>
      <c r="U373">
        <v>3054.8789999999999</v>
      </c>
      <c r="V373">
        <v>122.5</v>
      </c>
      <c r="W373">
        <v>31</v>
      </c>
      <c r="X373">
        <v>1485.242</v>
      </c>
      <c r="Y373">
        <v>2019</v>
      </c>
      <c r="Z373">
        <v>11</v>
      </c>
      <c r="AA373">
        <v>48</v>
      </c>
      <c r="AB373">
        <v>1</v>
      </c>
    </row>
    <row r="374" spans="7:28" x14ac:dyDescent="0.2">
      <c r="G374" s="26" t="s">
        <v>8</v>
      </c>
      <c r="H374" s="26" t="s">
        <v>11</v>
      </c>
      <c r="I374" s="26" t="s">
        <v>128</v>
      </c>
      <c r="J374" s="26" t="s">
        <v>167</v>
      </c>
      <c r="K374" s="26" t="s">
        <v>39</v>
      </c>
      <c r="L374" s="38">
        <v>43794</v>
      </c>
      <c r="M374" s="26" t="s">
        <v>57</v>
      </c>
      <c r="N374" s="26" t="s">
        <v>85</v>
      </c>
      <c r="O374">
        <v>43618</v>
      </c>
      <c r="P374">
        <v>5.8666666666666663</v>
      </c>
      <c r="Q374">
        <v>458</v>
      </c>
      <c r="R374">
        <v>4</v>
      </c>
      <c r="S374">
        <v>14198</v>
      </c>
      <c r="T374">
        <v>12219.517</v>
      </c>
      <c r="U374">
        <v>3054.8789999999999</v>
      </c>
      <c r="V374">
        <v>114.5</v>
      </c>
      <c r="W374">
        <v>31</v>
      </c>
      <c r="X374">
        <v>1978.4829999999999</v>
      </c>
      <c r="Y374">
        <v>2019</v>
      </c>
      <c r="Z374">
        <v>11</v>
      </c>
      <c r="AA374">
        <v>48</v>
      </c>
      <c r="AB374">
        <v>1</v>
      </c>
    </row>
    <row r="375" spans="7:28" x14ac:dyDescent="0.2">
      <c r="G375" s="26" t="s">
        <v>8</v>
      </c>
      <c r="H375" s="26" t="s">
        <v>11</v>
      </c>
      <c r="I375" s="26" t="s">
        <v>128</v>
      </c>
      <c r="J375" s="26" t="s">
        <v>167</v>
      </c>
      <c r="K375" s="26" t="s">
        <v>39</v>
      </c>
      <c r="L375" s="38">
        <v>43794</v>
      </c>
      <c r="M375" s="26" t="s">
        <v>57</v>
      </c>
      <c r="N375" s="26" t="s">
        <v>80</v>
      </c>
      <c r="O375">
        <v>43618</v>
      </c>
      <c r="P375">
        <v>5.8666666666666663</v>
      </c>
      <c r="Q375">
        <v>259</v>
      </c>
      <c r="R375">
        <v>2</v>
      </c>
      <c r="S375">
        <v>8029</v>
      </c>
      <c r="T375">
        <v>6109.7579999999998</v>
      </c>
      <c r="U375">
        <v>3054.8789999999999</v>
      </c>
      <c r="V375">
        <v>129.5</v>
      </c>
      <c r="W375">
        <v>31</v>
      </c>
      <c r="X375">
        <v>1919.242</v>
      </c>
      <c r="Y375">
        <v>2019</v>
      </c>
      <c r="Z375">
        <v>11</v>
      </c>
      <c r="AA375">
        <v>48</v>
      </c>
      <c r="AB375">
        <v>1</v>
      </c>
    </row>
    <row r="376" spans="7:28" x14ac:dyDescent="0.2">
      <c r="G376" s="26" t="s">
        <v>8</v>
      </c>
      <c r="H376" s="26" t="s">
        <v>11</v>
      </c>
      <c r="I376" s="26" t="s">
        <v>128</v>
      </c>
      <c r="J376" s="26" t="s">
        <v>167</v>
      </c>
      <c r="K376" s="26" t="s">
        <v>39</v>
      </c>
      <c r="L376" s="38">
        <v>43794</v>
      </c>
      <c r="M376" s="26" t="s">
        <v>57</v>
      </c>
      <c r="N376" s="26" t="s">
        <v>141</v>
      </c>
      <c r="O376">
        <v>43618</v>
      </c>
      <c r="P376">
        <v>5.8666666666666663</v>
      </c>
      <c r="Q376">
        <v>1290</v>
      </c>
      <c r="R376">
        <v>13</v>
      </c>
      <c r="S376">
        <v>39345</v>
      </c>
      <c r="T376">
        <v>39713.428999999996</v>
      </c>
      <c r="U376">
        <v>3054.8789999999999</v>
      </c>
      <c r="V376">
        <v>99.230769230769226</v>
      </c>
      <c r="W376">
        <v>30.5</v>
      </c>
      <c r="X376">
        <v>-368.42899999999997</v>
      </c>
      <c r="Y376">
        <v>2019</v>
      </c>
      <c r="Z376">
        <v>11</v>
      </c>
      <c r="AA376">
        <v>48</v>
      </c>
      <c r="AB376">
        <v>1</v>
      </c>
    </row>
    <row r="377" spans="7:28" x14ac:dyDescent="0.2">
      <c r="G377" s="26" t="s">
        <v>8</v>
      </c>
      <c r="H377" s="26" t="s">
        <v>11</v>
      </c>
      <c r="I377" s="26" t="s">
        <v>128</v>
      </c>
      <c r="J377" s="26" t="s">
        <v>167</v>
      </c>
      <c r="K377" s="26" t="s">
        <v>39</v>
      </c>
      <c r="L377" s="38">
        <v>43794</v>
      </c>
      <c r="M377" s="26" t="s">
        <v>57</v>
      </c>
      <c r="N377" s="26" t="s">
        <v>95</v>
      </c>
      <c r="O377">
        <v>43618</v>
      </c>
      <c r="P377">
        <v>5.8666666666666663</v>
      </c>
      <c r="Q377">
        <v>1794</v>
      </c>
      <c r="R377">
        <v>15</v>
      </c>
      <c r="S377">
        <v>54717</v>
      </c>
      <c r="T377">
        <v>45823.188000000002</v>
      </c>
      <c r="U377">
        <v>3054.8789999999999</v>
      </c>
      <c r="V377">
        <v>119.6</v>
      </c>
      <c r="W377">
        <v>30.5</v>
      </c>
      <c r="X377">
        <v>8893.8119999999999</v>
      </c>
      <c r="Y377">
        <v>2019</v>
      </c>
      <c r="Z377">
        <v>11</v>
      </c>
      <c r="AA377">
        <v>48</v>
      </c>
      <c r="AB377">
        <v>1</v>
      </c>
    </row>
    <row r="378" spans="7:28" x14ac:dyDescent="0.2">
      <c r="G378" s="26" t="s">
        <v>8</v>
      </c>
      <c r="H378" s="26" t="s">
        <v>11</v>
      </c>
      <c r="I378" s="26" t="s">
        <v>128</v>
      </c>
      <c r="J378" s="26" t="s">
        <v>167</v>
      </c>
      <c r="K378" s="26" t="s">
        <v>39</v>
      </c>
      <c r="L378" s="38">
        <v>43794</v>
      </c>
      <c r="M378" s="26" t="s">
        <v>57</v>
      </c>
      <c r="N378" s="26" t="s">
        <v>67</v>
      </c>
      <c r="O378">
        <v>43618</v>
      </c>
      <c r="P378">
        <v>5.8666666666666663</v>
      </c>
      <c r="Q378">
        <v>90</v>
      </c>
      <c r="R378">
        <v>1</v>
      </c>
      <c r="S378">
        <v>2790</v>
      </c>
      <c r="T378">
        <v>3054.8789999999999</v>
      </c>
      <c r="U378">
        <v>3054.8789999999999</v>
      </c>
      <c r="V378">
        <v>90</v>
      </c>
      <c r="W378">
        <v>31</v>
      </c>
      <c r="X378">
        <v>-264.87900000000002</v>
      </c>
      <c r="Y378">
        <v>2019</v>
      </c>
      <c r="Z378">
        <v>11</v>
      </c>
      <c r="AA378">
        <v>48</v>
      </c>
      <c r="AB378">
        <v>1</v>
      </c>
    </row>
    <row r="379" spans="7:28" x14ac:dyDescent="0.2">
      <c r="G379" s="26" t="s">
        <v>8</v>
      </c>
      <c r="H379" s="26" t="s">
        <v>11</v>
      </c>
      <c r="I379" s="26" t="s">
        <v>128</v>
      </c>
      <c r="J379" s="26" t="s">
        <v>167</v>
      </c>
      <c r="K379" s="26" t="s">
        <v>39</v>
      </c>
      <c r="L379" s="38">
        <v>43794</v>
      </c>
      <c r="M379" s="26" t="s">
        <v>57</v>
      </c>
      <c r="N379" s="26" t="s">
        <v>72</v>
      </c>
      <c r="O379">
        <v>43618</v>
      </c>
      <c r="P379">
        <v>5.8666666666666663</v>
      </c>
      <c r="Q379">
        <v>240</v>
      </c>
      <c r="R379">
        <v>2</v>
      </c>
      <c r="S379">
        <v>7440</v>
      </c>
      <c r="T379">
        <v>6109.7579999999998</v>
      </c>
      <c r="U379">
        <v>3054.8789999999999</v>
      </c>
      <c r="V379">
        <v>120</v>
      </c>
      <c r="W379">
        <v>31</v>
      </c>
      <c r="X379">
        <v>1330.242</v>
      </c>
      <c r="Y379">
        <v>2019</v>
      </c>
      <c r="Z379">
        <v>11</v>
      </c>
      <c r="AA379">
        <v>48</v>
      </c>
      <c r="AB379">
        <v>1</v>
      </c>
    </row>
    <row r="380" spans="7:28" x14ac:dyDescent="0.2">
      <c r="G380" s="26" t="s">
        <v>8</v>
      </c>
      <c r="H380" s="26" t="s">
        <v>11</v>
      </c>
      <c r="I380" s="26" t="s">
        <v>128</v>
      </c>
      <c r="J380" s="26" t="s">
        <v>167</v>
      </c>
      <c r="K380" s="26" t="s">
        <v>39</v>
      </c>
      <c r="L380" s="38">
        <v>43794</v>
      </c>
      <c r="M380" s="26" t="s">
        <v>57</v>
      </c>
      <c r="N380" s="26" t="s">
        <v>69</v>
      </c>
      <c r="O380">
        <v>43618</v>
      </c>
      <c r="P380">
        <v>5.8666666666666663</v>
      </c>
      <c r="Q380">
        <v>3588</v>
      </c>
      <c r="R380">
        <v>30</v>
      </c>
      <c r="S380">
        <v>109434</v>
      </c>
      <c r="T380">
        <v>91646.375</v>
      </c>
      <c r="U380">
        <v>3054.8789999999999</v>
      </c>
      <c r="V380">
        <v>119.6</v>
      </c>
      <c r="W380">
        <v>30.5</v>
      </c>
      <c r="X380">
        <v>17787.625</v>
      </c>
      <c r="Y380">
        <v>2019</v>
      </c>
      <c r="Z380">
        <v>11</v>
      </c>
      <c r="AA380">
        <v>48</v>
      </c>
      <c r="AB380">
        <v>1</v>
      </c>
    </row>
    <row r="381" spans="7:28" x14ac:dyDescent="0.2">
      <c r="G381" s="26" t="s">
        <v>8</v>
      </c>
      <c r="H381" s="26" t="s">
        <v>11</v>
      </c>
      <c r="I381" s="26" t="s">
        <v>128</v>
      </c>
      <c r="J381" s="26" t="s">
        <v>167</v>
      </c>
      <c r="K381" s="26" t="s">
        <v>39</v>
      </c>
      <c r="L381" s="38">
        <v>43794</v>
      </c>
      <c r="M381" s="26" t="s">
        <v>57</v>
      </c>
      <c r="N381" s="26" t="s">
        <v>73</v>
      </c>
      <c r="O381">
        <v>43618</v>
      </c>
      <c r="P381">
        <v>5.8666666666666663</v>
      </c>
      <c r="Q381">
        <v>263</v>
      </c>
      <c r="R381">
        <v>2</v>
      </c>
      <c r="S381">
        <v>8153</v>
      </c>
      <c r="T381">
        <v>6109.7579999999998</v>
      </c>
      <c r="U381">
        <v>3054.8789999999999</v>
      </c>
      <c r="V381">
        <v>131.5</v>
      </c>
      <c r="W381">
        <v>31</v>
      </c>
      <c r="X381">
        <v>2043.242</v>
      </c>
      <c r="Y381">
        <v>2019</v>
      </c>
      <c r="Z381">
        <v>11</v>
      </c>
      <c r="AA381">
        <v>48</v>
      </c>
      <c r="AB381">
        <v>1</v>
      </c>
    </row>
    <row r="382" spans="7:28" x14ac:dyDescent="0.2">
      <c r="G382" s="26" t="s">
        <v>8</v>
      </c>
      <c r="H382" s="26" t="s">
        <v>11</v>
      </c>
      <c r="I382" s="26" t="s">
        <v>128</v>
      </c>
      <c r="J382" s="26" t="s">
        <v>167</v>
      </c>
      <c r="K382" s="26" t="s">
        <v>39</v>
      </c>
      <c r="L382" s="38">
        <v>43794</v>
      </c>
      <c r="M382" s="26" t="s">
        <v>57</v>
      </c>
      <c r="N382" s="26" t="s">
        <v>142</v>
      </c>
      <c r="O382">
        <v>43618</v>
      </c>
      <c r="P382">
        <v>5.8666666666666663</v>
      </c>
      <c r="Q382">
        <v>238</v>
      </c>
      <c r="R382">
        <v>2</v>
      </c>
      <c r="S382">
        <v>7259</v>
      </c>
      <c r="T382">
        <v>6109.7579999999998</v>
      </c>
      <c r="U382">
        <v>3054.8789999999999</v>
      </c>
      <c r="V382">
        <v>119</v>
      </c>
      <c r="W382">
        <v>30.5</v>
      </c>
      <c r="X382">
        <v>1149.242</v>
      </c>
      <c r="Y382">
        <v>2019</v>
      </c>
      <c r="Z382">
        <v>11</v>
      </c>
      <c r="AA382">
        <v>48</v>
      </c>
      <c r="AB382">
        <v>1</v>
      </c>
    </row>
    <row r="383" spans="7:28" x14ac:dyDescent="0.2">
      <c r="G383" s="26" t="s">
        <v>8</v>
      </c>
      <c r="H383" s="26" t="s">
        <v>11</v>
      </c>
      <c r="I383" s="26" t="s">
        <v>128</v>
      </c>
      <c r="J383" s="26" t="s">
        <v>167</v>
      </c>
      <c r="K383" s="26" t="s">
        <v>39</v>
      </c>
      <c r="L383" s="38">
        <v>43794</v>
      </c>
      <c r="M383" s="26" t="s">
        <v>57</v>
      </c>
      <c r="N383" s="26" t="s">
        <v>98</v>
      </c>
      <c r="O383">
        <v>43618</v>
      </c>
      <c r="P383">
        <v>5.8666666666666663</v>
      </c>
      <c r="Q383">
        <v>322</v>
      </c>
      <c r="R383">
        <v>3</v>
      </c>
      <c r="S383">
        <v>9982</v>
      </c>
      <c r="T383">
        <v>9164.6380000000008</v>
      </c>
      <c r="U383">
        <v>3054.8789999999999</v>
      </c>
      <c r="V383">
        <v>107.33333333333333</v>
      </c>
      <c r="W383">
        <v>31</v>
      </c>
      <c r="X383">
        <v>817.36199999999997</v>
      </c>
      <c r="Y383">
        <v>2019</v>
      </c>
      <c r="Z383">
        <v>11</v>
      </c>
      <c r="AA383">
        <v>48</v>
      </c>
      <c r="AB383">
        <v>1</v>
      </c>
    </row>
    <row r="384" spans="7:28" x14ac:dyDescent="0.2">
      <c r="G384" s="26" t="s">
        <v>8</v>
      </c>
      <c r="H384" s="26" t="s">
        <v>11</v>
      </c>
      <c r="I384" s="26" t="s">
        <v>128</v>
      </c>
      <c r="J384" s="26" t="s">
        <v>167</v>
      </c>
      <c r="K384" s="26" t="s">
        <v>39</v>
      </c>
      <c r="L384" s="38">
        <v>43794</v>
      </c>
      <c r="M384" s="26" t="s">
        <v>57</v>
      </c>
      <c r="N384" s="26" t="s">
        <v>92</v>
      </c>
      <c r="O384">
        <v>43618</v>
      </c>
      <c r="P384">
        <v>5.8666666666666663</v>
      </c>
      <c r="Q384">
        <v>472</v>
      </c>
      <c r="R384">
        <v>4</v>
      </c>
      <c r="S384">
        <v>14396</v>
      </c>
      <c r="T384">
        <v>12219.517</v>
      </c>
      <c r="U384">
        <v>3054.8789999999999</v>
      </c>
      <c r="V384">
        <v>118</v>
      </c>
      <c r="W384">
        <v>30.5</v>
      </c>
      <c r="X384">
        <v>2176.4830000000002</v>
      </c>
      <c r="Y384">
        <v>2019</v>
      </c>
      <c r="Z384">
        <v>11</v>
      </c>
      <c r="AA384">
        <v>48</v>
      </c>
      <c r="AB384">
        <v>1</v>
      </c>
    </row>
    <row r="385" spans="7:28" x14ac:dyDescent="0.2">
      <c r="G385" s="26" t="s">
        <v>8</v>
      </c>
      <c r="H385" s="26" t="s">
        <v>11</v>
      </c>
      <c r="I385" s="26" t="s">
        <v>128</v>
      </c>
      <c r="J385" s="26" t="s">
        <v>167</v>
      </c>
      <c r="K385" s="26" t="s">
        <v>38</v>
      </c>
      <c r="L385" s="38">
        <v>43794</v>
      </c>
      <c r="M385" s="26" t="s">
        <v>57</v>
      </c>
      <c r="N385" s="26" t="s">
        <v>92</v>
      </c>
      <c r="O385">
        <v>43618</v>
      </c>
      <c r="P385">
        <v>5.8666666666666663</v>
      </c>
      <c r="Q385">
        <v>-472</v>
      </c>
      <c r="R385">
        <v>-4</v>
      </c>
      <c r="S385">
        <v>-14396</v>
      </c>
      <c r="T385">
        <v>-12219.517</v>
      </c>
      <c r="U385">
        <v>-3054.8789999999999</v>
      </c>
      <c r="V385">
        <v>118</v>
      </c>
      <c r="W385">
        <v>30.5</v>
      </c>
      <c r="X385">
        <v>-2176.4830000000002</v>
      </c>
      <c r="Y385">
        <v>2019</v>
      </c>
      <c r="Z385">
        <v>11</v>
      </c>
      <c r="AA385">
        <v>48</v>
      </c>
      <c r="AB385">
        <v>-1</v>
      </c>
    </row>
    <row r="386" spans="7:28" x14ac:dyDescent="0.2">
      <c r="G386" s="26" t="s">
        <v>8</v>
      </c>
      <c r="H386" s="26" t="s">
        <v>11</v>
      </c>
      <c r="I386" s="26" t="s">
        <v>128</v>
      </c>
      <c r="J386" s="26" t="s">
        <v>167</v>
      </c>
      <c r="K386" s="26" t="s">
        <v>39</v>
      </c>
      <c r="L386" s="38">
        <v>43794</v>
      </c>
      <c r="M386" s="26" t="s">
        <v>57</v>
      </c>
      <c r="N386" s="26" t="s">
        <v>92</v>
      </c>
      <c r="O386">
        <v>43618</v>
      </c>
      <c r="P386">
        <v>5.8666666666666663</v>
      </c>
      <c r="Q386">
        <v>472</v>
      </c>
      <c r="R386">
        <v>4</v>
      </c>
      <c r="S386">
        <v>14396</v>
      </c>
      <c r="T386">
        <v>12219.517</v>
      </c>
      <c r="U386">
        <v>3054.8789999999999</v>
      </c>
      <c r="V386">
        <v>118</v>
      </c>
      <c r="W386">
        <v>30.5</v>
      </c>
      <c r="X386">
        <v>2176.4830000000002</v>
      </c>
      <c r="Y386">
        <v>2019</v>
      </c>
      <c r="Z386">
        <v>11</v>
      </c>
      <c r="AA386">
        <v>48</v>
      </c>
      <c r="AB386">
        <v>1</v>
      </c>
    </row>
    <row r="387" spans="7:28" x14ac:dyDescent="0.2">
      <c r="G387" s="26" t="s">
        <v>8</v>
      </c>
      <c r="H387" s="26" t="s">
        <v>11</v>
      </c>
      <c r="I387" s="26" t="s">
        <v>128</v>
      </c>
      <c r="J387" s="26" t="s">
        <v>167</v>
      </c>
      <c r="K387" s="26" t="s">
        <v>39</v>
      </c>
      <c r="L387" s="38">
        <v>43794</v>
      </c>
      <c r="M387" s="26" t="s">
        <v>57</v>
      </c>
      <c r="N387" s="26" t="s">
        <v>88</v>
      </c>
      <c r="O387">
        <v>43618</v>
      </c>
      <c r="P387">
        <v>5.8666666666666663</v>
      </c>
      <c r="Q387">
        <v>739</v>
      </c>
      <c r="R387">
        <v>6</v>
      </c>
      <c r="S387">
        <v>22539.5</v>
      </c>
      <c r="T387">
        <v>18329.275000000001</v>
      </c>
      <c r="U387">
        <v>3054.8789999999999</v>
      </c>
      <c r="V387">
        <v>123.16666666666667</v>
      </c>
      <c r="W387">
        <v>30.5</v>
      </c>
      <c r="X387">
        <v>4210.2250000000004</v>
      </c>
      <c r="Y387">
        <v>2019</v>
      </c>
      <c r="Z387">
        <v>11</v>
      </c>
      <c r="AA387">
        <v>48</v>
      </c>
      <c r="AB387">
        <v>1</v>
      </c>
    </row>
    <row r="388" spans="7:28" x14ac:dyDescent="0.2">
      <c r="G388" s="26" t="s">
        <v>8</v>
      </c>
      <c r="H388" s="26" t="s">
        <v>11</v>
      </c>
      <c r="I388" s="26" t="s">
        <v>128</v>
      </c>
      <c r="J388" s="26" t="s">
        <v>167</v>
      </c>
      <c r="K388" s="26" t="s">
        <v>39</v>
      </c>
      <c r="L388" s="38">
        <v>43794</v>
      </c>
      <c r="M388" s="26" t="s">
        <v>57</v>
      </c>
      <c r="N388" s="26" t="s">
        <v>90</v>
      </c>
      <c r="O388">
        <v>43618</v>
      </c>
      <c r="P388">
        <v>5.8666666666666663</v>
      </c>
      <c r="Q388">
        <v>375</v>
      </c>
      <c r="R388">
        <v>3</v>
      </c>
      <c r="S388">
        <v>11437.5</v>
      </c>
      <c r="T388">
        <v>9164.6380000000008</v>
      </c>
      <c r="U388">
        <v>3054.8789999999999</v>
      </c>
      <c r="V388">
        <v>125</v>
      </c>
      <c r="W388">
        <v>30.5</v>
      </c>
      <c r="X388">
        <v>2272.8620000000001</v>
      </c>
      <c r="Y388">
        <v>2019</v>
      </c>
      <c r="Z388">
        <v>11</v>
      </c>
      <c r="AA388">
        <v>48</v>
      </c>
      <c r="AB388">
        <v>1</v>
      </c>
    </row>
    <row r="389" spans="7:28" x14ac:dyDescent="0.2">
      <c r="G389" s="26" t="s">
        <v>8</v>
      </c>
      <c r="H389" s="26" t="s">
        <v>11</v>
      </c>
      <c r="I389" s="26" t="s">
        <v>128</v>
      </c>
      <c r="J389" s="26" t="s">
        <v>167</v>
      </c>
      <c r="K389" s="26" t="s">
        <v>39</v>
      </c>
      <c r="L389" s="38">
        <v>43794</v>
      </c>
      <c r="M389" s="26" t="s">
        <v>57</v>
      </c>
      <c r="N389" s="26" t="s">
        <v>89</v>
      </c>
      <c r="O389">
        <v>43618</v>
      </c>
      <c r="P389">
        <v>5.8666666666666663</v>
      </c>
      <c r="Q389">
        <v>969</v>
      </c>
      <c r="R389">
        <v>8</v>
      </c>
      <c r="S389">
        <v>29554.5</v>
      </c>
      <c r="T389">
        <v>24439.032999999999</v>
      </c>
      <c r="U389">
        <v>3054.8789999999999</v>
      </c>
      <c r="V389">
        <v>121.125</v>
      </c>
      <c r="W389">
        <v>30.5</v>
      </c>
      <c r="X389">
        <v>5115.4669999999996</v>
      </c>
      <c r="Y389">
        <v>2019</v>
      </c>
      <c r="Z389">
        <v>11</v>
      </c>
      <c r="AA389">
        <v>48</v>
      </c>
      <c r="AB389">
        <v>1</v>
      </c>
    </row>
    <row r="390" spans="7:28" x14ac:dyDescent="0.2">
      <c r="G390" s="26" t="s">
        <v>8</v>
      </c>
      <c r="H390" s="26" t="s">
        <v>11</v>
      </c>
      <c r="I390" s="26" t="s">
        <v>129</v>
      </c>
      <c r="J390" s="26" t="s">
        <v>171</v>
      </c>
      <c r="K390" s="26" t="s">
        <v>39</v>
      </c>
      <c r="L390" s="38">
        <v>43794</v>
      </c>
      <c r="M390" s="26" t="s">
        <v>57</v>
      </c>
      <c r="N390" s="26" t="s">
        <v>84</v>
      </c>
      <c r="O390">
        <v>43625</v>
      </c>
      <c r="P390">
        <v>5.6333333333333329</v>
      </c>
      <c r="Q390">
        <v>358</v>
      </c>
      <c r="R390">
        <v>3</v>
      </c>
      <c r="S390">
        <v>11098</v>
      </c>
      <c r="T390">
        <v>8156.1369999999997</v>
      </c>
      <c r="U390">
        <v>2718.712</v>
      </c>
      <c r="V390">
        <v>119.33333333333333</v>
      </c>
      <c r="W390">
        <v>31</v>
      </c>
      <c r="X390">
        <v>2941.8629999999998</v>
      </c>
      <c r="Y390">
        <v>2019</v>
      </c>
      <c r="Z390">
        <v>11</v>
      </c>
      <c r="AA390">
        <v>48</v>
      </c>
      <c r="AB390">
        <v>1</v>
      </c>
    </row>
    <row r="391" spans="7:28" x14ac:dyDescent="0.2">
      <c r="G391" s="26" t="s">
        <v>8</v>
      </c>
      <c r="H391" s="26" t="s">
        <v>11</v>
      </c>
      <c r="I391" s="26" t="s">
        <v>129</v>
      </c>
      <c r="J391" s="26" t="s">
        <v>171</v>
      </c>
      <c r="K391" s="26" t="s">
        <v>39</v>
      </c>
      <c r="L391" s="38">
        <v>43794</v>
      </c>
      <c r="M391" s="26" t="s">
        <v>57</v>
      </c>
      <c r="N391" s="26" t="s">
        <v>99</v>
      </c>
      <c r="O391">
        <v>43625</v>
      </c>
      <c r="P391">
        <v>5.6333333333333329</v>
      </c>
      <c r="Q391">
        <v>102</v>
      </c>
      <c r="R391">
        <v>1</v>
      </c>
      <c r="S391">
        <v>3162</v>
      </c>
      <c r="T391">
        <v>2718.712</v>
      </c>
      <c r="U391">
        <v>2718.712</v>
      </c>
      <c r="V391">
        <v>102</v>
      </c>
      <c r="W391">
        <v>31</v>
      </c>
      <c r="X391">
        <v>443.28800000000001</v>
      </c>
      <c r="Y391">
        <v>2019</v>
      </c>
      <c r="Z391">
        <v>11</v>
      </c>
      <c r="AA391">
        <v>48</v>
      </c>
      <c r="AB391">
        <v>1</v>
      </c>
    </row>
    <row r="392" spans="7:28" x14ac:dyDescent="0.2">
      <c r="G392" s="26" t="s">
        <v>8</v>
      </c>
      <c r="H392" s="26" t="s">
        <v>11</v>
      </c>
      <c r="I392" s="26" t="s">
        <v>129</v>
      </c>
      <c r="J392" s="26" t="s">
        <v>171</v>
      </c>
      <c r="K392" s="26" t="s">
        <v>39</v>
      </c>
      <c r="L392" s="38">
        <v>43794</v>
      </c>
      <c r="M392" s="26" t="s">
        <v>57</v>
      </c>
      <c r="N392" s="26" t="s">
        <v>79</v>
      </c>
      <c r="O392">
        <v>43625</v>
      </c>
      <c r="P392">
        <v>5.6333333333333329</v>
      </c>
      <c r="Q392">
        <v>514</v>
      </c>
      <c r="R392">
        <v>4</v>
      </c>
      <c r="S392">
        <v>15934</v>
      </c>
      <c r="T392">
        <v>10874.849</v>
      </c>
      <c r="U392">
        <v>2718.712</v>
      </c>
      <c r="V392">
        <v>128.5</v>
      </c>
      <c r="W392">
        <v>31</v>
      </c>
      <c r="X392">
        <v>5059.1509999999998</v>
      </c>
      <c r="Y392">
        <v>2019</v>
      </c>
      <c r="Z392">
        <v>11</v>
      </c>
      <c r="AA392">
        <v>48</v>
      </c>
      <c r="AB392">
        <v>1</v>
      </c>
    </row>
    <row r="393" spans="7:28" x14ac:dyDescent="0.2">
      <c r="G393" s="26" t="s">
        <v>8</v>
      </c>
      <c r="H393" s="26" t="s">
        <v>11</v>
      </c>
      <c r="I393" s="26" t="s">
        <v>129</v>
      </c>
      <c r="J393" s="26" t="s">
        <v>171</v>
      </c>
      <c r="K393" s="26" t="s">
        <v>39</v>
      </c>
      <c r="L393" s="38">
        <v>43794</v>
      </c>
      <c r="M393" s="26" t="s">
        <v>57</v>
      </c>
      <c r="N393" s="26" t="s">
        <v>87</v>
      </c>
      <c r="O393">
        <v>43625</v>
      </c>
      <c r="P393">
        <v>5.6333333333333329</v>
      </c>
      <c r="Q393">
        <v>592</v>
      </c>
      <c r="R393">
        <v>5</v>
      </c>
      <c r="S393">
        <v>18056</v>
      </c>
      <c r="T393">
        <v>13593.561</v>
      </c>
      <c r="U393">
        <v>2718.712</v>
      </c>
      <c r="V393">
        <v>118.4</v>
      </c>
      <c r="W393">
        <v>30.5</v>
      </c>
      <c r="X393">
        <v>4462.4390000000003</v>
      </c>
      <c r="Y393">
        <v>2019</v>
      </c>
      <c r="Z393">
        <v>11</v>
      </c>
      <c r="AA393">
        <v>48</v>
      </c>
      <c r="AB393">
        <v>1</v>
      </c>
    </row>
    <row r="394" spans="7:28" x14ac:dyDescent="0.2">
      <c r="G394" s="26" t="s">
        <v>8</v>
      </c>
      <c r="H394" s="26" t="s">
        <v>11</v>
      </c>
      <c r="I394" s="26" t="s">
        <v>129</v>
      </c>
      <c r="J394" s="26" t="s">
        <v>171</v>
      </c>
      <c r="K394" s="26" t="s">
        <v>39</v>
      </c>
      <c r="L394" s="38">
        <v>43794</v>
      </c>
      <c r="M394" s="26" t="s">
        <v>57</v>
      </c>
      <c r="N394" s="26" t="s">
        <v>78</v>
      </c>
      <c r="O394">
        <v>43625</v>
      </c>
      <c r="P394">
        <v>5.6333333333333329</v>
      </c>
      <c r="Q394">
        <v>320</v>
      </c>
      <c r="R394">
        <v>3</v>
      </c>
      <c r="S394">
        <v>9920</v>
      </c>
      <c r="T394">
        <v>8156.1369999999997</v>
      </c>
      <c r="U394">
        <v>2718.712</v>
      </c>
      <c r="V394">
        <v>106.66666666666667</v>
      </c>
      <c r="W394">
        <v>31</v>
      </c>
      <c r="X394">
        <v>1763.8630000000001</v>
      </c>
      <c r="Y394">
        <v>2019</v>
      </c>
      <c r="Z394">
        <v>11</v>
      </c>
      <c r="AA394">
        <v>48</v>
      </c>
      <c r="AB394">
        <v>1</v>
      </c>
    </row>
    <row r="395" spans="7:28" x14ac:dyDescent="0.2">
      <c r="G395" s="26" t="s">
        <v>8</v>
      </c>
      <c r="H395" s="26" t="s">
        <v>11</v>
      </c>
      <c r="I395" s="26" t="s">
        <v>36</v>
      </c>
      <c r="J395" s="26" t="s">
        <v>173</v>
      </c>
      <c r="K395" s="26" t="s">
        <v>39</v>
      </c>
      <c r="L395" s="38">
        <v>43794</v>
      </c>
      <c r="M395" s="26" t="s">
        <v>57</v>
      </c>
      <c r="N395" s="26" t="s">
        <v>101</v>
      </c>
      <c r="O395">
        <v>43617</v>
      </c>
      <c r="P395">
        <v>5.8999999999999995</v>
      </c>
      <c r="Q395">
        <v>1625</v>
      </c>
      <c r="R395">
        <v>15</v>
      </c>
      <c r="S395">
        <v>48750</v>
      </c>
      <c r="T395">
        <v>68756.111000000004</v>
      </c>
      <c r="U395">
        <v>4583.741</v>
      </c>
      <c r="V395">
        <v>108.33333333333333</v>
      </c>
      <c r="W395">
        <v>30</v>
      </c>
      <c r="X395">
        <v>-20006.111000000001</v>
      </c>
      <c r="Y395">
        <v>2019</v>
      </c>
      <c r="Z395">
        <v>11</v>
      </c>
      <c r="AA395">
        <v>48</v>
      </c>
      <c r="AB395">
        <v>1</v>
      </c>
    </row>
    <row r="396" spans="7:28" x14ac:dyDescent="0.2">
      <c r="G396" s="26" t="s">
        <v>8</v>
      </c>
      <c r="H396" s="26" t="s">
        <v>11</v>
      </c>
      <c r="I396" s="26" t="s">
        <v>130</v>
      </c>
      <c r="J396" s="26" t="s">
        <v>155</v>
      </c>
      <c r="K396" s="26" t="s">
        <v>39</v>
      </c>
      <c r="L396" s="38">
        <v>43794</v>
      </c>
      <c r="M396" s="26" t="s">
        <v>57</v>
      </c>
      <c r="N396" s="26" t="s">
        <v>88</v>
      </c>
      <c r="O396">
        <v>43611</v>
      </c>
      <c r="P396">
        <v>6.1</v>
      </c>
      <c r="Q396">
        <v>1</v>
      </c>
      <c r="R396">
        <v>3</v>
      </c>
      <c r="S396">
        <v>0</v>
      </c>
      <c r="T396">
        <v>8340.4279999999999</v>
      </c>
      <c r="U396">
        <v>2780.143</v>
      </c>
      <c r="V396">
        <v>0.33333333333333331</v>
      </c>
      <c r="W396">
        <v>0</v>
      </c>
      <c r="X396">
        <v>-8340.4279999999999</v>
      </c>
      <c r="Y396">
        <v>2019</v>
      </c>
      <c r="Z396">
        <v>11</v>
      </c>
      <c r="AA396">
        <v>48</v>
      </c>
      <c r="AB396">
        <v>1</v>
      </c>
    </row>
    <row r="397" spans="7:28" x14ac:dyDescent="0.2">
      <c r="G397" s="26" t="s">
        <v>8</v>
      </c>
      <c r="H397" s="26" t="s">
        <v>37</v>
      </c>
      <c r="I397" s="26" t="s">
        <v>9</v>
      </c>
      <c r="J397" s="26" t="s">
        <v>173</v>
      </c>
      <c r="K397" s="26" t="s">
        <v>39</v>
      </c>
      <c r="L397" s="38">
        <v>43795</v>
      </c>
      <c r="M397" s="26" t="s">
        <v>57</v>
      </c>
      <c r="N397" s="26" t="s">
        <v>102</v>
      </c>
      <c r="O397">
        <v>43617</v>
      </c>
      <c r="P397">
        <v>5.9333333333333327</v>
      </c>
      <c r="Q397">
        <v>12770</v>
      </c>
      <c r="R397">
        <v>12</v>
      </c>
      <c r="S397">
        <v>43276.110999999997</v>
      </c>
      <c r="T397">
        <v>55004.889000000003</v>
      </c>
      <c r="U397">
        <v>4583.741</v>
      </c>
      <c r="V397">
        <v>1064.1666666666667</v>
      </c>
      <c r="W397">
        <v>3.3889</v>
      </c>
      <c r="X397">
        <v>-11728.778</v>
      </c>
      <c r="Y397">
        <v>2019</v>
      </c>
      <c r="Z397">
        <v>11</v>
      </c>
      <c r="AA397">
        <v>48</v>
      </c>
      <c r="AB397">
        <v>1</v>
      </c>
    </row>
    <row r="398" spans="7:28" x14ac:dyDescent="0.2">
      <c r="G398" s="26" t="s">
        <v>8</v>
      </c>
      <c r="H398" s="26" t="s">
        <v>37</v>
      </c>
      <c r="I398" s="26" t="s">
        <v>9</v>
      </c>
      <c r="J398" s="26" t="s">
        <v>174</v>
      </c>
      <c r="K398" s="26" t="s">
        <v>39</v>
      </c>
      <c r="L398" s="38">
        <v>43795</v>
      </c>
      <c r="M398" s="26" t="s">
        <v>57</v>
      </c>
      <c r="N398" s="26" t="s">
        <v>93</v>
      </c>
      <c r="O398">
        <v>43491</v>
      </c>
      <c r="P398">
        <v>10.133333333333333</v>
      </c>
      <c r="Q398">
        <v>106.8</v>
      </c>
      <c r="R398">
        <v>1</v>
      </c>
      <c r="S398">
        <v>3204</v>
      </c>
      <c r="T398">
        <v>3761.7779999999998</v>
      </c>
      <c r="U398">
        <v>3761.7779999999998</v>
      </c>
      <c r="V398">
        <v>106.8</v>
      </c>
      <c r="W398">
        <v>30</v>
      </c>
      <c r="X398">
        <v>-557.77800000000002</v>
      </c>
      <c r="Y398">
        <v>2019</v>
      </c>
      <c r="Z398">
        <v>11</v>
      </c>
      <c r="AA398">
        <v>48</v>
      </c>
      <c r="AB398">
        <v>1</v>
      </c>
    </row>
    <row r="399" spans="7:28" x14ac:dyDescent="0.2">
      <c r="G399" s="26" t="s">
        <v>8</v>
      </c>
      <c r="H399" s="26" t="s">
        <v>37</v>
      </c>
      <c r="I399" s="26" t="s">
        <v>9</v>
      </c>
      <c r="J399" s="26" t="s">
        <v>174</v>
      </c>
      <c r="K399" s="26" t="s">
        <v>39</v>
      </c>
      <c r="L399" s="38">
        <v>43795</v>
      </c>
      <c r="M399" s="26" t="s">
        <v>57</v>
      </c>
      <c r="N399" s="26" t="s">
        <v>94</v>
      </c>
      <c r="O399">
        <v>43491</v>
      </c>
      <c r="P399">
        <v>10.133333333333333</v>
      </c>
      <c r="Q399">
        <v>510.2</v>
      </c>
      <c r="R399">
        <v>1</v>
      </c>
      <c r="S399">
        <v>3826.5</v>
      </c>
      <c r="T399">
        <v>3761.7779999999998</v>
      </c>
      <c r="U399">
        <v>3761.7779999999998</v>
      </c>
      <c r="V399">
        <v>510.2</v>
      </c>
      <c r="W399">
        <v>7.5</v>
      </c>
      <c r="X399">
        <v>64.721999999999994</v>
      </c>
      <c r="Y399">
        <v>2019</v>
      </c>
      <c r="Z399">
        <v>11</v>
      </c>
      <c r="AA399">
        <v>48</v>
      </c>
      <c r="AB399">
        <v>1</v>
      </c>
    </row>
    <row r="400" spans="7:28" x14ac:dyDescent="0.2">
      <c r="G400" s="26" t="s">
        <v>8</v>
      </c>
      <c r="H400" s="26" t="s">
        <v>37</v>
      </c>
      <c r="I400" s="26" t="s">
        <v>9</v>
      </c>
      <c r="J400" s="26" t="s">
        <v>147</v>
      </c>
      <c r="K400" s="26" t="s">
        <v>39</v>
      </c>
      <c r="L400" s="38">
        <v>43795</v>
      </c>
      <c r="M400" s="26" t="s">
        <v>57</v>
      </c>
      <c r="N400" s="26" t="s">
        <v>60</v>
      </c>
      <c r="O400">
        <v>43590</v>
      </c>
      <c r="P400">
        <v>6.833333333333333</v>
      </c>
      <c r="Q400">
        <v>140</v>
      </c>
      <c r="R400">
        <v>2</v>
      </c>
      <c r="S400">
        <v>4340</v>
      </c>
      <c r="T400">
        <v>5837.8429999999998</v>
      </c>
      <c r="U400">
        <v>2918.9209999999998</v>
      </c>
      <c r="V400">
        <v>70</v>
      </c>
      <c r="W400">
        <v>31</v>
      </c>
      <c r="X400">
        <v>-1497.8430000000001</v>
      </c>
      <c r="Y400">
        <v>2019</v>
      </c>
      <c r="Z400">
        <v>11</v>
      </c>
      <c r="AA400">
        <v>48</v>
      </c>
      <c r="AB400">
        <v>1</v>
      </c>
    </row>
    <row r="401" spans="7:28" x14ac:dyDescent="0.2">
      <c r="G401" s="26" t="s">
        <v>8</v>
      </c>
      <c r="H401" s="26" t="s">
        <v>37</v>
      </c>
      <c r="I401" s="26" t="s">
        <v>9</v>
      </c>
      <c r="J401" s="26" t="s">
        <v>167</v>
      </c>
      <c r="K401" s="26" t="s">
        <v>39</v>
      </c>
      <c r="L401" s="38">
        <v>43795</v>
      </c>
      <c r="M401" s="26" t="s">
        <v>57</v>
      </c>
      <c r="N401" s="26" t="s">
        <v>94</v>
      </c>
      <c r="O401">
        <v>43618</v>
      </c>
      <c r="P401">
        <v>5.8999999999999995</v>
      </c>
      <c r="Q401">
        <v>510.2</v>
      </c>
      <c r="R401">
        <v>3</v>
      </c>
      <c r="S401">
        <v>11479.5</v>
      </c>
      <c r="T401">
        <v>12219.517</v>
      </c>
      <c r="U401">
        <v>4073.172</v>
      </c>
      <c r="V401">
        <v>170.06666666666666</v>
      </c>
      <c r="W401">
        <v>22.5</v>
      </c>
      <c r="X401">
        <v>-740.01700000000005</v>
      </c>
      <c r="Y401">
        <v>2019</v>
      </c>
      <c r="Z401">
        <v>11</v>
      </c>
      <c r="AA401">
        <v>48</v>
      </c>
      <c r="AB401">
        <v>1</v>
      </c>
    </row>
    <row r="402" spans="7:28" x14ac:dyDescent="0.2">
      <c r="G402" s="26" t="s">
        <v>8</v>
      </c>
      <c r="H402" s="26" t="s">
        <v>37</v>
      </c>
      <c r="I402" s="26" t="s">
        <v>9</v>
      </c>
      <c r="J402" s="26" t="s">
        <v>171</v>
      </c>
      <c r="K402" s="26" t="s">
        <v>39</v>
      </c>
      <c r="L402" s="38">
        <v>43795</v>
      </c>
      <c r="M402" s="26" t="s">
        <v>57</v>
      </c>
      <c r="N402" s="26" t="s">
        <v>102</v>
      </c>
      <c r="O402">
        <v>43625</v>
      </c>
      <c r="P402">
        <v>5.6666666666666661</v>
      </c>
      <c r="Q402">
        <v>12770</v>
      </c>
      <c r="R402">
        <v>96</v>
      </c>
      <c r="S402">
        <v>346208.88900000002</v>
      </c>
      <c r="T402">
        <v>269707.71299999999</v>
      </c>
      <c r="U402">
        <v>2809.4549999999999</v>
      </c>
      <c r="V402">
        <v>133.02083333333334</v>
      </c>
      <c r="W402">
        <v>27.1111</v>
      </c>
      <c r="X402">
        <v>76501.176000000007</v>
      </c>
      <c r="Y402">
        <v>2019</v>
      </c>
      <c r="Z402">
        <v>11</v>
      </c>
      <c r="AA402">
        <v>48</v>
      </c>
      <c r="AB402">
        <v>1</v>
      </c>
    </row>
    <row r="403" spans="7:28" x14ac:dyDescent="0.2">
      <c r="G403" s="26" t="s">
        <v>8</v>
      </c>
      <c r="H403" s="26" t="s">
        <v>10</v>
      </c>
      <c r="I403" s="26" t="s">
        <v>29</v>
      </c>
      <c r="J403" s="26" t="s">
        <v>175</v>
      </c>
      <c r="K403" s="26" t="s">
        <v>39</v>
      </c>
      <c r="L403" s="38">
        <v>43795</v>
      </c>
      <c r="M403" s="26" t="s">
        <v>57</v>
      </c>
      <c r="N403" s="26" t="s">
        <v>65</v>
      </c>
      <c r="O403">
        <v>43631</v>
      </c>
      <c r="P403">
        <v>5.4666666666666668</v>
      </c>
      <c r="Q403">
        <v>127.5</v>
      </c>
      <c r="R403">
        <v>1</v>
      </c>
      <c r="S403">
        <v>3315</v>
      </c>
      <c r="T403">
        <v>2046.895</v>
      </c>
      <c r="U403">
        <v>2046.895</v>
      </c>
      <c r="V403">
        <v>127.5</v>
      </c>
      <c r="W403">
        <v>26</v>
      </c>
      <c r="X403">
        <v>1268.105</v>
      </c>
      <c r="Y403">
        <v>2019</v>
      </c>
      <c r="Z403">
        <v>11</v>
      </c>
      <c r="AA403">
        <v>48</v>
      </c>
      <c r="AB403">
        <v>1</v>
      </c>
    </row>
    <row r="404" spans="7:28" x14ac:dyDescent="0.2">
      <c r="G404" s="26" t="s">
        <v>8</v>
      </c>
      <c r="H404" s="26" t="s">
        <v>10</v>
      </c>
      <c r="I404" s="26" t="s">
        <v>29</v>
      </c>
      <c r="J404" s="26" t="s">
        <v>175</v>
      </c>
      <c r="K404" s="26" t="s">
        <v>39</v>
      </c>
      <c r="L404" s="38">
        <v>43795</v>
      </c>
      <c r="M404" s="26" t="s">
        <v>57</v>
      </c>
      <c r="N404" s="26" t="s">
        <v>63</v>
      </c>
      <c r="O404">
        <v>43631</v>
      </c>
      <c r="P404">
        <v>5.4666666666666668</v>
      </c>
      <c r="Q404">
        <v>107</v>
      </c>
      <c r="R404">
        <v>1</v>
      </c>
      <c r="S404">
        <v>3263.5</v>
      </c>
      <c r="T404">
        <v>2046.895</v>
      </c>
      <c r="U404">
        <v>2046.895</v>
      </c>
      <c r="V404">
        <v>107</v>
      </c>
      <c r="W404">
        <v>30.5</v>
      </c>
      <c r="X404">
        <v>1216.605</v>
      </c>
      <c r="Y404">
        <v>2019</v>
      </c>
      <c r="Z404">
        <v>11</v>
      </c>
      <c r="AA404">
        <v>48</v>
      </c>
      <c r="AB404">
        <v>1</v>
      </c>
    </row>
    <row r="405" spans="7:28" x14ac:dyDescent="0.2">
      <c r="G405" s="26" t="s">
        <v>8</v>
      </c>
      <c r="H405" s="26" t="s">
        <v>10</v>
      </c>
      <c r="I405" s="26" t="s">
        <v>29</v>
      </c>
      <c r="J405" s="26" t="s">
        <v>175</v>
      </c>
      <c r="K405" s="26" t="s">
        <v>39</v>
      </c>
      <c r="L405" s="38">
        <v>43795</v>
      </c>
      <c r="M405" s="26" t="s">
        <v>57</v>
      </c>
      <c r="N405" s="26" t="s">
        <v>60</v>
      </c>
      <c r="O405">
        <v>43631</v>
      </c>
      <c r="P405">
        <v>5.4666666666666668</v>
      </c>
      <c r="Q405">
        <v>839.5</v>
      </c>
      <c r="R405">
        <v>8</v>
      </c>
      <c r="S405">
        <v>26024.5</v>
      </c>
      <c r="T405">
        <v>16375.163</v>
      </c>
      <c r="U405">
        <v>2046.895</v>
      </c>
      <c r="V405">
        <v>104.9375</v>
      </c>
      <c r="W405">
        <v>31</v>
      </c>
      <c r="X405">
        <v>9649.3369999999995</v>
      </c>
      <c r="Y405">
        <v>2019</v>
      </c>
      <c r="Z405">
        <v>11</v>
      </c>
      <c r="AA405">
        <v>48</v>
      </c>
      <c r="AB405">
        <v>1</v>
      </c>
    </row>
    <row r="406" spans="7:28" x14ac:dyDescent="0.2">
      <c r="G406" s="26" t="s">
        <v>8</v>
      </c>
      <c r="H406" s="26" t="s">
        <v>10</v>
      </c>
      <c r="I406" s="26" t="s">
        <v>29</v>
      </c>
      <c r="J406" s="26" t="s">
        <v>175</v>
      </c>
      <c r="K406" s="26" t="s">
        <v>39</v>
      </c>
      <c r="L406" s="38">
        <v>43795</v>
      </c>
      <c r="M406" s="26" t="s">
        <v>57</v>
      </c>
      <c r="N406" s="26" t="s">
        <v>126</v>
      </c>
      <c r="O406">
        <v>43631</v>
      </c>
      <c r="P406">
        <v>5.4666666666666668</v>
      </c>
      <c r="Q406">
        <v>104.5</v>
      </c>
      <c r="R406">
        <v>1</v>
      </c>
      <c r="S406">
        <v>2717</v>
      </c>
      <c r="T406">
        <v>2046.895</v>
      </c>
      <c r="U406">
        <v>2046.895</v>
      </c>
      <c r="V406">
        <v>104.5</v>
      </c>
      <c r="W406">
        <v>26</v>
      </c>
      <c r="X406">
        <v>670.10500000000002</v>
      </c>
      <c r="Y406">
        <v>2019</v>
      </c>
      <c r="Z406">
        <v>11</v>
      </c>
      <c r="AA406">
        <v>48</v>
      </c>
      <c r="AB406">
        <v>1</v>
      </c>
    </row>
    <row r="407" spans="7:28" x14ac:dyDescent="0.2">
      <c r="G407" s="26" t="s">
        <v>8</v>
      </c>
      <c r="H407" s="26" t="s">
        <v>10</v>
      </c>
      <c r="I407" s="26" t="s">
        <v>31</v>
      </c>
      <c r="J407" s="26" t="s">
        <v>154</v>
      </c>
      <c r="K407" s="26" t="s">
        <v>39</v>
      </c>
      <c r="L407" s="38">
        <v>43795</v>
      </c>
      <c r="M407" s="26" t="s">
        <v>57</v>
      </c>
      <c r="N407" s="26" t="s">
        <v>65</v>
      </c>
      <c r="O407">
        <v>43603</v>
      </c>
      <c r="P407">
        <v>6.3999999999999995</v>
      </c>
      <c r="Q407">
        <v>125.5</v>
      </c>
      <c r="R407">
        <v>1</v>
      </c>
      <c r="S407">
        <v>3263</v>
      </c>
      <c r="T407">
        <v>2656.6640000000002</v>
      </c>
      <c r="U407">
        <v>2656.6640000000002</v>
      </c>
      <c r="V407">
        <v>125.5</v>
      </c>
      <c r="W407">
        <v>26</v>
      </c>
      <c r="X407">
        <v>606.33600000000001</v>
      </c>
      <c r="Y407">
        <v>2019</v>
      </c>
      <c r="Z407">
        <v>11</v>
      </c>
      <c r="AA407">
        <v>48</v>
      </c>
      <c r="AB407">
        <v>1</v>
      </c>
    </row>
    <row r="408" spans="7:28" x14ac:dyDescent="0.2">
      <c r="G408" s="26" t="s">
        <v>8</v>
      </c>
      <c r="H408" s="26" t="s">
        <v>10</v>
      </c>
      <c r="I408" s="26" t="s">
        <v>136</v>
      </c>
      <c r="J408" s="26" t="s">
        <v>168</v>
      </c>
      <c r="K408" s="26" t="s">
        <v>39</v>
      </c>
      <c r="L408" s="38">
        <v>43795</v>
      </c>
      <c r="M408" s="26" t="s">
        <v>57</v>
      </c>
      <c r="N408" s="26" t="s">
        <v>94</v>
      </c>
      <c r="O408">
        <v>43624</v>
      </c>
      <c r="P408">
        <v>5.7</v>
      </c>
      <c r="Q408">
        <v>507</v>
      </c>
      <c r="R408">
        <v>4</v>
      </c>
      <c r="S408">
        <v>15463.5</v>
      </c>
      <c r="T408">
        <v>8708.0110000000004</v>
      </c>
      <c r="U408">
        <v>2177.0030000000002</v>
      </c>
      <c r="V408">
        <v>126.75</v>
      </c>
      <c r="W408">
        <v>30.5</v>
      </c>
      <c r="X408">
        <v>6755.4889999999996</v>
      </c>
      <c r="Y408">
        <v>2019</v>
      </c>
      <c r="Z408">
        <v>11</v>
      </c>
      <c r="AA408">
        <v>48</v>
      </c>
      <c r="AB408">
        <v>1</v>
      </c>
    </row>
    <row r="409" spans="7:28" x14ac:dyDescent="0.2">
      <c r="G409" s="26" t="s">
        <v>8</v>
      </c>
      <c r="H409" s="26" t="s">
        <v>10</v>
      </c>
      <c r="I409" s="26" t="s">
        <v>136</v>
      </c>
      <c r="J409" s="26" t="s">
        <v>168</v>
      </c>
      <c r="K409" s="26" t="s">
        <v>39</v>
      </c>
      <c r="L409" s="38">
        <v>43795</v>
      </c>
      <c r="M409" s="26" t="s">
        <v>57</v>
      </c>
      <c r="N409" s="26" t="s">
        <v>126</v>
      </c>
      <c r="O409">
        <v>43624</v>
      </c>
      <c r="P409">
        <v>5.7</v>
      </c>
      <c r="Q409">
        <v>122</v>
      </c>
      <c r="R409">
        <v>1</v>
      </c>
      <c r="S409">
        <v>3172</v>
      </c>
      <c r="T409">
        <v>2177.0030000000002</v>
      </c>
      <c r="U409">
        <v>2177.0030000000002</v>
      </c>
      <c r="V409">
        <v>122</v>
      </c>
      <c r="W409">
        <v>26</v>
      </c>
      <c r="X409">
        <v>994.99699999999996</v>
      </c>
      <c r="Y409">
        <v>2019</v>
      </c>
      <c r="Z409">
        <v>11</v>
      </c>
      <c r="AA409">
        <v>48</v>
      </c>
      <c r="AB409">
        <v>1</v>
      </c>
    </row>
    <row r="410" spans="7:28" x14ac:dyDescent="0.2">
      <c r="G410" s="26" t="s">
        <v>8</v>
      </c>
      <c r="H410" s="26" t="s">
        <v>10</v>
      </c>
      <c r="I410" s="26" t="s">
        <v>136</v>
      </c>
      <c r="J410" s="26" t="s">
        <v>168</v>
      </c>
      <c r="K410" s="26" t="s">
        <v>39</v>
      </c>
      <c r="L410" s="38">
        <v>43795</v>
      </c>
      <c r="M410" s="26" t="s">
        <v>57</v>
      </c>
      <c r="N410" s="26" t="s">
        <v>64</v>
      </c>
      <c r="O410">
        <v>43624</v>
      </c>
      <c r="P410">
        <v>5.7</v>
      </c>
      <c r="Q410">
        <v>115.5</v>
      </c>
      <c r="R410">
        <v>1</v>
      </c>
      <c r="S410">
        <v>3522.75</v>
      </c>
      <c r="T410">
        <v>2177.0030000000002</v>
      </c>
      <c r="U410">
        <v>2177.0030000000002</v>
      </c>
      <c r="V410">
        <v>115.5</v>
      </c>
      <c r="W410">
        <v>30.5</v>
      </c>
      <c r="X410">
        <v>1345.7470000000001</v>
      </c>
      <c r="Y410">
        <v>2019</v>
      </c>
      <c r="Z410">
        <v>11</v>
      </c>
      <c r="AA410">
        <v>48</v>
      </c>
      <c r="AB410">
        <v>1</v>
      </c>
    </row>
    <row r="411" spans="7:28" x14ac:dyDescent="0.2">
      <c r="G411" s="26" t="s">
        <v>8</v>
      </c>
      <c r="H411" s="26" t="s">
        <v>10</v>
      </c>
      <c r="I411" s="26" t="s">
        <v>136</v>
      </c>
      <c r="J411" s="26" t="s">
        <v>168</v>
      </c>
      <c r="K411" s="26" t="s">
        <v>39</v>
      </c>
      <c r="L411" s="38">
        <v>43795</v>
      </c>
      <c r="M411" s="26" t="s">
        <v>57</v>
      </c>
      <c r="N411" s="26" t="s">
        <v>60</v>
      </c>
      <c r="O411">
        <v>43624</v>
      </c>
      <c r="P411">
        <v>5.7</v>
      </c>
      <c r="Q411">
        <v>90</v>
      </c>
      <c r="R411">
        <v>1</v>
      </c>
      <c r="S411">
        <v>2790</v>
      </c>
      <c r="T411">
        <v>2177.0030000000002</v>
      </c>
      <c r="U411">
        <v>2177.0030000000002</v>
      </c>
      <c r="V411">
        <v>90</v>
      </c>
      <c r="W411">
        <v>31</v>
      </c>
      <c r="X411">
        <v>612.99699999999996</v>
      </c>
      <c r="Y411">
        <v>2019</v>
      </c>
      <c r="Z411">
        <v>11</v>
      </c>
      <c r="AA411">
        <v>48</v>
      </c>
      <c r="AB411">
        <v>1</v>
      </c>
    </row>
    <row r="412" spans="7:28" x14ac:dyDescent="0.2">
      <c r="G412" s="26" t="s">
        <v>8</v>
      </c>
      <c r="H412" s="26" t="s">
        <v>10</v>
      </c>
      <c r="I412" s="26" t="s">
        <v>136</v>
      </c>
      <c r="J412" s="26" t="s">
        <v>168</v>
      </c>
      <c r="K412" s="26" t="s">
        <v>39</v>
      </c>
      <c r="L412" s="38">
        <v>43795</v>
      </c>
      <c r="M412" s="26" t="s">
        <v>57</v>
      </c>
      <c r="N412" s="26" t="s">
        <v>138</v>
      </c>
      <c r="O412">
        <v>43624</v>
      </c>
      <c r="P412">
        <v>5.7</v>
      </c>
      <c r="Q412">
        <v>128</v>
      </c>
      <c r="R412">
        <v>1</v>
      </c>
      <c r="S412">
        <v>3904</v>
      </c>
      <c r="T412">
        <v>2177.0030000000002</v>
      </c>
      <c r="U412">
        <v>2177.0030000000002</v>
      </c>
      <c r="V412">
        <v>128</v>
      </c>
      <c r="W412">
        <v>30.5</v>
      </c>
      <c r="X412">
        <v>1726.9970000000001</v>
      </c>
      <c r="Y412">
        <v>2019</v>
      </c>
      <c r="Z412">
        <v>11</v>
      </c>
      <c r="AA412">
        <v>48</v>
      </c>
      <c r="AB412">
        <v>1</v>
      </c>
    </row>
    <row r="413" spans="7:28" x14ac:dyDescent="0.2">
      <c r="G413" s="26" t="s">
        <v>8</v>
      </c>
      <c r="H413" s="26" t="s">
        <v>10</v>
      </c>
      <c r="I413" s="26" t="s">
        <v>136</v>
      </c>
      <c r="J413" s="26" t="s">
        <v>168</v>
      </c>
      <c r="K413" s="26" t="s">
        <v>39</v>
      </c>
      <c r="L413" s="38">
        <v>43795</v>
      </c>
      <c r="M413" s="26" t="s">
        <v>57</v>
      </c>
      <c r="N413" s="26" t="s">
        <v>62</v>
      </c>
      <c r="O413">
        <v>43624</v>
      </c>
      <c r="P413">
        <v>5.7</v>
      </c>
      <c r="Q413">
        <v>1256</v>
      </c>
      <c r="R413">
        <v>11</v>
      </c>
      <c r="S413">
        <v>38308</v>
      </c>
      <c r="T413">
        <v>23947.030999999999</v>
      </c>
      <c r="U413">
        <v>2177.0030000000002</v>
      </c>
      <c r="V413">
        <v>114.18181818181819</v>
      </c>
      <c r="W413">
        <v>30.5</v>
      </c>
      <c r="X413">
        <v>14360.968999999999</v>
      </c>
      <c r="Y413">
        <v>2019</v>
      </c>
      <c r="Z413">
        <v>11</v>
      </c>
      <c r="AA413">
        <v>48</v>
      </c>
      <c r="AB413">
        <v>1</v>
      </c>
    </row>
    <row r="414" spans="7:28" x14ac:dyDescent="0.2">
      <c r="G414" s="26" t="s">
        <v>8</v>
      </c>
      <c r="H414" s="26" t="s">
        <v>10</v>
      </c>
      <c r="I414" s="26" t="s">
        <v>136</v>
      </c>
      <c r="J414" s="26" t="s">
        <v>168</v>
      </c>
      <c r="K414" s="26" t="s">
        <v>39</v>
      </c>
      <c r="L414" s="38">
        <v>43795</v>
      </c>
      <c r="M414" s="26" t="s">
        <v>57</v>
      </c>
      <c r="N414" s="26" t="s">
        <v>64</v>
      </c>
      <c r="O414">
        <v>43624</v>
      </c>
      <c r="P414">
        <v>5.7</v>
      </c>
      <c r="Q414">
        <v>101</v>
      </c>
      <c r="R414">
        <v>1</v>
      </c>
      <c r="S414">
        <v>3080.5</v>
      </c>
      <c r="T414">
        <v>2177.0030000000002</v>
      </c>
      <c r="U414">
        <v>2177.0030000000002</v>
      </c>
      <c r="V414">
        <v>101</v>
      </c>
      <c r="W414">
        <v>30.5</v>
      </c>
      <c r="X414">
        <v>903.49699999999996</v>
      </c>
      <c r="Y414">
        <v>2019</v>
      </c>
      <c r="Z414">
        <v>11</v>
      </c>
      <c r="AA414">
        <v>48</v>
      </c>
      <c r="AB414">
        <v>1</v>
      </c>
    </row>
    <row r="415" spans="7:28" x14ac:dyDescent="0.2">
      <c r="G415" s="26" t="s">
        <v>8</v>
      </c>
      <c r="H415" s="26" t="s">
        <v>10</v>
      </c>
      <c r="I415" s="26" t="s">
        <v>136</v>
      </c>
      <c r="J415" s="26" t="s">
        <v>168</v>
      </c>
      <c r="K415" s="26" t="s">
        <v>39</v>
      </c>
      <c r="L415" s="38">
        <v>43795</v>
      </c>
      <c r="M415" s="26" t="s">
        <v>57</v>
      </c>
      <c r="N415" s="26" t="s">
        <v>61</v>
      </c>
      <c r="O415">
        <v>43624</v>
      </c>
      <c r="P415">
        <v>5.7</v>
      </c>
      <c r="Q415">
        <v>409</v>
      </c>
      <c r="R415">
        <v>4</v>
      </c>
      <c r="S415">
        <v>12270</v>
      </c>
      <c r="T415">
        <v>8708.0110000000004</v>
      </c>
      <c r="U415">
        <v>2177.0030000000002</v>
      </c>
      <c r="V415">
        <v>102.25</v>
      </c>
      <c r="W415">
        <v>30</v>
      </c>
      <c r="X415">
        <v>3561.989</v>
      </c>
      <c r="Y415">
        <v>2019</v>
      </c>
      <c r="Z415">
        <v>11</v>
      </c>
      <c r="AA415">
        <v>48</v>
      </c>
      <c r="AB415">
        <v>1</v>
      </c>
    </row>
    <row r="416" spans="7:28" x14ac:dyDescent="0.2">
      <c r="G416" s="26" t="s">
        <v>8</v>
      </c>
      <c r="H416" s="26" t="s">
        <v>10</v>
      </c>
      <c r="I416" s="26" t="s">
        <v>136</v>
      </c>
      <c r="J416" s="26" t="s">
        <v>168</v>
      </c>
      <c r="K416" s="26" t="s">
        <v>39</v>
      </c>
      <c r="L416" s="38">
        <v>43795</v>
      </c>
      <c r="M416" s="26" t="s">
        <v>57</v>
      </c>
      <c r="N416" s="26" t="s">
        <v>59</v>
      </c>
      <c r="O416">
        <v>43624</v>
      </c>
      <c r="P416">
        <v>5.7</v>
      </c>
      <c r="Q416">
        <v>321.5</v>
      </c>
      <c r="R416">
        <v>3</v>
      </c>
      <c r="S416">
        <v>9805.75</v>
      </c>
      <c r="T416">
        <v>6531.009</v>
      </c>
      <c r="U416">
        <v>2177.0030000000002</v>
      </c>
      <c r="V416">
        <v>107.16666666666667</v>
      </c>
      <c r="W416">
        <v>30.5</v>
      </c>
      <c r="X416">
        <v>3274.741</v>
      </c>
      <c r="Y416">
        <v>2019</v>
      </c>
      <c r="Z416">
        <v>11</v>
      </c>
      <c r="AA416">
        <v>48</v>
      </c>
      <c r="AB416">
        <v>1</v>
      </c>
    </row>
    <row r="417" spans="7:28" x14ac:dyDescent="0.2">
      <c r="G417" s="26" t="s">
        <v>8</v>
      </c>
      <c r="H417" s="26" t="s">
        <v>10</v>
      </c>
      <c r="I417" s="26" t="s">
        <v>131</v>
      </c>
      <c r="J417" s="26" t="s">
        <v>176</v>
      </c>
      <c r="K417" s="26" t="s">
        <v>39</v>
      </c>
      <c r="L417" s="38">
        <v>43795</v>
      </c>
      <c r="M417" s="26" t="s">
        <v>57</v>
      </c>
      <c r="N417" s="26" t="s">
        <v>60</v>
      </c>
      <c r="O417">
        <v>43660</v>
      </c>
      <c r="P417">
        <v>4.5</v>
      </c>
      <c r="Q417">
        <v>80</v>
      </c>
      <c r="R417">
        <v>1</v>
      </c>
      <c r="S417">
        <v>2480</v>
      </c>
      <c r="T417">
        <v>2008.7360000000001</v>
      </c>
      <c r="U417">
        <v>2008.7360000000001</v>
      </c>
      <c r="V417">
        <v>80</v>
      </c>
      <c r="W417">
        <v>31</v>
      </c>
      <c r="X417">
        <v>471.26400000000001</v>
      </c>
      <c r="Y417">
        <v>2019</v>
      </c>
      <c r="Z417">
        <v>11</v>
      </c>
      <c r="AA417">
        <v>48</v>
      </c>
      <c r="AB417">
        <v>1</v>
      </c>
    </row>
    <row r="418" spans="7:28" x14ac:dyDescent="0.2">
      <c r="G418" s="26" t="s">
        <v>8</v>
      </c>
      <c r="H418" s="26" t="s">
        <v>11</v>
      </c>
      <c r="I418" s="26" t="s">
        <v>129</v>
      </c>
      <c r="J418" s="26" t="s">
        <v>171</v>
      </c>
      <c r="K418" s="26" t="s">
        <v>39</v>
      </c>
      <c r="L418" s="38">
        <v>43795</v>
      </c>
      <c r="M418" s="26" t="s">
        <v>57</v>
      </c>
      <c r="N418" s="26" t="s">
        <v>169</v>
      </c>
      <c r="O418">
        <v>43625</v>
      </c>
      <c r="P418">
        <v>5.6666666666666661</v>
      </c>
      <c r="Q418">
        <v>892</v>
      </c>
      <c r="R418">
        <v>8</v>
      </c>
      <c r="S418">
        <v>27206</v>
      </c>
      <c r="T418">
        <v>22475.643</v>
      </c>
      <c r="U418">
        <v>2809.4549999999999</v>
      </c>
      <c r="V418">
        <v>111.5</v>
      </c>
      <c r="W418">
        <v>30.5</v>
      </c>
      <c r="X418">
        <v>4730.357</v>
      </c>
      <c r="Y418">
        <v>2019</v>
      </c>
      <c r="Z418">
        <v>11</v>
      </c>
      <c r="AA418">
        <v>48</v>
      </c>
      <c r="AB418">
        <v>1</v>
      </c>
    </row>
    <row r="419" spans="7:28" x14ac:dyDescent="0.2">
      <c r="G419" s="26" t="s">
        <v>8</v>
      </c>
      <c r="H419" s="26" t="s">
        <v>11</v>
      </c>
      <c r="I419" s="26" t="s">
        <v>129</v>
      </c>
      <c r="J419" s="26" t="s">
        <v>171</v>
      </c>
      <c r="K419" s="26" t="s">
        <v>39</v>
      </c>
      <c r="L419" s="38">
        <v>43795</v>
      </c>
      <c r="M419" s="26" t="s">
        <v>57</v>
      </c>
      <c r="N419" s="26" t="s">
        <v>100</v>
      </c>
      <c r="O419">
        <v>43625</v>
      </c>
      <c r="P419">
        <v>5.6666666666666661</v>
      </c>
      <c r="Q419">
        <v>644</v>
      </c>
      <c r="R419">
        <v>6</v>
      </c>
      <c r="S419">
        <v>21252</v>
      </c>
      <c r="T419">
        <v>16946.919999999998</v>
      </c>
      <c r="U419">
        <v>2824.4870000000001</v>
      </c>
      <c r="V419">
        <v>107.33333333333333</v>
      </c>
      <c r="W419">
        <v>33</v>
      </c>
      <c r="X419">
        <v>4305.08</v>
      </c>
      <c r="Y419">
        <v>2019</v>
      </c>
      <c r="Z419">
        <v>11</v>
      </c>
      <c r="AA419">
        <v>48</v>
      </c>
      <c r="AB419">
        <v>1</v>
      </c>
    </row>
    <row r="420" spans="7:28" x14ac:dyDescent="0.2">
      <c r="G420" s="26" t="s">
        <v>8</v>
      </c>
      <c r="H420" s="26" t="s">
        <v>11</v>
      </c>
      <c r="I420" s="26" t="s">
        <v>129</v>
      </c>
      <c r="J420" s="26" t="s">
        <v>171</v>
      </c>
      <c r="K420" s="26" t="s">
        <v>39</v>
      </c>
      <c r="L420" s="38">
        <v>43795</v>
      </c>
      <c r="M420" s="26" t="s">
        <v>57</v>
      </c>
      <c r="N420" s="26" t="s">
        <v>66</v>
      </c>
      <c r="O420">
        <v>43625</v>
      </c>
      <c r="P420">
        <v>5.6666666666666661</v>
      </c>
      <c r="Q420">
        <v>320</v>
      </c>
      <c r="R420">
        <v>3</v>
      </c>
      <c r="S420">
        <v>10560</v>
      </c>
      <c r="T420">
        <v>8473.4599999999991</v>
      </c>
      <c r="U420">
        <v>2824.4870000000001</v>
      </c>
      <c r="V420">
        <v>106.66666666666667</v>
      </c>
      <c r="W420">
        <v>33</v>
      </c>
      <c r="X420">
        <v>2086.54</v>
      </c>
      <c r="Y420">
        <v>2019</v>
      </c>
      <c r="Z420">
        <v>11</v>
      </c>
      <c r="AA420">
        <v>48</v>
      </c>
      <c r="AB420">
        <v>1</v>
      </c>
    </row>
    <row r="421" spans="7:28" x14ac:dyDescent="0.2">
      <c r="G421" s="26" t="s">
        <v>8</v>
      </c>
      <c r="H421" s="26" t="s">
        <v>11</v>
      </c>
      <c r="I421" s="26" t="s">
        <v>129</v>
      </c>
      <c r="J421" s="26" t="s">
        <v>171</v>
      </c>
      <c r="K421" s="26" t="s">
        <v>39</v>
      </c>
      <c r="L421" s="38">
        <v>43795</v>
      </c>
      <c r="M421" s="26" t="s">
        <v>57</v>
      </c>
      <c r="N421" s="26" t="s">
        <v>164</v>
      </c>
      <c r="O421">
        <v>43625</v>
      </c>
      <c r="P421">
        <v>5.6666666666666661</v>
      </c>
      <c r="Q421">
        <v>212</v>
      </c>
      <c r="R421">
        <v>2</v>
      </c>
      <c r="S421">
        <v>6996</v>
      </c>
      <c r="T421">
        <v>5648.973</v>
      </c>
      <c r="U421">
        <v>2824.4870000000001</v>
      </c>
      <c r="V421">
        <v>106</v>
      </c>
      <c r="W421">
        <v>33</v>
      </c>
      <c r="X421">
        <v>1347.027</v>
      </c>
      <c r="Y421">
        <v>2019</v>
      </c>
      <c r="Z421">
        <v>11</v>
      </c>
      <c r="AA421">
        <v>48</v>
      </c>
      <c r="AB421">
        <v>1</v>
      </c>
    </row>
    <row r="422" spans="7:28" x14ac:dyDescent="0.2">
      <c r="G422" s="26" t="s">
        <v>8</v>
      </c>
      <c r="H422" s="26" t="s">
        <v>11</v>
      </c>
      <c r="I422" s="26" t="s">
        <v>129</v>
      </c>
      <c r="J422" s="26" t="s">
        <v>171</v>
      </c>
      <c r="K422" s="26" t="s">
        <v>39</v>
      </c>
      <c r="L422" s="38">
        <v>43795</v>
      </c>
      <c r="M422" s="26" t="s">
        <v>57</v>
      </c>
      <c r="N422" s="26" t="s">
        <v>71</v>
      </c>
      <c r="O422">
        <v>43625</v>
      </c>
      <c r="P422">
        <v>5.6666666666666661</v>
      </c>
      <c r="Q422">
        <v>424</v>
      </c>
      <c r="R422">
        <v>4</v>
      </c>
      <c r="S422">
        <v>13992</v>
      </c>
      <c r="T422">
        <v>11297.947</v>
      </c>
      <c r="U422">
        <v>2824.4870000000001</v>
      </c>
      <c r="V422">
        <v>106</v>
      </c>
      <c r="W422">
        <v>33</v>
      </c>
      <c r="X422">
        <v>2694.0529999999999</v>
      </c>
      <c r="Y422">
        <v>2019</v>
      </c>
      <c r="Z422">
        <v>11</v>
      </c>
      <c r="AA422">
        <v>48</v>
      </c>
      <c r="AB422">
        <v>1</v>
      </c>
    </row>
    <row r="423" spans="7:28" x14ac:dyDescent="0.2">
      <c r="G423" s="26" t="s">
        <v>8</v>
      </c>
      <c r="H423" s="26" t="s">
        <v>11</v>
      </c>
      <c r="I423" s="26" t="s">
        <v>129</v>
      </c>
      <c r="J423" s="26" t="s">
        <v>171</v>
      </c>
      <c r="K423" s="26" t="s">
        <v>39</v>
      </c>
      <c r="L423" s="38">
        <v>43795</v>
      </c>
      <c r="M423" s="26" t="s">
        <v>57</v>
      </c>
      <c r="N423" s="26" t="s">
        <v>77</v>
      </c>
      <c r="O423">
        <v>43625</v>
      </c>
      <c r="P423">
        <v>5.6666666666666661</v>
      </c>
      <c r="Q423">
        <v>700</v>
      </c>
      <c r="R423">
        <v>7</v>
      </c>
      <c r="S423">
        <v>23100</v>
      </c>
      <c r="T423">
        <v>19771.406999999999</v>
      </c>
      <c r="U423">
        <v>2824.4870000000001</v>
      </c>
      <c r="V423">
        <v>100</v>
      </c>
      <c r="W423">
        <v>33</v>
      </c>
      <c r="X423">
        <v>3328.5929999999998</v>
      </c>
      <c r="Y423">
        <v>2019</v>
      </c>
      <c r="Z423">
        <v>11</v>
      </c>
      <c r="AA423">
        <v>48</v>
      </c>
      <c r="AB423">
        <v>1</v>
      </c>
    </row>
    <row r="424" spans="7:28" x14ac:dyDescent="0.2">
      <c r="G424" s="26" t="s">
        <v>8</v>
      </c>
      <c r="H424" s="26" t="s">
        <v>11</v>
      </c>
      <c r="I424" s="26" t="s">
        <v>129</v>
      </c>
      <c r="J424" s="26" t="s">
        <v>171</v>
      </c>
      <c r="K424" s="26" t="s">
        <v>39</v>
      </c>
      <c r="L424" s="38">
        <v>43795</v>
      </c>
      <c r="M424" s="26" t="s">
        <v>57</v>
      </c>
      <c r="N424" s="26" t="s">
        <v>104</v>
      </c>
      <c r="O424">
        <v>43625</v>
      </c>
      <c r="P424">
        <v>5.6666666666666661</v>
      </c>
      <c r="Q424">
        <v>220</v>
      </c>
      <c r="R424">
        <v>2</v>
      </c>
      <c r="S424">
        <v>7260</v>
      </c>
      <c r="T424">
        <v>5648.973</v>
      </c>
      <c r="U424">
        <v>2824.4870000000001</v>
      </c>
      <c r="V424">
        <v>110</v>
      </c>
      <c r="W424">
        <v>33</v>
      </c>
      <c r="X424">
        <v>1611.027</v>
      </c>
      <c r="Y424">
        <v>2019</v>
      </c>
      <c r="Z424">
        <v>11</v>
      </c>
      <c r="AA424">
        <v>48</v>
      </c>
      <c r="AB424">
        <v>1</v>
      </c>
    </row>
    <row r="425" spans="7:28" x14ac:dyDescent="0.2">
      <c r="G425" s="26" t="s">
        <v>8</v>
      </c>
      <c r="H425" s="26" t="s">
        <v>11</v>
      </c>
      <c r="I425" s="26" t="s">
        <v>129</v>
      </c>
      <c r="J425" s="26" t="s">
        <v>171</v>
      </c>
      <c r="K425" s="26" t="s">
        <v>39</v>
      </c>
      <c r="L425" s="38">
        <v>43795</v>
      </c>
      <c r="M425" s="26" t="s">
        <v>57</v>
      </c>
      <c r="N425" s="26" t="s">
        <v>83</v>
      </c>
      <c r="O425">
        <v>43625</v>
      </c>
      <c r="P425">
        <v>5.6666666666666661</v>
      </c>
      <c r="Q425">
        <v>205</v>
      </c>
      <c r="R425">
        <v>2</v>
      </c>
      <c r="S425">
        <v>6765</v>
      </c>
      <c r="T425">
        <v>5648.973</v>
      </c>
      <c r="U425">
        <v>2824.4870000000001</v>
      </c>
      <c r="V425">
        <v>102.5</v>
      </c>
      <c r="W425">
        <v>33</v>
      </c>
      <c r="X425">
        <v>1116.027</v>
      </c>
      <c r="Y425">
        <v>2019</v>
      </c>
      <c r="Z425">
        <v>11</v>
      </c>
      <c r="AA425">
        <v>48</v>
      </c>
      <c r="AB425">
        <v>1</v>
      </c>
    </row>
    <row r="426" spans="7:28" x14ac:dyDescent="0.2">
      <c r="G426" s="26" t="s">
        <v>8</v>
      </c>
      <c r="H426" s="26" t="s">
        <v>11</v>
      </c>
      <c r="I426" s="26" t="s">
        <v>129</v>
      </c>
      <c r="J426" s="26" t="s">
        <v>171</v>
      </c>
      <c r="K426" s="26" t="s">
        <v>39</v>
      </c>
      <c r="L426" s="38">
        <v>43795</v>
      </c>
      <c r="M426" s="26" t="s">
        <v>57</v>
      </c>
      <c r="N426" s="26" t="s">
        <v>69</v>
      </c>
      <c r="O426">
        <v>43625</v>
      </c>
      <c r="P426">
        <v>5.6666666666666661</v>
      </c>
      <c r="Q426">
        <v>1738</v>
      </c>
      <c r="R426">
        <v>15</v>
      </c>
      <c r="S426">
        <v>56485</v>
      </c>
      <c r="T426">
        <v>42367.3</v>
      </c>
      <c r="U426">
        <v>2824.4870000000001</v>
      </c>
      <c r="V426">
        <v>115.86666666666666</v>
      </c>
      <c r="W426">
        <v>32.5</v>
      </c>
      <c r="X426">
        <v>14117.7</v>
      </c>
      <c r="Y426">
        <v>2019</v>
      </c>
      <c r="Z426">
        <v>11</v>
      </c>
      <c r="AA426">
        <v>48</v>
      </c>
      <c r="AB426">
        <v>1</v>
      </c>
    </row>
    <row r="427" spans="7:28" x14ac:dyDescent="0.2">
      <c r="G427" s="26" t="s">
        <v>8</v>
      </c>
      <c r="H427" s="26" t="s">
        <v>11</v>
      </c>
      <c r="I427" s="26" t="s">
        <v>129</v>
      </c>
      <c r="J427" s="26" t="s">
        <v>171</v>
      </c>
      <c r="K427" s="26" t="s">
        <v>39</v>
      </c>
      <c r="L427" s="38">
        <v>43795</v>
      </c>
      <c r="M427" s="26" t="s">
        <v>57</v>
      </c>
      <c r="N427" s="26" t="s">
        <v>81</v>
      </c>
      <c r="O427">
        <v>43625</v>
      </c>
      <c r="P427">
        <v>5.6666666666666661</v>
      </c>
      <c r="Q427">
        <v>206</v>
      </c>
      <c r="R427">
        <v>2</v>
      </c>
      <c r="S427">
        <v>6798</v>
      </c>
      <c r="T427">
        <v>5648.973</v>
      </c>
      <c r="U427">
        <v>2824.4870000000001</v>
      </c>
      <c r="V427">
        <v>103</v>
      </c>
      <c r="W427">
        <v>33</v>
      </c>
      <c r="X427">
        <v>1149.027</v>
      </c>
      <c r="Y427">
        <v>2019</v>
      </c>
      <c r="Z427">
        <v>11</v>
      </c>
      <c r="AA427">
        <v>48</v>
      </c>
      <c r="AB427">
        <v>1</v>
      </c>
    </row>
    <row r="428" spans="7:28" x14ac:dyDescent="0.2">
      <c r="G428" s="26" t="s">
        <v>8</v>
      </c>
      <c r="H428" s="26" t="s">
        <v>11</v>
      </c>
      <c r="I428" s="26" t="s">
        <v>129</v>
      </c>
      <c r="J428" s="26" t="s">
        <v>171</v>
      </c>
      <c r="K428" s="26" t="s">
        <v>39</v>
      </c>
      <c r="L428" s="38">
        <v>43795</v>
      </c>
      <c r="M428" s="26" t="s">
        <v>57</v>
      </c>
      <c r="N428" s="26" t="s">
        <v>95</v>
      </c>
      <c r="O428">
        <v>43625</v>
      </c>
      <c r="P428">
        <v>5.6666666666666661</v>
      </c>
      <c r="Q428">
        <v>1324</v>
      </c>
      <c r="R428">
        <v>12</v>
      </c>
      <c r="S428">
        <v>43030</v>
      </c>
      <c r="T428">
        <v>33893.839999999997</v>
      </c>
      <c r="U428">
        <v>2824.4870000000001</v>
      </c>
      <c r="V428">
        <v>110.33333333333333</v>
      </c>
      <c r="W428">
        <v>32.5</v>
      </c>
      <c r="X428">
        <v>9136.16</v>
      </c>
      <c r="Y428">
        <v>2019</v>
      </c>
      <c r="Z428">
        <v>11</v>
      </c>
      <c r="AA428">
        <v>48</v>
      </c>
      <c r="AB428">
        <v>1</v>
      </c>
    </row>
    <row r="429" spans="7:28" x14ac:dyDescent="0.2">
      <c r="G429" s="26" t="s">
        <v>8</v>
      </c>
      <c r="H429" s="26" t="s">
        <v>11</v>
      </c>
      <c r="I429" s="26" t="s">
        <v>129</v>
      </c>
      <c r="J429" s="26" t="s">
        <v>171</v>
      </c>
      <c r="K429" s="26" t="s">
        <v>39</v>
      </c>
      <c r="L429" s="38">
        <v>43795</v>
      </c>
      <c r="M429" s="26" t="s">
        <v>57</v>
      </c>
      <c r="N429" s="26" t="s">
        <v>96</v>
      </c>
      <c r="O429">
        <v>43625</v>
      </c>
      <c r="P429">
        <v>5.6666666666666661</v>
      </c>
      <c r="Q429">
        <v>200</v>
      </c>
      <c r="R429">
        <v>2</v>
      </c>
      <c r="S429">
        <v>6600</v>
      </c>
      <c r="T429">
        <v>5648.973</v>
      </c>
      <c r="U429">
        <v>2824.4870000000001</v>
      </c>
      <c r="V429">
        <v>100</v>
      </c>
      <c r="W429">
        <v>33</v>
      </c>
      <c r="X429">
        <v>951.02700000000004</v>
      </c>
      <c r="Y429">
        <v>2019</v>
      </c>
      <c r="Z429">
        <v>11</v>
      </c>
      <c r="AA429">
        <v>48</v>
      </c>
      <c r="AB429">
        <v>1</v>
      </c>
    </row>
    <row r="430" spans="7:28" x14ac:dyDescent="0.2">
      <c r="G430" s="26" t="s">
        <v>8</v>
      </c>
      <c r="H430" s="26" t="s">
        <v>11</v>
      </c>
      <c r="I430" s="26" t="s">
        <v>129</v>
      </c>
      <c r="J430" s="26" t="s">
        <v>171</v>
      </c>
      <c r="K430" s="26" t="s">
        <v>39</v>
      </c>
      <c r="L430" s="38">
        <v>43795</v>
      </c>
      <c r="M430" s="26" t="s">
        <v>57</v>
      </c>
      <c r="N430" s="26" t="s">
        <v>67</v>
      </c>
      <c r="O430">
        <v>43625</v>
      </c>
      <c r="P430">
        <v>5.6666666666666661</v>
      </c>
      <c r="Q430">
        <v>115</v>
      </c>
      <c r="R430">
        <v>1</v>
      </c>
      <c r="S430">
        <v>3795</v>
      </c>
      <c r="T430">
        <v>2824.4870000000001</v>
      </c>
      <c r="U430">
        <v>2824.4870000000001</v>
      </c>
      <c r="V430">
        <v>115</v>
      </c>
      <c r="W430">
        <v>33</v>
      </c>
      <c r="X430">
        <v>970.51300000000003</v>
      </c>
      <c r="Y430">
        <v>2019</v>
      </c>
      <c r="Z430">
        <v>11</v>
      </c>
      <c r="AA430">
        <v>48</v>
      </c>
      <c r="AB430">
        <v>1</v>
      </c>
    </row>
    <row r="431" spans="7:28" x14ac:dyDescent="0.2">
      <c r="G431" s="26" t="s">
        <v>8</v>
      </c>
      <c r="H431" s="26" t="s">
        <v>11</v>
      </c>
      <c r="I431" s="26" t="s">
        <v>129</v>
      </c>
      <c r="J431" s="26" t="s">
        <v>171</v>
      </c>
      <c r="K431" s="26" t="s">
        <v>39</v>
      </c>
      <c r="L431" s="38">
        <v>43795</v>
      </c>
      <c r="M431" s="26" t="s">
        <v>57</v>
      </c>
      <c r="N431" s="26" t="s">
        <v>98</v>
      </c>
      <c r="O431">
        <v>43625</v>
      </c>
      <c r="P431">
        <v>5.6666666666666661</v>
      </c>
      <c r="Q431">
        <v>200</v>
      </c>
      <c r="R431">
        <v>2</v>
      </c>
      <c r="S431">
        <v>6600</v>
      </c>
      <c r="T431">
        <v>5648.973</v>
      </c>
      <c r="U431">
        <v>2824.4870000000001</v>
      </c>
      <c r="V431">
        <v>100</v>
      </c>
      <c r="W431">
        <v>33</v>
      </c>
      <c r="X431">
        <v>951.02700000000004</v>
      </c>
      <c r="Y431">
        <v>2019</v>
      </c>
      <c r="Z431">
        <v>11</v>
      </c>
      <c r="AA431">
        <v>48</v>
      </c>
      <c r="AB431">
        <v>1</v>
      </c>
    </row>
    <row r="432" spans="7:28" x14ac:dyDescent="0.2">
      <c r="G432" s="26" t="s">
        <v>8</v>
      </c>
      <c r="H432" s="26" t="s">
        <v>11</v>
      </c>
      <c r="I432" s="26" t="s">
        <v>129</v>
      </c>
      <c r="J432" s="26" t="s">
        <v>171</v>
      </c>
      <c r="K432" s="26" t="s">
        <v>39</v>
      </c>
      <c r="L432" s="38">
        <v>43795</v>
      </c>
      <c r="M432" s="26" t="s">
        <v>57</v>
      </c>
      <c r="N432" s="26" t="s">
        <v>87</v>
      </c>
      <c r="O432">
        <v>43625</v>
      </c>
      <c r="P432">
        <v>5.6666666666666661</v>
      </c>
      <c r="Q432">
        <v>120</v>
      </c>
      <c r="R432">
        <v>1</v>
      </c>
      <c r="S432">
        <v>3900</v>
      </c>
      <c r="T432">
        <v>2824.4870000000001</v>
      </c>
      <c r="U432">
        <v>2824.4870000000001</v>
      </c>
      <c r="V432">
        <v>120</v>
      </c>
      <c r="W432">
        <v>32.5</v>
      </c>
      <c r="X432">
        <v>1075.5129999999999</v>
      </c>
      <c r="Y432">
        <v>2019</v>
      </c>
      <c r="Z432">
        <v>11</v>
      </c>
      <c r="AA432">
        <v>48</v>
      </c>
      <c r="AB432">
        <v>1</v>
      </c>
    </row>
    <row r="433" spans="7:28" x14ac:dyDescent="0.2">
      <c r="G433" s="26" t="s">
        <v>8</v>
      </c>
      <c r="H433" s="26" t="s">
        <v>11</v>
      </c>
      <c r="I433" s="26" t="s">
        <v>36</v>
      </c>
      <c r="J433" s="26" t="s">
        <v>173</v>
      </c>
      <c r="K433" s="26" t="s">
        <v>39</v>
      </c>
      <c r="L433" s="38">
        <v>43795</v>
      </c>
      <c r="M433" s="26" t="s">
        <v>57</v>
      </c>
      <c r="N433" s="26" t="s">
        <v>94</v>
      </c>
      <c r="O433">
        <v>43617</v>
      </c>
      <c r="P433">
        <v>5.9333333333333327</v>
      </c>
      <c r="Q433">
        <v>253.8</v>
      </c>
      <c r="R433">
        <v>2</v>
      </c>
      <c r="S433">
        <v>7740.9</v>
      </c>
      <c r="T433">
        <v>9167.482</v>
      </c>
      <c r="U433">
        <v>4583.741</v>
      </c>
      <c r="V433">
        <v>126.9</v>
      </c>
      <c r="W433">
        <v>30.5</v>
      </c>
      <c r="X433">
        <v>-1426.5820000000001</v>
      </c>
      <c r="Y433">
        <v>2019</v>
      </c>
      <c r="Z433">
        <v>11</v>
      </c>
      <c r="AA433">
        <v>48</v>
      </c>
      <c r="AB433">
        <v>1</v>
      </c>
    </row>
    <row r="434" spans="7:28" x14ac:dyDescent="0.2">
      <c r="G434" s="26" t="s">
        <v>8</v>
      </c>
      <c r="H434" s="26" t="s">
        <v>11</v>
      </c>
      <c r="I434" s="26" t="s">
        <v>36</v>
      </c>
      <c r="J434" s="26" t="s">
        <v>173</v>
      </c>
      <c r="K434" s="26" t="s">
        <v>39</v>
      </c>
      <c r="L434" s="38">
        <v>43795</v>
      </c>
      <c r="M434" s="26" t="s">
        <v>57</v>
      </c>
      <c r="N434" s="26" t="s">
        <v>80</v>
      </c>
      <c r="O434">
        <v>43617</v>
      </c>
      <c r="P434">
        <v>5.9333333333333327</v>
      </c>
      <c r="Q434">
        <v>210</v>
      </c>
      <c r="R434">
        <v>2</v>
      </c>
      <c r="S434">
        <v>6930</v>
      </c>
      <c r="T434">
        <v>9206.5540000000001</v>
      </c>
      <c r="U434">
        <v>4603.277</v>
      </c>
      <c r="V434">
        <v>105</v>
      </c>
      <c r="W434">
        <v>33</v>
      </c>
      <c r="X434">
        <v>-2276.5540000000001</v>
      </c>
      <c r="Y434">
        <v>2019</v>
      </c>
      <c r="Z434">
        <v>11</v>
      </c>
      <c r="AA434">
        <v>48</v>
      </c>
      <c r="AB434">
        <v>1</v>
      </c>
    </row>
    <row r="435" spans="7:28" x14ac:dyDescent="0.2">
      <c r="G435" s="26" t="s">
        <v>8</v>
      </c>
      <c r="H435" s="26" t="s">
        <v>11</v>
      </c>
      <c r="I435" s="26" t="s">
        <v>36</v>
      </c>
      <c r="J435" s="26" t="s">
        <v>173</v>
      </c>
      <c r="K435" s="26" t="s">
        <v>39</v>
      </c>
      <c r="L435" s="38">
        <v>43795</v>
      </c>
      <c r="M435" s="26" t="s">
        <v>57</v>
      </c>
      <c r="N435" s="26" t="s">
        <v>75</v>
      </c>
      <c r="O435">
        <v>43617</v>
      </c>
      <c r="P435">
        <v>5.9333333333333327</v>
      </c>
      <c r="Q435">
        <v>114</v>
      </c>
      <c r="R435">
        <v>1</v>
      </c>
      <c r="S435">
        <v>3762</v>
      </c>
      <c r="T435">
        <v>4603.277</v>
      </c>
      <c r="U435">
        <v>4603.277</v>
      </c>
      <c r="V435">
        <v>114</v>
      </c>
      <c r="W435">
        <v>33</v>
      </c>
      <c r="X435">
        <v>-841.27700000000004</v>
      </c>
      <c r="Y435">
        <v>2019</v>
      </c>
      <c r="Z435">
        <v>11</v>
      </c>
      <c r="AA435">
        <v>48</v>
      </c>
      <c r="AB435">
        <v>1</v>
      </c>
    </row>
    <row r="436" spans="7:28" x14ac:dyDescent="0.2">
      <c r="G436" s="26" t="s">
        <v>8</v>
      </c>
      <c r="H436" s="26" t="s">
        <v>11</v>
      </c>
      <c r="I436" s="26" t="s">
        <v>36</v>
      </c>
      <c r="J436" s="26" t="s">
        <v>173</v>
      </c>
      <c r="K436" s="26" t="s">
        <v>39</v>
      </c>
      <c r="L436" s="38">
        <v>43795</v>
      </c>
      <c r="M436" s="26" t="s">
        <v>57</v>
      </c>
      <c r="N436" s="26" t="s">
        <v>142</v>
      </c>
      <c r="O436">
        <v>43617</v>
      </c>
      <c r="P436">
        <v>5.9333333333333327</v>
      </c>
      <c r="Q436">
        <v>120</v>
      </c>
      <c r="R436">
        <v>1</v>
      </c>
      <c r="S436">
        <v>3900</v>
      </c>
      <c r="T436">
        <v>4603.277</v>
      </c>
      <c r="U436">
        <v>4603.277</v>
      </c>
      <c r="V436">
        <v>120</v>
      </c>
      <c r="W436">
        <v>32.5</v>
      </c>
      <c r="X436">
        <v>-703.27700000000004</v>
      </c>
      <c r="Y436">
        <v>2019</v>
      </c>
      <c r="Z436">
        <v>11</v>
      </c>
      <c r="AA436">
        <v>48</v>
      </c>
      <c r="AB436">
        <v>1</v>
      </c>
    </row>
    <row r="437" spans="7:28" x14ac:dyDescent="0.2">
      <c r="G437" s="26" t="s">
        <v>8</v>
      </c>
      <c r="H437" s="26" t="s">
        <v>11</v>
      </c>
      <c r="I437" s="26" t="s">
        <v>36</v>
      </c>
      <c r="J437" s="26" t="s">
        <v>173</v>
      </c>
      <c r="K437" s="26" t="s">
        <v>39</v>
      </c>
      <c r="L437" s="38">
        <v>43795</v>
      </c>
      <c r="M437" s="26" t="s">
        <v>57</v>
      </c>
      <c r="N437" s="26" t="s">
        <v>65</v>
      </c>
      <c r="O437">
        <v>43617</v>
      </c>
      <c r="P437">
        <v>5.9333333333333327</v>
      </c>
      <c r="Q437">
        <v>110</v>
      </c>
      <c r="R437">
        <v>1</v>
      </c>
      <c r="S437">
        <v>1500</v>
      </c>
      <c r="T437">
        <v>4603.277</v>
      </c>
      <c r="U437">
        <v>4603.277</v>
      </c>
      <c r="V437">
        <v>110</v>
      </c>
      <c r="W437">
        <v>13.6364</v>
      </c>
      <c r="X437">
        <v>-3103.277</v>
      </c>
      <c r="Y437">
        <v>2019</v>
      </c>
      <c r="Z437">
        <v>11</v>
      </c>
      <c r="AA437">
        <v>48</v>
      </c>
      <c r="AB437">
        <v>1</v>
      </c>
    </row>
    <row r="438" spans="7:28" x14ac:dyDescent="0.2">
      <c r="G438" s="26" t="s">
        <v>8</v>
      </c>
      <c r="H438" s="26" t="s">
        <v>11</v>
      </c>
      <c r="I438" s="26" t="s">
        <v>36</v>
      </c>
      <c r="J438" s="26" t="s">
        <v>173</v>
      </c>
      <c r="K438" s="26" t="s">
        <v>39</v>
      </c>
      <c r="L438" s="38">
        <v>43795</v>
      </c>
      <c r="M438" s="26" t="s">
        <v>57</v>
      </c>
      <c r="N438" s="26" t="s">
        <v>65</v>
      </c>
      <c r="O438">
        <v>43617</v>
      </c>
      <c r="P438">
        <v>5.9333333333333327</v>
      </c>
      <c r="Q438">
        <v>210</v>
      </c>
      <c r="R438">
        <v>2</v>
      </c>
      <c r="S438">
        <v>6930</v>
      </c>
      <c r="T438">
        <v>9206.5540000000001</v>
      </c>
      <c r="U438">
        <v>4603.277</v>
      </c>
      <c r="V438">
        <v>105</v>
      </c>
      <c r="W438">
        <v>33</v>
      </c>
      <c r="X438">
        <v>-2276.5540000000001</v>
      </c>
      <c r="Y438">
        <v>2019</v>
      </c>
      <c r="Z438">
        <v>11</v>
      </c>
      <c r="AA438">
        <v>48</v>
      </c>
      <c r="AB438">
        <v>1</v>
      </c>
    </row>
    <row r="439" spans="7:28" x14ac:dyDescent="0.2">
      <c r="G439" s="26" t="s">
        <v>8</v>
      </c>
      <c r="H439" s="26" t="s">
        <v>11</v>
      </c>
      <c r="I439" s="26" t="s">
        <v>36</v>
      </c>
      <c r="J439" s="26" t="s">
        <v>173</v>
      </c>
      <c r="K439" s="26" t="s">
        <v>39</v>
      </c>
      <c r="L439" s="38">
        <v>43795</v>
      </c>
      <c r="M439" s="26" t="s">
        <v>57</v>
      </c>
      <c r="N439" s="26" t="s">
        <v>65</v>
      </c>
      <c r="O439">
        <v>43617</v>
      </c>
      <c r="P439">
        <v>5.9333333333333327</v>
      </c>
      <c r="Q439">
        <v>305</v>
      </c>
      <c r="R439">
        <v>3</v>
      </c>
      <c r="S439">
        <v>10065</v>
      </c>
      <c r="T439">
        <v>13809.832</v>
      </c>
      <c r="U439">
        <v>4603.277</v>
      </c>
      <c r="V439">
        <v>101.66666666666667</v>
      </c>
      <c r="W439">
        <v>33</v>
      </c>
      <c r="X439">
        <v>-3744.8319999999999</v>
      </c>
      <c r="Y439">
        <v>2019</v>
      </c>
      <c r="Z439">
        <v>11</v>
      </c>
      <c r="AA439">
        <v>48</v>
      </c>
      <c r="AB439">
        <v>1</v>
      </c>
    </row>
    <row r="440" spans="7:28" x14ac:dyDescent="0.2">
      <c r="G440" s="26" t="s">
        <v>8</v>
      </c>
      <c r="H440" s="26" t="s">
        <v>11</v>
      </c>
      <c r="I440" s="26" t="s">
        <v>36</v>
      </c>
      <c r="J440" s="26" t="s">
        <v>173</v>
      </c>
      <c r="K440" s="26" t="s">
        <v>39</v>
      </c>
      <c r="L440" s="38">
        <v>43795</v>
      </c>
      <c r="M440" s="26" t="s">
        <v>57</v>
      </c>
      <c r="N440" s="26" t="s">
        <v>65</v>
      </c>
      <c r="O440">
        <v>43617</v>
      </c>
      <c r="P440">
        <v>5.9333333333333327</v>
      </c>
      <c r="Q440">
        <v>100</v>
      </c>
      <c r="R440">
        <v>1</v>
      </c>
      <c r="S440">
        <v>3300</v>
      </c>
      <c r="T440">
        <v>4603.277</v>
      </c>
      <c r="U440">
        <v>4603.277</v>
      </c>
      <c r="V440">
        <v>100</v>
      </c>
      <c r="W440">
        <v>33</v>
      </c>
      <c r="X440">
        <v>-1303.277</v>
      </c>
      <c r="Y440">
        <v>2019</v>
      </c>
      <c r="Z440">
        <v>11</v>
      </c>
      <c r="AA440">
        <v>48</v>
      </c>
      <c r="AB440">
        <v>1</v>
      </c>
    </row>
    <row r="441" spans="7:28" x14ac:dyDescent="0.2">
      <c r="G441" s="26" t="s">
        <v>8</v>
      </c>
      <c r="H441" s="26" t="s">
        <v>11</v>
      </c>
      <c r="I441" s="26" t="s">
        <v>36</v>
      </c>
      <c r="J441" s="26" t="s">
        <v>173</v>
      </c>
      <c r="K441" s="26" t="s">
        <v>39</v>
      </c>
      <c r="L441" s="38">
        <v>43795</v>
      </c>
      <c r="M441" s="26" t="s">
        <v>57</v>
      </c>
      <c r="N441" s="26" t="s">
        <v>76</v>
      </c>
      <c r="O441">
        <v>43617</v>
      </c>
      <c r="P441">
        <v>5.9333333333333327</v>
      </c>
      <c r="Q441">
        <v>109</v>
      </c>
      <c r="R441">
        <v>1</v>
      </c>
      <c r="S441">
        <v>3597</v>
      </c>
      <c r="T441">
        <v>4603.277</v>
      </c>
      <c r="U441">
        <v>4603.277</v>
      </c>
      <c r="V441">
        <v>109</v>
      </c>
      <c r="W441">
        <v>33</v>
      </c>
      <c r="X441">
        <v>-1006.277</v>
      </c>
      <c r="Y441">
        <v>2019</v>
      </c>
      <c r="Z441">
        <v>11</v>
      </c>
      <c r="AA441">
        <v>48</v>
      </c>
      <c r="AB441">
        <v>1</v>
      </c>
    </row>
    <row r="442" spans="7:28" x14ac:dyDescent="0.2">
      <c r="G442" s="26" t="s">
        <v>8</v>
      </c>
      <c r="H442" s="26" t="s">
        <v>11</v>
      </c>
      <c r="I442" s="26" t="s">
        <v>130</v>
      </c>
      <c r="J442" s="26" t="s">
        <v>155</v>
      </c>
      <c r="K442" s="26" t="s">
        <v>39</v>
      </c>
      <c r="L442" s="38">
        <v>43795</v>
      </c>
      <c r="M442" s="26" t="s">
        <v>57</v>
      </c>
      <c r="N442" s="26" t="s">
        <v>60</v>
      </c>
      <c r="O442">
        <v>43611</v>
      </c>
      <c r="P442">
        <v>6.1333333333333329</v>
      </c>
      <c r="Q442">
        <v>70</v>
      </c>
      <c r="R442">
        <v>1</v>
      </c>
      <c r="S442">
        <v>2170</v>
      </c>
      <c r="T442">
        <v>2780.143</v>
      </c>
      <c r="U442">
        <v>2780.143</v>
      </c>
      <c r="V442">
        <v>70</v>
      </c>
      <c r="W442">
        <v>31</v>
      </c>
      <c r="X442">
        <v>-610.14300000000003</v>
      </c>
      <c r="Y442">
        <v>2019</v>
      </c>
      <c r="Z442">
        <v>11</v>
      </c>
      <c r="AA442">
        <v>48</v>
      </c>
      <c r="AB442">
        <v>1</v>
      </c>
    </row>
    <row r="443" spans="7:28" x14ac:dyDescent="0.2">
      <c r="G443" s="26" t="s">
        <v>8</v>
      </c>
      <c r="H443" s="26" t="s">
        <v>11</v>
      </c>
      <c r="I443" s="26" t="s">
        <v>130</v>
      </c>
      <c r="J443" s="26" t="s">
        <v>155</v>
      </c>
      <c r="K443" s="26" t="s">
        <v>39</v>
      </c>
      <c r="L443" s="38">
        <v>43795</v>
      </c>
      <c r="M443" s="26" t="s">
        <v>57</v>
      </c>
      <c r="N443" s="26" t="s">
        <v>64</v>
      </c>
      <c r="O443">
        <v>43611</v>
      </c>
      <c r="P443">
        <v>6.1333333333333329</v>
      </c>
      <c r="Q443">
        <v>112.2</v>
      </c>
      <c r="R443">
        <v>1</v>
      </c>
      <c r="S443">
        <v>3366</v>
      </c>
      <c r="T443">
        <v>2780.143</v>
      </c>
      <c r="U443">
        <v>2780.143</v>
      </c>
      <c r="V443">
        <v>112.2</v>
      </c>
      <c r="W443">
        <v>30</v>
      </c>
      <c r="X443">
        <v>585.85699999999997</v>
      </c>
      <c r="Y443">
        <v>2019</v>
      </c>
      <c r="Z443">
        <v>11</v>
      </c>
      <c r="AA443">
        <v>48</v>
      </c>
      <c r="AB443">
        <v>1</v>
      </c>
    </row>
    <row r="444" spans="7:28" x14ac:dyDescent="0.2">
      <c r="G444" s="26" t="s">
        <v>8</v>
      </c>
      <c r="H444" s="26" t="s">
        <v>11</v>
      </c>
      <c r="I444" s="26" t="s">
        <v>130</v>
      </c>
      <c r="J444" s="26" t="s">
        <v>155</v>
      </c>
      <c r="K444" s="26" t="s">
        <v>39</v>
      </c>
      <c r="L444" s="38">
        <v>43795</v>
      </c>
      <c r="M444" s="26" t="s">
        <v>57</v>
      </c>
      <c r="N444" s="26" t="s">
        <v>93</v>
      </c>
      <c r="O444">
        <v>43611</v>
      </c>
      <c r="P444">
        <v>6.1333333333333329</v>
      </c>
      <c r="Q444">
        <v>103.4</v>
      </c>
      <c r="R444">
        <v>1</v>
      </c>
      <c r="S444">
        <v>3102</v>
      </c>
      <c r="T444">
        <v>2780.143</v>
      </c>
      <c r="U444">
        <v>2780.143</v>
      </c>
      <c r="V444">
        <v>103.4</v>
      </c>
      <c r="W444">
        <v>30</v>
      </c>
      <c r="X444">
        <v>321.85700000000003</v>
      </c>
      <c r="Y444">
        <v>2019</v>
      </c>
      <c r="Z444">
        <v>11</v>
      </c>
      <c r="AA444">
        <v>48</v>
      </c>
      <c r="AB444">
        <v>1</v>
      </c>
    </row>
    <row r="445" spans="7:28" x14ac:dyDescent="0.2">
      <c r="G445" s="26" t="s">
        <v>8</v>
      </c>
      <c r="H445" s="26" t="s">
        <v>11</v>
      </c>
      <c r="I445" s="26" t="s">
        <v>130</v>
      </c>
      <c r="J445" s="26" t="s">
        <v>155</v>
      </c>
      <c r="K445" s="26" t="s">
        <v>39</v>
      </c>
      <c r="L445" s="38">
        <v>43795</v>
      </c>
      <c r="M445" s="26" t="s">
        <v>57</v>
      </c>
      <c r="N445" s="26" t="s">
        <v>126</v>
      </c>
      <c r="O445">
        <v>43611</v>
      </c>
      <c r="P445">
        <v>6.1333333333333329</v>
      </c>
      <c r="Q445">
        <v>122</v>
      </c>
      <c r="R445">
        <v>1</v>
      </c>
      <c r="S445">
        <v>3172</v>
      </c>
      <c r="T445">
        <v>2780.143</v>
      </c>
      <c r="U445">
        <v>2780.143</v>
      </c>
      <c r="V445">
        <v>122</v>
      </c>
      <c r="W445">
        <v>26</v>
      </c>
      <c r="X445">
        <v>391.85700000000003</v>
      </c>
      <c r="Y445">
        <v>2019</v>
      </c>
      <c r="Z445">
        <v>11</v>
      </c>
      <c r="AA445">
        <v>48</v>
      </c>
      <c r="AB445">
        <v>1</v>
      </c>
    </row>
    <row r="446" spans="7:28" x14ac:dyDescent="0.2">
      <c r="G446" s="26" t="s">
        <v>8</v>
      </c>
      <c r="H446" s="26" t="s">
        <v>10</v>
      </c>
      <c r="I446" s="26" t="s">
        <v>28</v>
      </c>
      <c r="J446" s="26" t="s">
        <v>177</v>
      </c>
      <c r="K446" s="26" t="s">
        <v>39</v>
      </c>
      <c r="L446" s="38">
        <v>43797</v>
      </c>
      <c r="M446" s="26" t="s">
        <v>57</v>
      </c>
      <c r="N446" s="26" t="s">
        <v>79</v>
      </c>
      <c r="O446">
        <v>43638</v>
      </c>
      <c r="P446">
        <v>5.3</v>
      </c>
      <c r="Q446">
        <v>429</v>
      </c>
      <c r="R446">
        <v>4</v>
      </c>
      <c r="S446">
        <v>13942.5</v>
      </c>
      <c r="T446">
        <v>10109.478999999999</v>
      </c>
      <c r="U446">
        <v>2527.37</v>
      </c>
      <c r="V446">
        <v>107.25</v>
      </c>
      <c r="W446">
        <v>32.5</v>
      </c>
      <c r="X446">
        <v>3833.0210000000002</v>
      </c>
      <c r="Y446">
        <v>2019</v>
      </c>
      <c r="Z446">
        <v>11</v>
      </c>
      <c r="AA446">
        <v>48</v>
      </c>
      <c r="AB446">
        <v>1</v>
      </c>
    </row>
    <row r="447" spans="7:28" x14ac:dyDescent="0.2">
      <c r="G447" s="26" t="s">
        <v>8</v>
      </c>
      <c r="H447" s="26" t="s">
        <v>10</v>
      </c>
      <c r="I447" s="26" t="s">
        <v>28</v>
      </c>
      <c r="J447" s="26" t="s">
        <v>177</v>
      </c>
      <c r="K447" s="26" t="s">
        <v>39</v>
      </c>
      <c r="L447" s="38">
        <v>43797</v>
      </c>
      <c r="M447" s="26" t="s">
        <v>57</v>
      </c>
      <c r="N447" s="26" t="s">
        <v>87</v>
      </c>
      <c r="O447">
        <v>43638</v>
      </c>
      <c r="P447">
        <v>5.3</v>
      </c>
      <c r="Q447">
        <v>474</v>
      </c>
      <c r="R447">
        <v>4</v>
      </c>
      <c r="S447">
        <v>15168</v>
      </c>
      <c r="T447">
        <v>10109.478999999999</v>
      </c>
      <c r="U447">
        <v>2527.37</v>
      </c>
      <c r="V447">
        <v>118.5</v>
      </c>
      <c r="W447">
        <v>32</v>
      </c>
      <c r="X447">
        <v>5058.5209999999997</v>
      </c>
      <c r="Y447">
        <v>2019</v>
      </c>
      <c r="Z447">
        <v>11</v>
      </c>
      <c r="AA447">
        <v>48</v>
      </c>
      <c r="AB447">
        <v>1</v>
      </c>
    </row>
    <row r="448" spans="7:28" x14ac:dyDescent="0.2">
      <c r="G448" s="26" t="s">
        <v>8</v>
      </c>
      <c r="H448" s="26" t="s">
        <v>10</v>
      </c>
      <c r="I448" s="26" t="s">
        <v>28</v>
      </c>
      <c r="J448" s="26" t="s">
        <v>177</v>
      </c>
      <c r="K448" s="26" t="s">
        <v>39</v>
      </c>
      <c r="L448" s="38">
        <v>43797</v>
      </c>
      <c r="M448" s="26" t="s">
        <v>57</v>
      </c>
      <c r="N448" s="26" t="s">
        <v>98</v>
      </c>
      <c r="O448">
        <v>43638</v>
      </c>
      <c r="P448">
        <v>5.3</v>
      </c>
      <c r="Q448">
        <v>116</v>
      </c>
      <c r="R448">
        <v>1</v>
      </c>
      <c r="S448">
        <v>3770</v>
      </c>
      <c r="T448">
        <v>2527.37</v>
      </c>
      <c r="U448">
        <v>2527.37</v>
      </c>
      <c r="V448">
        <v>116</v>
      </c>
      <c r="W448">
        <v>32.5</v>
      </c>
      <c r="X448">
        <v>1242.6300000000001</v>
      </c>
      <c r="Y448">
        <v>2019</v>
      </c>
      <c r="Z448">
        <v>11</v>
      </c>
      <c r="AA448">
        <v>48</v>
      </c>
      <c r="AB448">
        <v>1</v>
      </c>
    </row>
    <row r="449" spans="7:28" x14ac:dyDescent="0.2">
      <c r="G449" s="26" t="s">
        <v>8</v>
      </c>
      <c r="H449" s="26" t="s">
        <v>10</v>
      </c>
      <c r="I449" s="26" t="s">
        <v>28</v>
      </c>
      <c r="J449" s="26" t="s">
        <v>177</v>
      </c>
      <c r="K449" s="26" t="s">
        <v>39</v>
      </c>
      <c r="L449" s="38">
        <v>43797</v>
      </c>
      <c r="M449" s="26" t="s">
        <v>57</v>
      </c>
      <c r="N449" s="26" t="s">
        <v>84</v>
      </c>
      <c r="O449">
        <v>43638</v>
      </c>
      <c r="P449">
        <v>5.3</v>
      </c>
      <c r="Q449">
        <v>320</v>
      </c>
      <c r="R449">
        <v>3</v>
      </c>
      <c r="S449">
        <v>10400</v>
      </c>
      <c r="T449">
        <v>7582.1090000000004</v>
      </c>
      <c r="U449">
        <v>2527.37</v>
      </c>
      <c r="V449">
        <v>106.66666666666667</v>
      </c>
      <c r="W449">
        <v>32.5</v>
      </c>
      <c r="X449">
        <v>2817.8910000000001</v>
      </c>
      <c r="Y449">
        <v>2019</v>
      </c>
      <c r="Z449">
        <v>11</v>
      </c>
      <c r="AA449">
        <v>48</v>
      </c>
      <c r="AB449">
        <v>1</v>
      </c>
    </row>
    <row r="450" spans="7:28" x14ac:dyDescent="0.2">
      <c r="G450" s="26" t="s">
        <v>8</v>
      </c>
      <c r="H450" s="26" t="s">
        <v>10</v>
      </c>
      <c r="I450" s="26" t="s">
        <v>28</v>
      </c>
      <c r="J450" s="26" t="s">
        <v>177</v>
      </c>
      <c r="K450" s="26" t="s">
        <v>39</v>
      </c>
      <c r="L450" s="38">
        <v>43797</v>
      </c>
      <c r="M450" s="26" t="s">
        <v>57</v>
      </c>
      <c r="N450" s="26" t="s">
        <v>85</v>
      </c>
      <c r="O450">
        <v>43638</v>
      </c>
      <c r="P450">
        <v>5.3</v>
      </c>
      <c r="Q450">
        <v>550</v>
      </c>
      <c r="R450">
        <v>5</v>
      </c>
      <c r="S450">
        <v>17875</v>
      </c>
      <c r="T450">
        <v>12636.849</v>
      </c>
      <c r="U450">
        <v>2527.37</v>
      </c>
      <c r="V450">
        <v>110</v>
      </c>
      <c r="W450">
        <v>32.5</v>
      </c>
      <c r="X450">
        <v>5238.1509999999998</v>
      </c>
      <c r="Y450">
        <v>2019</v>
      </c>
      <c r="Z450">
        <v>11</v>
      </c>
      <c r="AA450">
        <v>48</v>
      </c>
      <c r="AB450">
        <v>1</v>
      </c>
    </row>
    <row r="451" spans="7:28" x14ac:dyDescent="0.2">
      <c r="G451" s="26" t="s">
        <v>8</v>
      </c>
      <c r="H451" s="26" t="s">
        <v>10</v>
      </c>
      <c r="I451" s="26" t="s">
        <v>28</v>
      </c>
      <c r="J451" s="26" t="s">
        <v>177</v>
      </c>
      <c r="K451" s="26" t="s">
        <v>39</v>
      </c>
      <c r="L451" s="38">
        <v>43797</v>
      </c>
      <c r="M451" s="26" t="s">
        <v>57</v>
      </c>
      <c r="N451" s="26" t="s">
        <v>141</v>
      </c>
      <c r="O451">
        <v>43638</v>
      </c>
      <c r="P451">
        <v>5.3</v>
      </c>
      <c r="Q451">
        <v>1420</v>
      </c>
      <c r="R451">
        <v>13</v>
      </c>
      <c r="S451">
        <v>45440</v>
      </c>
      <c r="T451">
        <v>32855.807999999997</v>
      </c>
      <c r="U451">
        <v>2527.37</v>
      </c>
      <c r="V451">
        <v>109.23076923076923</v>
      </c>
      <c r="W451">
        <v>32</v>
      </c>
      <c r="X451">
        <v>12584.191999999999</v>
      </c>
      <c r="Y451">
        <v>2019</v>
      </c>
      <c r="Z451">
        <v>11</v>
      </c>
      <c r="AA451">
        <v>48</v>
      </c>
      <c r="AB451">
        <v>1</v>
      </c>
    </row>
    <row r="452" spans="7:28" x14ac:dyDescent="0.2">
      <c r="G452" s="26" t="s">
        <v>8</v>
      </c>
      <c r="H452" s="26" t="s">
        <v>10</v>
      </c>
      <c r="I452" s="26" t="s">
        <v>28</v>
      </c>
      <c r="J452" s="26" t="s">
        <v>177</v>
      </c>
      <c r="K452" s="26" t="s">
        <v>39</v>
      </c>
      <c r="L452" s="38">
        <v>43797</v>
      </c>
      <c r="M452" s="26" t="s">
        <v>57</v>
      </c>
      <c r="N452" s="26" t="s">
        <v>95</v>
      </c>
      <c r="O452">
        <v>43638</v>
      </c>
      <c r="P452">
        <v>5.3</v>
      </c>
      <c r="Q452">
        <v>1314</v>
      </c>
      <c r="R452">
        <v>12</v>
      </c>
      <c r="S452">
        <v>42048</v>
      </c>
      <c r="T452">
        <v>30328.437999999998</v>
      </c>
      <c r="U452">
        <v>2527.37</v>
      </c>
      <c r="V452">
        <v>109.5</v>
      </c>
      <c r="W452">
        <v>32</v>
      </c>
      <c r="X452">
        <v>11719.562</v>
      </c>
      <c r="Y452">
        <v>2019</v>
      </c>
      <c r="Z452">
        <v>11</v>
      </c>
      <c r="AA452">
        <v>48</v>
      </c>
      <c r="AB452">
        <v>1</v>
      </c>
    </row>
    <row r="453" spans="7:28" x14ac:dyDescent="0.2">
      <c r="G453" s="26" t="s">
        <v>8</v>
      </c>
      <c r="H453" s="26" t="s">
        <v>10</v>
      </c>
      <c r="I453" s="26" t="s">
        <v>28</v>
      </c>
      <c r="J453" s="26" t="s">
        <v>177</v>
      </c>
      <c r="K453" s="26" t="s">
        <v>39</v>
      </c>
      <c r="L453" s="38">
        <v>43797</v>
      </c>
      <c r="M453" s="26" t="s">
        <v>57</v>
      </c>
      <c r="N453" s="26" t="s">
        <v>65</v>
      </c>
      <c r="O453">
        <v>43638</v>
      </c>
      <c r="P453">
        <v>5.3</v>
      </c>
      <c r="Q453">
        <v>108</v>
      </c>
      <c r="R453">
        <v>1</v>
      </c>
      <c r="S453">
        <v>3510</v>
      </c>
      <c r="T453">
        <v>2527.37</v>
      </c>
      <c r="U453">
        <v>2527.37</v>
      </c>
      <c r="V453">
        <v>108</v>
      </c>
      <c r="W453">
        <v>32.5</v>
      </c>
      <c r="X453">
        <v>982.63</v>
      </c>
      <c r="Y453">
        <v>2019</v>
      </c>
      <c r="Z453">
        <v>11</v>
      </c>
      <c r="AA453">
        <v>48</v>
      </c>
      <c r="AB453">
        <v>1</v>
      </c>
    </row>
    <row r="454" spans="7:28" x14ac:dyDescent="0.2">
      <c r="G454" s="26" t="s">
        <v>8</v>
      </c>
      <c r="H454" s="26" t="s">
        <v>10</v>
      </c>
      <c r="I454" s="26" t="s">
        <v>29</v>
      </c>
      <c r="J454" s="26" t="s">
        <v>175</v>
      </c>
      <c r="K454" s="26" t="s">
        <v>39</v>
      </c>
      <c r="L454" s="38">
        <v>43797</v>
      </c>
      <c r="M454" s="26" t="s">
        <v>57</v>
      </c>
      <c r="N454" s="26" t="s">
        <v>164</v>
      </c>
      <c r="O454">
        <v>43631</v>
      </c>
      <c r="P454">
        <v>5.5333333333333332</v>
      </c>
      <c r="Q454">
        <v>203</v>
      </c>
      <c r="R454">
        <v>2</v>
      </c>
      <c r="S454">
        <v>6597.5</v>
      </c>
      <c r="T454">
        <v>4553.7290000000003</v>
      </c>
      <c r="U454">
        <v>2276.8649999999998</v>
      </c>
      <c r="V454">
        <v>101.5</v>
      </c>
      <c r="W454">
        <v>32.5</v>
      </c>
      <c r="X454">
        <v>2043.771</v>
      </c>
      <c r="Y454">
        <v>2019</v>
      </c>
      <c r="Z454">
        <v>11</v>
      </c>
      <c r="AA454">
        <v>48</v>
      </c>
      <c r="AB454">
        <v>1</v>
      </c>
    </row>
    <row r="455" spans="7:28" x14ac:dyDescent="0.2">
      <c r="G455" s="26" t="s">
        <v>8</v>
      </c>
      <c r="H455" s="26" t="s">
        <v>10</v>
      </c>
      <c r="I455" s="26" t="s">
        <v>29</v>
      </c>
      <c r="J455" s="26" t="s">
        <v>175</v>
      </c>
      <c r="K455" s="26" t="s">
        <v>39</v>
      </c>
      <c r="L455" s="38">
        <v>43797</v>
      </c>
      <c r="M455" s="26" t="s">
        <v>57</v>
      </c>
      <c r="N455" s="26" t="s">
        <v>77</v>
      </c>
      <c r="O455">
        <v>43631</v>
      </c>
      <c r="P455">
        <v>5.5333333333333332</v>
      </c>
      <c r="Q455">
        <v>997</v>
      </c>
      <c r="R455">
        <v>10</v>
      </c>
      <c r="S455">
        <v>32402.5</v>
      </c>
      <c r="T455">
        <v>22768.646000000001</v>
      </c>
      <c r="U455">
        <v>2276.8649999999998</v>
      </c>
      <c r="V455">
        <v>99.7</v>
      </c>
      <c r="W455">
        <v>32.5</v>
      </c>
      <c r="X455">
        <v>9633.8539999999994</v>
      </c>
      <c r="Y455">
        <v>2019</v>
      </c>
      <c r="Z455">
        <v>11</v>
      </c>
      <c r="AA455">
        <v>48</v>
      </c>
      <c r="AB455">
        <v>1</v>
      </c>
    </row>
    <row r="456" spans="7:28" x14ac:dyDescent="0.2">
      <c r="G456" s="26" t="s">
        <v>8</v>
      </c>
      <c r="H456" s="26" t="s">
        <v>10</v>
      </c>
      <c r="I456" s="26" t="s">
        <v>29</v>
      </c>
      <c r="J456" s="26" t="s">
        <v>175</v>
      </c>
      <c r="K456" s="26" t="s">
        <v>39</v>
      </c>
      <c r="L456" s="38">
        <v>43797</v>
      </c>
      <c r="M456" s="26" t="s">
        <v>57</v>
      </c>
      <c r="N456" s="26" t="s">
        <v>71</v>
      </c>
      <c r="O456">
        <v>43631</v>
      </c>
      <c r="P456">
        <v>5.5333333333333332</v>
      </c>
      <c r="Q456">
        <v>428</v>
      </c>
      <c r="R456">
        <v>4</v>
      </c>
      <c r="S456">
        <v>13910</v>
      </c>
      <c r="T456">
        <v>9107.4580000000005</v>
      </c>
      <c r="U456">
        <v>2276.8649999999998</v>
      </c>
      <c r="V456">
        <v>107</v>
      </c>
      <c r="W456">
        <v>32.5</v>
      </c>
      <c r="X456">
        <v>4802.5420000000004</v>
      </c>
      <c r="Y456">
        <v>2019</v>
      </c>
      <c r="Z456">
        <v>11</v>
      </c>
      <c r="AA456">
        <v>48</v>
      </c>
      <c r="AB456">
        <v>1</v>
      </c>
    </row>
    <row r="457" spans="7:28" x14ac:dyDescent="0.2">
      <c r="G457" s="26" t="s">
        <v>8</v>
      </c>
      <c r="H457" s="26" t="s">
        <v>10</v>
      </c>
      <c r="I457" s="26" t="s">
        <v>29</v>
      </c>
      <c r="J457" s="26" t="s">
        <v>175</v>
      </c>
      <c r="K457" s="26" t="s">
        <v>39</v>
      </c>
      <c r="L457" s="38">
        <v>43797</v>
      </c>
      <c r="M457" s="26" t="s">
        <v>57</v>
      </c>
      <c r="N457" s="26" t="s">
        <v>97</v>
      </c>
      <c r="O457">
        <v>43631</v>
      </c>
      <c r="P457">
        <v>5.5333333333333332</v>
      </c>
      <c r="Q457">
        <v>948</v>
      </c>
      <c r="R457">
        <v>9</v>
      </c>
      <c r="S457">
        <v>30810</v>
      </c>
      <c r="T457">
        <v>20491.781999999999</v>
      </c>
      <c r="U457">
        <v>2276.8649999999998</v>
      </c>
      <c r="V457">
        <v>105.33333333333333</v>
      </c>
      <c r="W457">
        <v>32.5</v>
      </c>
      <c r="X457">
        <v>10318.218000000001</v>
      </c>
      <c r="Y457">
        <v>2019</v>
      </c>
      <c r="Z457">
        <v>11</v>
      </c>
      <c r="AA457">
        <v>48</v>
      </c>
      <c r="AB457">
        <v>1</v>
      </c>
    </row>
    <row r="458" spans="7:28" x14ac:dyDescent="0.2">
      <c r="G458" s="26" t="s">
        <v>8</v>
      </c>
      <c r="H458" s="26" t="s">
        <v>10</v>
      </c>
      <c r="I458" s="26" t="s">
        <v>29</v>
      </c>
      <c r="J458" s="26" t="s">
        <v>175</v>
      </c>
      <c r="K458" s="26" t="s">
        <v>39</v>
      </c>
      <c r="L458" s="38">
        <v>43797</v>
      </c>
      <c r="M458" s="26" t="s">
        <v>57</v>
      </c>
      <c r="N458" s="26" t="s">
        <v>81</v>
      </c>
      <c r="O458">
        <v>43631</v>
      </c>
      <c r="P458">
        <v>5.5333333333333332</v>
      </c>
      <c r="Q458">
        <v>209</v>
      </c>
      <c r="R458">
        <v>2</v>
      </c>
      <c r="S458">
        <v>6792.5</v>
      </c>
      <c r="T458">
        <v>4553.7290000000003</v>
      </c>
      <c r="U458">
        <v>2276.8649999999998</v>
      </c>
      <c r="V458">
        <v>104.5</v>
      </c>
      <c r="W458">
        <v>32.5</v>
      </c>
      <c r="X458">
        <v>2238.7710000000002</v>
      </c>
      <c r="Y458">
        <v>2019</v>
      </c>
      <c r="Z458">
        <v>11</v>
      </c>
      <c r="AA458">
        <v>48</v>
      </c>
      <c r="AB458">
        <v>1</v>
      </c>
    </row>
    <row r="459" spans="7:28" x14ac:dyDescent="0.2">
      <c r="G459" s="26" t="s">
        <v>8</v>
      </c>
      <c r="H459" s="26" t="s">
        <v>10</v>
      </c>
      <c r="I459" s="26" t="s">
        <v>29</v>
      </c>
      <c r="J459" s="26" t="s">
        <v>175</v>
      </c>
      <c r="K459" s="26" t="s">
        <v>39</v>
      </c>
      <c r="L459" s="38">
        <v>43797</v>
      </c>
      <c r="M459" s="26" t="s">
        <v>57</v>
      </c>
      <c r="N459" s="26" t="s">
        <v>75</v>
      </c>
      <c r="O459">
        <v>43631</v>
      </c>
      <c r="P459">
        <v>5.5333333333333332</v>
      </c>
      <c r="Q459">
        <v>107</v>
      </c>
      <c r="R459">
        <v>1</v>
      </c>
      <c r="S459">
        <v>3477.5</v>
      </c>
      <c r="T459">
        <v>2276.8649999999998</v>
      </c>
      <c r="U459">
        <v>2276.8649999999998</v>
      </c>
      <c r="V459">
        <v>107</v>
      </c>
      <c r="W459">
        <v>32.5</v>
      </c>
      <c r="X459">
        <v>1200.635</v>
      </c>
      <c r="Y459">
        <v>2019</v>
      </c>
      <c r="Z459">
        <v>11</v>
      </c>
      <c r="AA459">
        <v>48</v>
      </c>
      <c r="AB459">
        <v>1</v>
      </c>
    </row>
    <row r="460" spans="7:28" x14ac:dyDescent="0.2">
      <c r="G460" s="26" t="s">
        <v>8</v>
      </c>
      <c r="H460" s="26" t="s">
        <v>10</v>
      </c>
      <c r="I460" s="26" t="s">
        <v>29</v>
      </c>
      <c r="J460" s="26" t="s">
        <v>175</v>
      </c>
      <c r="K460" s="26" t="s">
        <v>39</v>
      </c>
      <c r="L460" s="38">
        <v>43797</v>
      </c>
      <c r="M460" s="26" t="s">
        <v>57</v>
      </c>
      <c r="N460" s="26" t="s">
        <v>65</v>
      </c>
      <c r="O460">
        <v>43631</v>
      </c>
      <c r="P460">
        <v>5.5333333333333332</v>
      </c>
      <c r="Q460">
        <v>105</v>
      </c>
      <c r="R460">
        <v>1</v>
      </c>
      <c r="S460">
        <v>1500</v>
      </c>
      <c r="T460">
        <v>2276.8649999999998</v>
      </c>
      <c r="U460">
        <v>2276.8649999999998</v>
      </c>
      <c r="V460">
        <v>105</v>
      </c>
      <c r="W460">
        <v>14.2857</v>
      </c>
      <c r="X460">
        <v>-776.86500000000001</v>
      </c>
      <c r="Y460">
        <v>2019</v>
      </c>
      <c r="Z460">
        <v>11</v>
      </c>
      <c r="AA460">
        <v>48</v>
      </c>
      <c r="AB460">
        <v>1</v>
      </c>
    </row>
    <row r="461" spans="7:28" x14ac:dyDescent="0.2">
      <c r="G461" s="26" t="s">
        <v>8</v>
      </c>
      <c r="H461" s="26" t="s">
        <v>10</v>
      </c>
      <c r="I461" s="26" t="s">
        <v>29</v>
      </c>
      <c r="J461" s="26" t="s">
        <v>175</v>
      </c>
      <c r="K461" s="26" t="s">
        <v>38</v>
      </c>
      <c r="L461" s="38">
        <v>43797</v>
      </c>
      <c r="M461" s="26" t="s">
        <v>57</v>
      </c>
      <c r="N461" s="26" t="s">
        <v>65</v>
      </c>
      <c r="O461">
        <v>43631</v>
      </c>
      <c r="P461">
        <v>5.5333333333333332</v>
      </c>
      <c r="Q461">
        <v>-105</v>
      </c>
      <c r="R461">
        <v>-1</v>
      </c>
      <c r="S461">
        <v>-1500</v>
      </c>
      <c r="T461">
        <v>-2276.8649999999998</v>
      </c>
      <c r="U461">
        <v>-2276.8649999999998</v>
      </c>
      <c r="V461">
        <v>105</v>
      </c>
      <c r="W461">
        <v>14.2857</v>
      </c>
      <c r="X461">
        <v>776.86500000000001</v>
      </c>
      <c r="Y461">
        <v>2019</v>
      </c>
      <c r="Z461">
        <v>11</v>
      </c>
      <c r="AA461">
        <v>48</v>
      </c>
      <c r="AB461">
        <v>-1</v>
      </c>
    </row>
    <row r="462" spans="7:28" x14ac:dyDescent="0.2">
      <c r="G462" s="26" t="s">
        <v>8</v>
      </c>
      <c r="H462" s="26" t="s">
        <v>10</v>
      </c>
      <c r="I462" s="26" t="s">
        <v>29</v>
      </c>
      <c r="J462" s="26" t="s">
        <v>175</v>
      </c>
      <c r="K462" s="26" t="s">
        <v>39</v>
      </c>
      <c r="L462" s="38">
        <v>43797</v>
      </c>
      <c r="M462" s="26" t="s">
        <v>57</v>
      </c>
      <c r="N462" s="26" t="s">
        <v>65</v>
      </c>
      <c r="O462">
        <v>43631</v>
      </c>
      <c r="P462">
        <v>5.5333333333333332</v>
      </c>
      <c r="Q462">
        <v>105</v>
      </c>
      <c r="R462">
        <v>1</v>
      </c>
      <c r="S462">
        <v>1500</v>
      </c>
      <c r="T462">
        <v>2276.8649999999998</v>
      </c>
      <c r="U462">
        <v>2276.8649999999998</v>
      </c>
      <c r="V462">
        <v>105</v>
      </c>
      <c r="W462">
        <v>14.2857</v>
      </c>
      <c r="X462">
        <v>-776.86500000000001</v>
      </c>
      <c r="Y462">
        <v>2019</v>
      </c>
      <c r="Z462">
        <v>11</v>
      </c>
      <c r="AA462">
        <v>48</v>
      </c>
      <c r="AB462">
        <v>1</v>
      </c>
    </row>
    <row r="463" spans="7:28" x14ac:dyDescent="0.2">
      <c r="G463" s="26" t="s">
        <v>8</v>
      </c>
      <c r="H463" s="26" t="s">
        <v>10</v>
      </c>
      <c r="I463" s="26" t="s">
        <v>29</v>
      </c>
      <c r="J463" s="26" t="s">
        <v>175</v>
      </c>
      <c r="K463" s="26" t="s">
        <v>39</v>
      </c>
      <c r="L463" s="38">
        <v>43797</v>
      </c>
      <c r="M463" s="26" t="s">
        <v>57</v>
      </c>
      <c r="N463" s="26" t="s">
        <v>96</v>
      </c>
      <c r="O463">
        <v>43631</v>
      </c>
      <c r="P463">
        <v>5.5333333333333332</v>
      </c>
      <c r="Q463">
        <v>100</v>
      </c>
      <c r="R463">
        <v>1</v>
      </c>
      <c r="S463">
        <v>3250</v>
      </c>
      <c r="T463">
        <v>2276.8649999999998</v>
      </c>
      <c r="U463">
        <v>2276.8649999999998</v>
      </c>
      <c r="V463">
        <v>100</v>
      </c>
      <c r="W463">
        <v>32.5</v>
      </c>
      <c r="X463">
        <v>973.13499999999999</v>
      </c>
      <c r="Y463">
        <v>2019</v>
      </c>
      <c r="Z463">
        <v>11</v>
      </c>
      <c r="AA463">
        <v>48</v>
      </c>
      <c r="AB463">
        <v>1</v>
      </c>
    </row>
    <row r="464" spans="7:28" x14ac:dyDescent="0.2">
      <c r="G464" s="26" t="s">
        <v>8</v>
      </c>
      <c r="H464" s="26" t="s">
        <v>10</v>
      </c>
      <c r="I464" s="26" t="s">
        <v>29</v>
      </c>
      <c r="J464" s="26" t="s">
        <v>175</v>
      </c>
      <c r="K464" s="26" t="s">
        <v>39</v>
      </c>
      <c r="L464" s="38">
        <v>43797</v>
      </c>
      <c r="M464" s="26" t="s">
        <v>57</v>
      </c>
      <c r="N464" s="26" t="s">
        <v>67</v>
      </c>
      <c r="O464">
        <v>43631</v>
      </c>
      <c r="P464">
        <v>5.5333333333333332</v>
      </c>
      <c r="Q464">
        <v>116</v>
      </c>
      <c r="R464">
        <v>1</v>
      </c>
      <c r="S464">
        <v>3770</v>
      </c>
      <c r="T464">
        <v>2276.8649999999998</v>
      </c>
      <c r="U464">
        <v>2276.8649999999998</v>
      </c>
      <c r="V464">
        <v>116</v>
      </c>
      <c r="W464">
        <v>32.5</v>
      </c>
      <c r="X464">
        <v>1493.135</v>
      </c>
      <c r="Y464">
        <v>2019</v>
      </c>
      <c r="Z464">
        <v>11</v>
      </c>
      <c r="AA464">
        <v>48</v>
      </c>
      <c r="AB464">
        <v>1</v>
      </c>
    </row>
    <row r="465" spans="7:28" x14ac:dyDescent="0.2">
      <c r="G465" s="26" t="s">
        <v>8</v>
      </c>
      <c r="H465" s="26" t="s">
        <v>10</v>
      </c>
      <c r="I465" s="26" t="s">
        <v>29</v>
      </c>
      <c r="J465" s="26" t="s">
        <v>175</v>
      </c>
      <c r="K465" s="26" t="s">
        <v>39</v>
      </c>
      <c r="L465" s="38">
        <v>43797</v>
      </c>
      <c r="M465" s="26" t="s">
        <v>57</v>
      </c>
      <c r="N465" s="26" t="s">
        <v>69</v>
      </c>
      <c r="O465">
        <v>43631</v>
      </c>
      <c r="P465">
        <v>5.5333333333333332</v>
      </c>
      <c r="Q465">
        <v>2824</v>
      </c>
      <c r="R465">
        <v>25</v>
      </c>
      <c r="S465">
        <v>90368</v>
      </c>
      <c r="T465">
        <v>56921.616000000002</v>
      </c>
      <c r="U465">
        <v>2276.8649999999998</v>
      </c>
      <c r="V465">
        <v>112.96</v>
      </c>
      <c r="W465">
        <v>32</v>
      </c>
      <c r="X465">
        <v>33446.383999999998</v>
      </c>
      <c r="Y465">
        <v>2019</v>
      </c>
      <c r="Z465">
        <v>11</v>
      </c>
      <c r="AA465">
        <v>48</v>
      </c>
      <c r="AB465">
        <v>1</v>
      </c>
    </row>
    <row r="466" spans="7:28" x14ac:dyDescent="0.2">
      <c r="G466" s="26" t="s">
        <v>8</v>
      </c>
      <c r="H466" s="26" t="s">
        <v>10</v>
      </c>
      <c r="I466" s="26" t="s">
        <v>29</v>
      </c>
      <c r="J466" s="26" t="s">
        <v>175</v>
      </c>
      <c r="K466" s="26" t="s">
        <v>39</v>
      </c>
      <c r="L466" s="38">
        <v>43797</v>
      </c>
      <c r="M466" s="26" t="s">
        <v>57</v>
      </c>
      <c r="N466" s="26" t="s">
        <v>99</v>
      </c>
      <c r="O466">
        <v>43631</v>
      </c>
      <c r="P466">
        <v>5.5333333333333332</v>
      </c>
      <c r="Q466">
        <v>102</v>
      </c>
      <c r="R466">
        <v>1</v>
      </c>
      <c r="S466">
        <v>3315</v>
      </c>
      <c r="T466">
        <v>2276.8649999999998</v>
      </c>
      <c r="U466">
        <v>2276.8649999999998</v>
      </c>
      <c r="V466">
        <v>102</v>
      </c>
      <c r="W466">
        <v>32.5</v>
      </c>
      <c r="X466">
        <v>1038.135</v>
      </c>
      <c r="Y466">
        <v>2019</v>
      </c>
      <c r="Z466">
        <v>11</v>
      </c>
      <c r="AA466">
        <v>48</v>
      </c>
      <c r="AB466">
        <v>1</v>
      </c>
    </row>
    <row r="467" spans="7:28" x14ac:dyDescent="0.2">
      <c r="G467" s="26" t="s">
        <v>8</v>
      </c>
      <c r="H467" s="26" t="s">
        <v>10</v>
      </c>
      <c r="I467" s="26" t="s">
        <v>29</v>
      </c>
      <c r="J467" s="26" t="s">
        <v>175</v>
      </c>
      <c r="K467" s="26" t="s">
        <v>39</v>
      </c>
      <c r="L467" s="38">
        <v>43797</v>
      </c>
      <c r="M467" s="26" t="s">
        <v>57</v>
      </c>
      <c r="N467" s="26" t="s">
        <v>74</v>
      </c>
      <c r="O467">
        <v>43631</v>
      </c>
      <c r="P467">
        <v>5.5333333333333332</v>
      </c>
      <c r="Q467">
        <v>100</v>
      </c>
      <c r="R467">
        <v>1</v>
      </c>
      <c r="S467">
        <v>3250</v>
      </c>
      <c r="T467">
        <v>2276.8649999999998</v>
      </c>
      <c r="U467">
        <v>2276.8649999999998</v>
      </c>
      <c r="V467">
        <v>100</v>
      </c>
      <c r="W467">
        <v>32.5</v>
      </c>
      <c r="X467">
        <v>973.13499999999999</v>
      </c>
      <c r="Y467">
        <v>2019</v>
      </c>
      <c r="Z467">
        <v>11</v>
      </c>
      <c r="AA467">
        <v>48</v>
      </c>
      <c r="AB467">
        <v>1</v>
      </c>
    </row>
    <row r="468" spans="7:28" x14ac:dyDescent="0.2">
      <c r="G468" s="26" t="s">
        <v>8</v>
      </c>
      <c r="H468" s="26" t="s">
        <v>10</v>
      </c>
      <c r="I468" s="26" t="s">
        <v>29</v>
      </c>
      <c r="J468" s="26" t="s">
        <v>175</v>
      </c>
      <c r="K468" s="26" t="s">
        <v>39</v>
      </c>
      <c r="L468" s="38">
        <v>43797</v>
      </c>
      <c r="M468" s="26" t="s">
        <v>57</v>
      </c>
      <c r="N468" s="26" t="s">
        <v>86</v>
      </c>
      <c r="O468">
        <v>43631</v>
      </c>
      <c r="P468">
        <v>5.5333333333333332</v>
      </c>
      <c r="Q468">
        <v>310</v>
      </c>
      <c r="R468">
        <v>3</v>
      </c>
      <c r="S468">
        <v>10075</v>
      </c>
      <c r="T468">
        <v>6830.5940000000001</v>
      </c>
      <c r="U468">
        <v>2276.8649999999998</v>
      </c>
      <c r="V468">
        <v>103.33333333333333</v>
      </c>
      <c r="W468">
        <v>32.5</v>
      </c>
      <c r="X468">
        <v>3244.4059999999999</v>
      </c>
      <c r="Y468">
        <v>2019</v>
      </c>
      <c r="Z468">
        <v>11</v>
      </c>
      <c r="AA468">
        <v>48</v>
      </c>
      <c r="AB468">
        <v>1</v>
      </c>
    </row>
    <row r="469" spans="7:28" x14ac:dyDescent="0.2">
      <c r="G469" s="26" t="s">
        <v>8</v>
      </c>
      <c r="H469" s="26" t="s">
        <v>10</v>
      </c>
      <c r="I469" s="26" t="s">
        <v>29</v>
      </c>
      <c r="J469" s="26" t="s">
        <v>175</v>
      </c>
      <c r="K469" s="26" t="s">
        <v>39</v>
      </c>
      <c r="L469" s="38">
        <v>43797</v>
      </c>
      <c r="M469" s="26" t="s">
        <v>57</v>
      </c>
      <c r="N469" s="26" t="s">
        <v>142</v>
      </c>
      <c r="O469">
        <v>43631</v>
      </c>
      <c r="P469">
        <v>5.5333333333333332</v>
      </c>
      <c r="Q469">
        <v>190</v>
      </c>
      <c r="R469">
        <v>2</v>
      </c>
      <c r="S469">
        <v>6080</v>
      </c>
      <c r="T469">
        <v>4553.7290000000003</v>
      </c>
      <c r="U469">
        <v>2276.8649999999998</v>
      </c>
      <c r="V469">
        <v>95</v>
      </c>
      <c r="W469">
        <v>32</v>
      </c>
      <c r="X469">
        <v>1526.271</v>
      </c>
      <c r="Y469">
        <v>2019</v>
      </c>
      <c r="Z469">
        <v>11</v>
      </c>
      <c r="AA469">
        <v>48</v>
      </c>
      <c r="AB469">
        <v>1</v>
      </c>
    </row>
    <row r="470" spans="7:28" x14ac:dyDescent="0.2">
      <c r="G470" s="26" t="s">
        <v>8</v>
      </c>
      <c r="H470" s="26" t="s">
        <v>10</v>
      </c>
      <c r="I470" s="26" t="s">
        <v>29</v>
      </c>
      <c r="J470" s="26" t="s">
        <v>175</v>
      </c>
      <c r="K470" s="26" t="s">
        <v>39</v>
      </c>
      <c r="L470" s="38">
        <v>43797</v>
      </c>
      <c r="M470" s="26" t="s">
        <v>57</v>
      </c>
      <c r="N470" s="26" t="s">
        <v>78</v>
      </c>
      <c r="O470">
        <v>43631</v>
      </c>
      <c r="P470">
        <v>5.5333333333333332</v>
      </c>
      <c r="Q470">
        <v>312</v>
      </c>
      <c r="R470">
        <v>3</v>
      </c>
      <c r="S470">
        <v>10140</v>
      </c>
      <c r="T470">
        <v>6830.5940000000001</v>
      </c>
      <c r="U470">
        <v>2276.8649999999998</v>
      </c>
      <c r="V470">
        <v>104</v>
      </c>
      <c r="W470">
        <v>32.5</v>
      </c>
      <c r="X470">
        <v>3309.4059999999999</v>
      </c>
      <c r="Y470">
        <v>2019</v>
      </c>
      <c r="Z470">
        <v>11</v>
      </c>
      <c r="AA470">
        <v>48</v>
      </c>
      <c r="AB470">
        <v>1</v>
      </c>
    </row>
    <row r="471" spans="7:28" x14ac:dyDescent="0.2">
      <c r="G471" s="26" t="s">
        <v>8</v>
      </c>
      <c r="H471" s="26" t="s">
        <v>10</v>
      </c>
      <c r="I471" s="26" t="s">
        <v>29</v>
      </c>
      <c r="J471" s="26" t="s">
        <v>175</v>
      </c>
      <c r="K471" s="26" t="s">
        <v>39</v>
      </c>
      <c r="L471" s="38">
        <v>43797</v>
      </c>
      <c r="M471" s="26" t="s">
        <v>57</v>
      </c>
      <c r="N471" s="26" t="s">
        <v>80</v>
      </c>
      <c r="O471">
        <v>43631</v>
      </c>
      <c r="P471">
        <v>5.5333333333333332</v>
      </c>
      <c r="Q471">
        <v>336</v>
      </c>
      <c r="R471">
        <v>3</v>
      </c>
      <c r="S471">
        <v>10920</v>
      </c>
      <c r="T471">
        <v>6830.5940000000001</v>
      </c>
      <c r="U471">
        <v>2276.8649999999998</v>
      </c>
      <c r="V471">
        <v>112</v>
      </c>
      <c r="W471">
        <v>32.5</v>
      </c>
      <c r="X471">
        <v>4089.4059999999999</v>
      </c>
      <c r="Y471">
        <v>2019</v>
      </c>
      <c r="Z471">
        <v>11</v>
      </c>
      <c r="AA471">
        <v>48</v>
      </c>
      <c r="AB471">
        <v>1</v>
      </c>
    </row>
    <row r="472" spans="7:28" x14ac:dyDescent="0.2">
      <c r="G472" s="26" t="s">
        <v>8</v>
      </c>
      <c r="H472" s="26" t="s">
        <v>10</v>
      </c>
      <c r="I472" s="26" t="s">
        <v>29</v>
      </c>
      <c r="J472" s="26" t="s">
        <v>175</v>
      </c>
      <c r="K472" s="26" t="s">
        <v>39</v>
      </c>
      <c r="L472" s="38">
        <v>43797</v>
      </c>
      <c r="M472" s="26" t="s">
        <v>57</v>
      </c>
      <c r="N472" s="26" t="s">
        <v>66</v>
      </c>
      <c r="O472">
        <v>43631</v>
      </c>
      <c r="P472">
        <v>5.5333333333333332</v>
      </c>
      <c r="Q472">
        <v>500</v>
      </c>
      <c r="R472">
        <v>5</v>
      </c>
      <c r="S472">
        <v>16250</v>
      </c>
      <c r="T472">
        <v>11384.323</v>
      </c>
      <c r="U472">
        <v>2276.8649999999998</v>
      </c>
      <c r="V472">
        <v>100</v>
      </c>
      <c r="W472">
        <v>32.5</v>
      </c>
      <c r="X472">
        <v>4865.6769999999997</v>
      </c>
      <c r="Y472">
        <v>2019</v>
      </c>
      <c r="Z472">
        <v>11</v>
      </c>
      <c r="AA472">
        <v>48</v>
      </c>
      <c r="AB472">
        <v>1</v>
      </c>
    </row>
    <row r="473" spans="7:28" x14ac:dyDescent="0.2">
      <c r="G473" s="26" t="s">
        <v>8</v>
      </c>
      <c r="H473" s="26" t="s">
        <v>11</v>
      </c>
      <c r="I473" s="26" t="s">
        <v>129</v>
      </c>
      <c r="J473" s="26" t="s">
        <v>171</v>
      </c>
      <c r="K473" s="26" t="s">
        <v>39</v>
      </c>
      <c r="L473" s="38">
        <v>43797</v>
      </c>
      <c r="M473" s="26" t="s">
        <v>57</v>
      </c>
      <c r="N473" s="26" t="s">
        <v>89</v>
      </c>
      <c r="O473">
        <v>43625</v>
      </c>
      <c r="P473">
        <v>5.7333333333333334</v>
      </c>
      <c r="Q473">
        <v>630</v>
      </c>
      <c r="R473">
        <v>6</v>
      </c>
      <c r="S473">
        <v>20475</v>
      </c>
      <c r="T473">
        <v>16946.919999999998</v>
      </c>
      <c r="U473">
        <v>2824.4870000000001</v>
      </c>
      <c r="V473">
        <v>105</v>
      </c>
      <c r="W473">
        <v>32.5</v>
      </c>
      <c r="X473">
        <v>3528.08</v>
      </c>
      <c r="Y473">
        <v>2019</v>
      </c>
      <c r="Z473">
        <v>11</v>
      </c>
      <c r="AA473">
        <v>48</v>
      </c>
      <c r="AB473">
        <v>1</v>
      </c>
    </row>
    <row r="474" spans="7:28" x14ac:dyDescent="0.2">
      <c r="G474" s="26" t="s">
        <v>8</v>
      </c>
      <c r="H474" s="26" t="s">
        <v>11</v>
      </c>
      <c r="I474" s="26" t="s">
        <v>129</v>
      </c>
      <c r="J474" s="26" t="s">
        <v>171</v>
      </c>
      <c r="K474" s="26" t="s">
        <v>39</v>
      </c>
      <c r="L474" s="38">
        <v>43797</v>
      </c>
      <c r="M474" s="26" t="s">
        <v>57</v>
      </c>
      <c r="N474" s="26" t="s">
        <v>92</v>
      </c>
      <c r="O474">
        <v>43625</v>
      </c>
      <c r="P474">
        <v>5.7333333333333334</v>
      </c>
      <c r="Q474">
        <v>700</v>
      </c>
      <c r="R474">
        <v>6</v>
      </c>
      <c r="S474">
        <v>22750</v>
      </c>
      <c r="T474">
        <v>16946.919999999998</v>
      </c>
      <c r="U474">
        <v>2824.4870000000001</v>
      </c>
      <c r="V474">
        <v>116.66666666666667</v>
      </c>
      <c r="W474">
        <v>32.5</v>
      </c>
      <c r="X474">
        <v>5803.08</v>
      </c>
      <c r="Y474">
        <v>2019</v>
      </c>
      <c r="Z474">
        <v>11</v>
      </c>
      <c r="AA474">
        <v>48</v>
      </c>
      <c r="AB474">
        <v>1</v>
      </c>
    </row>
    <row r="475" spans="7:28" x14ac:dyDescent="0.2">
      <c r="G475" s="26" t="s">
        <v>8</v>
      </c>
      <c r="H475" s="26" t="s">
        <v>11</v>
      </c>
      <c r="I475" s="26" t="s">
        <v>36</v>
      </c>
      <c r="J475" s="26" t="s">
        <v>173</v>
      </c>
      <c r="K475" s="26" t="s">
        <v>39</v>
      </c>
      <c r="L475" s="38">
        <v>43797</v>
      </c>
      <c r="M475" s="26" t="s">
        <v>57</v>
      </c>
      <c r="N475" s="26" t="s">
        <v>88</v>
      </c>
      <c r="O475">
        <v>43617</v>
      </c>
      <c r="P475">
        <v>6</v>
      </c>
      <c r="Q475">
        <v>750</v>
      </c>
      <c r="R475">
        <v>7</v>
      </c>
      <c r="S475">
        <v>24375</v>
      </c>
      <c r="T475">
        <v>32222.94</v>
      </c>
      <c r="U475">
        <v>4603.277</v>
      </c>
      <c r="V475">
        <v>107.14285714285714</v>
      </c>
      <c r="W475">
        <v>32.5</v>
      </c>
      <c r="X475">
        <v>-7847.94</v>
      </c>
      <c r="Y475">
        <v>2019</v>
      </c>
      <c r="Z475">
        <v>11</v>
      </c>
      <c r="AA475">
        <v>48</v>
      </c>
      <c r="AB475">
        <v>1</v>
      </c>
    </row>
    <row r="476" spans="7:28" x14ac:dyDescent="0.2">
      <c r="G476" s="26" t="s">
        <v>8</v>
      </c>
      <c r="H476" s="26" t="s">
        <v>11</v>
      </c>
      <c r="I476" s="26" t="s">
        <v>36</v>
      </c>
      <c r="J476" s="26" t="s">
        <v>173</v>
      </c>
      <c r="K476" s="26" t="s">
        <v>39</v>
      </c>
      <c r="L476" s="38">
        <v>43797</v>
      </c>
      <c r="M476" s="26" t="s">
        <v>57</v>
      </c>
      <c r="N476" s="26" t="s">
        <v>91</v>
      </c>
      <c r="O476">
        <v>43617</v>
      </c>
      <c r="P476">
        <v>6</v>
      </c>
      <c r="Q476">
        <v>334</v>
      </c>
      <c r="R476">
        <v>3</v>
      </c>
      <c r="S476">
        <v>10855</v>
      </c>
      <c r="T476">
        <v>13809.832</v>
      </c>
      <c r="U476">
        <v>4603.277</v>
      </c>
      <c r="V476">
        <v>111.33333333333333</v>
      </c>
      <c r="W476">
        <v>32.5</v>
      </c>
      <c r="X476">
        <v>-2954.8319999999999</v>
      </c>
      <c r="Y476">
        <v>2019</v>
      </c>
      <c r="Z476">
        <v>11</v>
      </c>
      <c r="AA476">
        <v>48</v>
      </c>
      <c r="AB476">
        <v>1</v>
      </c>
    </row>
    <row r="477" spans="7:28" x14ac:dyDescent="0.2">
      <c r="G477" s="26" t="s">
        <v>8</v>
      </c>
      <c r="H477" s="26" t="s">
        <v>11</v>
      </c>
      <c r="I477" s="26" t="s">
        <v>36</v>
      </c>
      <c r="J477" s="26" t="s">
        <v>173</v>
      </c>
      <c r="K477" s="26" t="s">
        <v>39</v>
      </c>
      <c r="L477" s="38">
        <v>43797</v>
      </c>
      <c r="M477" s="26" t="s">
        <v>57</v>
      </c>
      <c r="N477" s="26" t="s">
        <v>90</v>
      </c>
      <c r="O477">
        <v>43617</v>
      </c>
      <c r="P477">
        <v>6</v>
      </c>
      <c r="Q477">
        <v>400</v>
      </c>
      <c r="R477">
        <v>4</v>
      </c>
      <c r="S477">
        <v>13000</v>
      </c>
      <c r="T477">
        <v>18413.109</v>
      </c>
      <c r="U477">
        <v>4603.277</v>
      </c>
      <c r="V477">
        <v>100</v>
      </c>
      <c r="W477">
        <v>32.5</v>
      </c>
      <c r="X477">
        <v>-5413.1090000000004</v>
      </c>
      <c r="Y477">
        <v>2019</v>
      </c>
      <c r="Z477">
        <v>11</v>
      </c>
      <c r="AA477">
        <v>48</v>
      </c>
      <c r="AB477">
        <v>1</v>
      </c>
    </row>
    <row r="478" spans="7:28" x14ac:dyDescent="0.2">
      <c r="G478" s="26" t="s">
        <v>8</v>
      </c>
      <c r="H478" s="26" t="s">
        <v>10</v>
      </c>
      <c r="I478" s="26" t="s">
        <v>29</v>
      </c>
      <c r="J478" s="26" t="s">
        <v>175</v>
      </c>
      <c r="K478" s="26" t="s">
        <v>38</v>
      </c>
      <c r="L478" s="38">
        <v>43798</v>
      </c>
      <c r="M478" s="26" t="s">
        <v>57</v>
      </c>
      <c r="N478" s="26" t="s">
        <v>78</v>
      </c>
      <c r="O478">
        <v>43631</v>
      </c>
      <c r="P478">
        <v>5.5666666666666664</v>
      </c>
      <c r="Q478">
        <v>-312</v>
      </c>
      <c r="R478">
        <v>-3</v>
      </c>
      <c r="S478">
        <v>-10140</v>
      </c>
      <c r="T478">
        <v>-6830.5940000000001</v>
      </c>
      <c r="U478">
        <v>-2276.8649999999998</v>
      </c>
      <c r="V478">
        <v>104</v>
      </c>
      <c r="W478">
        <v>32.5</v>
      </c>
      <c r="X478">
        <v>-3309.4059999999999</v>
      </c>
      <c r="Y478">
        <v>2019</v>
      </c>
      <c r="Z478">
        <v>11</v>
      </c>
      <c r="AA478">
        <v>48</v>
      </c>
      <c r="AB478">
        <v>-1</v>
      </c>
    </row>
    <row r="479" spans="7:28" x14ac:dyDescent="0.2">
      <c r="G479" s="26" t="s">
        <v>8</v>
      </c>
      <c r="H479" s="26" t="s">
        <v>10</v>
      </c>
      <c r="I479" s="26" t="s">
        <v>29</v>
      </c>
      <c r="J479" s="26" t="s">
        <v>175</v>
      </c>
      <c r="K479" s="26" t="s">
        <v>38</v>
      </c>
      <c r="L479" s="38">
        <v>43798</v>
      </c>
      <c r="M479" s="26" t="s">
        <v>57</v>
      </c>
      <c r="N479" s="26" t="s">
        <v>142</v>
      </c>
      <c r="O479">
        <v>43631</v>
      </c>
      <c r="P479">
        <v>5.5666666666666664</v>
      </c>
      <c r="Q479">
        <v>-190</v>
      </c>
      <c r="R479">
        <v>-2</v>
      </c>
      <c r="S479">
        <v>-6080</v>
      </c>
      <c r="T479">
        <v>-4553.7290000000003</v>
      </c>
      <c r="U479">
        <v>-2276.8649999999998</v>
      </c>
      <c r="V479">
        <v>95</v>
      </c>
      <c r="W479">
        <v>32</v>
      </c>
      <c r="X479">
        <v>-1526.271</v>
      </c>
      <c r="Y479">
        <v>2019</v>
      </c>
      <c r="Z479">
        <v>11</v>
      </c>
      <c r="AA479">
        <v>48</v>
      </c>
      <c r="AB479">
        <v>-1</v>
      </c>
    </row>
    <row r="480" spans="7:28" x14ac:dyDescent="0.2">
      <c r="G480" s="26" t="s">
        <v>8</v>
      </c>
      <c r="H480" s="26" t="s">
        <v>10</v>
      </c>
      <c r="I480" s="26" t="s">
        <v>29</v>
      </c>
      <c r="J480" s="26" t="s">
        <v>175</v>
      </c>
      <c r="K480" s="26" t="s">
        <v>39</v>
      </c>
      <c r="L480" s="38">
        <v>43798</v>
      </c>
      <c r="M480" s="26" t="s">
        <v>57</v>
      </c>
      <c r="N480" s="26" t="s">
        <v>78</v>
      </c>
      <c r="O480">
        <v>43631</v>
      </c>
      <c r="P480">
        <v>5.5666666666666664</v>
      </c>
      <c r="Q480">
        <v>312</v>
      </c>
      <c r="R480">
        <v>3</v>
      </c>
      <c r="S480">
        <v>10296</v>
      </c>
      <c r="T480">
        <v>6830.5940000000001</v>
      </c>
      <c r="U480">
        <v>2276.8649999999998</v>
      </c>
      <c r="V480">
        <v>104</v>
      </c>
      <c r="W480">
        <v>33</v>
      </c>
      <c r="X480">
        <v>3465.4059999999999</v>
      </c>
      <c r="Y480">
        <v>2019</v>
      </c>
      <c r="Z480">
        <v>11</v>
      </c>
      <c r="AA480">
        <v>48</v>
      </c>
      <c r="AB480">
        <v>1</v>
      </c>
    </row>
    <row r="481" spans="7:28" x14ac:dyDescent="0.2">
      <c r="G481" s="26" t="s">
        <v>8</v>
      </c>
      <c r="H481" s="26" t="s">
        <v>10</v>
      </c>
      <c r="I481" s="26" t="s">
        <v>29</v>
      </c>
      <c r="J481" s="26" t="s">
        <v>175</v>
      </c>
      <c r="K481" s="26" t="s">
        <v>39</v>
      </c>
      <c r="L481" s="38">
        <v>43798</v>
      </c>
      <c r="M481" s="26" t="s">
        <v>57</v>
      </c>
      <c r="N481" s="26" t="s">
        <v>142</v>
      </c>
      <c r="O481">
        <v>43631</v>
      </c>
      <c r="P481">
        <v>5.5666666666666664</v>
      </c>
      <c r="Q481">
        <v>190</v>
      </c>
      <c r="R481">
        <v>2</v>
      </c>
      <c r="S481">
        <v>6175</v>
      </c>
      <c r="T481">
        <v>4553.7290000000003</v>
      </c>
      <c r="U481">
        <v>2276.8649999999998</v>
      </c>
      <c r="V481">
        <v>95</v>
      </c>
      <c r="W481">
        <v>32.5</v>
      </c>
      <c r="X481">
        <v>1621.271</v>
      </c>
      <c r="Y481">
        <v>2019</v>
      </c>
      <c r="Z481">
        <v>11</v>
      </c>
      <c r="AA481">
        <v>48</v>
      </c>
      <c r="AB481">
        <v>1</v>
      </c>
    </row>
    <row r="482" spans="7:28" x14ac:dyDescent="0.2">
      <c r="G482" s="26" t="s">
        <v>8</v>
      </c>
      <c r="H482" s="26" t="s">
        <v>11</v>
      </c>
      <c r="I482" s="26" t="s">
        <v>129</v>
      </c>
      <c r="J482" s="26" t="s">
        <v>171</v>
      </c>
      <c r="K482" s="26" t="s">
        <v>39</v>
      </c>
      <c r="L482" s="38">
        <v>43799</v>
      </c>
      <c r="M482" s="26" t="s">
        <v>57</v>
      </c>
      <c r="N482" s="26" t="s">
        <v>103</v>
      </c>
      <c r="O482">
        <v>43625</v>
      </c>
      <c r="P482">
        <v>5.8</v>
      </c>
      <c r="Q482">
        <v>1219.8</v>
      </c>
      <c r="R482">
        <v>10</v>
      </c>
      <c r="S482">
        <v>39033.599999999999</v>
      </c>
      <c r="T482">
        <v>28244.866999999998</v>
      </c>
      <c r="U482">
        <v>2824.4870000000001</v>
      </c>
      <c r="V482">
        <v>121.97999999999999</v>
      </c>
      <c r="W482">
        <v>32</v>
      </c>
      <c r="X482">
        <v>10788.733</v>
      </c>
      <c r="Y482">
        <v>2019</v>
      </c>
      <c r="Z482">
        <v>11</v>
      </c>
      <c r="AA482">
        <v>48</v>
      </c>
      <c r="AB482">
        <v>1</v>
      </c>
    </row>
    <row r="483" spans="7:28" x14ac:dyDescent="0.2">
      <c r="G483" s="26" t="s">
        <v>8</v>
      </c>
      <c r="H483" s="26" t="s">
        <v>11</v>
      </c>
      <c r="I483" s="26" t="s">
        <v>129</v>
      </c>
      <c r="J483" s="26" t="s">
        <v>171</v>
      </c>
      <c r="K483" s="26" t="s">
        <v>39</v>
      </c>
      <c r="L483" s="38">
        <v>43799</v>
      </c>
      <c r="M483" s="26" t="s">
        <v>57</v>
      </c>
      <c r="N483" s="26" t="s">
        <v>59</v>
      </c>
      <c r="O483">
        <v>43625</v>
      </c>
      <c r="P483">
        <v>5.8</v>
      </c>
      <c r="Q483">
        <v>111.8</v>
      </c>
      <c r="R483">
        <v>1</v>
      </c>
      <c r="S483">
        <v>3633.5</v>
      </c>
      <c r="T483">
        <v>2824.4870000000001</v>
      </c>
      <c r="U483">
        <v>2824.4870000000001</v>
      </c>
      <c r="V483">
        <v>111.8</v>
      </c>
      <c r="W483">
        <v>32.5</v>
      </c>
      <c r="X483">
        <v>809.01300000000003</v>
      </c>
      <c r="Y483">
        <v>2019</v>
      </c>
      <c r="Z483">
        <v>11</v>
      </c>
      <c r="AA483">
        <v>48</v>
      </c>
      <c r="AB483">
        <v>1</v>
      </c>
    </row>
    <row r="484" spans="7:28" x14ac:dyDescent="0.2">
      <c r="G484" s="26" t="s">
        <v>8</v>
      </c>
      <c r="H484" s="26" t="s">
        <v>11</v>
      </c>
      <c r="I484" s="26" t="s">
        <v>129</v>
      </c>
      <c r="J484" s="26" t="s">
        <v>171</v>
      </c>
      <c r="K484" s="26" t="s">
        <v>39</v>
      </c>
      <c r="L484" s="38">
        <v>43799</v>
      </c>
      <c r="M484" s="26" t="s">
        <v>57</v>
      </c>
      <c r="N484" s="26" t="s">
        <v>138</v>
      </c>
      <c r="O484">
        <v>43625</v>
      </c>
      <c r="P484">
        <v>5.8</v>
      </c>
      <c r="Q484">
        <v>123.4</v>
      </c>
      <c r="R484">
        <v>1</v>
      </c>
      <c r="S484">
        <v>4010.5</v>
      </c>
      <c r="T484">
        <v>2824.4870000000001</v>
      </c>
      <c r="U484">
        <v>2824.4870000000001</v>
      </c>
      <c r="V484">
        <v>123.4</v>
      </c>
      <c r="W484">
        <v>32.5</v>
      </c>
      <c r="X484">
        <v>1186.0129999999999</v>
      </c>
      <c r="Y484">
        <v>2019</v>
      </c>
      <c r="Z484">
        <v>11</v>
      </c>
      <c r="AA484">
        <v>48</v>
      </c>
      <c r="AB484">
        <v>1</v>
      </c>
    </row>
    <row r="485" spans="7:28" x14ac:dyDescent="0.2">
      <c r="G485" s="26" t="s">
        <v>8</v>
      </c>
      <c r="H485" s="26" t="s">
        <v>11</v>
      </c>
      <c r="I485" s="26" t="s">
        <v>129</v>
      </c>
      <c r="J485" s="26" t="s">
        <v>171</v>
      </c>
      <c r="K485" s="26" t="s">
        <v>39</v>
      </c>
      <c r="L485" s="38">
        <v>43799</v>
      </c>
      <c r="M485" s="26" t="s">
        <v>57</v>
      </c>
      <c r="N485" s="26" t="s">
        <v>62</v>
      </c>
      <c r="O485">
        <v>43625</v>
      </c>
      <c r="P485">
        <v>5.8</v>
      </c>
      <c r="Q485">
        <v>614.6</v>
      </c>
      <c r="R485">
        <v>5</v>
      </c>
      <c r="S485">
        <v>19974.5</v>
      </c>
      <c r="T485">
        <v>14122.433000000001</v>
      </c>
      <c r="U485">
        <v>2824.4870000000001</v>
      </c>
      <c r="V485">
        <v>122.92</v>
      </c>
      <c r="W485">
        <v>32.5</v>
      </c>
      <c r="X485">
        <v>5852.067</v>
      </c>
      <c r="Y485">
        <v>2019</v>
      </c>
      <c r="Z485">
        <v>11</v>
      </c>
      <c r="AA485">
        <v>48</v>
      </c>
      <c r="AB485">
        <v>1</v>
      </c>
    </row>
    <row r="486" spans="7:28" x14ac:dyDescent="0.2">
      <c r="G486" s="26" t="s">
        <v>8</v>
      </c>
      <c r="H486" s="26" t="s">
        <v>11</v>
      </c>
      <c r="I486" s="26" t="s">
        <v>129</v>
      </c>
      <c r="J486" s="26" t="s">
        <v>171</v>
      </c>
      <c r="K486" s="26" t="s">
        <v>39</v>
      </c>
      <c r="L486" s="38">
        <v>43799</v>
      </c>
      <c r="M486" s="26" t="s">
        <v>57</v>
      </c>
      <c r="N486" s="26" t="s">
        <v>63</v>
      </c>
      <c r="O486">
        <v>43625</v>
      </c>
      <c r="P486">
        <v>5.8</v>
      </c>
      <c r="Q486">
        <v>124.6</v>
      </c>
      <c r="R486">
        <v>1</v>
      </c>
      <c r="S486">
        <v>4049.5</v>
      </c>
      <c r="T486">
        <v>2824.4870000000001</v>
      </c>
      <c r="U486">
        <v>2824.4870000000001</v>
      </c>
      <c r="V486">
        <v>124.6</v>
      </c>
      <c r="W486">
        <v>32.5</v>
      </c>
      <c r="X486">
        <v>1225.0129999999999</v>
      </c>
      <c r="Y486">
        <v>2019</v>
      </c>
      <c r="Z486">
        <v>11</v>
      </c>
      <c r="AA486">
        <v>48</v>
      </c>
      <c r="AB486">
        <v>1</v>
      </c>
    </row>
    <row r="487" spans="7:28" x14ac:dyDescent="0.2">
      <c r="G487" s="26" t="s">
        <v>8</v>
      </c>
      <c r="H487" s="26" t="s">
        <v>11</v>
      </c>
      <c r="I487" s="26" t="s">
        <v>129</v>
      </c>
      <c r="J487" s="26" t="s">
        <v>171</v>
      </c>
      <c r="K487" s="26" t="s">
        <v>39</v>
      </c>
      <c r="L487" s="38">
        <v>43799</v>
      </c>
      <c r="M487" s="26" t="s">
        <v>57</v>
      </c>
      <c r="N487" s="26" t="s">
        <v>61</v>
      </c>
      <c r="O487">
        <v>43625</v>
      </c>
      <c r="P487">
        <v>5.8</v>
      </c>
      <c r="Q487">
        <v>118.8</v>
      </c>
      <c r="R487">
        <v>1</v>
      </c>
      <c r="S487">
        <v>3861</v>
      </c>
      <c r="T487">
        <v>2824.4870000000001</v>
      </c>
      <c r="U487">
        <v>2824.4870000000001</v>
      </c>
      <c r="V487">
        <v>118.8</v>
      </c>
      <c r="W487">
        <v>32.5</v>
      </c>
      <c r="X487">
        <v>1036.5129999999999</v>
      </c>
      <c r="Y487">
        <v>2019</v>
      </c>
      <c r="Z487">
        <v>11</v>
      </c>
      <c r="AA487">
        <v>48</v>
      </c>
      <c r="AB487">
        <v>1</v>
      </c>
    </row>
    <row r="488" spans="7:28" x14ac:dyDescent="0.2">
      <c r="G488" s="26" t="s">
        <v>8</v>
      </c>
      <c r="H488" s="26" t="s">
        <v>11</v>
      </c>
      <c r="I488" s="26" t="s">
        <v>129</v>
      </c>
      <c r="J488" s="26" t="s">
        <v>171</v>
      </c>
      <c r="K488" s="26" t="s">
        <v>39</v>
      </c>
      <c r="L488" s="38">
        <v>43799</v>
      </c>
      <c r="M488" s="26" t="s">
        <v>57</v>
      </c>
      <c r="N488" s="26" t="s">
        <v>65</v>
      </c>
      <c r="O488">
        <v>43625</v>
      </c>
      <c r="P488">
        <v>5.8</v>
      </c>
      <c r="Q488">
        <v>92</v>
      </c>
      <c r="R488">
        <v>1</v>
      </c>
      <c r="S488">
        <v>2990</v>
      </c>
      <c r="T488">
        <v>2824.4870000000001</v>
      </c>
      <c r="U488">
        <v>2824.4870000000001</v>
      </c>
      <c r="V488">
        <v>92</v>
      </c>
      <c r="W488">
        <v>32.5</v>
      </c>
      <c r="X488">
        <v>165.51300000000001</v>
      </c>
      <c r="Y488">
        <v>2019</v>
      </c>
      <c r="Z488">
        <v>11</v>
      </c>
      <c r="AA488">
        <v>48</v>
      </c>
      <c r="AB488">
        <v>1</v>
      </c>
    </row>
    <row r="489" spans="7:28" x14ac:dyDescent="0.2">
      <c r="G489" s="26" t="s">
        <v>8</v>
      </c>
      <c r="H489" s="26" t="s">
        <v>11</v>
      </c>
      <c r="I489" s="26" t="s">
        <v>129</v>
      </c>
      <c r="J489" s="26" t="s">
        <v>171</v>
      </c>
      <c r="K489" s="26" t="s">
        <v>39</v>
      </c>
      <c r="L489" s="38">
        <v>43799</v>
      </c>
      <c r="M489" s="26" t="s">
        <v>57</v>
      </c>
      <c r="N489" s="26" t="s">
        <v>59</v>
      </c>
      <c r="O489">
        <v>43625</v>
      </c>
      <c r="P489">
        <v>5.8</v>
      </c>
      <c r="Q489">
        <v>32.5</v>
      </c>
      <c r="R489">
        <v>3</v>
      </c>
      <c r="S489">
        <v>10042.5</v>
      </c>
      <c r="T489">
        <v>8473.4599999999991</v>
      </c>
      <c r="U489">
        <v>2824.4870000000001</v>
      </c>
      <c r="V489">
        <v>10.833333333333334</v>
      </c>
      <c r="W489">
        <v>309</v>
      </c>
      <c r="X489">
        <v>1569.04</v>
      </c>
      <c r="Y489">
        <v>2019</v>
      </c>
      <c r="Z489">
        <v>11</v>
      </c>
      <c r="AA489">
        <v>48</v>
      </c>
      <c r="AB489">
        <v>1</v>
      </c>
    </row>
    <row r="490" spans="7:28" x14ac:dyDescent="0.2">
      <c r="G490" s="26" t="s">
        <v>8</v>
      </c>
      <c r="H490" s="26" t="s">
        <v>11</v>
      </c>
      <c r="I490" s="26" t="s">
        <v>129</v>
      </c>
      <c r="J490" s="26" t="s">
        <v>171</v>
      </c>
      <c r="K490" s="26" t="s">
        <v>39</v>
      </c>
      <c r="L490" s="38">
        <v>43799</v>
      </c>
      <c r="M490" s="26" t="s">
        <v>57</v>
      </c>
      <c r="N490" s="26" t="s">
        <v>63</v>
      </c>
      <c r="O490">
        <v>43625</v>
      </c>
      <c r="P490">
        <v>5.8</v>
      </c>
      <c r="Q490">
        <v>110.2</v>
      </c>
      <c r="R490">
        <v>1</v>
      </c>
      <c r="S490">
        <v>3581.5</v>
      </c>
      <c r="T490">
        <v>2824.4870000000001</v>
      </c>
      <c r="U490">
        <v>2824.4870000000001</v>
      </c>
      <c r="V490">
        <v>110.2</v>
      </c>
      <c r="W490">
        <v>32.5</v>
      </c>
      <c r="X490">
        <v>757.01300000000003</v>
      </c>
      <c r="Y490">
        <v>2019</v>
      </c>
      <c r="Z490">
        <v>11</v>
      </c>
      <c r="AA490">
        <v>48</v>
      </c>
      <c r="AB490">
        <v>1</v>
      </c>
    </row>
    <row r="491" spans="7:28" x14ac:dyDescent="0.2">
      <c r="G491" s="26" t="s">
        <v>8</v>
      </c>
      <c r="H491" s="26" t="s">
        <v>11</v>
      </c>
      <c r="I491" s="26" t="s">
        <v>129</v>
      </c>
      <c r="J491" s="26" t="s">
        <v>171</v>
      </c>
      <c r="K491" s="26" t="s">
        <v>39</v>
      </c>
      <c r="L491" s="38">
        <v>43799</v>
      </c>
      <c r="M491" s="26" t="s">
        <v>57</v>
      </c>
      <c r="N491" s="26" t="s">
        <v>61</v>
      </c>
      <c r="O491">
        <v>43625</v>
      </c>
      <c r="P491">
        <v>5.8</v>
      </c>
      <c r="Q491">
        <v>209.6</v>
      </c>
      <c r="R491">
        <v>2</v>
      </c>
      <c r="S491">
        <v>6812</v>
      </c>
      <c r="T491">
        <v>5648.973</v>
      </c>
      <c r="U491">
        <v>2824.4870000000001</v>
      </c>
      <c r="V491">
        <v>104.8</v>
      </c>
      <c r="W491">
        <v>32.5</v>
      </c>
      <c r="X491">
        <v>1163.027</v>
      </c>
      <c r="Y491">
        <v>2019</v>
      </c>
      <c r="Z491">
        <v>11</v>
      </c>
      <c r="AA491">
        <v>48</v>
      </c>
      <c r="AB491">
        <v>1</v>
      </c>
    </row>
    <row r="492" spans="7:28" x14ac:dyDescent="0.2">
      <c r="G492" s="26" t="s">
        <v>8</v>
      </c>
      <c r="H492" s="26" t="s">
        <v>11</v>
      </c>
      <c r="I492" s="26" t="s">
        <v>129</v>
      </c>
      <c r="J492" s="26" t="s">
        <v>171</v>
      </c>
      <c r="K492" s="26" t="s">
        <v>39</v>
      </c>
      <c r="L492" s="38">
        <v>43799</v>
      </c>
      <c r="M492" s="26" t="s">
        <v>57</v>
      </c>
      <c r="N492" s="26" t="s">
        <v>60</v>
      </c>
      <c r="O492">
        <v>43625</v>
      </c>
      <c r="P492">
        <v>5.8</v>
      </c>
      <c r="Q492">
        <v>1088</v>
      </c>
      <c r="R492">
        <v>12</v>
      </c>
      <c r="S492">
        <v>38080</v>
      </c>
      <c r="T492">
        <v>33893.839999999997</v>
      </c>
      <c r="U492">
        <v>2824.4870000000001</v>
      </c>
      <c r="V492">
        <v>90.666666666666671</v>
      </c>
      <c r="W492">
        <v>35</v>
      </c>
      <c r="X492">
        <v>4186.16</v>
      </c>
      <c r="Y492">
        <v>2019</v>
      </c>
      <c r="Z492">
        <v>11</v>
      </c>
      <c r="AA492">
        <v>48</v>
      </c>
      <c r="AB492">
        <v>1</v>
      </c>
    </row>
    <row r="493" spans="7:28" x14ac:dyDescent="0.2">
      <c r="G493" s="26" t="s">
        <v>8</v>
      </c>
      <c r="H493" s="26" t="s">
        <v>11</v>
      </c>
      <c r="I493" s="26" t="s">
        <v>36</v>
      </c>
      <c r="J493" s="26" t="s">
        <v>173</v>
      </c>
      <c r="K493" s="26" t="s">
        <v>39</v>
      </c>
      <c r="L493" s="38">
        <v>43799</v>
      </c>
      <c r="M493" s="26" t="s">
        <v>57</v>
      </c>
      <c r="N493" s="26" t="s">
        <v>94</v>
      </c>
      <c r="O493">
        <v>43617</v>
      </c>
      <c r="P493">
        <v>6.0666666666666664</v>
      </c>
      <c r="Q493">
        <v>430.2</v>
      </c>
      <c r="R493">
        <v>4</v>
      </c>
      <c r="S493">
        <v>13981.5</v>
      </c>
      <c r="T493">
        <v>18413.109</v>
      </c>
      <c r="U493">
        <v>4603.277</v>
      </c>
      <c r="V493">
        <v>107.55</v>
      </c>
      <c r="W493">
        <v>32.5</v>
      </c>
      <c r="X493">
        <v>-4431.6090000000004</v>
      </c>
      <c r="Y493">
        <v>2019</v>
      </c>
      <c r="Z493">
        <v>11</v>
      </c>
      <c r="AA493">
        <v>48</v>
      </c>
      <c r="AB493">
        <v>1</v>
      </c>
    </row>
    <row r="494" spans="7:28" x14ac:dyDescent="0.2">
      <c r="G494" s="26" t="s">
        <v>8</v>
      </c>
      <c r="H494" s="26" t="s">
        <v>11</v>
      </c>
      <c r="I494" s="26" t="s">
        <v>36</v>
      </c>
      <c r="J494" s="26" t="s">
        <v>173</v>
      </c>
      <c r="K494" s="26" t="s">
        <v>39</v>
      </c>
      <c r="L494" s="38">
        <v>43799</v>
      </c>
      <c r="M494" s="26" t="s">
        <v>57</v>
      </c>
      <c r="N494" s="26" t="s">
        <v>62</v>
      </c>
      <c r="O494">
        <v>43617</v>
      </c>
      <c r="P494">
        <v>6.0666666666666664</v>
      </c>
      <c r="Q494">
        <v>261.39999999999998</v>
      </c>
      <c r="R494">
        <v>2</v>
      </c>
      <c r="S494">
        <v>8495.5</v>
      </c>
      <c r="T494">
        <v>9206.5540000000001</v>
      </c>
      <c r="U494">
        <v>4603.277</v>
      </c>
      <c r="V494">
        <v>130.69999999999999</v>
      </c>
      <c r="W494">
        <v>32.5</v>
      </c>
      <c r="X494">
        <v>-711.05399999999997</v>
      </c>
      <c r="Y494">
        <v>2019</v>
      </c>
      <c r="Z494">
        <v>11</v>
      </c>
      <c r="AA494">
        <v>48</v>
      </c>
      <c r="AB494">
        <v>1</v>
      </c>
    </row>
    <row r="495" spans="7:28" x14ac:dyDescent="0.2">
      <c r="G495" s="26" t="s">
        <v>8</v>
      </c>
      <c r="H495" s="26" t="s">
        <v>11</v>
      </c>
      <c r="I495" s="26" t="s">
        <v>36</v>
      </c>
      <c r="J495" s="26" t="s">
        <v>173</v>
      </c>
      <c r="K495" s="26" t="s">
        <v>39</v>
      </c>
      <c r="L495" s="38">
        <v>43799</v>
      </c>
      <c r="M495" s="26" t="s">
        <v>57</v>
      </c>
      <c r="N495" s="26" t="s">
        <v>65</v>
      </c>
      <c r="O495">
        <v>43617</v>
      </c>
      <c r="P495">
        <v>6.0666666666666664</v>
      </c>
      <c r="Q495">
        <v>119</v>
      </c>
      <c r="R495">
        <v>1</v>
      </c>
      <c r="S495">
        <v>3867.5</v>
      </c>
      <c r="T495">
        <v>4603.277</v>
      </c>
      <c r="U495">
        <v>4603.277</v>
      </c>
      <c r="V495">
        <v>119</v>
      </c>
      <c r="W495">
        <v>32.5</v>
      </c>
      <c r="X495">
        <v>-735.77700000000004</v>
      </c>
      <c r="Y495">
        <v>2019</v>
      </c>
      <c r="Z495">
        <v>11</v>
      </c>
      <c r="AA495">
        <v>48</v>
      </c>
      <c r="AB495">
        <v>1</v>
      </c>
    </row>
    <row r="496" spans="7:28" x14ac:dyDescent="0.2">
      <c r="G496" s="26" t="s">
        <v>8</v>
      </c>
      <c r="H496" s="26" t="s">
        <v>11</v>
      </c>
      <c r="I496" s="26" t="s">
        <v>36</v>
      </c>
      <c r="J496" s="26" t="s">
        <v>173</v>
      </c>
      <c r="K496" s="26" t="s">
        <v>39</v>
      </c>
      <c r="L496" s="38">
        <v>43799</v>
      </c>
      <c r="M496" s="26" t="s">
        <v>57</v>
      </c>
      <c r="N496" s="26" t="s">
        <v>103</v>
      </c>
      <c r="O496">
        <v>43617</v>
      </c>
      <c r="P496">
        <v>6.0666666666666664</v>
      </c>
      <c r="Q496">
        <v>1135.2</v>
      </c>
      <c r="R496">
        <v>10</v>
      </c>
      <c r="S496">
        <v>36326.400000000001</v>
      </c>
      <c r="T496">
        <v>46032.771999999997</v>
      </c>
      <c r="U496">
        <v>4603.277</v>
      </c>
      <c r="V496">
        <v>113.52000000000001</v>
      </c>
      <c r="W496">
        <v>32</v>
      </c>
      <c r="X496">
        <v>-9706.3719999999994</v>
      </c>
      <c r="Y496">
        <v>2019</v>
      </c>
      <c r="Z496">
        <v>11</v>
      </c>
      <c r="AA496">
        <v>48</v>
      </c>
      <c r="AB496">
        <v>1</v>
      </c>
    </row>
    <row r="497" spans="7:28" x14ac:dyDescent="0.2">
      <c r="G497" s="26" t="s">
        <v>8</v>
      </c>
      <c r="H497" s="26" t="s">
        <v>11</v>
      </c>
      <c r="I497" s="26" t="s">
        <v>36</v>
      </c>
      <c r="J497" s="26" t="s">
        <v>173</v>
      </c>
      <c r="K497" s="26" t="s">
        <v>39</v>
      </c>
      <c r="L497" s="38">
        <v>43799</v>
      </c>
      <c r="M497" s="26" t="s">
        <v>57</v>
      </c>
      <c r="N497" s="26" t="s">
        <v>59</v>
      </c>
      <c r="O497">
        <v>43617</v>
      </c>
      <c r="P497">
        <v>6.0666666666666664</v>
      </c>
      <c r="Q497">
        <v>323.60000000000002</v>
      </c>
      <c r="R497">
        <v>3</v>
      </c>
      <c r="S497">
        <v>10517</v>
      </c>
      <c r="T497">
        <v>13809.832</v>
      </c>
      <c r="U497">
        <v>4603.277</v>
      </c>
      <c r="V497">
        <v>107.86666666666667</v>
      </c>
      <c r="W497">
        <v>32.5</v>
      </c>
      <c r="X497">
        <v>-3292.8319999999999</v>
      </c>
      <c r="Y497">
        <v>2019</v>
      </c>
      <c r="Z497">
        <v>11</v>
      </c>
      <c r="AA497">
        <v>48</v>
      </c>
      <c r="AB497">
        <v>1</v>
      </c>
    </row>
    <row r="498" spans="7:28" x14ac:dyDescent="0.2">
      <c r="G498" s="26" t="s">
        <v>8</v>
      </c>
      <c r="H498" s="26" t="s">
        <v>11</v>
      </c>
      <c r="I498" s="26" t="s">
        <v>36</v>
      </c>
      <c r="J498" s="26" t="s">
        <v>173</v>
      </c>
      <c r="K498" s="26" t="s">
        <v>39</v>
      </c>
      <c r="L498" s="38">
        <v>43799</v>
      </c>
      <c r="M498" s="26" t="s">
        <v>57</v>
      </c>
      <c r="N498" s="26" t="s">
        <v>138</v>
      </c>
      <c r="O498">
        <v>43617</v>
      </c>
      <c r="P498">
        <v>6.0666666666666664</v>
      </c>
      <c r="Q498">
        <v>218.6</v>
      </c>
      <c r="R498">
        <v>2</v>
      </c>
      <c r="S498">
        <v>7104.5</v>
      </c>
      <c r="T498">
        <v>9206.5540000000001</v>
      </c>
      <c r="U498">
        <v>4603.277</v>
      </c>
      <c r="V498">
        <v>109.3</v>
      </c>
      <c r="W498">
        <v>32.5</v>
      </c>
      <c r="X498">
        <v>-2102.0540000000001</v>
      </c>
      <c r="Y498">
        <v>2019</v>
      </c>
      <c r="Z498">
        <v>11</v>
      </c>
      <c r="AA498">
        <v>48</v>
      </c>
      <c r="AB498">
        <v>1</v>
      </c>
    </row>
    <row r="499" spans="7:28" x14ac:dyDescent="0.2">
      <c r="G499" s="26" t="s">
        <v>8</v>
      </c>
      <c r="H499" s="26" t="s">
        <v>11</v>
      </c>
      <c r="I499" s="26" t="s">
        <v>36</v>
      </c>
      <c r="J499" s="26" t="s">
        <v>173</v>
      </c>
      <c r="K499" s="26" t="s">
        <v>39</v>
      </c>
      <c r="L499" s="38">
        <v>43799</v>
      </c>
      <c r="M499" s="26" t="s">
        <v>57</v>
      </c>
      <c r="N499" s="26" t="s">
        <v>62</v>
      </c>
      <c r="O499">
        <v>43617</v>
      </c>
      <c r="P499">
        <v>6.0666666666666664</v>
      </c>
      <c r="Q499">
        <v>1363.6</v>
      </c>
      <c r="R499">
        <v>12</v>
      </c>
      <c r="S499">
        <v>44317</v>
      </c>
      <c r="T499">
        <v>55239.326000000001</v>
      </c>
      <c r="U499">
        <v>4603.277</v>
      </c>
      <c r="V499">
        <v>113.63333333333333</v>
      </c>
      <c r="W499">
        <v>32.5</v>
      </c>
      <c r="X499">
        <v>-10922.325999999999</v>
      </c>
      <c r="Y499">
        <v>2019</v>
      </c>
      <c r="Z499">
        <v>11</v>
      </c>
      <c r="AA499">
        <v>48</v>
      </c>
      <c r="AB499">
        <v>1</v>
      </c>
    </row>
    <row r="500" spans="7:28" x14ac:dyDescent="0.2">
      <c r="G500" s="26" t="s">
        <v>8</v>
      </c>
      <c r="H500" s="26" t="s">
        <v>11</v>
      </c>
      <c r="I500" s="26" t="s">
        <v>36</v>
      </c>
      <c r="J500" s="26" t="s">
        <v>173</v>
      </c>
      <c r="K500" s="26" t="s">
        <v>39</v>
      </c>
      <c r="L500" s="38">
        <v>43799</v>
      </c>
      <c r="M500" s="26" t="s">
        <v>57</v>
      </c>
      <c r="N500" s="26" t="s">
        <v>63</v>
      </c>
      <c r="O500">
        <v>43617</v>
      </c>
      <c r="P500">
        <v>6.0666666666666664</v>
      </c>
      <c r="Q500">
        <v>115.8</v>
      </c>
      <c r="R500">
        <v>1</v>
      </c>
      <c r="S500">
        <v>3763.5</v>
      </c>
      <c r="T500">
        <v>4603.277</v>
      </c>
      <c r="U500">
        <v>4603.277</v>
      </c>
      <c r="V500">
        <v>115.8</v>
      </c>
      <c r="W500">
        <v>32.5</v>
      </c>
      <c r="X500">
        <v>-839.77700000000004</v>
      </c>
      <c r="Y500">
        <v>2019</v>
      </c>
      <c r="Z500">
        <v>11</v>
      </c>
      <c r="AA500">
        <v>48</v>
      </c>
      <c r="AB500">
        <v>1</v>
      </c>
    </row>
    <row r="501" spans="7:28" x14ac:dyDescent="0.2">
      <c r="G501" s="26" t="s">
        <v>8</v>
      </c>
      <c r="H501" s="26" t="s">
        <v>11</v>
      </c>
      <c r="I501" s="26" t="s">
        <v>36</v>
      </c>
      <c r="J501" s="26" t="s">
        <v>173</v>
      </c>
      <c r="K501" s="26" t="s">
        <v>39</v>
      </c>
      <c r="L501" s="38">
        <v>43799</v>
      </c>
      <c r="M501" s="26" t="s">
        <v>57</v>
      </c>
      <c r="N501" s="26" t="s">
        <v>60</v>
      </c>
      <c r="O501">
        <v>43617</v>
      </c>
      <c r="P501">
        <v>6.0666666666666664</v>
      </c>
      <c r="Q501">
        <v>1796.4</v>
      </c>
      <c r="R501">
        <v>14</v>
      </c>
      <c r="S501">
        <v>62874</v>
      </c>
      <c r="T501">
        <v>64445.881000000001</v>
      </c>
      <c r="U501">
        <v>4603.277</v>
      </c>
      <c r="V501">
        <v>128.31428571428572</v>
      </c>
      <c r="W501">
        <v>35</v>
      </c>
      <c r="X501">
        <v>-1571.8810000000001</v>
      </c>
      <c r="Y501">
        <v>2019</v>
      </c>
      <c r="Z501">
        <v>11</v>
      </c>
      <c r="AA501">
        <v>48</v>
      </c>
      <c r="AB501">
        <v>1</v>
      </c>
    </row>
    <row r="502" spans="7:28" x14ac:dyDescent="0.2">
      <c r="G502" s="26" t="s">
        <v>8</v>
      </c>
      <c r="H502" s="26" t="s">
        <v>11</v>
      </c>
      <c r="I502" s="26" t="s">
        <v>36</v>
      </c>
      <c r="J502" s="26" t="s">
        <v>173</v>
      </c>
      <c r="K502" s="26" t="s">
        <v>39</v>
      </c>
      <c r="L502" s="38">
        <v>43799</v>
      </c>
      <c r="M502" s="26" t="s">
        <v>57</v>
      </c>
      <c r="N502" s="26" t="s">
        <v>61</v>
      </c>
      <c r="O502">
        <v>43617</v>
      </c>
      <c r="P502">
        <v>6.0666666666666664</v>
      </c>
      <c r="Q502">
        <v>456</v>
      </c>
      <c r="R502">
        <v>4</v>
      </c>
      <c r="S502">
        <v>14820</v>
      </c>
      <c r="T502">
        <v>18413.109</v>
      </c>
      <c r="U502">
        <v>4603.277</v>
      </c>
      <c r="V502">
        <v>114</v>
      </c>
      <c r="W502">
        <v>32.5</v>
      </c>
      <c r="X502">
        <v>-3593.1089999999999</v>
      </c>
      <c r="Y502">
        <v>2019</v>
      </c>
      <c r="Z502">
        <v>11</v>
      </c>
      <c r="AA502">
        <v>48</v>
      </c>
      <c r="AB502">
        <v>1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TABLERO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2021-02-28T19:48:37Z</dcterms:modified>
</cp:coreProperties>
</file>