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ya/Desktop/Analysis Projects/Pewlett-Hackard-Analysis/Data/"/>
    </mc:Choice>
  </mc:AlternateContent>
  <xr:revisionPtr revIDLastSave="0" documentId="13_ncr:1_{0189A964-F458-D745-AFAC-7EF1B64893BB}" xr6:coauthVersionLast="45" xr6:coauthVersionMax="45" xr10:uidLastSave="{00000000-0000-0000-0000-000000000000}"/>
  <bookViews>
    <workbookView xWindow="0" yWindow="460" windowWidth="27240" windowHeight="15240" xr2:uid="{68F6413C-8541-814C-BEA9-25043D2CB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F12" i="1"/>
  <c r="F11" i="1"/>
  <c r="F3" i="1"/>
  <c r="F4" i="1"/>
  <c r="F5" i="1"/>
  <c r="F6" i="1"/>
  <c r="F7" i="1"/>
  <c r="F9" i="1"/>
  <c r="F2" i="1"/>
  <c r="E13" i="1"/>
  <c r="E12" i="1"/>
  <c r="E11" i="1"/>
  <c r="C11" i="1"/>
  <c r="C13" i="1" s="1"/>
  <c r="D11" i="1"/>
  <c r="C12" i="1"/>
  <c r="D12" i="1"/>
  <c r="D13" i="1" s="1"/>
  <c r="B13" i="1"/>
  <c r="B12" i="1"/>
  <c r="B11" i="1"/>
  <c r="C9" i="1" l="1"/>
  <c r="E3" i="1"/>
  <c r="E4" i="1"/>
  <c r="E5" i="1"/>
  <c r="E6" i="1"/>
  <c r="E7" i="1"/>
  <c r="E8" i="1"/>
  <c r="E2" i="1"/>
  <c r="D9" i="1"/>
  <c r="B9" i="1"/>
  <c r="E9" i="1" s="1"/>
</calcChain>
</file>

<file path=xl/sharedStrings.xml><?xml version="1.0" encoding="utf-8"?>
<sst xmlns="http://schemas.openxmlformats.org/spreadsheetml/2006/main" count="15" uniqueCount="15">
  <si>
    <t>title</t>
  </si>
  <si>
    <t>Senior Engineer</t>
  </si>
  <si>
    <t>Senior Staff</t>
  </si>
  <si>
    <t>Engineer</t>
  </si>
  <si>
    <t>Staff</t>
  </si>
  <si>
    <t>Technique Leader</t>
  </si>
  <si>
    <t>Assistant Engineer</t>
  </si>
  <si>
    <t>Manager</t>
  </si>
  <si>
    <t>retiring</t>
  </si>
  <si>
    <t>current_staffs</t>
  </si>
  <si>
    <t>% of retiring</t>
  </si>
  <si>
    <t>mentorship</t>
  </si>
  <si>
    <t>All Engineers</t>
  </si>
  <si>
    <t>All Staffs</t>
  </si>
  <si>
    <t>Ratio staff /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</si>
</sst>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0" fontId="0" fillId="0" borderId="1" xfId="0" applyBorder="1"/>
    <xf numFmtId="164" fontId="0" fillId="0" borderId="1" xfId="1" applyNumberFormat="1" applyFont="1" applyBorder="1"/>
    <xf numFmtId="165" fontId="0" fillId="0" borderId="1" xfId="2" applyNumberFormat="1" applyFont="1" applyBorder="1"/>
    <xf numFmtId="1" fontId="0" fillId="0" borderId="0" xfId="0" applyNumberFormat="1"/>
    <xf numFmtId="1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0" fontId="2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Continuous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3742-48E4-9142-8B3F-5C4E3C03AD09}">
  <dimension ref="A1:F13"/>
  <sheetViews>
    <sheetView tabSelected="1" workbookViewId="0">
      <selection activeCell="M21" sqref="M21"/>
    </sheetView>
  </sheetViews>
  <sheetFormatPr baseColWidth="10" defaultRowHeight="16" x14ac:dyDescent="0.2"/>
  <cols>
    <col min="1" max="1" width="19.5" customWidth="1"/>
    <col min="2" max="3" width="13" customWidth="1"/>
    <col min="4" max="4" width="13.83203125" customWidth="1"/>
    <col min="5" max="5" width="13.1640625" customWidth="1"/>
    <col min="6" max="6" width="11.83203125" customWidth="1"/>
  </cols>
  <sheetData>
    <row r="1" spans="1:6" s="12" customFormat="1" ht="34" x14ac:dyDescent="0.2">
      <c r="A1" s="10" t="s">
        <v>0</v>
      </c>
      <c r="B1" s="10" t="s">
        <v>8</v>
      </c>
      <c r="C1" s="10" t="s">
        <v>11</v>
      </c>
      <c r="D1" s="10" t="s">
        <v>9</v>
      </c>
      <c r="E1" s="10" t="s">
        <v>10</v>
      </c>
      <c r="F1" s="11" t="s">
        <v>14</v>
      </c>
    </row>
    <row r="2" spans="1:6" x14ac:dyDescent="0.2">
      <c r="A2" t="s">
        <v>1</v>
      </c>
      <c r="B2" s="1">
        <v>29414</v>
      </c>
      <c r="C2" s="1">
        <v>415</v>
      </c>
      <c r="D2" s="1">
        <v>85939</v>
      </c>
      <c r="E2" s="2">
        <f>B2/D2</f>
        <v>0.34226602590209332</v>
      </c>
      <c r="F2" s="6">
        <f>(D2-C2-B2)/C2</f>
        <v>135.20481927710844</v>
      </c>
    </row>
    <row r="3" spans="1:6" x14ac:dyDescent="0.2">
      <c r="A3" t="s">
        <v>2</v>
      </c>
      <c r="B3" s="1">
        <v>28254</v>
      </c>
      <c r="C3" s="1">
        <v>287</v>
      </c>
      <c r="D3" s="1">
        <v>82024</v>
      </c>
      <c r="E3" s="2">
        <f t="shared" ref="E3:E8" si="0">B3/D3</f>
        <v>0.34446015800253582</v>
      </c>
      <c r="F3" s="6">
        <f t="shared" ref="F3:F9" si="1">(D3-C3-B3)/C3</f>
        <v>186.35191637630663</v>
      </c>
    </row>
    <row r="4" spans="1:6" x14ac:dyDescent="0.2">
      <c r="A4" t="s">
        <v>3</v>
      </c>
      <c r="B4" s="1">
        <v>14222</v>
      </c>
      <c r="C4" s="1">
        <v>284</v>
      </c>
      <c r="D4" s="1">
        <v>30983</v>
      </c>
      <c r="E4" s="2">
        <f t="shared" si="0"/>
        <v>0.45902591743859533</v>
      </c>
      <c r="F4" s="6">
        <f t="shared" si="1"/>
        <v>58.017605633802816</v>
      </c>
    </row>
    <row r="5" spans="1:6" x14ac:dyDescent="0.2">
      <c r="A5" t="s">
        <v>4</v>
      </c>
      <c r="B5" s="1">
        <v>12243</v>
      </c>
      <c r="C5" s="1">
        <v>437</v>
      </c>
      <c r="D5" s="1">
        <v>25526</v>
      </c>
      <c r="E5" s="2">
        <f t="shared" si="0"/>
        <v>0.47962861396223461</v>
      </c>
      <c r="F5" s="6">
        <f t="shared" si="1"/>
        <v>29.39588100686499</v>
      </c>
    </row>
    <row r="6" spans="1:6" x14ac:dyDescent="0.2">
      <c r="A6" t="s">
        <v>5</v>
      </c>
      <c r="B6" s="1">
        <v>4502</v>
      </c>
      <c r="C6" s="1">
        <v>77</v>
      </c>
      <c r="D6" s="1">
        <v>12055</v>
      </c>
      <c r="E6" s="2">
        <f t="shared" si="0"/>
        <v>0.37345499792617171</v>
      </c>
      <c r="F6" s="6">
        <f t="shared" si="1"/>
        <v>97.090909090909093</v>
      </c>
    </row>
    <row r="7" spans="1:6" x14ac:dyDescent="0.2">
      <c r="A7" t="s">
        <v>6</v>
      </c>
      <c r="B7" s="1">
        <v>1761</v>
      </c>
      <c r="C7" s="1">
        <v>49</v>
      </c>
      <c r="D7" s="1">
        <v>3588</v>
      </c>
      <c r="E7" s="2">
        <f t="shared" si="0"/>
        <v>0.49080267558528429</v>
      </c>
      <c r="F7" s="6">
        <f t="shared" si="1"/>
        <v>36.285714285714285</v>
      </c>
    </row>
    <row r="8" spans="1:6" x14ac:dyDescent="0.2">
      <c r="A8" t="s">
        <v>7</v>
      </c>
      <c r="B8" s="1">
        <v>2</v>
      </c>
      <c r="C8" s="1">
        <v>0</v>
      </c>
      <c r="D8" s="1">
        <v>9</v>
      </c>
      <c r="E8" s="2">
        <f t="shared" si="0"/>
        <v>0.22222222222222221</v>
      </c>
      <c r="F8" s="6">
        <v>0</v>
      </c>
    </row>
    <row r="9" spans="1:6" x14ac:dyDescent="0.2">
      <c r="A9" s="3"/>
      <c r="B9" s="4">
        <f>SUM(B2:B8)</f>
        <v>90398</v>
      </c>
      <c r="C9" s="4">
        <f>SUM(C2:C8)</f>
        <v>1549</v>
      </c>
      <c r="D9" s="4">
        <f>SUM(D2:D8)</f>
        <v>240124</v>
      </c>
      <c r="E9" s="5">
        <f>B9/D9</f>
        <v>0.37646382702270492</v>
      </c>
      <c r="F9" s="7">
        <f t="shared" si="1"/>
        <v>95.659780503550678</v>
      </c>
    </row>
    <row r="10" spans="1:6" x14ac:dyDescent="0.2">
      <c r="F10" s="6"/>
    </row>
    <row r="11" spans="1:6" x14ac:dyDescent="0.2">
      <c r="A11" t="s">
        <v>12</v>
      </c>
      <c r="B11" s="8">
        <f>B2+B4+B7</f>
        <v>45397</v>
      </c>
      <c r="C11" s="8">
        <f t="shared" ref="C11:D11" si="2">C2+C4+C7</f>
        <v>748</v>
      </c>
      <c r="D11" s="8">
        <f t="shared" si="2"/>
        <v>120510</v>
      </c>
      <c r="E11" s="2">
        <f t="shared" ref="E11:E13" si="3">B11/D11</f>
        <v>0.37670732719276406</v>
      </c>
      <c r="F11" s="6">
        <f t="shared" ref="F11:F13" si="4">(D11-C11-B11)/C11</f>
        <v>99.418449197860966</v>
      </c>
    </row>
    <row r="12" spans="1:6" x14ac:dyDescent="0.2">
      <c r="A12" t="s">
        <v>13</v>
      </c>
      <c r="B12" s="8">
        <f>B3+B5+B6+B8</f>
        <v>45001</v>
      </c>
      <c r="C12" s="8">
        <f t="shared" ref="C12:D12" si="5">C3+C5+C6+C8</f>
        <v>801</v>
      </c>
      <c r="D12" s="8">
        <f t="shared" si="5"/>
        <v>119614</v>
      </c>
      <c r="E12" s="2">
        <f t="shared" si="3"/>
        <v>0.37621850285083686</v>
      </c>
      <c r="F12" s="6">
        <f t="shared" si="4"/>
        <v>92.149812734082403</v>
      </c>
    </row>
    <row r="13" spans="1:6" x14ac:dyDescent="0.2">
      <c r="A13" s="3"/>
      <c r="B13" s="9">
        <f>SUM(B11:B12)</f>
        <v>90398</v>
      </c>
      <c r="C13" s="9">
        <f t="shared" ref="C13:D13" si="6">SUM(C11:C12)</f>
        <v>1549</v>
      </c>
      <c r="D13" s="9">
        <f t="shared" si="6"/>
        <v>240124</v>
      </c>
      <c r="E13" s="5">
        <f t="shared" si="3"/>
        <v>0.37646382702270492</v>
      </c>
      <c r="F13" s="7">
        <f t="shared" si="4"/>
        <v>95.659780503550678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2020-10-13T14:12:00Z</dcterms:created>
  <dcterms:modified xsi:type="dcterms:W3CDTF">2020-10-14T13:51:33Z</dcterms:modified>
</cp:coreProperties>
</file>