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jifilm0-my.sharepoint.com/personal/ndziuba_035_fujifilm_com/Documents/VAD/VAD/DLS/Innovation/"/>
    </mc:Choice>
  </mc:AlternateContent>
  <xr:revisionPtr revIDLastSave="0" documentId="8_{E1AF72BC-5BD9-414C-A9B5-8156C9463285}" xr6:coauthVersionLast="47" xr6:coauthVersionMax="47" xr10:uidLastSave="{00000000-0000-0000-0000-000000000000}"/>
  <bookViews>
    <workbookView xWindow="-120" yWindow="-120" windowWidth="29040" windowHeight="15840" xr2:uid="{93824D61-04AB-4F4B-BAC7-8262A30559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F16" i="1"/>
  <c r="G16" i="1"/>
  <c r="H16" i="1"/>
  <c r="I16" i="1" s="1"/>
  <c r="D16" i="1"/>
  <c r="P21" i="1"/>
  <c r="P20" i="1"/>
  <c r="O21" i="1"/>
  <c r="O22" i="1"/>
  <c r="O20" i="1"/>
  <c r="N21" i="1"/>
  <c r="N22" i="1"/>
  <c r="N20" i="1"/>
  <c r="I21" i="1"/>
  <c r="D21" i="1"/>
  <c r="E21" i="1"/>
  <c r="F21" i="1"/>
  <c r="G21" i="1"/>
  <c r="H21" i="1"/>
  <c r="C21" i="1"/>
  <c r="C20" i="1"/>
  <c r="D20" i="1"/>
  <c r="E20" i="1"/>
  <c r="F20" i="1"/>
  <c r="G20" i="1"/>
  <c r="H20" i="1"/>
  <c r="I20" i="1"/>
  <c r="B20" i="1"/>
  <c r="C19" i="1"/>
  <c r="D19" i="1"/>
  <c r="E19" i="1"/>
  <c r="F19" i="1"/>
  <c r="G19" i="1"/>
  <c r="H19" i="1"/>
  <c r="I19" i="1"/>
  <c r="B19" i="1"/>
  <c r="I7" i="1"/>
  <c r="H7" i="1"/>
  <c r="I6" i="1"/>
  <c r="H6" i="1"/>
  <c r="G6" i="1"/>
  <c r="H5" i="1"/>
  <c r="I5" i="1"/>
  <c r="J5" i="1"/>
  <c r="G5" i="1"/>
  <c r="D5" i="1"/>
  <c r="D6" i="1" s="1"/>
  <c r="D7" i="1" s="1"/>
  <c r="D8" i="1" s="1"/>
  <c r="D9" i="1" s="1"/>
  <c r="D10" i="1" s="1"/>
  <c r="D4" i="1"/>
  <c r="B4" i="1"/>
  <c r="B5" i="1"/>
  <c r="B6" i="1"/>
  <c r="B7" i="1"/>
  <c r="B8" i="1"/>
  <c r="B9" i="1"/>
  <c r="B10" i="1"/>
  <c r="B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B51A0-4653-416E-9AE6-D2A7345DB74A}" keepAlive="1" name="Query - Experiment 05" description="Connection to the 'Experiment 05' query in the workbook." type="5" refreshedVersion="0" background="1">
    <dbPr connection="Provider=Microsoft.Mashup.OleDb.1;Data Source=$Workbook$;Location=&quot;Experiment 05&quot;;Extended Properties=&quot;&quot;" command="SELECT * FROM [Experiment 05]"/>
  </connection>
</connections>
</file>

<file path=xl/sharedStrings.xml><?xml version="1.0" encoding="utf-8"?>
<sst xmlns="http://schemas.openxmlformats.org/spreadsheetml/2006/main" count="15" uniqueCount="10">
  <si>
    <t>blank</t>
  </si>
  <si>
    <t>Blank</t>
  </si>
  <si>
    <t>2 df</t>
  </si>
  <si>
    <t>4 df</t>
  </si>
  <si>
    <t>8 df</t>
  </si>
  <si>
    <t>Average</t>
  </si>
  <si>
    <t>Blanked</t>
  </si>
  <si>
    <t xml:space="preserve">Run 03 </t>
  </si>
  <si>
    <t>Df to Next</t>
  </si>
  <si>
    <t>DF to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</si>
</sst>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347ADEC-7CF0-4393-A2AB-78F33CC3BC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Sheet1!$B$16:$I$16</c:f>
              <c:numCache>
                <c:formatCode>General</c:formatCode>
                <c:ptCount val="8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  <c:pt idx="5">
                  <c:v>3.125E-2</c:v>
                </c:pt>
                <c:pt idx="6">
                  <c:v>1.5625E-2</c:v>
                </c:pt>
                <c:pt idx="7">
                  <c:v>7.8125E-3</c:v>
                </c:pt>
              </c:numCache>
            </c:numRef>
          </c:xVal>
          <c:yVal>
            <c:numRef>
              <c:f>Sheet1!$B$20:$I$20</c:f>
              <c:numCache>
                <c:formatCode>General</c:formatCode>
                <c:ptCount val="8"/>
                <c:pt idx="0">
                  <c:v>3.6400000000000006</c:v>
                </c:pt>
                <c:pt idx="1">
                  <c:v>1.68</c:v>
                </c:pt>
                <c:pt idx="2">
                  <c:v>1.155</c:v>
                </c:pt>
                <c:pt idx="3">
                  <c:v>0.755</c:v>
                </c:pt>
                <c:pt idx="4">
                  <c:v>0.42499999999999999</c:v>
                </c:pt>
                <c:pt idx="5">
                  <c:v>0.25000000000000006</c:v>
                </c:pt>
                <c:pt idx="6">
                  <c:v>0.15000000000000002</c:v>
                </c:pt>
                <c:pt idx="7">
                  <c:v>9.0000000000000011E-2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75-47D3-AC97-7C438ED44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140399"/>
        <c:axId val="1325889839"/>
      </c:scatterChart>
      <c:valAx>
        <c:axId val="20771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889839"/>
        <c:crosses val="autoZero"/>
        <c:crossBetween val="midCat"/>
      </c:valAx>
      <c:valAx>
        <c:axId val="132588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1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21</xdr:row>
      <xdr:rowOff>104775</xdr:rowOff>
    </xdr:from>
    <xdr:to>
      <xdr:col>8</xdr:col>
      <xdr:colOff>530225</xdr:colOff>
      <xdr:row>35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D771EA-FA7B-903F-94FA-6F6EF53A7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CAB7-F101-4639-9EF8-07CFC0511959}">
  <dimension ref="A1:P22"/>
  <sheetViews>
    <sheetView tabSelected="1" workbookViewId="0">
      <selection activeCell="N5" sqref="N5"/>
    </sheetView>
  </sheetViews>
  <sheetFormatPr defaultRowHeight="15" x14ac:dyDescent="0.25"/>
  <cols>
    <col min="3" max="3" width="12.140625" bestFit="1" customWidth="1"/>
    <col min="4" max="7" width="9.85546875" bestFit="1" customWidth="1"/>
    <col min="8" max="9" width="12.140625" bestFit="1" customWidth="1"/>
    <col min="16" max="16" width="16" bestFit="1" customWidth="1"/>
  </cols>
  <sheetData>
    <row r="1" spans="1:10" x14ac:dyDescent="0.25">
      <c r="A1" t="s">
        <v>0</v>
      </c>
      <c r="B1">
        <v>0.12</v>
      </c>
      <c r="G1" t="s">
        <v>2</v>
      </c>
      <c r="H1" t="s">
        <v>3</v>
      </c>
      <c r="I1" t="s">
        <v>4</v>
      </c>
      <c r="J1" t="s">
        <v>1</v>
      </c>
    </row>
    <row r="2" spans="1:10" x14ac:dyDescent="0.25">
      <c r="G2">
        <v>1.83</v>
      </c>
      <c r="H2">
        <v>1.19</v>
      </c>
      <c r="I2">
        <v>0.66</v>
      </c>
      <c r="J2">
        <v>0.08</v>
      </c>
    </row>
    <row r="3" spans="1:10" x14ac:dyDescent="0.25">
      <c r="A3">
        <v>3.83</v>
      </c>
      <c r="B3">
        <f>(A3-$B$1)</f>
        <v>3.71</v>
      </c>
      <c r="D3">
        <v>3.83</v>
      </c>
      <c r="G3">
        <v>2.2200000000000002</v>
      </c>
      <c r="H3">
        <v>0.99</v>
      </c>
      <c r="I3">
        <v>0.66</v>
      </c>
      <c r="J3">
        <v>0.08</v>
      </c>
    </row>
    <row r="4" spans="1:10" x14ac:dyDescent="0.25">
      <c r="A4">
        <v>1.42</v>
      </c>
      <c r="B4">
        <f t="shared" ref="B4:B10" si="0">(A4-$B$1)</f>
        <v>1.2999999999999998</v>
      </c>
      <c r="D4">
        <f>(D3/2)</f>
        <v>1.915</v>
      </c>
      <c r="G4">
        <v>2.2799999999999998</v>
      </c>
      <c r="H4">
        <v>1.2</v>
      </c>
      <c r="I4">
        <v>0.66</v>
      </c>
      <c r="J4">
        <v>0.08</v>
      </c>
    </row>
    <row r="5" spans="1:10" x14ac:dyDescent="0.25">
      <c r="A5">
        <v>1.01</v>
      </c>
      <c r="B5">
        <f t="shared" si="0"/>
        <v>0.89</v>
      </c>
      <c r="D5">
        <f t="shared" ref="D5:D10" si="1">(D4/2)</f>
        <v>0.95750000000000002</v>
      </c>
      <c r="F5" t="s">
        <v>5</v>
      </c>
      <c r="G5">
        <f>AVERAGE(G2:G4)</f>
        <v>2.11</v>
      </c>
      <c r="H5">
        <f t="shared" ref="H5:J5" si="2">AVERAGE(H2:H4)</f>
        <v>1.1266666666666667</v>
      </c>
      <c r="I5">
        <f t="shared" si="2"/>
        <v>0.66</v>
      </c>
      <c r="J5">
        <f t="shared" si="2"/>
        <v>0.08</v>
      </c>
    </row>
    <row r="6" spans="1:10" x14ac:dyDescent="0.25">
      <c r="A6">
        <v>0.8</v>
      </c>
      <c r="B6">
        <f t="shared" si="0"/>
        <v>0.68</v>
      </c>
      <c r="D6">
        <f t="shared" si="1"/>
        <v>0.47875000000000001</v>
      </c>
      <c r="F6" t="s">
        <v>6</v>
      </c>
      <c r="G6">
        <f>(G5-J5)</f>
        <v>2.0299999999999998</v>
      </c>
      <c r="H6">
        <f>(H5-J5)</f>
        <v>1.0466666666666666</v>
      </c>
      <c r="I6">
        <f>(I5-J5)</f>
        <v>0.58000000000000007</v>
      </c>
    </row>
    <row r="7" spans="1:10" x14ac:dyDescent="0.25">
      <c r="A7">
        <v>0.71</v>
      </c>
      <c r="B7">
        <f t="shared" si="0"/>
        <v>0.59</v>
      </c>
      <c r="D7">
        <f t="shared" si="1"/>
        <v>0.239375</v>
      </c>
      <c r="H7">
        <f>(G6/H6)</f>
        <v>1.9394904458598725</v>
      </c>
      <c r="I7">
        <f>(H6/I6)</f>
        <v>1.804597701149425</v>
      </c>
    </row>
    <row r="8" spans="1:10" x14ac:dyDescent="0.25">
      <c r="A8">
        <v>0.5</v>
      </c>
      <c r="B8">
        <f t="shared" si="0"/>
        <v>0.38</v>
      </c>
      <c r="D8">
        <f t="shared" si="1"/>
        <v>0.1196875</v>
      </c>
    </row>
    <row r="9" spans="1:10" x14ac:dyDescent="0.25">
      <c r="A9">
        <v>0.37</v>
      </c>
      <c r="B9">
        <f t="shared" si="0"/>
        <v>0.25</v>
      </c>
      <c r="D9">
        <f t="shared" si="1"/>
        <v>5.9843750000000001E-2</v>
      </c>
    </row>
    <row r="10" spans="1:10" x14ac:dyDescent="0.25">
      <c r="A10">
        <v>0.3</v>
      </c>
      <c r="B10">
        <f t="shared" si="0"/>
        <v>0.18</v>
      </c>
      <c r="D10">
        <f t="shared" si="1"/>
        <v>2.9921875000000001E-2</v>
      </c>
    </row>
    <row r="13" spans="1:10" x14ac:dyDescent="0.25">
      <c r="A13" t="s">
        <v>7</v>
      </c>
    </row>
    <row r="14" spans="1:10" x14ac:dyDescent="0.25">
      <c r="A14" t="s">
        <v>1</v>
      </c>
      <c r="B14">
        <v>0.05</v>
      </c>
    </row>
    <row r="16" spans="1:10" x14ac:dyDescent="0.25">
      <c r="B16">
        <v>1</v>
      </c>
      <c r="C16">
        <v>0.5</v>
      </c>
      <c r="D16">
        <f>(C16/2)</f>
        <v>0.25</v>
      </c>
      <c r="E16">
        <f t="shared" ref="E16:I16" si="3">(D16/2)</f>
        <v>0.125</v>
      </c>
      <c r="F16">
        <f t="shared" si="3"/>
        <v>6.25E-2</v>
      </c>
      <c r="G16">
        <f t="shared" si="3"/>
        <v>3.125E-2</v>
      </c>
      <c r="H16">
        <f t="shared" si="3"/>
        <v>1.5625E-2</v>
      </c>
      <c r="I16">
        <f t="shared" si="3"/>
        <v>7.8125E-3</v>
      </c>
    </row>
    <row r="17" spans="1:16" x14ac:dyDescent="0.25">
      <c r="B17">
        <v>3.66</v>
      </c>
      <c r="C17">
        <v>1.73</v>
      </c>
      <c r="D17">
        <v>1.1499999999999999</v>
      </c>
      <c r="E17">
        <v>0.8</v>
      </c>
      <c r="F17">
        <v>0.5</v>
      </c>
      <c r="G17">
        <v>0.33</v>
      </c>
      <c r="H17">
        <v>0.2</v>
      </c>
      <c r="I17">
        <v>0.15</v>
      </c>
    </row>
    <row r="18" spans="1:16" x14ac:dyDescent="0.25">
      <c r="B18">
        <v>3.72</v>
      </c>
      <c r="C18">
        <v>1.73</v>
      </c>
      <c r="D18">
        <v>1.26</v>
      </c>
      <c r="E18">
        <v>0.81</v>
      </c>
      <c r="F18">
        <v>0.45</v>
      </c>
      <c r="G18">
        <v>0.27</v>
      </c>
      <c r="H18">
        <v>0.2</v>
      </c>
      <c r="I18">
        <v>0.13</v>
      </c>
    </row>
    <row r="19" spans="1:16" x14ac:dyDescent="0.25">
      <c r="A19" t="s">
        <v>5</v>
      </c>
      <c r="B19">
        <f>AVERAGE(B17:B18)</f>
        <v>3.6900000000000004</v>
      </c>
      <c r="C19">
        <f t="shared" ref="C19:I19" si="4">AVERAGE(C17:C18)</f>
        <v>1.73</v>
      </c>
      <c r="D19">
        <f t="shared" si="4"/>
        <v>1.2050000000000001</v>
      </c>
      <c r="E19">
        <f t="shared" si="4"/>
        <v>0.80500000000000005</v>
      </c>
      <c r="F19">
        <f t="shared" si="4"/>
        <v>0.47499999999999998</v>
      </c>
      <c r="G19">
        <f t="shared" si="4"/>
        <v>0.30000000000000004</v>
      </c>
      <c r="H19">
        <f t="shared" si="4"/>
        <v>0.2</v>
      </c>
      <c r="I19">
        <f t="shared" si="4"/>
        <v>0.14000000000000001</v>
      </c>
      <c r="N19" t="s">
        <v>5</v>
      </c>
      <c r="O19" t="s">
        <v>6</v>
      </c>
      <c r="P19" t="s">
        <v>9</v>
      </c>
    </row>
    <row r="20" spans="1:16" x14ac:dyDescent="0.25">
      <c r="A20" t="s">
        <v>6</v>
      </c>
      <c r="B20">
        <f>(B19-0.05)</f>
        <v>3.6400000000000006</v>
      </c>
      <c r="C20">
        <f t="shared" ref="C20:I20" si="5">(C19-0.05)</f>
        <v>1.68</v>
      </c>
      <c r="D20">
        <f t="shared" si="5"/>
        <v>1.155</v>
      </c>
      <c r="E20">
        <f t="shared" si="5"/>
        <v>0.755</v>
      </c>
      <c r="F20">
        <f t="shared" si="5"/>
        <v>0.42499999999999999</v>
      </c>
      <c r="G20">
        <f t="shared" si="5"/>
        <v>0.25000000000000006</v>
      </c>
      <c r="H20">
        <f t="shared" si="5"/>
        <v>0.15000000000000002</v>
      </c>
      <c r="I20">
        <f t="shared" si="5"/>
        <v>9.0000000000000011E-2</v>
      </c>
      <c r="K20">
        <v>2.16</v>
      </c>
      <c r="L20">
        <v>2.16</v>
      </c>
      <c r="M20">
        <v>2.2200000000000002</v>
      </c>
      <c r="N20">
        <f>AVERAGE(K20:M20)</f>
        <v>2.1800000000000002</v>
      </c>
      <c r="O20">
        <f>(N20-0.05)</f>
        <v>2.1300000000000003</v>
      </c>
      <c r="P20" s="2">
        <f>(O20/O21)</f>
        <v>1.966153846153847</v>
      </c>
    </row>
    <row r="21" spans="1:16" x14ac:dyDescent="0.25">
      <c r="A21" t="s">
        <v>8</v>
      </c>
      <c r="C21" s="1">
        <f>(B20/C20)</f>
        <v>2.166666666666667</v>
      </c>
      <c r="D21" s="1">
        <f t="shared" ref="D21:H21" si="6">(C20/D20)</f>
        <v>1.4545454545454544</v>
      </c>
      <c r="E21" s="1">
        <f t="shared" si="6"/>
        <v>1.5298013245033113</v>
      </c>
      <c r="F21" s="1">
        <f t="shared" si="6"/>
        <v>1.7764705882352942</v>
      </c>
      <c r="G21" s="1">
        <f t="shared" si="6"/>
        <v>1.6999999999999995</v>
      </c>
      <c r="H21" s="1">
        <f t="shared" si="6"/>
        <v>1.6666666666666667</v>
      </c>
      <c r="I21" s="1">
        <f>(H20/I20)</f>
        <v>1.6666666666666667</v>
      </c>
      <c r="K21">
        <v>1.1299999999999999</v>
      </c>
      <c r="L21">
        <v>1.1299999999999999</v>
      </c>
      <c r="M21">
        <v>1.1399999999999999</v>
      </c>
      <c r="N21">
        <f t="shared" ref="N21:N22" si="7">AVERAGE(K21:M21)</f>
        <v>1.1333333333333331</v>
      </c>
      <c r="O21">
        <f t="shared" ref="O21:O22" si="8">(N21-0.05)</f>
        <v>1.083333333333333</v>
      </c>
      <c r="P21" s="2">
        <f>(O21/O22)</f>
        <v>1.9578313253012043</v>
      </c>
    </row>
    <row r="22" spans="1:16" x14ac:dyDescent="0.25">
      <c r="K22">
        <v>0.61</v>
      </c>
      <c r="L22">
        <v>0.6</v>
      </c>
      <c r="M22">
        <v>0.6</v>
      </c>
      <c r="N22">
        <f t="shared" si="7"/>
        <v>0.60333333333333339</v>
      </c>
      <c r="O22">
        <f t="shared" si="8"/>
        <v>0.55333333333333334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BFF1-A8DD-4C2C-B568-DC7FFFE84C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AA5D7-5B53-49F0-8E68-E1DF31D486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Fujifilm Diosynth Biotechnologies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Dziuba</dc:creator>
  <cp:lastModifiedBy>Nate Dziuba</cp:lastModifiedBy>
  <dcterms:created xsi:type="dcterms:W3CDTF">2024-01-25T18:47:32Z</dcterms:created>
  <dcterms:modified xsi:type="dcterms:W3CDTF">2024-01-30T15:21:04Z</dcterms:modified>
</cp:coreProperties>
</file>