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252bac0aa82759d/Documents/PYTHON 2/NLP 1 Vector Spaces/WEEK 1/Logistic Regresssion 2/"/>
    </mc:Choice>
  </mc:AlternateContent>
  <xr:revisionPtr revIDLastSave="273" documentId="11_F25DC773A252ABDACC1048D5E1DD5FB65BDE58F3" xr6:coauthVersionLast="47" xr6:coauthVersionMax="47" xr10:uidLastSave="{491B1B8F-B182-4C1B-9361-BCC103F15A8D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C13" i="1"/>
  <c r="B13" i="1"/>
</calcChain>
</file>

<file path=xl/sharedStrings.xml><?xml version="1.0" encoding="utf-8"?>
<sst xmlns="http://schemas.openxmlformats.org/spreadsheetml/2006/main" count="42" uniqueCount="41">
  <si>
    <t>Decile</t>
  </si>
  <si>
    <t>Count of Decile</t>
  </si>
  <si>
    <t>Sum of Actual Outcome</t>
  </si>
  <si>
    <t>Min of P(good)</t>
  </si>
  <si>
    <t>Good</t>
  </si>
  <si>
    <t>Cumm. Good</t>
  </si>
  <si>
    <t>Cumm. Bad</t>
  </si>
  <si>
    <t>Cumm. Good%</t>
  </si>
  <si>
    <t>Cumm. Bad%</t>
  </si>
  <si>
    <t>Cumm .Bad% Avoided</t>
  </si>
  <si>
    <t>Grand Total</t>
  </si>
  <si>
    <t>12%</t>
  </si>
  <si>
    <t>23%</t>
  </si>
  <si>
    <t>35%</t>
  </si>
  <si>
    <t>46%</t>
  </si>
  <si>
    <t>56%</t>
  </si>
  <si>
    <t>67%</t>
  </si>
  <si>
    <t>77%</t>
  </si>
  <si>
    <t>87%</t>
  </si>
  <si>
    <t>94%</t>
  </si>
  <si>
    <t>100%</t>
  </si>
  <si>
    <t>2%</t>
  </si>
  <si>
    <t>5%</t>
  </si>
  <si>
    <t>8%</t>
  </si>
  <si>
    <t>13%</t>
  </si>
  <si>
    <t>21%</t>
  </si>
  <si>
    <t>27%</t>
  </si>
  <si>
    <t>34%</t>
  </si>
  <si>
    <t>48%</t>
  </si>
  <si>
    <t>69%</t>
  </si>
  <si>
    <t xml:space="preserve"> </t>
  </si>
  <si>
    <t>Sensitivity</t>
  </si>
  <si>
    <t>1 - Specificity</t>
  </si>
  <si>
    <t>Specificity</t>
  </si>
  <si>
    <t>Profit to Business</t>
  </si>
  <si>
    <t>Loss from Bad loan (target=1) = 500</t>
  </si>
  <si>
    <t>Profit from Good loans (target=0)=100</t>
  </si>
  <si>
    <t>Final Recommendation: keeping only profitabilty in Mind</t>
  </si>
  <si>
    <t>Approve loan appliaction if P(target = 0) is higher than</t>
  </si>
  <si>
    <t>Final Recommendation: keeping profitability &amp; market expansion in mind</t>
  </si>
  <si>
    <t xml:space="preserve">Approve loan application if P(target = 0) is higher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</si>
</sst>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10" fontId="0" fillId="0" borderId="0" xfId="0" applyNumberFormat="1"/>
    <xf numFmtId="9" fontId="0" fillId="0" borderId="0" xfId="0" applyNumberFormat="1"/>
    <xf numFmtId="0" fontId="2" fillId="3" borderId="0" xfId="0" applyFont="1" applyFill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10" fontId="0" fillId="8" borderId="0" xfId="0" applyNumberFormat="1" applyFill="1" applyAlignment="1"/>
    <xf numFmtId="10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25" sqref="J25"/>
    </sheetView>
  </sheetViews>
  <sheetFormatPr defaultRowHeight="14.4" x14ac:dyDescent="0.3"/>
  <cols>
    <col min="1" max="1" width="10.88671875" customWidth="1"/>
    <col min="2" max="2" width="15.109375" customWidth="1"/>
    <col min="3" max="3" width="21.109375" customWidth="1"/>
    <col min="4" max="4" width="13.44140625" customWidth="1"/>
    <col min="5" max="5" width="5.77734375" customWidth="1"/>
    <col min="6" max="6" width="11.6640625" customWidth="1"/>
    <col min="7" max="7" width="10.44140625" customWidth="1"/>
    <col min="8" max="8" width="13.44140625" customWidth="1"/>
    <col min="9" max="9" width="11.6640625" customWidth="1"/>
    <col min="10" max="10" width="62.88671875" customWidth="1"/>
    <col min="11" max="11" width="15.6640625" customWidth="1"/>
  </cols>
  <sheetData>
    <row r="1" spans="1:12" ht="15" thickBot="1" x14ac:dyDescent="0.35">
      <c r="H1" s="5" t="s">
        <v>31</v>
      </c>
      <c r="I1" s="5" t="s">
        <v>32</v>
      </c>
      <c r="J1" s="5" t="s">
        <v>33</v>
      </c>
    </row>
    <row r="2" spans="1:12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6" t="s">
        <v>34</v>
      </c>
      <c r="L2" s="1"/>
    </row>
    <row r="3" spans="1:12" x14ac:dyDescent="0.3">
      <c r="A3">
        <v>1</v>
      </c>
      <c r="B3">
        <v>60</v>
      </c>
      <c r="C3">
        <v>2</v>
      </c>
      <c r="D3" s="3">
        <v>0.97130000000000005</v>
      </c>
      <c r="E3">
        <v>58</v>
      </c>
      <c r="F3">
        <f>SUM($E$3:E3)</f>
        <v>58</v>
      </c>
      <c r="G3">
        <f>SUM($C$3:C3)</f>
        <v>2</v>
      </c>
      <c r="H3" t="s">
        <v>11</v>
      </c>
      <c r="I3" t="s">
        <v>21</v>
      </c>
      <c r="J3" s="4">
        <v>0.98</v>
      </c>
      <c r="K3">
        <f>(F12 * 100 * H3)-(G12 * 500 * I3)</f>
        <v>4934</v>
      </c>
    </row>
    <row r="4" spans="1:12" x14ac:dyDescent="0.3">
      <c r="A4">
        <v>2</v>
      </c>
      <c r="B4">
        <v>60</v>
      </c>
      <c r="C4">
        <v>3</v>
      </c>
      <c r="D4" s="3">
        <v>0.95389999999999997</v>
      </c>
      <c r="E4">
        <v>57</v>
      </c>
      <c r="F4">
        <f>SUM($E$3:E4)</f>
        <v>115</v>
      </c>
      <c r="G4">
        <f>SUM($C$3:C4)</f>
        <v>5</v>
      </c>
      <c r="H4" t="s">
        <v>12</v>
      </c>
      <c r="I4" t="s">
        <v>22</v>
      </c>
      <c r="J4" s="4">
        <v>0.95</v>
      </c>
      <c r="K4">
        <f>(F12 * 100 * H4)-(I12 * 500 * I4)</f>
        <v>11406</v>
      </c>
    </row>
    <row r="5" spans="1:12" x14ac:dyDescent="0.3">
      <c r="A5">
        <v>3</v>
      </c>
      <c r="B5">
        <v>60</v>
      </c>
      <c r="C5">
        <v>3</v>
      </c>
      <c r="D5" s="3">
        <v>0.93679999999999997</v>
      </c>
      <c r="E5">
        <v>57</v>
      </c>
      <c r="F5">
        <f>SUM($E$3:E5)</f>
        <v>172</v>
      </c>
      <c r="G5">
        <f>SUM($C$3:C5)</f>
        <v>8</v>
      </c>
      <c r="H5" t="s">
        <v>13</v>
      </c>
      <c r="I5" t="s">
        <v>23</v>
      </c>
      <c r="J5" s="4">
        <v>0.92</v>
      </c>
      <c r="K5">
        <f>(F12 * 100 * H5)-(G12 * 500 *I5 )</f>
        <v>13275</v>
      </c>
    </row>
    <row r="6" spans="1:12" x14ac:dyDescent="0.3">
      <c r="A6">
        <v>4</v>
      </c>
      <c r="B6">
        <v>60</v>
      </c>
      <c r="C6">
        <v>5</v>
      </c>
      <c r="D6" s="3">
        <v>0.91830000000000001</v>
      </c>
      <c r="E6">
        <v>55</v>
      </c>
      <c r="F6">
        <f>SUM($E$3:E6)</f>
        <v>227</v>
      </c>
      <c r="G6">
        <f>SUM($C$3:C6)</f>
        <v>13</v>
      </c>
      <c r="H6" t="s">
        <v>14</v>
      </c>
      <c r="I6" t="s">
        <v>24</v>
      </c>
      <c r="J6" s="4">
        <v>0.87</v>
      </c>
      <c r="K6">
        <f>(F12 * 100 * H6)-(G12 * 500 *I6 )</f>
        <v>16167</v>
      </c>
    </row>
    <row r="7" spans="1:12" x14ac:dyDescent="0.3">
      <c r="A7">
        <v>5</v>
      </c>
      <c r="B7">
        <v>60</v>
      </c>
      <c r="C7">
        <v>9</v>
      </c>
      <c r="D7" s="3">
        <v>0.89470000000000005</v>
      </c>
      <c r="E7">
        <v>51</v>
      </c>
      <c r="F7">
        <f>SUM($E$3:E7)</f>
        <v>278</v>
      </c>
      <c r="G7">
        <f>SUM($C$3:C7)</f>
        <v>22</v>
      </c>
      <c r="H7" t="s">
        <v>15</v>
      </c>
      <c r="I7" t="s">
        <v>25</v>
      </c>
      <c r="J7" s="4">
        <v>0.79</v>
      </c>
      <c r="K7">
        <f>(F12 * 100 * H7)-(G12 * 500 *I7)</f>
        <v>17017.000000000004</v>
      </c>
    </row>
    <row r="8" spans="1:12" x14ac:dyDescent="0.3">
      <c r="A8">
        <v>6</v>
      </c>
      <c r="B8">
        <v>60</v>
      </c>
      <c r="C8">
        <v>6</v>
      </c>
      <c r="D8" s="3">
        <v>0.86199999999999999</v>
      </c>
      <c r="E8">
        <v>54</v>
      </c>
      <c r="F8">
        <f>SUM($E$3:E8)</f>
        <v>332</v>
      </c>
      <c r="G8">
        <f>SUM($C$3:C8)</f>
        <v>28</v>
      </c>
      <c r="H8" t="s">
        <v>16</v>
      </c>
      <c r="I8" t="s">
        <v>26</v>
      </c>
      <c r="J8" s="4">
        <v>0.73</v>
      </c>
      <c r="K8">
        <f>(F12 * 100 * H8)-(G12 * 500 *I8 )</f>
        <v>19394</v>
      </c>
    </row>
    <row r="9" spans="1:12" x14ac:dyDescent="0.3">
      <c r="A9">
        <v>7</v>
      </c>
      <c r="B9">
        <v>60</v>
      </c>
      <c r="C9">
        <v>7</v>
      </c>
      <c r="D9" s="3">
        <v>0.8196</v>
      </c>
      <c r="E9">
        <v>53</v>
      </c>
      <c r="F9">
        <f>SUM($E$3:E9)</f>
        <v>385</v>
      </c>
      <c r="G9">
        <f>SUM($C$3:C9)</f>
        <v>35</v>
      </c>
      <c r="H9" t="s">
        <v>17</v>
      </c>
      <c r="I9" t="s">
        <v>27</v>
      </c>
      <c r="J9" s="4">
        <v>0.66</v>
      </c>
      <c r="K9" s="7">
        <f>(F12 * 100 * H9)-(G12 * 500 *I9 )</f>
        <v>20759</v>
      </c>
    </row>
    <row r="10" spans="1:12" x14ac:dyDescent="0.3">
      <c r="A10">
        <v>8</v>
      </c>
      <c r="B10">
        <v>60</v>
      </c>
      <c r="C10">
        <v>14</v>
      </c>
      <c r="D10" s="3">
        <v>0.74660000000000004</v>
      </c>
      <c r="E10">
        <v>46</v>
      </c>
      <c r="F10">
        <f>SUM($E$3:E10)</f>
        <v>431</v>
      </c>
      <c r="G10">
        <f>SUM($C$3:C10)</f>
        <v>49</v>
      </c>
      <c r="H10" t="s">
        <v>18</v>
      </c>
      <c r="I10" t="s">
        <v>28</v>
      </c>
      <c r="J10" s="4">
        <v>0.52</v>
      </c>
      <c r="K10" s="8">
        <f>(F12 * 100 * H10)-(G12 * 500 *I10 )</f>
        <v>18519</v>
      </c>
    </row>
    <row r="11" spans="1:12" x14ac:dyDescent="0.3">
      <c r="A11">
        <v>9</v>
      </c>
      <c r="B11">
        <v>60</v>
      </c>
      <c r="C11">
        <v>22</v>
      </c>
      <c r="D11" s="3">
        <v>0.59319999999999995</v>
      </c>
      <c r="E11">
        <v>38</v>
      </c>
      <c r="F11">
        <f>SUM($E$3:E11)</f>
        <v>469</v>
      </c>
      <c r="G11">
        <f>SUM($C$3:C11)</f>
        <v>71</v>
      </c>
      <c r="H11" t="s">
        <v>19</v>
      </c>
      <c r="I11" t="s">
        <v>29</v>
      </c>
      <c r="J11" s="4">
        <v>0.31</v>
      </c>
      <c r="K11">
        <f>(F12 * 100 * H11)-(G12 * 500 *I11)</f>
        <v>11183</v>
      </c>
    </row>
    <row r="12" spans="1:12" x14ac:dyDescent="0.3">
      <c r="A12">
        <v>10</v>
      </c>
      <c r="B12">
        <v>60</v>
      </c>
      <c r="C12">
        <v>32</v>
      </c>
      <c r="D12" s="3">
        <v>6.13E-2</v>
      </c>
      <c r="E12">
        <v>28</v>
      </c>
      <c r="F12">
        <f>SUM($E$3:E12)</f>
        <v>497</v>
      </c>
      <c r="G12">
        <f>SUM($C$3:C12)</f>
        <v>103</v>
      </c>
      <c r="H12" t="s">
        <v>20</v>
      </c>
      <c r="I12" t="s">
        <v>20</v>
      </c>
      <c r="J12" s="4">
        <v>0</v>
      </c>
      <c r="K12">
        <f>(F12 * 100 * H12)-(G12 * 500 *I12 )</f>
        <v>-1800</v>
      </c>
    </row>
    <row r="13" spans="1:12" x14ac:dyDescent="0.3">
      <c r="A13" s="1" t="s">
        <v>10</v>
      </c>
      <c r="B13" s="1">
        <f xml:space="preserve"> SUM(B2:B12)</f>
        <v>600</v>
      </c>
      <c r="C13" s="1">
        <f>SUM(C2:C12)</f>
        <v>103</v>
      </c>
      <c r="D13" s="1"/>
      <c r="J13" t="s">
        <v>30</v>
      </c>
    </row>
    <row r="15" spans="1:12" x14ac:dyDescent="0.3">
      <c r="J15" t="s">
        <v>36</v>
      </c>
    </row>
    <row r="16" spans="1:12" x14ac:dyDescent="0.3">
      <c r="J16" t="s">
        <v>35</v>
      </c>
    </row>
    <row r="18" spans="10:11" x14ac:dyDescent="0.3">
      <c r="J18" s="9" t="s">
        <v>37</v>
      </c>
    </row>
    <row r="19" spans="10:11" x14ac:dyDescent="0.3">
      <c r="J19" s="1" t="s">
        <v>38</v>
      </c>
      <c r="K19" s="10">
        <v>0.81979999999999997</v>
      </c>
    </row>
    <row r="20" spans="10:11" x14ac:dyDescent="0.3">
      <c r="J20" s="1"/>
    </row>
    <row r="21" spans="10:11" x14ac:dyDescent="0.3">
      <c r="J21" s="9" t="s">
        <v>39</v>
      </c>
    </row>
    <row r="22" spans="10:11" x14ac:dyDescent="0.3">
      <c r="J22" s="1" t="s">
        <v>40</v>
      </c>
      <c r="K22" s="11">
        <v>0.74660000000000004</v>
      </c>
    </row>
    <row r="23" spans="10:11" x14ac:dyDescent="0.3">
      <c r="J23" s="1"/>
    </row>
    <row r="24" spans="10:11" x14ac:dyDescent="0.3"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Mofe Ope-Faniran</dc:creator>
  <cp:lastModifiedBy>Mofe Ope-Faniran</cp:lastModifiedBy>
  <dcterms:created xsi:type="dcterms:W3CDTF">2015-06-05T18:17:20Z</dcterms:created>
  <dcterms:modified xsi:type="dcterms:W3CDTF">2024-03-04T19:24:41Z</dcterms:modified>
</cp:coreProperties>
</file>