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le\Desktop\skola\elektro_mereni_labiny\Elektrofokus\tomova fajne slozka\"/>
    </mc:Choice>
  </mc:AlternateContent>
  <xr:revisionPtr revIDLastSave="0" documentId="8_{502D0F8D-0E9D-48ED-B19E-F70A8CED4944}" xr6:coauthVersionLast="47" xr6:coauthVersionMax="47" xr10:uidLastSave="{00000000-0000-0000-0000-000000000000}"/>
  <bookViews>
    <workbookView xWindow="-120" yWindow="-120" windowWidth="29040" windowHeight="16440" xr2:uid="{AC84BF46-02FB-407D-8D73-372C6C58401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I7" i="1"/>
  <c r="H7" i="1"/>
  <c r="B17" i="1"/>
  <c r="B14" i="1"/>
  <c r="B13" i="1"/>
  <c r="B12" i="1"/>
  <c r="B11" i="1"/>
  <c r="B10" i="1"/>
  <c r="B9" i="1"/>
  <c r="B8" i="1"/>
  <c r="B7" i="1"/>
  <c r="C7" i="1" s="1"/>
  <c r="F4" i="1"/>
  <c r="F5" i="1"/>
  <c r="F6" i="1"/>
  <c r="F7" i="1"/>
  <c r="F8" i="1"/>
  <c r="F9" i="1"/>
  <c r="F10" i="1"/>
  <c r="F11" i="1"/>
  <c r="F12" i="1"/>
  <c r="F13" i="1"/>
  <c r="F14" i="1"/>
  <c r="F3" i="1"/>
  <c r="G4" i="1"/>
  <c r="H4" i="1" s="1"/>
  <c r="G5" i="1"/>
  <c r="G6" i="1"/>
  <c r="H6" i="1" s="1"/>
  <c r="G7" i="1"/>
  <c r="G8" i="1"/>
  <c r="G9" i="1"/>
  <c r="G10" i="1"/>
  <c r="G11" i="1"/>
  <c r="G12" i="1"/>
  <c r="G13" i="1"/>
  <c r="G14" i="1"/>
  <c r="G3" i="1"/>
  <c r="C10" i="1" l="1"/>
  <c r="I10" i="1" s="1"/>
  <c r="C11" i="1"/>
  <c r="H11" i="1" s="1"/>
  <c r="C13" i="1"/>
  <c r="I3" i="1"/>
  <c r="C12" i="1"/>
  <c r="I12" i="1" s="1"/>
  <c r="C14" i="1"/>
  <c r="H14" i="1" s="1"/>
  <c r="H3" i="1"/>
  <c r="C8" i="1"/>
  <c r="H8" i="1" s="1"/>
  <c r="H5" i="1"/>
  <c r="C9" i="1"/>
  <c r="H9" i="1" s="1"/>
  <c r="I11" i="1"/>
  <c r="H13" i="1"/>
  <c r="I13" i="1"/>
  <c r="I8" i="1"/>
  <c r="I5" i="1"/>
  <c r="I6" i="1"/>
  <c r="I4" i="1"/>
  <c r="H10" i="1" l="1"/>
  <c r="I9" i="1"/>
  <c r="I14" i="1"/>
  <c r="H12" i="1"/>
</calcChain>
</file>

<file path=xl/sharedStrings.xml><?xml version="1.0" encoding="utf-8"?>
<sst xmlns="http://schemas.openxmlformats.org/spreadsheetml/2006/main" count="13" uniqueCount="10">
  <si>
    <t>π</t>
  </si>
  <si>
    <t>P</t>
  </si>
  <si>
    <t>Q</t>
  </si>
  <si>
    <t>S</t>
  </si>
  <si>
    <t>I</t>
  </si>
  <si>
    <t>U</t>
  </si>
  <si>
    <t>faze [rad]</t>
  </si>
  <si>
    <t>faze [stupně]</t>
  </si>
  <si>
    <t>max I</t>
  </si>
  <si>
    <t>max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</si>
</sst>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12E1-AE57-40E3-8CF3-C4E298F2AF54}">
  <dimension ref="A2:J17"/>
  <sheetViews>
    <sheetView tabSelected="1" workbookViewId="0">
      <selection activeCell="G25" sqref="G25"/>
    </sheetView>
  </sheetViews>
  <sheetFormatPr defaultRowHeight="15" x14ac:dyDescent="0.25"/>
  <cols>
    <col min="2" max="2" width="13.5703125" bestFit="1" customWidth="1"/>
    <col min="3" max="3" width="12.7109375" bestFit="1" customWidth="1"/>
    <col min="11" max="11" width="12" bestFit="1" customWidth="1"/>
  </cols>
  <sheetData>
    <row r="2" spans="1:10" x14ac:dyDescent="0.25">
      <c r="B2" t="s">
        <v>6</v>
      </c>
      <c r="C2" t="s">
        <v>7</v>
      </c>
      <c r="D2" t="s">
        <v>8</v>
      </c>
      <c r="E2" t="s">
        <v>9</v>
      </c>
      <c r="F2" t="s">
        <v>4</v>
      </c>
      <c r="G2" t="s">
        <v>5</v>
      </c>
      <c r="H2" t="s">
        <v>1</v>
      </c>
      <c r="I2" t="s">
        <v>2</v>
      </c>
      <c r="J2" t="s">
        <v>3</v>
      </c>
    </row>
    <row r="3" spans="1:10" x14ac:dyDescent="0.25">
      <c r="A3">
        <v>1</v>
      </c>
      <c r="B3" t="s">
        <v>0</v>
      </c>
      <c r="C3">
        <v>180</v>
      </c>
      <c r="D3">
        <v>9.1999999999999998E-3</v>
      </c>
      <c r="E3">
        <v>0.08</v>
      </c>
      <c r="F3">
        <f>D3/SQRT(2)</f>
        <v>6.5053823869162366E-3</v>
      </c>
      <c r="G3">
        <f>E3/SQRT(2)</f>
        <v>5.6568542494923796E-2</v>
      </c>
      <c r="H3">
        <f t="shared" ref="H3:H14" si="0">COS(C3)*G3*F3</f>
        <v>-2.2023330541329173E-4</v>
      </c>
      <c r="I3">
        <f t="shared" ref="I3:I14" si="1">SIN(C3)*F3*G3</f>
        <v>-2.9482416995004954E-4</v>
      </c>
      <c r="J3">
        <f>F3*G3</f>
        <v>3.6799999999999995E-4</v>
      </c>
    </row>
    <row r="4" spans="1:10" x14ac:dyDescent="0.25">
      <c r="A4">
        <v>2</v>
      </c>
      <c r="B4" t="s">
        <v>0</v>
      </c>
      <c r="C4">
        <v>180</v>
      </c>
      <c r="D4">
        <v>9.1999999999999998E-3</v>
      </c>
      <c r="E4">
        <v>0.08</v>
      </c>
      <c r="F4">
        <f t="shared" ref="F4:F14" si="2">D4/SQRT(2)</f>
        <v>6.5053823869162366E-3</v>
      </c>
      <c r="G4">
        <f t="shared" ref="G4:G14" si="3">E4/SQRT(2)</f>
        <v>5.6568542494923796E-2</v>
      </c>
      <c r="H4">
        <f t="shared" si="0"/>
        <v>-2.2023330541329173E-4</v>
      </c>
      <c r="I4">
        <f t="shared" si="1"/>
        <v>-2.9482416995004954E-4</v>
      </c>
      <c r="J4">
        <f t="shared" ref="J4:J14" si="4">F4*G4</f>
        <v>3.6799999999999995E-4</v>
      </c>
    </row>
    <row r="5" spans="1:10" x14ac:dyDescent="0.25">
      <c r="A5">
        <v>3</v>
      </c>
      <c r="B5" t="s">
        <v>0</v>
      </c>
      <c r="C5">
        <v>180</v>
      </c>
      <c r="D5">
        <v>1.84E-2</v>
      </c>
      <c r="E5">
        <v>0.16</v>
      </c>
      <c r="F5">
        <f t="shared" si="2"/>
        <v>1.3010764773832473E-2</v>
      </c>
      <c r="G5">
        <f t="shared" si="3"/>
        <v>0.11313708498984759</v>
      </c>
      <c r="H5">
        <f t="shared" si="0"/>
        <v>-8.8093322165316693E-4</v>
      </c>
      <c r="I5">
        <f t="shared" si="1"/>
        <v>-1.1792966798001982E-3</v>
      </c>
      <c r="J5">
        <f t="shared" si="4"/>
        <v>1.4719999999999998E-3</v>
      </c>
    </row>
    <row r="6" spans="1:10" x14ac:dyDescent="0.25">
      <c r="A6">
        <v>4</v>
      </c>
      <c r="B6" s="1" t="s">
        <v>0</v>
      </c>
      <c r="C6">
        <v>180</v>
      </c>
      <c r="D6">
        <v>1.84E-2</v>
      </c>
      <c r="E6">
        <v>0.16</v>
      </c>
      <c r="F6">
        <f t="shared" si="2"/>
        <v>1.3010764773832473E-2</v>
      </c>
      <c r="G6">
        <f t="shared" si="3"/>
        <v>0.11313708498984759</v>
      </c>
      <c r="H6">
        <f t="shared" si="0"/>
        <v>-8.8093322165316693E-4</v>
      </c>
      <c r="I6">
        <f t="shared" si="1"/>
        <v>-1.1792966798001982E-3</v>
      </c>
      <c r="J6">
        <f t="shared" si="4"/>
        <v>1.4719999999999998E-3</v>
      </c>
    </row>
    <row r="7" spans="1:10" x14ac:dyDescent="0.25">
      <c r="A7">
        <v>5</v>
      </c>
      <c r="B7">
        <f>3.141-((3.4/9.8)*3.141)</f>
        <v>2.0512653061224491</v>
      </c>
      <c r="C7">
        <f>B7*B17</f>
        <v>117.55102040816327</v>
      </c>
      <c r="D7">
        <v>4.4000000000000003E-3</v>
      </c>
      <c r="E7">
        <v>0.74</v>
      </c>
      <c r="F7">
        <f t="shared" si="2"/>
        <v>3.111269837220809E-3</v>
      </c>
      <c r="G7">
        <f t="shared" si="3"/>
        <v>0.52325901807804509</v>
      </c>
      <c r="H7">
        <f>COS(B7)*G7*F7</f>
        <v>-7.5245363423903611E-4</v>
      </c>
      <c r="I7">
        <f>SIN(B7)*F7*G7</f>
        <v>1.44367500786031E-3</v>
      </c>
      <c r="J7">
        <f t="shared" si="4"/>
        <v>1.6279999999999997E-3</v>
      </c>
    </row>
    <row r="8" spans="1:10" x14ac:dyDescent="0.25">
      <c r="A8">
        <v>6</v>
      </c>
      <c r="B8">
        <f>3.141-((1.6/4.8)*3.141)</f>
        <v>2.0939999999999999</v>
      </c>
      <c r="C8">
        <f>B8*B17</f>
        <v>119.99999999999999</v>
      </c>
      <c r="D8">
        <v>3.0000000000000001E-3</v>
      </c>
      <c r="E8">
        <v>0.82</v>
      </c>
      <c r="F8">
        <f t="shared" si="2"/>
        <v>2.1213203435596424E-3</v>
      </c>
      <c r="G8">
        <f t="shared" si="3"/>
        <v>0.57982756057296891</v>
      </c>
      <c r="H8">
        <f t="shared" si="0"/>
        <v>1.001442593747681E-3</v>
      </c>
      <c r="I8">
        <f t="shared" si="1"/>
        <v>7.1415175658113227E-4</v>
      </c>
      <c r="J8">
        <f t="shared" si="4"/>
        <v>1.2299999999999998E-3</v>
      </c>
    </row>
    <row r="9" spans="1:10" x14ac:dyDescent="0.25">
      <c r="A9">
        <v>7</v>
      </c>
      <c r="B9">
        <f>3.141-((3.4/13.4)*3.141)</f>
        <v>2.3440298507462689</v>
      </c>
      <c r="C9">
        <f>B9*B17</f>
        <v>134.32835820895522</v>
      </c>
      <c r="D9">
        <v>7.7999999999999996E-3</v>
      </c>
      <c r="E9">
        <v>1.52</v>
      </c>
      <c r="F9">
        <f t="shared" si="2"/>
        <v>5.5154328932550704E-3</v>
      </c>
      <c r="G9">
        <f t="shared" si="3"/>
        <v>1.0748023074035522</v>
      </c>
      <c r="H9">
        <f t="shared" si="0"/>
        <v>-4.2963136900593269E-3</v>
      </c>
      <c r="I9">
        <f t="shared" si="1"/>
        <v>4.0844672451384404E-3</v>
      </c>
      <c r="J9">
        <f t="shared" si="4"/>
        <v>5.9279999999999992E-3</v>
      </c>
    </row>
    <row r="10" spans="1:10" x14ac:dyDescent="0.25">
      <c r="A10">
        <v>8</v>
      </c>
      <c r="B10">
        <f>3.141-((1.6/4.8)*3.141)</f>
        <v>2.0939999999999999</v>
      </c>
      <c r="C10">
        <f>B10*B17</f>
        <v>119.99999999999999</v>
      </c>
      <c r="D10">
        <v>5.4000000000000003E-3</v>
      </c>
      <c r="E10">
        <v>1.66</v>
      </c>
      <c r="F10">
        <f t="shared" si="2"/>
        <v>3.8183766184073566E-3</v>
      </c>
      <c r="G10">
        <f t="shared" si="3"/>
        <v>1.1737972567696688</v>
      </c>
      <c r="H10">
        <f t="shared" si="0"/>
        <v>3.6491591099000868E-3</v>
      </c>
      <c r="I10">
        <f t="shared" si="1"/>
        <v>2.6022993276395407E-3</v>
      </c>
      <c r="J10">
        <f t="shared" si="4"/>
        <v>4.4819999999999999E-3</v>
      </c>
    </row>
    <row r="11" spans="1:10" x14ac:dyDescent="0.25">
      <c r="A11">
        <v>9</v>
      </c>
      <c r="B11">
        <f>3.141-((2/9.8)*3.141)</f>
        <v>2.4999795918367349</v>
      </c>
      <c r="C11">
        <f>B11*B17</f>
        <v>143.26530612244898</v>
      </c>
      <c r="D11">
        <v>5.0000000000000001E-3</v>
      </c>
      <c r="E11">
        <v>0.56000000000000005</v>
      </c>
      <c r="F11">
        <f t="shared" si="2"/>
        <v>3.5355339059327372E-3</v>
      </c>
      <c r="G11">
        <f t="shared" si="3"/>
        <v>0.3959797974644666</v>
      </c>
      <c r="H11">
        <f t="shared" si="0"/>
        <v>4.4416607377207505E-4</v>
      </c>
      <c r="I11">
        <f t="shared" si="1"/>
        <v>-1.3276733404380381E-3</v>
      </c>
      <c r="J11">
        <f t="shared" si="4"/>
        <v>1.3999999999999998E-3</v>
      </c>
    </row>
    <row r="12" spans="1:10" x14ac:dyDescent="0.25">
      <c r="A12">
        <v>10</v>
      </c>
      <c r="B12">
        <f>3.141-((0.6/4.8)*3.141)</f>
        <v>2.7483750000000002</v>
      </c>
      <c r="C12">
        <f>B12*B17</f>
        <v>157.5</v>
      </c>
      <c r="D12">
        <v>4.1999999999999997E-3</v>
      </c>
      <c r="E12">
        <v>0.6</v>
      </c>
      <c r="F12">
        <f t="shared" si="2"/>
        <v>2.9698484809834993E-3</v>
      </c>
      <c r="G12">
        <f t="shared" si="3"/>
        <v>0.42426406871192845</v>
      </c>
      <c r="H12">
        <f t="shared" si="0"/>
        <v>1.1503032659231328E-3</v>
      </c>
      <c r="I12">
        <f t="shared" si="1"/>
        <v>5.1420073551734064E-4</v>
      </c>
      <c r="J12">
        <f t="shared" si="4"/>
        <v>1.2599999999999996E-3</v>
      </c>
    </row>
    <row r="13" spans="1:10" x14ac:dyDescent="0.25">
      <c r="A13">
        <v>11</v>
      </c>
      <c r="B13">
        <f>3.141-((1.8/9.8)*3.141)</f>
        <v>2.5640816326530613</v>
      </c>
      <c r="C13">
        <f>B13*B17</f>
        <v>146.9387755102041</v>
      </c>
      <c r="D13">
        <v>9.4000000000000004E-3</v>
      </c>
      <c r="E13">
        <v>1.1399999999999999</v>
      </c>
      <c r="F13">
        <f t="shared" si="2"/>
        <v>6.6468037431535463E-3</v>
      </c>
      <c r="G13">
        <f t="shared" si="3"/>
        <v>0.8061017305526641</v>
      </c>
      <c r="H13">
        <f t="shared" si="0"/>
        <v>-4.0419961894549179E-3</v>
      </c>
      <c r="I13">
        <f t="shared" si="1"/>
        <v>3.5171623227300605E-3</v>
      </c>
      <c r="J13">
        <f t="shared" si="4"/>
        <v>5.357999999999999E-3</v>
      </c>
    </row>
    <row r="14" spans="1:10" x14ac:dyDescent="0.25">
      <c r="A14">
        <v>12</v>
      </c>
      <c r="B14">
        <f>3.141-((0.6/4.8)*3.141)</f>
        <v>2.7483750000000002</v>
      </c>
      <c r="C14">
        <f>B14*B17</f>
        <v>157.5</v>
      </c>
      <c r="D14">
        <v>9.4000000000000004E-3</v>
      </c>
      <c r="E14">
        <v>1.1399999999999999</v>
      </c>
      <c r="F14">
        <f t="shared" si="2"/>
        <v>6.6468037431535463E-3</v>
      </c>
      <c r="G14">
        <f t="shared" si="3"/>
        <v>0.8061017305526641</v>
      </c>
      <c r="H14">
        <f t="shared" si="0"/>
        <v>4.891527697473131E-3</v>
      </c>
      <c r="I14">
        <f t="shared" si="1"/>
        <v>2.1865774134142151E-3</v>
      </c>
      <c r="J14">
        <f t="shared" si="4"/>
        <v>5.357999999999999E-3</v>
      </c>
    </row>
    <row r="17" spans="2:2" x14ac:dyDescent="0.25">
      <c r="B17">
        <f>180/3.141</f>
        <v>57.306590257879655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názler</dc:creator>
  <cp:lastModifiedBy>tomáš názler</cp:lastModifiedBy>
  <dcterms:created xsi:type="dcterms:W3CDTF">2022-09-28T19:02:40Z</dcterms:created>
  <dcterms:modified xsi:type="dcterms:W3CDTF">2022-10-03T12:13:28Z</dcterms:modified>
</cp:coreProperties>
</file>