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\OneDrive\Documentos\Formulários de Energia\"/>
    </mc:Choice>
  </mc:AlternateContent>
  <xr:revisionPtr revIDLastSave="0" documentId="13_ncr:1_{1CAFED4A-57E8-4CDB-B818-6DBE1B05D6E5}" xr6:coauthVersionLast="47" xr6:coauthVersionMax="47" xr10:uidLastSave="{00000000-0000-0000-0000-000000000000}"/>
  <bookViews>
    <workbookView xWindow="3276" yWindow="3276" windowWidth="17280" windowHeight="8880" firstSheet="1" activeTab="3" xr2:uid="{00000000-000D-0000-FFFF-FFFF00000000}"/>
  </bookViews>
  <sheets>
    <sheet name="ROTEIRO" sheetId="11" r:id="rId1"/>
    <sheet name="0" sheetId="9" r:id="rId2"/>
    <sheet name="2" sheetId="7" r:id="rId3"/>
    <sheet name="1" sheetId="10" r:id="rId4"/>
    <sheet name="FONTES" sheetId="6" r:id="rId5"/>
  </sheets>
  <definedNames>
    <definedName name="_ftn1" localSheetId="1">'0'!#REF!</definedName>
    <definedName name="_ftn1" localSheetId="3">'1'!#REF!</definedName>
    <definedName name="_ftn2" localSheetId="1">'0'!#REF!</definedName>
    <definedName name="_ftn2" localSheetId="3">'1'!#REF!</definedName>
    <definedName name="_ftnref1" localSheetId="1">'0'!#REF!</definedName>
    <definedName name="_ftnref1" localSheetId="3">'1'!#REF!</definedName>
    <definedName name="_ftnref2" localSheetId="1">'0'!#REF!</definedName>
    <definedName name="_ftnref2" localSheetId="3">'1'!#REF!</definedName>
    <definedName name="_xlnm.Print_Area" localSheetId="1">'0'!$A$1:$AG$99</definedName>
    <definedName name="_xlnm.Print_Area" localSheetId="3">'1'!$A$1:$AG$104</definedName>
    <definedName name="_xlnm.Print_Area" localSheetId="2">'2'!$B$2:$M$69</definedName>
    <definedName name="_xlnm.Print_Area" localSheetId="0">ROTEIRO!$B$2:$L$30</definedName>
    <definedName name="Check3" localSheetId="1">'0'!#REF!</definedName>
    <definedName name="Check3" localSheetId="3">'1'!#REF!</definedName>
    <definedName name="X" localSheetId="1">'0'!#REF!</definedName>
    <definedName name="X" localSheetId="3">'1'!#REF!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F55" i="10" l="1"/>
  <c r="W53" i="10"/>
  <c r="C69" i="7" l="1"/>
  <c r="I5" i="7"/>
  <c r="AB29" i="10" l="1"/>
  <c r="C33" i="10"/>
  <c r="L52" i="9" l="1"/>
  <c r="H86" i="9" l="1"/>
  <c r="K7" i="9" l="1"/>
  <c r="C21" i="10" l="1"/>
  <c r="T78" i="9" l="1"/>
  <c r="N78" i="9"/>
  <c r="AB77" i="9"/>
  <c r="AB76" i="9"/>
  <c r="AB75" i="9"/>
  <c r="Y68" i="9"/>
  <c r="V68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J55" i="10" s="1"/>
  <c r="AB7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AUGUSTO TORRES DE ARAUJO</author>
  </authors>
  <commentList>
    <comment ref="B6" authorId="0" shapeId="0" xr:uid="{00000000-0006-0000-0300-000001000000}">
      <text>
        <r>
          <rPr>
            <b/>
            <sz val="8"/>
            <color indexed="81"/>
            <rFont val="Arial"/>
            <family val="2"/>
          </rPr>
          <t>Caso não haja indicação, o excedente de energia será alocado como crédito em favor da unidade consumidora de maior consumo medido.</t>
        </r>
      </text>
    </comment>
  </commentList>
</comments>
</file>

<file path=xl/sharedStrings.xml><?xml version="1.0" encoding="utf-8"?>
<sst xmlns="http://schemas.openxmlformats.org/spreadsheetml/2006/main" count="399" uniqueCount="357">
  <si>
    <t>ROTEIRO DE PREENCHIMENTO DO FORMULÁRIO DE SOLICITAÇÃO DE ORÇAMENTO E RESPECTIVAS GUIAS</t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</si>
  <si>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</si>
  <si>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</si>
  <si>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</si>
  <si>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</si>
  <si>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</si>
  <si>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</si>
  <si>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</si>
  <si>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</si>
  <si>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</si>
  <si>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</si>
  <si>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</si>
  <si>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</si>
  <si>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</si>
  <si>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</si>
  <si>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</si>
  <si>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</si>
  <si>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</si>
  <si>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item 1 DADOS CADASTRAIS DA UNIDADE CONSUMIDORA. Nos campos selecionáveis devem ser selecionadas as informações que se aplicam a UC.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</si>
  <si>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</si>
  <si>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</si>
  <si>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</si>
  <si>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t>Selecionar o ENQUADRAMENTO DA MICRO (compensação local, autoconsumo remoto, geração compartilhada ou EMUC)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</si>
  <si>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</si>
  <si>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</si>
  <si>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</si>
  <si>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</si>
  <si>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</si>
  <si>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</si>
  <si>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 xml:space="preserve">1. Solar Fotovoltaica </t>
  </si>
  <si>
    <t xml:space="preserve">Item </t>
  </si>
  <si>
    <t>Potência do Módulo (W)</t>
  </si>
  <si>
    <t>Quantidade</t>
  </si>
  <si>
    <t>Potência de Pico (kWp):</t>
  </si>
  <si>
    <t>Área do arranjo (m²):</t>
  </si>
  <si>
    <t>Fabricante(s) dos Módulos</t>
  </si>
  <si>
    <t>Modelo</t>
  </si>
  <si>
    <t>3.4</t>
  </si>
  <si>
    <t>3.3</t>
  </si>
  <si>
    <t>3.12</t>
  </si>
  <si>
    <t>3.1</t>
  </si>
  <si>
    <t>3.2</t>
  </si>
  <si>
    <t>TOTAL</t>
  </si>
  <si>
    <t xml:space="preserve">Obs: Célula fotovoltaica é a unidade básica, módulo é o conjunto de células e arranjo é o agrupamento de módulos, o gerador </t>
  </si>
  <si>
    <t>2. Dados dos Inversores</t>
  </si>
  <si>
    <t xml:space="preserve">Fabricante* </t>
  </si>
  <si>
    <t>Modelo*</t>
  </si>
  <si>
    <t>Potência Nominal (kW)</t>
  </si>
  <si>
    <t>Faixa de tensão de operação (V)</t>
  </si>
  <si>
    <t>Corrente Nominal (A)</t>
  </si>
  <si>
    <t>Fator de Potência</t>
  </si>
  <si>
    <t>Rendimento (%)</t>
  </si>
  <si>
    <t>DHT de Corrente (%)</t>
  </si>
  <si>
    <t>4.1</t>
  </si>
  <si>
    <t>4.2</t>
  </si>
  <si>
    <t>4.31</t>
  </si>
  <si>
    <t>4.29</t>
  </si>
  <si>
    <t xml:space="preserve">Obs: Unidades Geradoras Fotovoltaiscas e Eólicas </t>
  </si>
  <si>
    <t>3. Eólica</t>
  </si>
  <si>
    <t>Item</t>
  </si>
  <si>
    <t>Fabricante/Modelo</t>
  </si>
  <si>
    <t>Eixo do rotor (horizontal/ vertical)*</t>
  </si>
  <si>
    <t>Altura Máxima da Pá (m)*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</si>
  <si>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</si>
  <si>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</si>
  <si>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</si>
  <si>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</si>
  <si>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</si>
  <si>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</si>
  <si>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</si>
  <si>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>Entrada em serviço          (cut-in)</t>
  </si>
  <si>
    <t xml:space="preserve">Saída de seviço       (cut-out) </t>
  </si>
  <si>
    <t>Entrada em serviço     (cut-in)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</si>
  <si>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</si>
  <si>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</si>
  <si>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</si>
  <si>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</si>
  <si>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4. Hidráulica</t>
  </si>
  <si>
    <t>Rio</t>
  </si>
  <si>
    <t>Bacia / SubBacia</t>
  </si>
  <si>
    <t>Tipo turbina</t>
  </si>
  <si>
    <t>Fabricante Turbina</t>
  </si>
  <si>
    <t>Potência Turbina (kVA)</t>
  </si>
  <si>
    <t>Fabricante Gerador</t>
  </si>
  <si>
    <t>Potência do Gerador (kVA)</t>
  </si>
  <si>
    <t>Fator de Potência do Gerador</t>
  </si>
  <si>
    <t>Potência do Gerador (kW)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</si>
  <si>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</si>
  <si>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</si>
  <si>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</si>
  <si>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</si>
  <si>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</si>
  <si>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</si>
  <si>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</si>
  <si>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</si>
  <si>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</si>
  <si>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</si>
  <si>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</si>
  <si>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</si>
  <si>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kW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</si>
  <si>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</si>
  <si>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</si>
  <si>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</si>
  <si>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</si>
  <si>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</si>
  <si>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</si>
  <si>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</si>
  <si>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</si>
  <si>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</si>
  <si>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</si>
  <si>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</si>
  <si>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</si>
  <si>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</si>
  <si>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</si>
  <si>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</si>
  <si>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</si>
  <si>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</si>
  <si>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1.2</t>
  </si>
  <si>
    <t>Enquadramento</t>
  </si>
  <si>
    <t>Autoconsumo Remoto</t>
  </si>
  <si>
    <t>Local da solicitação</t>
  </si>
  <si>
    <t>1.8, 1.19, 1.14, 1.10, 1.11 - 1.13, 1.14</t>
  </si>
  <si>
    <t>Data solicitação</t>
  </si>
  <si>
    <t>DATA ATUAL</t>
  </si>
  <si>
    <t>Geração Compartilhada</t>
  </si>
  <si>
    <t>Forma de alocação dos créditos</t>
  </si>
  <si>
    <t>Percentual do Excedente</t>
  </si>
  <si>
    <t>Empreendimento de Múltiplas Unidades</t>
  </si>
  <si>
    <t>Ordem</t>
  </si>
  <si>
    <t>% kWh</t>
  </si>
  <si>
    <t>Conta Contrato</t>
  </si>
  <si>
    <t>Classe de Consumo</t>
  </si>
  <si>
    <t>ENDEREÇO</t>
  </si>
  <si>
    <t>Residencial</t>
  </si>
  <si>
    <t>Industrial</t>
  </si>
  <si>
    <t>Comércio, serviços e outras atividades</t>
  </si>
  <si>
    <t>Rural</t>
  </si>
  <si>
    <t>Poder Público</t>
  </si>
  <si>
    <t>Iluminação Pública</t>
  </si>
  <si>
    <t>Serviço Público</t>
  </si>
  <si>
    <t>Consumo próprio</t>
  </si>
  <si>
    <t>Ordem de Prioridade</t>
  </si>
  <si>
    <t>NT.020.EQTL.Normas e Qualidade
ANEXO I - Formulário de Solicitação de Orçamento para Microgeração Distribuída Grupo B</t>
  </si>
  <si>
    <t>MONOFÁSICO</t>
  </si>
  <si>
    <t>AL</t>
  </si>
  <si>
    <t>Preencher as coordenadas ponto de entrega do acessante em UTM Fuso 21, 22 ou 23</t>
  </si>
  <si>
    <t>LIGAÇÃO NOVA DE UNIDADE CONSUMIDORA COM GERAÇÃO DISTRIBUÍDA (ver item abaixo)</t>
  </si>
  <si>
    <t>BIFÁSICO</t>
  </si>
  <si>
    <t>AP</t>
  </si>
  <si>
    <t>Preencher as coordenadas do ponto de entrega do acessante em UTM Fuso 23</t>
  </si>
  <si>
    <t>CONEXÃO DE GD EM UNIDADE CONSUMIDORA EXISTENTE SEM AUMENTO DE POTÊNCIA DISPONIBILIZADA (ver item abaixo)</t>
  </si>
  <si>
    <t>TRIFÁSICO</t>
  </si>
  <si>
    <t>GO</t>
  </si>
  <si>
    <t>Preencher as coordenadas do ponto de entrega do acessante em UTM Fuso 23 ou 24</t>
  </si>
  <si>
    <t>CONEXÃO DE GD EM UNIDADE CONSUMIDORA EXISTENTE COM AUMENTO DE POTÊNCIA DISPONIBILIZADA (ver item abaixo)</t>
  </si>
  <si>
    <t>MA</t>
  </si>
  <si>
    <t>Preencher as coordenadas do ponto de entrega do acessante em UTM Fuso 24 ou 25</t>
  </si>
  <si>
    <t>AUMENTO DA POTÊNCIA DE GERAÇÃO EM UC COM GD EXISTENTE (ver item abaixo)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</si>
  <si>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</si>
  <si>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SIM</t>
  </si>
  <si>
    <t>PA</t>
  </si>
  <si>
    <t>Preencher as coordenadas ponto de entrega do acessante em UTM Fuso 21 ou 22</t>
  </si>
  <si>
    <t>NÃO</t>
  </si>
  <si>
    <t>PI</t>
  </si>
  <si>
    <t>Preencher as coordenadas ponto de entrega do acessante em UTM Fuso 22</t>
  </si>
  <si>
    <t>B1</t>
  </si>
  <si>
    <t>Nome do Cliente / Razão Social (Titular da Unidade Consumidora)</t>
  </si>
  <si>
    <t>CPF/CNPJ</t>
  </si>
  <si>
    <t>RG</t>
  </si>
  <si>
    <t>RS</t>
  </si>
  <si>
    <t>Preencher as coordenadas do ponto de entrega do acessante em UTM Fuso 22 ou 23</t>
  </si>
  <si>
    <t>B2</t>
  </si>
  <si>
    <t>DATA EXPEDIÇÃO</t>
  </si>
  <si>
    <t>B3</t>
  </si>
  <si>
    <t>SOLAR FOTOVOLTAICA</t>
  </si>
  <si>
    <t>B4</t>
  </si>
  <si>
    <t>Endereço</t>
  </si>
  <si>
    <t>Contatos telefônicos</t>
  </si>
  <si>
    <t>COMPENSAÇÃO LOCAL</t>
  </si>
  <si>
    <t>EÓLICA</t>
  </si>
  <si>
    <t>Celular</t>
  </si>
  <si>
    <t>Fixo</t>
  </si>
  <si>
    <t>AÉREO</t>
  </si>
  <si>
    <t>AUTOCONSUMO REMOTO</t>
  </si>
  <si>
    <t>HIDRÁULICA</t>
  </si>
  <si>
    <t>1Ø 127</t>
  </si>
  <si>
    <t>SUBTERRÂNEO</t>
  </si>
  <si>
    <t>GERAÇÃO COMPARTILHADA</t>
  </si>
  <si>
    <t>BIOMASSA (especificar ao lado o tipo de fonte primária)</t>
  </si>
  <si>
    <t>2Ø 220</t>
  </si>
  <si>
    <t>CEP:</t>
  </si>
  <si>
    <t>Munícipio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</si>
  <si>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</si>
  <si>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E-mail</t>
  </si>
  <si>
    <t>EMPREENDIMENTO DE MÚLTIPLAS UNIDADES CONSUMIDORAS</t>
  </si>
  <si>
    <t>COGERAÇÃO QUALIFICADA</t>
  </si>
  <si>
    <t>3Ø 220</t>
  </si>
  <si>
    <t>HÍBRIDO (indicar potência total ao lado)</t>
  </si>
  <si>
    <t>1Ø 220</t>
  </si>
  <si>
    <t>Tipo de orçamento desejado</t>
  </si>
  <si>
    <t>Orçamento de Conexão</t>
  </si>
  <si>
    <t>Conta Contrato (Se UC existente)</t>
  </si>
  <si>
    <t>OUTRAS (especificar ao lado)</t>
  </si>
  <si>
    <t>2Ø 380</t>
  </si>
  <si>
    <t>3Ø 380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</si>
  <si>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</si>
  <si>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EMPREGANDO MÁQUINA SÍNCRONA SEM CONVERSOR</t>
  </si>
  <si>
    <t>EMPREGANDO CONVERSOR ELETRÔNICO/INVERSOR</t>
  </si>
  <si>
    <t>MISTA</t>
  </si>
  <si>
    <t>OUTRA (especificar ao lado)</t>
  </si>
  <si>
    <t>Orçamento Estimado</t>
  </si>
  <si>
    <t>Possui Cargas Especiais?</t>
  </si>
  <si>
    <t>Detalhar - Cargas especiais</t>
  </si>
  <si>
    <t>Ramo de Atividade (Descrição)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</si>
  <si>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</si>
  <si>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</si>
  <si>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</si>
  <si>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Tensão de Atendimento da UC</t>
  </si>
  <si>
    <t>V</t>
  </si>
  <si>
    <t>Carga Declarada da UC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</si>
  <si>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</si>
  <si>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Disponibilizada (PD) para a UC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</si>
  <si>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</si>
  <si>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Nº de identificação do poste ou transformador mais próximo</t>
  </si>
  <si>
    <t>N.A</t>
  </si>
  <si>
    <t xml:space="preserve">X = </t>
  </si>
  <si>
    <t>Y =</t>
  </si>
  <si>
    <t>2. Dados Cadastrais do Responsável Técnico</t>
  </si>
  <si>
    <t>Nome Completo</t>
  </si>
  <si>
    <t>Titulo Profissional</t>
  </si>
  <si>
    <t>Registro Profissional</t>
  </si>
  <si>
    <t>LUCAS BRITO</t>
  </si>
  <si>
    <t>ENGENHEIRO ELETRICISTA</t>
  </si>
  <si>
    <t>Nº</t>
  </si>
  <si>
    <t>UF</t>
  </si>
  <si>
    <t>MG</t>
  </si>
  <si>
    <t>Telefone Fixo</t>
  </si>
  <si>
    <t>Telefone Celular</t>
  </si>
  <si>
    <t>Fax</t>
  </si>
  <si>
    <t>CLIENTEINTEGRALENERGIA@GMAIL.COM</t>
  </si>
  <si>
    <t>Endereço de Correspondência</t>
  </si>
  <si>
    <t>Bairro</t>
  </si>
  <si>
    <t>JARDIM AMÉRICA</t>
  </si>
  <si>
    <t>UF:</t>
  </si>
  <si>
    <t>RUA BOGOTÁ, 551</t>
  </si>
  <si>
    <t>Município</t>
  </si>
  <si>
    <t>BELO HORIZONTE</t>
  </si>
  <si>
    <t>3. Características da Microgeração Distribuída</t>
  </si>
  <si>
    <t>Dados Gerais da Central Geradora</t>
  </si>
  <si>
    <r>
      <t>Tipo de Fonte Primária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</si>
  <si>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</si>
  <si>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</si>
  <si>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Enquadramento da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</si>
  <si>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Potência Geração (PG)</t>
  </si>
  <si>
    <t>Tensão Conexão</t>
  </si>
  <si>
    <t>Data Início de Operação</t>
  </si>
  <si>
    <t>4. Documentos necessários que devem ser anexados à Solicitação de Orçamento de Conexão:</t>
  </si>
  <si>
    <t>Descrição</t>
  </si>
  <si>
    <t>Observações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</si>
  <si>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</si>
  <si>
    <t>2. Indicação do local do padrão ou da subestação de entrada no imóvel, exclusivamente nos casos em que ainda não estiverem instalados</t>
  </si>
  <si>
    <t>3. Diagrama unifilar e de blocos do sistema de geração, carga e proteção</t>
  </si>
  <si>
    <t>4. Memorial Técnico Descritivo da instalação (Conforme Modelo do ANEXO III - MODELO DE MEMORIAL TÉCNICO DESCRITIVO)</t>
  </si>
  <si>
    <t>5. Relatório de ensaio, em língua portuguesa, atestando a conformidade de todos os conversores de potência para a tensão nominal de conexão com a rede, sempre que houver a utilização de conversores.</t>
  </si>
  <si>
    <t>6. Dados necessários ao registro da central geradora distribuída conforme disponível no site da ANEEL.</t>
  </si>
  <si>
    <t>7. Lista de unidades consumidoras participantes do sistema de compensação (se houver), indicando o percentual ou a ordem de utilização dos excedentes. (PLANILHA NA GUIA 2)</t>
  </si>
  <si>
    <t>Para autoconsumo remoto, geração compartilhada e empreendimento de múltiplas unidades consumidoras</t>
  </si>
  <si>
    <t>8. Cópia de instrumento jurídico que comprove a participação dos integrantes para os casos de múltiplas unidades consumidoras e geração compartilhada. (Caso aplicável)</t>
  </si>
  <si>
    <t>Apenas para os casos de empreendimentos com múltiplas unidades consumidoras e geração compartilhada.</t>
  </si>
  <si>
    <t>9. Documento que comprove o reconhecimento pela ANEEL, da cogeração qualificada (se houver)</t>
  </si>
  <si>
    <t>Apenas para cogeração qualificada</t>
  </si>
  <si>
    <t>10. Dados de segurança das barragens no caso do uso de sistemas com fontes hídricas, conforme Resolução Normativa nº 696/2015. (Caso aplicável)</t>
  </si>
  <si>
    <t>11. Para centrais fotovoltaicas enquadradas como despacháveis, comprovação de que o sistema de armazenamento atende o disposto no art. 655-B da Resolução Normativa nº 1.000/2021. (Caso aplicável)</t>
  </si>
  <si>
    <t>12. Documento, com data, que comprove a propriedade ou posse do imóvel onde será implantada a central geradora ou, no caso de unidade flutuante, autorização, licença ou documento equivalente emitido pelas autoridades competentes.</t>
  </si>
  <si>
    <t xml:space="preserve">Apenas nos casos de Ligação Nova de UC com Microgeração ou Alteração da Potência Disponibilizada de UC Existente </t>
  </si>
  <si>
    <t>13. Formulário de Ligação Nova (quando necessário, conforme observação) (Conforme ANEXO IV - FORMULÁRIO DE LIGAÇÃO NOVA)</t>
  </si>
  <si>
    <t>Apenas no caso de Ligação Nova de unidade consumidora com microgeração distribuída</t>
  </si>
  <si>
    <t>14. Formulário de Troca de Padrão ( de monofásico para bifásico ou trifásico, de bifásico para trifásico, de trifásico para bifásico ou monofásico, de bifásico para monofásico)  (Conforme ANEXO V - FORMULÁRIO DE TROCA DE PADRÃO)</t>
  </si>
  <si>
    <t>Apenas no caso de unidade consumidora existente com alteração de potência disponibilizada que implique em troca de padrão</t>
  </si>
  <si>
    <t>15. Autorização de uso de área comum em condomínio (quando necessário, conforme observação)</t>
  </si>
  <si>
    <t>Quando uma UC individualmente construir uma central geradora utilizando a área comum do condomínio</t>
  </si>
  <si>
    <t>16. Procuração Autenticada (quando necesário, conforme observação)</t>
  </si>
  <si>
    <t>Quando a solicitação for feita por terceiros</t>
  </si>
  <si>
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</si>
  <si>
    <t>5. Documentos necessários que devem ser anexados à Solicitação de Orçamento Estimado:</t>
  </si>
  <si>
    <t>Para solicitar orçamento estimado é necessário preencher apenas os dados básicos da unidade consumidora, a tensão de conexão e indicação da potência de geração em um dos campos editáveis do item 3, sendo dispensável o preenchimento das demais abas desse formulário.</t>
  </si>
  <si>
    <t>Caso o orçamento estimado seja solicitado para uma localização onde ainda não exista unidade consumidora, é necessário anexar à solicitação planta de situação conforme modelo da norma NT.020.EQTL</t>
  </si>
  <si>
    <t>6. Solicitações e Declarações</t>
  </si>
  <si>
    <t>Solicito que a contagem do prazo para realização da vistoria pela CONCESSIONÁRIA, conforme art. 91 da Resolução Normativa nº 1.000/2021, inicie-se somente após minha solicitação.</t>
  </si>
  <si>
    <t>Renuncio ao direito de desistir do orçamento de conexão nos termos dos §§ 7º e 8º do art. 89 da Resolução Normativa nº 1.000/2021.</t>
  </si>
  <si>
    <t>Autorizo a distribuidora a entregar junto com o orçamento de conexão os contratos e o documento ou meio para pagamento de custos de minha responsabilidade.</t>
  </si>
  <si>
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</si>
  <si>
    <t>7. Este formulário deve ser preenchido e encaminhado aos canais de atendimento Corporativo da Concessionária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</si>
  <si>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</si>
  <si>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</si>
  <si>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do Ipanema)</t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</si>
  <si>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</si>
  <si>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r>
      <rPr>
        <b/>
        <sz val="10"/>
        <rFont val="Arial"/>
        <family val="2"/>
      </rPr>
      <t xml:space="preserve">GOIÁS </t>
    </r>
    <r>
      <rPr>
        <sz val="10"/>
        <rFont val="Arial"/>
        <family val="2"/>
      </rPr>
      <t>- Sede de regionais (Goiânia, Luziânia, Anápolis, Rio Verde e Iporá)</t>
    </r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</si>
  <si>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</si>
  <si>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</si>
  <si>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</si>
  <si>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</si>
  <si>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Qualidade</t>
    </r>
    <r>
      <rPr>
        <sz val="10"/>
        <rFont val="Arial"/>
        <family val="2"/>
      </rPr>
      <t>.</t>
    </r>
  </si>
  <si>
    <t>Local</t>
  </si>
  <si>
    <t>Data</t>
  </si>
  <si>
    <t>Assinatura do Responsável</t>
  </si>
  <si>
    <t>GERÊNCIA CORPORATIVA DE NORMAS E QUALIDADE. NT.020.EQTL.Normas e Qualidade ANEXO I - FORMULÁRIO DE SOLICITAÇÃO DE ORÇAMENTO PARA MICROGERAÇÃO DISTRIBUÍDA GRUPO B REVISÃO 04. DATA: 21/03/2023.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</si>
  <si>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</si>
  <si>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</si>
  <si>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</si>
  <si>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</si>
  <si>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</si>
  <si>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</si>
  <si>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</si>
  <si>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</si>
  <si>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</si>
  <si>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</si>
  <si>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</si>
  <si>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</si>
  <si>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</si>
  <si>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</si>
  <si>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</si>
  <si>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</si>
  <si>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</si>
  <si>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</si>
  <si>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</si>
  <si>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</si>
  <si>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</si>
  <si>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</si>
  <si>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Eólica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</si>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</sst>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8"/>
      <color indexed="81"/>
      <name val="Arial"/>
      <family val="2"/>
    </font>
    <font>
      <b/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96">
    <xf numFmtId="0" fontId="0" fillId="0" borderId="0" xfId="0"/>
    <xf numFmtId="0" fontId="2" fillId="0" borderId="6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Alignment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Alignment="1">
      <alignment horizontal="left" vertical="center"/>
    </xf>
    <xf numFmtId="0" fontId="2" fillId="2" borderId="18" xfId="1" applyFont="1" applyFill="1" applyBorder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vertical="center" wrapText="1"/>
    </xf>
    <xf numFmtId="0" fontId="10" fillId="0" borderId="0" xfId="1" applyFont="1" applyAlignment="1">
      <alignment horizontal="left" vertical="center" wrapText="1"/>
    </xf>
    <xf numFmtId="1" fontId="2" fillId="0" borderId="0" xfId="1" applyNumberFormat="1" applyFont="1" applyAlignment="1">
      <alignment vertical="center"/>
    </xf>
    <xf numFmtId="0" fontId="2" fillId="0" borderId="20" xfId="1" applyFont="1" applyBorder="1" applyAlignment="1">
      <alignment vertical="center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0" xfId="1" applyFont="1" applyBorder="1" applyAlignment="1">
      <alignment horizontal="center" vertical="center"/>
    </xf>
    <xf numFmtId="0" fontId="2" fillId="3" borderId="0" xfId="1" applyFont="1" applyFill="1" applyAlignment="1">
      <alignment vertical="center"/>
    </xf>
    <xf numFmtId="49" fontId="2" fillId="3" borderId="0" xfId="1" applyNumberFormat="1" applyFont="1" applyFill="1" applyAlignment="1">
      <alignment vertical="center"/>
    </xf>
    <xf numFmtId="166" fontId="2" fillId="0" borderId="0" xfId="1" applyNumberFormat="1" applyFont="1" applyAlignment="1">
      <alignment vertical="center"/>
    </xf>
    <xf numFmtId="167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left" vertical="center"/>
    </xf>
    <xf numFmtId="166" fontId="2" fillId="0" borderId="0" xfId="1" applyNumberFormat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168" fontId="2" fillId="0" borderId="0" xfId="1" applyNumberFormat="1" applyFont="1" applyAlignment="1">
      <alignment vertical="center"/>
    </xf>
    <xf numFmtId="169" fontId="2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9" fontId="8" fillId="0" borderId="0" xfId="1" applyNumberFormat="1" applyFont="1" applyAlignment="1">
      <alignment horizontal="center" vertical="center" wrapText="1"/>
    </xf>
    <xf numFmtId="0" fontId="1" fillId="0" borderId="0" xfId="1"/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Alignment="1" applyProtection="1">
      <alignment horizontal="center" vertical="center"/>
      <protection locked="0"/>
    </xf>
    <xf numFmtId="0" fontId="15" fillId="4" borderId="0" xfId="0" applyFont="1" applyFill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29" xfId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20" xfId="1" applyFont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64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2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>
      <alignment horizontal="center" vertical="center"/>
    </xf>
    <xf numFmtId="0" fontId="13" fillId="0" borderId="44" xfId="0" applyFont="1" applyBorder="1" applyAlignment="1" applyProtection="1">
      <alignment vertical="center"/>
      <protection locked="0"/>
    </xf>
    <xf numFmtId="0" fontId="14" fillId="4" borderId="18" xfId="0" applyFont="1" applyFill="1" applyBorder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2" fillId="0" borderId="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4" fillId="0" borderId="6" xfId="0" applyFont="1" applyBorder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2" fillId="0" borderId="2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8" xfId="3" applyFont="1" applyBorder="1" applyAlignment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6" xfId="0" applyFont="1" applyBorder="1" applyAlignment="1">
      <alignment vertical="center"/>
    </xf>
    <xf numFmtId="0" fontId="13" fillId="2" borderId="18" xfId="0" applyFont="1" applyFill="1" applyBorder="1" applyAlignment="1">
      <alignment vertical="center"/>
    </xf>
    <xf numFmtId="0" fontId="14" fillId="9" borderId="43" xfId="0" applyFont="1" applyFill="1" applyBorder="1" applyAlignment="1">
      <alignment vertical="center"/>
    </xf>
    <xf numFmtId="0" fontId="14" fillId="9" borderId="33" xfId="0" applyFont="1" applyFill="1" applyBorder="1" applyAlignment="1">
      <alignment vertical="center"/>
    </xf>
    <xf numFmtId="0" fontId="14" fillId="9" borderId="34" xfId="0" applyFont="1" applyFill="1" applyBorder="1" applyAlignment="1">
      <alignment vertical="center"/>
    </xf>
    <xf numFmtId="2" fontId="14" fillId="0" borderId="18" xfId="0" applyNumberFormat="1" applyFont="1" applyBorder="1" applyAlignment="1" applyProtection="1">
      <alignment horizontal="center" vertical="center"/>
      <protection locked="0"/>
    </xf>
    <xf numFmtId="0" fontId="14" fillId="4" borderId="20" xfId="0" applyFont="1" applyFill="1" applyBorder="1" applyAlignment="1">
      <alignment vertical="center" wrapText="1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7" xfId="1" applyNumberFormat="1" applyFont="1" applyFill="1" applyBorder="1" applyAlignment="1">
      <alignment horizontal="center" vertical="center"/>
    </xf>
    <xf numFmtId="49" fontId="8" fillId="2" borderId="18" xfId="1" applyNumberFormat="1" applyFont="1" applyFill="1" applyBorder="1" applyAlignment="1">
      <alignment horizontal="center" vertical="center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22" xfId="0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49" fontId="2" fillId="2" borderId="18" xfId="1" applyNumberFormat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5" xfId="1" applyNumberFormat="1" applyFont="1" applyFill="1" applyBorder="1" applyAlignment="1">
      <alignment horizontal="center" vertical="center" wrapText="1"/>
    </xf>
    <xf numFmtId="49" fontId="2" fillId="2" borderId="9" xfId="1" applyNumberFormat="1" applyFont="1" applyFill="1" applyBorder="1" applyAlignment="1">
      <alignment horizontal="center" vertical="center" wrapText="1"/>
    </xf>
    <xf numFmtId="49" fontId="2" fillId="2" borderId="11" xfId="1" applyNumberFormat="1" applyFont="1" applyFill="1" applyBorder="1" applyAlignment="1">
      <alignment horizontal="center" vertical="center" wrapText="1"/>
    </xf>
    <xf numFmtId="49" fontId="2" fillId="2" borderId="15" xfId="1" applyNumberFormat="1" applyFont="1" applyFill="1" applyBorder="1" applyAlignment="1">
      <alignment horizontal="center" vertical="center" wrapText="1"/>
    </xf>
    <xf numFmtId="49" fontId="2" fillId="2" borderId="16" xfId="1" applyNumberFormat="1" applyFont="1" applyFill="1" applyBorder="1" applyAlignment="1">
      <alignment horizontal="center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0" fontId="0" fillId="11" borderId="18" xfId="0" applyFill="1" applyBorder="1" applyAlignment="1" applyProtection="1">
      <alignment horizontal="center" vertical="center"/>
      <protection locked="0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4" fillId="2" borderId="18" xfId="0" applyFont="1" applyFill="1" applyBorder="1" applyAlignment="1">
      <alignment horizontal="center" vertical="center" wrapText="1"/>
    </xf>
    <xf numFmtId="49" fontId="14" fillId="2" borderId="18" xfId="1" applyNumberFormat="1" applyFont="1" applyFill="1" applyBorder="1" applyAlignment="1">
      <alignment horizontal="center" vertical="center" wrapText="1"/>
    </xf>
    <xf numFmtId="49" fontId="14" fillId="2" borderId="3" xfId="1" applyNumberFormat="1" applyFont="1" applyFill="1" applyBorder="1" applyAlignment="1">
      <alignment horizontal="center" vertical="center" wrapText="1"/>
    </xf>
    <xf numFmtId="49" fontId="14" fillId="2" borderId="4" xfId="1" applyNumberFormat="1" applyFont="1" applyFill="1" applyBorder="1" applyAlignment="1">
      <alignment horizontal="center" vertical="center" wrapText="1"/>
    </xf>
    <xf numFmtId="49" fontId="14" fillId="2" borderId="5" xfId="1" applyNumberFormat="1" applyFont="1" applyFill="1" applyBorder="1" applyAlignment="1">
      <alignment horizontal="center" vertical="center" wrapText="1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4" borderId="18" xfId="0" applyFont="1" applyFill="1" applyBorder="1" applyAlignment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5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4" fillId="0" borderId="44" xfId="0" applyFont="1" applyBorder="1" applyAlignment="1" applyProtection="1">
      <alignment horizontal="center" vertical="center"/>
      <protection locked="0"/>
    </xf>
    <xf numFmtId="0" fontId="13" fillId="2" borderId="17" xfId="0" applyFont="1" applyFill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3" fillId="2" borderId="42" xfId="0" applyFont="1" applyFill="1" applyBorder="1" applyAlignment="1">
      <alignment horizontal="left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32" fillId="0" borderId="15" xfId="0" applyFont="1" applyBorder="1" applyAlignment="1" applyProtection="1">
      <alignment horizontal="center" vertical="center"/>
      <protection locked="0"/>
    </xf>
    <xf numFmtId="0" fontId="32" fillId="0" borderId="16" xfId="0" applyFont="1" applyBorder="1" applyAlignment="1" applyProtection="1">
      <alignment horizontal="center" vertical="center"/>
      <protection locked="0"/>
    </xf>
    <xf numFmtId="0" fontId="32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9" fontId="13" fillId="0" borderId="43" xfId="7" applyFont="1" applyBorder="1" applyAlignment="1" applyProtection="1">
      <alignment horizontal="center" vertical="center"/>
      <protection hidden="1"/>
    </xf>
    <xf numFmtId="9" fontId="13" fillId="0" borderId="33" xfId="7" applyFont="1" applyBorder="1" applyAlignment="1" applyProtection="1">
      <alignment horizontal="center" vertical="center"/>
      <protection hidden="1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>
      <alignment horizontal="center" vertical="center"/>
    </xf>
    <xf numFmtId="49" fontId="2" fillId="2" borderId="16" xfId="1" applyNumberFormat="1" applyFont="1" applyFill="1" applyBorder="1" applyAlignment="1">
      <alignment horizontal="center" vertical="center"/>
    </xf>
    <xf numFmtId="49" fontId="2" fillId="2" borderId="17" xfId="1" applyNumberFormat="1" applyFont="1" applyFill="1" applyBorder="1" applyAlignment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Font="1" applyBorder="1" applyAlignment="1" applyProtection="1">
      <alignment horizontal="center" vertical="center"/>
      <protection locked="0"/>
    </xf>
    <xf numFmtId="0" fontId="2" fillId="0" borderId="17" xfId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left" vertical="center"/>
    </xf>
    <xf numFmtId="0" fontId="2" fillId="2" borderId="16" xfId="1" applyFont="1" applyFill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center"/>
    </xf>
    <xf numFmtId="49" fontId="5" fillId="0" borderId="18" xfId="1" applyNumberFormat="1" applyFont="1" applyBorder="1" applyAlignment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left" vertical="center" wrapText="1"/>
    </xf>
    <xf numFmtId="0" fontId="2" fillId="2" borderId="16" xfId="1" applyFont="1" applyFill="1" applyBorder="1" applyAlignment="1">
      <alignment horizontal="left" vertical="center" wrapText="1"/>
    </xf>
    <xf numFmtId="0" fontId="2" fillId="2" borderId="17" xfId="1" applyFont="1" applyFill="1" applyBorder="1" applyAlignment="1">
      <alignment horizontal="left" vertical="center" wrapText="1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22" fillId="0" borderId="17" xfId="0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5" fillId="0" borderId="15" xfId="1" applyFont="1" applyBorder="1" applyAlignment="1" applyProtection="1">
      <alignment horizontal="center" vertical="center"/>
      <protection locked="0" hidden="1"/>
    </xf>
    <xf numFmtId="0" fontId="5" fillId="0" borderId="16" xfId="1" applyFont="1" applyBorder="1" applyAlignment="1" applyProtection="1">
      <alignment horizontal="center" vertical="center"/>
      <protection locked="0" hidden="1"/>
    </xf>
    <xf numFmtId="0" fontId="2" fillId="0" borderId="15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left" vertical="center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49" fontId="2" fillId="2" borderId="15" xfId="1" applyNumberFormat="1" applyFont="1" applyFill="1" applyBorder="1" applyAlignment="1">
      <alignment horizontal="left" vertical="center"/>
    </xf>
    <xf numFmtId="49" fontId="2" fillId="2" borderId="17" xfId="1" applyNumberFormat="1" applyFont="1" applyFill="1" applyBorder="1" applyAlignment="1">
      <alignment horizontal="left" vertical="center"/>
    </xf>
    <xf numFmtId="49" fontId="25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166" fontId="2" fillId="0" borderId="15" xfId="1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70" fontId="2" fillId="0" borderId="15" xfId="1" applyNumberFormat="1" applyFont="1" applyBorder="1" applyAlignment="1" applyProtection="1">
      <alignment horizontal="center" vertical="center"/>
      <protection locked="0"/>
    </xf>
    <xf numFmtId="170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8" xfId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0" fillId="12" borderId="18" xfId="0" applyFill="1" applyBorder="1" applyAlignment="1" applyProtection="1">
      <alignment horizontal="left"/>
      <protection locked="0"/>
    </xf>
    <xf numFmtId="49" fontId="2" fillId="2" borderId="18" xfId="1" applyNumberFormat="1" applyFont="1" applyFill="1" applyBorder="1" applyAlignment="1">
      <alignment horizontal="left" vertical="center"/>
    </xf>
    <xf numFmtId="0" fontId="2" fillId="2" borderId="18" xfId="1" applyFont="1" applyFill="1" applyBorder="1" applyAlignment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Border="1" applyAlignment="1" applyProtection="1">
      <alignment horizontal="center" vertical="center"/>
      <protection locked="0"/>
    </xf>
    <xf numFmtId="49" fontId="2" fillId="0" borderId="0" xfId="1" applyNumberFormat="1" applyFont="1" applyAlignment="1">
      <alignment horizontal="center" vertical="center" wrapText="1"/>
    </xf>
    <xf numFmtId="2" fontId="5" fillId="0" borderId="15" xfId="1" applyNumberFormat="1" applyFont="1" applyBorder="1" applyAlignment="1" applyProtection="1">
      <alignment horizontal="center" vertical="center"/>
      <protection locked="0"/>
    </xf>
    <xf numFmtId="2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6" xfId="1" applyFont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>
      <alignment horizontal="center" vertical="center"/>
    </xf>
    <xf numFmtId="49" fontId="25" fillId="0" borderId="15" xfId="2" applyNumberFormat="1" applyFont="1" applyBorder="1" applyAlignment="1" applyProtection="1">
      <alignment horizontal="left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170" fontId="2" fillId="0" borderId="16" xfId="1" applyNumberFormat="1" applyFont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>
      <alignment horizontal="center" vertical="center"/>
    </xf>
    <xf numFmtId="169" fontId="2" fillId="0" borderId="15" xfId="1" applyNumberFormat="1" applyFont="1" applyBorder="1" applyAlignment="1">
      <alignment horizontal="left" vertical="center" wrapText="1"/>
    </xf>
    <xf numFmtId="169" fontId="2" fillId="0" borderId="16" xfId="1" applyNumberFormat="1" applyFont="1" applyBorder="1" applyAlignment="1">
      <alignment horizontal="left" vertical="center" wrapText="1"/>
    </xf>
    <xf numFmtId="169" fontId="2" fillId="0" borderId="17" xfId="1" applyNumberFormat="1" applyFont="1" applyBorder="1" applyAlignment="1">
      <alignment horizontal="left" vertical="center" wrapText="1"/>
    </xf>
    <xf numFmtId="0" fontId="2" fillId="0" borderId="18" xfId="1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6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hidden="1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8" xfId="3" applyFont="1" applyBorder="1" applyAlignment="1">
      <alignment horizontal="left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8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0" xfId="3" applyFont="1" applyBorder="1" applyAlignment="1">
      <alignment horizontal="left" vertical="center" wrapText="1"/>
    </xf>
    <xf numFmtId="0" fontId="2" fillId="0" borderId="32" xfId="3" applyFont="1" applyBorder="1" applyAlignment="1">
      <alignment horizontal="left" vertical="center" wrapText="1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15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 wrapText="1"/>
    </xf>
    <xf numFmtId="0" fontId="2" fillId="0" borderId="17" xfId="1" applyFont="1" applyBorder="1" applyAlignment="1">
      <alignment horizontal="left" vertical="center" wrapText="1"/>
    </xf>
    <xf numFmtId="0" fontId="14" fillId="4" borderId="29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30" xfId="0" applyFont="1" applyFill="1" applyBorder="1" applyAlignment="1">
      <alignment horizontal="left" vertical="center" wrapText="1"/>
    </xf>
    <xf numFmtId="0" fontId="14" fillId="4" borderId="45" xfId="0" applyFont="1" applyFill="1" applyBorder="1" applyAlignment="1">
      <alignment horizontal="left" vertical="center" wrapText="1"/>
    </xf>
    <xf numFmtId="0" fontId="14" fillId="4" borderId="33" xfId="0" applyFont="1" applyFill="1" applyBorder="1" applyAlignment="1">
      <alignment horizontal="left" vertical="center" wrapText="1"/>
    </xf>
    <xf numFmtId="0" fontId="14" fillId="4" borderId="34" xfId="0" applyFont="1" applyFill="1" applyBorder="1" applyAlignment="1">
      <alignment horizontal="left" vertical="center" wrapText="1"/>
    </xf>
    <xf numFmtId="0" fontId="2" fillId="0" borderId="29" xfId="3" applyFont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0" fontId="2" fillId="0" borderId="40" xfId="3" applyFont="1" applyBorder="1" applyAlignment="1">
      <alignment horizontal="left" vertical="center"/>
    </xf>
    <xf numFmtId="0" fontId="2" fillId="0" borderId="4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8">
    <cellStyle name="Hiperlink" xfId="2" builtinId="8"/>
    <cellStyle name="Hiperlink 2" xfId="4" xr:uid="{00000000-0005-0000-0000-000001000000}"/>
    <cellStyle name="Normal" xfId="0" builtinId="0"/>
    <cellStyle name="Normal 3" xfId="1" xr:uid="{00000000-0005-0000-0000-000003000000}"/>
    <cellStyle name="Normal 4" xfId="3" xr:uid="{00000000-0005-0000-0000-000004000000}"/>
    <cellStyle name="Normal 4 2" xfId="5" xr:uid="{00000000-0005-0000-0000-000005000000}"/>
    <cellStyle name="Porcentagem" xfId="7" builtinId="5"/>
    <cellStyle name="Vírgula" xfId="6" builtinId="3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9"/>
  <sheetViews>
    <sheetView showGridLines="0" workbookViewId="0">
      <selection activeCell="C26" sqref="C26"/>
    </sheetView>
  </sheetViews>
  <sheetFormatPr defaultRowHeight="14.4"/>
  <cols>
    <col min="1" max="1" width="1.6640625" customWidth="1"/>
    <col min="2" max="2" width="3.33203125" style="96" bestFit="1" customWidth="1"/>
    <col min="3" max="3" width="5" customWidth="1"/>
    <col min="4" max="4" width="20.33203125" customWidth="1"/>
    <col min="5" max="5" width="11.44140625" customWidth="1"/>
    <col min="6" max="6" width="21.88671875" customWidth="1"/>
    <col min="7" max="7" width="18" bestFit="1" customWidth="1"/>
    <col min="8" max="8" width="22.88671875" bestFit="1" customWidth="1"/>
    <col min="12" max="12" width="9.88671875" customWidth="1"/>
    <col min="13" max="13" width="1.6640625" customWidth="1"/>
  </cols>
  <sheetData>
    <row r="1" spans="2:37" ht="9.9" customHeight="1" thickBot="1"/>
    <row r="2" spans="2:37" ht="15" thickBot="1">
      <c r="B2" s="132" t="s">
        <v>0</v>
      </c>
      <c r="C2" s="133"/>
      <c r="D2" s="133"/>
      <c r="E2" s="133"/>
      <c r="F2" s="133"/>
      <c r="G2" s="133"/>
      <c r="H2" s="133"/>
      <c r="I2" s="133"/>
      <c r="J2" s="133"/>
      <c r="K2" s="133"/>
      <c r="L2" s="134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2:37" ht="9.9" customHeight="1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1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</row>
    <row r="4" spans="2:37">
      <c r="B4" s="112" t="s">
        <v>1</v>
      </c>
      <c r="C4" s="45" t="s">
        <v>2</v>
      </c>
      <c r="D4" s="45"/>
      <c r="E4" s="45"/>
      <c r="F4" s="45"/>
      <c r="G4" s="45"/>
      <c r="H4" s="45"/>
      <c r="I4" s="45"/>
      <c r="J4" s="45"/>
      <c r="K4" s="45"/>
      <c r="L4" s="113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</row>
    <row r="5" spans="2:37">
      <c r="B5" s="112"/>
      <c r="C5" s="97" t="s">
        <v>3</v>
      </c>
      <c r="D5" s="45"/>
      <c r="E5" s="45"/>
      <c r="F5" s="45"/>
      <c r="G5" s="45"/>
      <c r="H5" s="45"/>
      <c r="I5" s="45"/>
      <c r="J5" s="45"/>
      <c r="K5" s="45"/>
      <c r="L5" s="113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</row>
    <row r="6" spans="2:37">
      <c r="B6" s="112"/>
      <c r="C6" s="114" t="s">
        <v>4</v>
      </c>
      <c r="D6" s="45"/>
      <c r="E6" s="45"/>
      <c r="F6" s="45"/>
      <c r="G6" s="45"/>
      <c r="H6" s="45"/>
      <c r="I6" s="45"/>
      <c r="J6" s="45"/>
      <c r="K6" s="45"/>
      <c r="L6" s="113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</row>
    <row r="7" spans="2:37">
      <c r="B7" s="112"/>
      <c r="C7" s="114" t="s">
        <v>5</v>
      </c>
      <c r="D7" s="45"/>
      <c r="E7" s="45"/>
      <c r="F7" s="45"/>
      <c r="G7" s="45"/>
      <c r="H7" s="45"/>
      <c r="I7" s="45"/>
      <c r="J7" s="45"/>
      <c r="K7" s="45"/>
      <c r="L7" s="113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</row>
    <row r="8" spans="2:37">
      <c r="B8" s="112"/>
      <c r="C8" s="114" t="s">
        <v>6</v>
      </c>
      <c r="D8" s="45"/>
      <c r="E8" s="45"/>
      <c r="F8" s="45"/>
      <c r="G8" s="45"/>
      <c r="H8" s="45"/>
      <c r="I8" s="45"/>
      <c r="J8" s="45"/>
      <c r="K8" s="45"/>
      <c r="L8" s="113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</row>
    <row r="9" spans="2:37">
      <c r="B9" s="112"/>
      <c r="C9" s="114" t="s">
        <v>7</v>
      </c>
      <c r="D9" s="45"/>
      <c r="E9" s="45"/>
      <c r="F9" s="45"/>
      <c r="G9" s="45"/>
      <c r="H9" s="45"/>
      <c r="I9" s="45"/>
      <c r="J9" s="45"/>
      <c r="K9" s="45"/>
      <c r="L9" s="113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</row>
    <row r="10" spans="2:37">
      <c r="B10" s="112"/>
      <c r="C10" s="97" t="s">
        <v>8</v>
      </c>
      <c r="D10" s="45"/>
      <c r="E10" s="45"/>
      <c r="F10" s="45"/>
      <c r="G10" s="45"/>
      <c r="H10" s="45"/>
      <c r="I10" s="45"/>
      <c r="J10" s="45"/>
      <c r="K10" s="45"/>
      <c r="L10" s="113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</row>
    <row r="11" spans="2:37">
      <c r="B11" s="112"/>
      <c r="C11" s="114" t="s">
        <v>6</v>
      </c>
      <c r="D11" s="45"/>
      <c r="E11" s="45"/>
      <c r="F11" s="45"/>
      <c r="G11" s="45"/>
      <c r="H11" s="45"/>
      <c r="I11" s="45"/>
      <c r="J11" s="45"/>
      <c r="K11" s="45"/>
      <c r="L11" s="113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spans="2:37">
      <c r="B12" s="112"/>
      <c r="C12" s="114" t="s">
        <v>7</v>
      </c>
      <c r="D12" s="45"/>
      <c r="E12" s="45"/>
      <c r="F12" s="45"/>
      <c r="G12" s="45"/>
      <c r="H12" s="45"/>
      <c r="I12" s="45"/>
      <c r="J12" s="45"/>
      <c r="K12" s="45"/>
      <c r="L12" s="113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</row>
    <row r="13" spans="2:37">
      <c r="B13" s="112"/>
      <c r="C13" s="114" t="s">
        <v>9</v>
      </c>
      <c r="D13" s="45"/>
      <c r="E13" s="45"/>
      <c r="F13" s="45"/>
      <c r="G13" s="45"/>
      <c r="H13" s="45"/>
      <c r="I13" s="45"/>
      <c r="J13" s="45"/>
      <c r="K13" s="45"/>
      <c r="L13" s="113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2:37">
      <c r="B14" s="112"/>
      <c r="C14" s="114" t="s">
        <v>10</v>
      </c>
      <c r="D14" s="45"/>
      <c r="E14" s="45"/>
      <c r="F14" s="45"/>
      <c r="G14" s="45"/>
      <c r="H14" s="45"/>
      <c r="I14" s="45"/>
      <c r="J14" s="45"/>
      <c r="K14" s="45"/>
      <c r="L14" s="113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</row>
    <row r="15" spans="2:37">
      <c r="B15" s="112"/>
      <c r="C15" s="97" t="s">
        <v>11</v>
      </c>
      <c r="D15" s="45"/>
      <c r="E15" s="45"/>
      <c r="F15" s="45"/>
      <c r="G15" s="45"/>
      <c r="H15" s="45"/>
      <c r="I15" s="45"/>
      <c r="J15" s="45"/>
      <c r="K15" s="45"/>
      <c r="L15" s="113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</row>
    <row r="16" spans="2:37">
      <c r="B16" s="112"/>
      <c r="C16" s="114" t="s">
        <v>12</v>
      </c>
      <c r="D16" s="45"/>
      <c r="E16" s="45"/>
      <c r="F16" s="45"/>
      <c r="G16" s="45"/>
      <c r="H16" s="45"/>
      <c r="I16" s="45"/>
      <c r="J16" s="45"/>
      <c r="K16" s="45"/>
      <c r="L16" s="113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</row>
    <row r="17" spans="2:37">
      <c r="B17" s="112"/>
      <c r="C17" s="97" t="s">
        <v>13</v>
      </c>
      <c r="D17" s="45"/>
      <c r="E17" s="45"/>
      <c r="F17" s="45"/>
      <c r="G17" s="45"/>
      <c r="H17" s="45"/>
      <c r="I17" s="45"/>
      <c r="J17" s="45"/>
      <c r="K17" s="45"/>
      <c r="L17" s="113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</row>
    <row r="18" spans="2:37">
      <c r="B18" s="112"/>
      <c r="C18" s="114" t="s">
        <v>14</v>
      </c>
      <c r="D18" s="45"/>
      <c r="E18" s="45"/>
      <c r="F18" s="45"/>
      <c r="G18" s="45"/>
      <c r="H18" s="45"/>
      <c r="I18" s="45"/>
      <c r="J18" s="45"/>
      <c r="K18" s="45"/>
      <c r="L18" s="113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</row>
    <row r="19" spans="2:37">
      <c r="B19" s="112" t="s">
        <v>15</v>
      </c>
      <c r="C19" s="45" t="s">
        <v>16</v>
      </c>
      <c r="D19" s="45"/>
      <c r="E19" s="45"/>
      <c r="F19" s="45"/>
      <c r="G19" s="45"/>
      <c r="H19" s="45"/>
      <c r="I19" s="45"/>
      <c r="J19" s="45"/>
      <c r="K19" s="45"/>
      <c r="L19" s="113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</row>
    <row r="20" spans="2:37">
      <c r="B20" s="112"/>
      <c r="C20" s="45" t="s">
        <v>17</v>
      </c>
      <c r="D20" s="45"/>
      <c r="E20" s="45"/>
      <c r="F20" s="45"/>
      <c r="G20" s="45"/>
      <c r="H20" s="45"/>
      <c r="I20" s="45"/>
      <c r="J20" s="45"/>
      <c r="K20" s="45"/>
      <c r="L20" s="113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</row>
    <row r="21" spans="2:37">
      <c r="B21" s="112"/>
      <c r="C21" s="45" t="s">
        <v>18</v>
      </c>
      <c r="D21" s="45"/>
      <c r="E21" s="45"/>
      <c r="F21" s="45"/>
      <c r="G21" s="45"/>
      <c r="H21" s="45"/>
      <c r="I21" s="45"/>
      <c r="J21" s="45"/>
      <c r="K21" s="45"/>
      <c r="L21" s="113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</row>
    <row r="22" spans="2:37">
      <c r="B22" s="112"/>
      <c r="C22" s="45" t="s">
        <v>19</v>
      </c>
      <c r="D22" s="45"/>
      <c r="E22" s="45"/>
      <c r="F22" s="45"/>
      <c r="G22" s="45"/>
      <c r="H22" s="45"/>
      <c r="I22" s="45"/>
      <c r="J22" s="45"/>
      <c r="K22" s="45"/>
      <c r="L22" s="113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</row>
    <row r="23" spans="2:37">
      <c r="B23" s="112"/>
      <c r="C23" s="45" t="s">
        <v>20</v>
      </c>
      <c r="D23" s="45"/>
      <c r="E23" s="45"/>
      <c r="F23" s="45"/>
      <c r="G23" s="45"/>
      <c r="H23" s="45"/>
      <c r="I23" s="45"/>
      <c r="J23" s="45"/>
      <c r="K23" s="45"/>
      <c r="L23" s="113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</row>
    <row r="24" spans="2:37">
      <c r="B24" s="112"/>
      <c r="C24" s="114" t="s">
        <v>21</v>
      </c>
      <c r="D24" s="45"/>
      <c r="E24" s="45"/>
      <c r="F24" s="45"/>
      <c r="G24" s="45"/>
      <c r="H24" s="45"/>
      <c r="I24" s="45"/>
      <c r="J24" s="45"/>
      <c r="K24" s="45"/>
      <c r="L24" s="113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</row>
    <row r="25" spans="2:37">
      <c r="B25" s="112"/>
      <c r="C25" s="114" t="s">
        <v>22</v>
      </c>
      <c r="D25" s="45"/>
      <c r="E25" s="45"/>
      <c r="F25" s="45"/>
      <c r="G25" s="45"/>
      <c r="H25" s="45"/>
      <c r="I25" s="45"/>
      <c r="J25" s="45"/>
      <c r="K25" s="45"/>
      <c r="L25" s="113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</row>
    <row r="26" spans="2:37">
      <c r="B26" s="112"/>
      <c r="C26" s="114" t="s">
        <v>23</v>
      </c>
      <c r="D26" s="45"/>
      <c r="E26" s="45"/>
      <c r="F26" s="45"/>
      <c r="G26" s="45"/>
      <c r="H26" s="45"/>
      <c r="I26" s="45"/>
      <c r="J26" s="45"/>
      <c r="K26" s="45"/>
      <c r="L26" s="113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</row>
    <row r="27" spans="2:37">
      <c r="B27" s="112"/>
      <c r="C27" s="114" t="s">
        <v>24</v>
      </c>
      <c r="D27" s="45"/>
      <c r="E27" s="45"/>
      <c r="F27" s="45"/>
      <c r="G27" s="45"/>
      <c r="H27" s="45"/>
      <c r="I27" s="45"/>
      <c r="J27" s="45"/>
      <c r="K27" s="45"/>
      <c r="L27" s="113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</row>
    <row r="28" spans="2:37">
      <c r="B28" s="112" t="s">
        <v>25</v>
      </c>
      <c r="C28" s="45" t="s">
        <v>26</v>
      </c>
      <c r="D28" s="45"/>
      <c r="E28" s="45"/>
      <c r="F28" s="45"/>
      <c r="G28" s="45"/>
      <c r="H28" s="45"/>
      <c r="I28" s="45"/>
      <c r="J28" s="45"/>
      <c r="K28" s="45"/>
      <c r="L28" s="113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</row>
    <row r="29" spans="2:37">
      <c r="B29" s="112"/>
      <c r="C29" s="114"/>
      <c r="D29" s="45"/>
      <c r="E29" s="45"/>
      <c r="F29" s="45"/>
      <c r="G29" s="45"/>
      <c r="H29" s="45"/>
      <c r="I29" s="45"/>
      <c r="J29" s="45"/>
      <c r="K29" s="45"/>
      <c r="L29" s="113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</row>
    <row r="30" spans="2:37" ht="15" thickBot="1">
      <c r="B30" s="115" t="s">
        <v>27</v>
      </c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</row>
    <row r="31" spans="2:37" ht="9.9" customHeight="1">
      <c r="B31" s="97"/>
      <c r="C31" s="45"/>
      <c r="D31" s="45"/>
      <c r="E31" s="45"/>
      <c r="F31" s="45"/>
      <c r="G31" s="45"/>
      <c r="H31" s="45"/>
      <c r="I31" s="45"/>
      <c r="J31" s="45"/>
      <c r="K31" s="4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</row>
    <row r="32" spans="2:37">
      <c r="B32" s="97"/>
      <c r="C32" s="45"/>
      <c r="D32" s="45"/>
      <c r="E32" s="45"/>
      <c r="F32" s="45"/>
      <c r="G32" s="45"/>
      <c r="H32" s="45"/>
      <c r="I32" s="45"/>
      <c r="J32" s="45"/>
      <c r="K32" s="4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</row>
    <row r="33" spans="2:37">
      <c r="B33" s="97"/>
      <c r="C33" s="45"/>
      <c r="D33" s="45"/>
      <c r="E33" s="45"/>
      <c r="F33" s="45"/>
      <c r="G33" s="45"/>
      <c r="H33" s="45"/>
      <c r="I33" s="45"/>
      <c r="J33" s="45"/>
      <c r="K33" s="4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</row>
    <row r="34" spans="2:37">
      <c r="B34" s="97"/>
      <c r="C34" s="45"/>
      <c r="D34" s="45"/>
      <c r="E34" s="45"/>
      <c r="F34" s="45"/>
      <c r="G34" s="45"/>
      <c r="H34" s="45"/>
      <c r="I34" s="45"/>
      <c r="J34" s="45"/>
      <c r="K34" s="4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</row>
    <row r="35" spans="2:37">
      <c r="B35" s="97"/>
      <c r="C35" s="45"/>
      <c r="D35" s="45"/>
      <c r="E35" s="45"/>
      <c r="F35" s="45"/>
      <c r="G35" s="45"/>
      <c r="H35" s="45"/>
      <c r="I35" s="45"/>
      <c r="J35" s="45"/>
      <c r="K35" s="4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</row>
    <row r="36" spans="2:37">
      <c r="B36" s="97"/>
      <c r="C36" s="45"/>
      <c r="D36" s="45"/>
      <c r="E36" s="45"/>
      <c r="F36" s="45"/>
      <c r="G36" s="45"/>
      <c r="H36" s="45"/>
      <c r="I36" s="45"/>
      <c r="J36" s="45"/>
      <c r="K36" s="4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</row>
    <row r="37" spans="2:37">
      <c r="B37" s="97"/>
      <c r="C37" s="45"/>
      <c r="D37" s="45"/>
      <c r="E37" s="45"/>
      <c r="F37" s="45"/>
      <c r="G37" s="45"/>
      <c r="H37" s="45"/>
      <c r="I37" s="45"/>
      <c r="J37" s="45"/>
      <c r="K37" s="4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</row>
    <row r="38" spans="2:37">
      <c r="B38" s="97"/>
      <c r="C38" s="45"/>
      <c r="D38" s="45"/>
      <c r="E38" s="45"/>
      <c r="F38" s="45"/>
      <c r="G38" s="45"/>
      <c r="H38" s="45"/>
      <c r="I38" s="45"/>
      <c r="J38" s="45"/>
      <c r="K38" s="4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</row>
    <row r="39" spans="2:37">
      <c r="B39" s="97"/>
      <c r="C39" s="45"/>
      <c r="D39" s="45"/>
      <c r="E39" s="45"/>
      <c r="F39" s="45"/>
      <c r="G39" s="45"/>
      <c r="H39" s="45"/>
      <c r="I39" s="45"/>
      <c r="J39" s="45"/>
      <c r="K39" s="4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</row>
    <row r="40" spans="2:37">
      <c r="B40" s="97"/>
      <c r="C40" s="45"/>
      <c r="D40" s="45"/>
      <c r="E40" s="45"/>
      <c r="F40" s="45"/>
      <c r="G40" s="45"/>
      <c r="H40" s="45"/>
      <c r="I40" s="45"/>
      <c r="J40" s="45"/>
      <c r="K40" s="4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</row>
    <row r="41" spans="2:37">
      <c r="B41" s="97"/>
      <c r="C41" s="45"/>
      <c r="D41" s="45"/>
      <c r="E41" s="45"/>
      <c r="F41" s="45"/>
      <c r="G41" s="45"/>
      <c r="H41" s="45"/>
      <c r="I41" s="45"/>
      <c r="J41" s="45"/>
      <c r="K41" s="4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</row>
    <row r="42" spans="2:37">
      <c r="B42" s="97"/>
      <c r="C42" s="45"/>
      <c r="D42" s="45"/>
      <c r="E42" s="45"/>
      <c r="F42" s="45"/>
      <c r="G42" s="45"/>
      <c r="H42" s="45"/>
      <c r="I42" s="45"/>
      <c r="J42" s="45"/>
      <c r="K42" s="4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</row>
    <row r="43" spans="2:37">
      <c r="B43" s="97"/>
      <c r="C43" s="45"/>
      <c r="D43" s="45"/>
      <c r="E43" s="45"/>
      <c r="F43" s="45"/>
      <c r="G43" s="45"/>
      <c r="H43" s="45"/>
      <c r="I43" s="45"/>
      <c r="J43" s="45"/>
      <c r="K43" s="4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</row>
    <row r="44" spans="2:37">
      <c r="B44" s="97"/>
      <c r="C44" s="45"/>
      <c r="D44" s="45"/>
      <c r="E44" s="45"/>
      <c r="F44" s="45"/>
      <c r="G44" s="45"/>
      <c r="H44" s="45"/>
      <c r="I44" s="45"/>
      <c r="J44" s="45"/>
      <c r="K44" s="4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</row>
    <row r="45" spans="2:37">
      <c r="B45" s="97"/>
      <c r="C45" s="45"/>
      <c r="D45" s="45"/>
      <c r="E45" s="45"/>
      <c r="F45" s="45"/>
      <c r="G45" s="45"/>
      <c r="H45" s="45"/>
      <c r="I45" s="45"/>
      <c r="J45" s="45"/>
      <c r="K45" s="4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</row>
    <row r="46" spans="2:37">
      <c r="B46" s="97"/>
      <c r="C46" s="45"/>
      <c r="D46" s="45"/>
      <c r="E46" s="45"/>
      <c r="F46" s="45"/>
      <c r="G46" s="45"/>
      <c r="H46" s="45"/>
      <c r="I46" s="45"/>
      <c r="J46" s="45"/>
      <c r="K46" s="4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</row>
    <row r="47" spans="2:37">
      <c r="B47" s="97"/>
      <c r="C47" s="45"/>
      <c r="D47" s="45"/>
      <c r="E47" s="45"/>
      <c r="F47" s="45"/>
      <c r="G47" s="45"/>
      <c r="H47" s="45"/>
      <c r="I47" s="45"/>
      <c r="J47" s="45"/>
      <c r="K47" s="4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</row>
    <row r="48" spans="2:37">
      <c r="B48" s="97"/>
      <c r="C48" s="45"/>
      <c r="D48" s="45"/>
      <c r="E48" s="45"/>
      <c r="F48" s="45"/>
      <c r="G48" s="45"/>
      <c r="H48" s="45"/>
      <c r="I48" s="45"/>
      <c r="J48" s="45"/>
      <c r="K48" s="4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</row>
    <row r="49" spans="2:37">
      <c r="B49" s="97"/>
      <c r="C49" s="45"/>
      <c r="D49" s="45"/>
      <c r="E49" s="45"/>
      <c r="F49" s="45"/>
      <c r="G49" s="45"/>
      <c r="H49" s="45"/>
      <c r="I49" s="45"/>
      <c r="J49" s="45"/>
      <c r="K49" s="4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</row>
    <row r="50" spans="2:37">
      <c r="B50" s="97"/>
      <c r="C50" s="45"/>
      <c r="D50" s="45"/>
      <c r="E50" s="45"/>
      <c r="F50" s="45"/>
      <c r="G50" s="45"/>
      <c r="H50" s="45"/>
      <c r="I50" s="45"/>
      <c r="J50" s="45"/>
      <c r="K50" s="4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</row>
    <row r="51" spans="2:37">
      <c r="B51" s="97"/>
      <c r="C51" s="45"/>
      <c r="D51" s="45"/>
      <c r="E51" s="45"/>
      <c r="F51" s="45"/>
      <c r="G51" s="45"/>
      <c r="H51" s="45"/>
      <c r="I51" s="45"/>
      <c r="J51" s="45"/>
      <c r="K51" s="4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</row>
    <row r="52" spans="2:37">
      <c r="B52" s="97"/>
      <c r="C52" s="45"/>
      <c r="D52" s="45"/>
      <c r="E52" s="45"/>
      <c r="F52" s="45"/>
      <c r="G52" s="45"/>
      <c r="H52" s="45"/>
      <c r="I52" s="45"/>
      <c r="J52" s="45"/>
      <c r="K52" s="4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</row>
    <row r="53" spans="2:37">
      <c r="B53" s="97"/>
      <c r="C53" s="45"/>
      <c r="D53" s="45"/>
      <c r="E53" s="45"/>
      <c r="F53" s="45"/>
      <c r="G53" s="45"/>
      <c r="H53" s="45"/>
      <c r="I53" s="45"/>
      <c r="J53" s="45"/>
      <c r="K53" s="4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</row>
    <row r="54" spans="2:37">
      <c r="B54" s="97"/>
      <c r="C54" s="45"/>
      <c r="D54" s="45"/>
      <c r="E54" s="45"/>
      <c r="F54" s="45"/>
      <c r="G54" s="45"/>
      <c r="H54" s="45"/>
      <c r="I54" s="45"/>
      <c r="J54" s="45"/>
      <c r="K54" s="4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</row>
    <row r="55" spans="2:37">
      <c r="B55" s="97"/>
      <c r="C55" s="45"/>
      <c r="D55" s="45"/>
      <c r="E55" s="45"/>
      <c r="F55" s="45"/>
      <c r="G55" s="45"/>
      <c r="H55" s="45"/>
      <c r="I55" s="45"/>
      <c r="J55" s="45"/>
      <c r="K55" s="4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</row>
    <row r="56" spans="2:37">
      <c r="B56" s="97"/>
      <c r="C56" s="45"/>
      <c r="D56" s="45"/>
      <c r="E56" s="45"/>
      <c r="F56" s="45"/>
      <c r="G56" s="45"/>
      <c r="H56" s="45"/>
      <c r="I56" s="45"/>
      <c r="J56" s="45"/>
      <c r="K56" s="4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</row>
    <row r="57" spans="2:37">
      <c r="B57" s="97"/>
      <c r="C57" s="45"/>
      <c r="D57" s="45"/>
      <c r="E57" s="45"/>
      <c r="F57" s="45"/>
      <c r="G57" s="45"/>
      <c r="H57" s="45"/>
      <c r="I57" s="45"/>
      <c r="J57" s="45"/>
      <c r="K57" s="4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</row>
    <row r="58" spans="2:37">
      <c r="B58" s="97"/>
      <c r="C58" s="45"/>
      <c r="D58" s="45"/>
      <c r="E58" s="45"/>
      <c r="F58" s="45"/>
      <c r="G58" s="45"/>
      <c r="H58" s="45"/>
      <c r="I58" s="45"/>
      <c r="J58" s="45"/>
      <c r="K58" s="4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</row>
    <row r="59" spans="2:37">
      <c r="B59" s="97"/>
      <c r="C59" s="45"/>
      <c r="D59" s="45"/>
      <c r="E59" s="45"/>
      <c r="F59" s="45"/>
      <c r="G59" s="45"/>
      <c r="H59" s="45"/>
      <c r="I59" s="45"/>
      <c r="J59" s="45"/>
      <c r="K59" s="4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</row>
    <row r="60" spans="2:37">
      <c r="B60" s="97"/>
      <c r="C60" s="45"/>
      <c r="D60" s="45"/>
      <c r="E60" s="45"/>
      <c r="F60" s="45"/>
      <c r="G60" s="45"/>
      <c r="H60" s="45"/>
      <c r="I60" s="45"/>
      <c r="J60" s="45"/>
      <c r="K60" s="4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</row>
    <row r="61" spans="2:37">
      <c r="B61" s="97"/>
      <c r="C61" s="45"/>
      <c r="D61" s="45"/>
      <c r="E61" s="45"/>
      <c r="F61" s="45"/>
      <c r="G61" s="45"/>
      <c r="H61" s="45"/>
      <c r="I61" s="45"/>
      <c r="J61" s="45"/>
      <c r="K61" s="4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</row>
    <row r="62" spans="2:37">
      <c r="B62" s="97"/>
      <c r="C62" s="45"/>
      <c r="D62" s="45"/>
      <c r="E62" s="45"/>
      <c r="F62" s="45"/>
      <c r="G62" s="45"/>
      <c r="H62" s="45"/>
      <c r="I62" s="45"/>
      <c r="J62" s="45"/>
      <c r="K62" s="4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</row>
    <row r="63" spans="2:37">
      <c r="B63" s="97"/>
      <c r="C63" s="45"/>
      <c r="D63" s="45"/>
      <c r="E63" s="45"/>
      <c r="F63" s="45"/>
      <c r="G63" s="45"/>
      <c r="H63" s="45"/>
      <c r="I63" s="45"/>
      <c r="J63" s="45"/>
      <c r="K63" s="4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</row>
    <row r="64" spans="2:37">
      <c r="B64" s="97"/>
      <c r="C64" s="45"/>
      <c r="D64" s="45"/>
      <c r="E64" s="45"/>
      <c r="F64" s="45"/>
      <c r="G64" s="45"/>
      <c r="H64" s="45"/>
      <c r="I64" s="45"/>
      <c r="J64" s="45"/>
      <c r="K64" s="4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</row>
    <row r="65" spans="2:37">
      <c r="B65" s="97"/>
      <c r="C65" s="45"/>
      <c r="D65" s="45"/>
      <c r="E65" s="45"/>
      <c r="F65" s="45"/>
      <c r="G65" s="45"/>
      <c r="H65" s="45"/>
      <c r="I65" s="45"/>
      <c r="J65" s="45"/>
      <c r="K65" s="4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</row>
    <row r="66" spans="2:37">
      <c r="B66" s="97"/>
      <c r="C66" s="45"/>
      <c r="D66" s="45"/>
      <c r="E66" s="45"/>
      <c r="F66" s="45"/>
      <c r="G66" s="45"/>
      <c r="H66" s="45"/>
      <c r="I66" s="45"/>
      <c r="J66" s="45"/>
      <c r="K66" s="4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</row>
    <row r="67" spans="2:37">
      <c r="B67" s="97"/>
      <c r="C67" s="45"/>
      <c r="D67" s="45"/>
      <c r="E67" s="45"/>
      <c r="F67" s="45"/>
      <c r="G67" s="45"/>
      <c r="H67" s="45"/>
      <c r="I67" s="45"/>
      <c r="J67" s="45"/>
      <c r="K67" s="4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</row>
    <row r="68" spans="2:37">
      <c r="B68" s="97"/>
      <c r="C68" s="45"/>
      <c r="D68" s="45"/>
      <c r="E68" s="45"/>
      <c r="F68" s="45"/>
      <c r="G68" s="45"/>
      <c r="H68" s="45"/>
      <c r="I68" s="45"/>
      <c r="J68" s="45"/>
      <c r="K68" s="4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</row>
    <row r="69" spans="2:37">
      <c r="B69" s="97"/>
      <c r="C69" s="45"/>
      <c r="D69" s="45"/>
      <c r="E69" s="45"/>
      <c r="F69" s="45"/>
      <c r="G69" s="45"/>
      <c r="H69" s="45"/>
      <c r="I69" s="45"/>
      <c r="J69" s="45"/>
      <c r="K69" s="4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</row>
    <row r="70" spans="2:37">
      <c r="B70" s="97"/>
      <c r="C70" s="45"/>
      <c r="D70" s="45"/>
      <c r="E70" s="45"/>
      <c r="F70" s="45"/>
      <c r="G70" s="45"/>
      <c r="H70" s="45"/>
      <c r="I70" s="45"/>
      <c r="J70" s="45"/>
      <c r="K70" s="4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</row>
    <row r="71" spans="2:37">
      <c r="B71" s="97"/>
      <c r="C71" s="45"/>
      <c r="D71" s="45"/>
      <c r="E71" s="45"/>
      <c r="F71" s="45"/>
      <c r="G71" s="45"/>
      <c r="H71" s="45"/>
      <c r="I71" s="45"/>
      <c r="J71" s="45"/>
      <c r="K71" s="4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</row>
    <row r="72" spans="2:37">
      <c r="B72" s="97"/>
      <c r="C72" s="45"/>
      <c r="D72" s="45"/>
      <c r="E72" s="45"/>
      <c r="F72" s="45"/>
      <c r="G72" s="45"/>
      <c r="H72" s="45"/>
      <c r="I72" s="45"/>
      <c r="J72" s="45"/>
      <c r="K72" s="4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</row>
    <row r="73" spans="2:37">
      <c r="B73" s="97"/>
      <c r="C73" s="45"/>
      <c r="D73" s="45"/>
      <c r="E73" s="45"/>
      <c r="F73" s="45"/>
      <c r="G73" s="45"/>
      <c r="H73" s="45"/>
      <c r="I73" s="45"/>
      <c r="J73" s="45"/>
      <c r="K73" s="4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</row>
    <row r="74" spans="2:37">
      <c r="B74" s="97"/>
      <c r="C74" s="45"/>
      <c r="D74" s="45"/>
      <c r="E74" s="45"/>
      <c r="F74" s="45"/>
      <c r="G74" s="45"/>
      <c r="H74" s="45"/>
      <c r="I74" s="45"/>
      <c r="J74" s="45"/>
      <c r="K74" s="4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</row>
    <row r="75" spans="2:37">
      <c r="B75" s="97"/>
      <c r="C75" s="45"/>
      <c r="D75" s="45"/>
      <c r="E75" s="45"/>
      <c r="F75" s="45"/>
      <c r="G75" s="45"/>
      <c r="H75" s="45"/>
      <c r="I75" s="45"/>
      <c r="J75" s="45"/>
      <c r="K75" s="4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</row>
    <row r="76" spans="2:37">
      <c r="B76" s="97"/>
      <c r="C76" s="45"/>
      <c r="D76" s="45"/>
      <c r="E76" s="45"/>
      <c r="F76" s="45"/>
      <c r="G76" s="45"/>
      <c r="H76" s="45"/>
      <c r="I76" s="45"/>
      <c r="J76" s="45"/>
      <c r="K76" s="4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</row>
    <row r="77" spans="2:37">
      <c r="B77" s="97"/>
      <c r="C77" s="45"/>
      <c r="D77" s="45"/>
      <c r="E77" s="45"/>
      <c r="F77" s="45"/>
      <c r="G77" s="45"/>
      <c r="H77" s="45"/>
      <c r="I77" s="45"/>
      <c r="J77" s="45"/>
      <c r="K77" s="4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</row>
    <row r="78" spans="2:37">
      <c r="B78" s="97"/>
      <c r="C78" s="45"/>
      <c r="D78" s="45"/>
      <c r="E78" s="45"/>
      <c r="F78" s="45"/>
      <c r="G78" s="45"/>
      <c r="H78" s="45"/>
      <c r="I78" s="45"/>
      <c r="J78" s="45"/>
      <c r="K78" s="4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</row>
    <row r="79" spans="2:37">
      <c r="B79" s="97"/>
      <c r="C79" s="45"/>
      <c r="D79" s="45"/>
      <c r="E79" s="45"/>
      <c r="F79" s="45"/>
      <c r="G79" s="45"/>
      <c r="H79" s="45"/>
      <c r="I79" s="45"/>
      <c r="J79" s="45"/>
      <c r="K79" s="4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</row>
    <row r="80" spans="2:37">
      <c r="B80" s="97"/>
      <c r="C80" s="45"/>
      <c r="D80" s="45"/>
      <c r="E80" s="45"/>
      <c r="F80" s="45"/>
      <c r="G80" s="45"/>
      <c r="H80" s="45"/>
      <c r="I80" s="45"/>
      <c r="J80" s="45"/>
      <c r="K80" s="4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</row>
    <row r="81" spans="2:37">
      <c r="B81" s="97"/>
      <c r="C81" s="45"/>
      <c r="D81" s="45"/>
      <c r="E81" s="45"/>
      <c r="F81" s="45"/>
      <c r="G81" s="45"/>
      <c r="H81" s="45"/>
      <c r="I81" s="45"/>
      <c r="J81" s="45"/>
      <c r="K81" s="4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</row>
    <row r="82" spans="2:37">
      <c r="B82" s="97"/>
      <c r="C82" s="45"/>
      <c r="D82" s="45"/>
      <c r="E82" s="45"/>
      <c r="F82" s="45"/>
      <c r="G82" s="45"/>
      <c r="H82" s="45"/>
      <c r="I82" s="45"/>
      <c r="J82" s="45"/>
      <c r="K82" s="4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</row>
    <row r="83" spans="2:37">
      <c r="B83" s="97"/>
      <c r="C83" s="45"/>
      <c r="D83" s="45"/>
      <c r="E83" s="45"/>
      <c r="F83" s="45"/>
      <c r="G83" s="45"/>
      <c r="H83" s="45"/>
      <c r="I83" s="45"/>
      <c r="J83" s="45"/>
      <c r="K83" s="4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</row>
    <row r="84" spans="2:37">
      <c r="B84" s="97"/>
      <c r="C84" s="45"/>
      <c r="D84" s="45"/>
      <c r="E84" s="45"/>
      <c r="F84" s="45"/>
      <c r="G84" s="45"/>
      <c r="H84" s="45"/>
      <c r="I84" s="45"/>
      <c r="J84" s="45"/>
      <c r="K84" s="4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</row>
    <row r="85" spans="2:37">
      <c r="B85" s="97"/>
      <c r="C85" s="45"/>
      <c r="D85" s="45"/>
      <c r="E85" s="45"/>
      <c r="F85" s="45"/>
      <c r="G85" s="45"/>
      <c r="H85" s="45"/>
      <c r="I85" s="45"/>
      <c r="J85" s="45"/>
      <c r="K85" s="4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</row>
    <row r="86" spans="2:37">
      <c r="B86" s="97"/>
      <c r="C86" s="45"/>
      <c r="D86" s="45"/>
      <c r="E86" s="45"/>
      <c r="F86" s="45"/>
      <c r="G86" s="45"/>
      <c r="H86" s="45"/>
      <c r="I86" s="45"/>
      <c r="J86" s="45"/>
      <c r="K86" s="4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</row>
    <row r="87" spans="2:37">
      <c r="B87" s="97"/>
      <c r="C87" s="45"/>
      <c r="D87" s="45"/>
      <c r="E87" s="45"/>
      <c r="F87" s="45"/>
      <c r="G87" s="45"/>
      <c r="H87" s="45"/>
      <c r="I87" s="45"/>
      <c r="J87" s="45"/>
      <c r="K87" s="4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</row>
    <row r="88" spans="2:37">
      <c r="B88" s="97"/>
      <c r="C88" s="45"/>
      <c r="D88" s="45"/>
      <c r="E88" s="45"/>
      <c r="F88" s="45"/>
      <c r="G88" s="45"/>
      <c r="H88" s="45"/>
      <c r="I88" s="45"/>
      <c r="J88" s="45"/>
      <c r="K88" s="4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</row>
    <row r="89" spans="2:37">
      <c r="B89" s="97"/>
      <c r="C89" s="45"/>
      <c r="D89" s="45"/>
      <c r="E89" s="45"/>
      <c r="F89" s="45"/>
      <c r="G89" s="45"/>
      <c r="H89" s="45"/>
      <c r="I89" s="45"/>
      <c r="J89" s="45"/>
      <c r="K89" s="4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</row>
    <row r="90" spans="2:37">
      <c r="B90" s="97"/>
      <c r="C90" s="45"/>
      <c r="D90" s="45"/>
      <c r="E90" s="45"/>
      <c r="F90" s="45"/>
      <c r="G90" s="45"/>
      <c r="H90" s="45"/>
      <c r="I90" s="45"/>
      <c r="J90" s="45"/>
      <c r="K90" s="4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</row>
    <row r="91" spans="2:37">
      <c r="B91" s="97"/>
      <c r="C91" s="45"/>
      <c r="D91" s="45"/>
      <c r="E91" s="45"/>
      <c r="F91" s="45"/>
      <c r="G91" s="45"/>
      <c r="H91" s="45"/>
      <c r="I91" s="45"/>
      <c r="J91" s="45"/>
      <c r="K91" s="4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</row>
    <row r="92" spans="2:37">
      <c r="B92" s="97"/>
      <c r="C92" s="45"/>
      <c r="D92" s="45"/>
      <c r="E92" s="45"/>
      <c r="F92" s="45"/>
      <c r="G92" s="45"/>
      <c r="H92" s="45"/>
      <c r="I92" s="45"/>
      <c r="J92" s="45"/>
      <c r="K92" s="4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</row>
    <row r="93" spans="2:37">
      <c r="B93" s="97"/>
      <c r="C93" s="45"/>
      <c r="D93" s="45"/>
      <c r="E93" s="45"/>
      <c r="F93" s="45"/>
      <c r="G93" s="45"/>
      <c r="H93" s="45"/>
      <c r="I93" s="45"/>
      <c r="J93" s="45"/>
      <c r="K93" s="4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</row>
    <row r="94" spans="2:37">
      <c r="B94" s="97"/>
      <c r="C94" s="45"/>
      <c r="D94" s="45"/>
      <c r="E94" s="45"/>
      <c r="F94" s="45"/>
      <c r="G94" s="45"/>
      <c r="H94" s="45"/>
      <c r="I94" s="45"/>
      <c r="J94" s="45"/>
      <c r="K94" s="4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</row>
    <row r="95" spans="2:37">
      <c r="B95" s="97"/>
      <c r="C95" s="45"/>
      <c r="D95" s="45"/>
      <c r="E95" s="45"/>
      <c r="F95" s="45"/>
      <c r="G95" s="45"/>
      <c r="H95" s="45"/>
      <c r="I95" s="45"/>
      <c r="J95" s="45"/>
      <c r="K95" s="4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</row>
    <row r="96" spans="2:37">
      <c r="B96" s="97"/>
      <c r="C96" s="45"/>
      <c r="D96" s="45"/>
      <c r="E96" s="45"/>
      <c r="F96" s="45"/>
      <c r="G96" s="45"/>
      <c r="H96" s="45"/>
      <c r="I96" s="45"/>
      <c r="J96" s="45"/>
      <c r="K96" s="4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</row>
    <row r="97" spans="2:37">
      <c r="B97" s="97"/>
      <c r="C97" s="45"/>
      <c r="D97" s="45"/>
      <c r="E97" s="45"/>
      <c r="F97" s="45"/>
      <c r="G97" s="45"/>
      <c r="H97" s="45"/>
      <c r="I97" s="45"/>
      <c r="J97" s="45"/>
      <c r="K97" s="4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</row>
    <row r="98" spans="2:37">
      <c r="B98" s="97"/>
      <c r="C98" s="45"/>
      <c r="D98" s="45"/>
      <c r="E98" s="45"/>
      <c r="F98" s="45"/>
      <c r="G98" s="45"/>
      <c r="H98" s="45"/>
      <c r="I98" s="45"/>
      <c r="J98" s="45"/>
      <c r="K98" s="4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</row>
    <row r="99" spans="2:37">
      <c r="B99" s="97"/>
      <c r="C99" s="45"/>
      <c r="D99" s="45"/>
      <c r="E99" s="45"/>
      <c r="F99" s="45"/>
      <c r="G99" s="45"/>
      <c r="H99" s="45"/>
      <c r="I99" s="45"/>
      <c r="J99" s="45"/>
      <c r="K99" s="4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</row>
    <row r="100" spans="2:37">
      <c r="B100" s="97"/>
      <c r="C100" s="45"/>
      <c r="D100" s="45"/>
      <c r="E100" s="45"/>
      <c r="F100" s="45"/>
      <c r="G100" s="45"/>
      <c r="H100" s="45"/>
      <c r="I100" s="45"/>
      <c r="J100" s="45"/>
      <c r="K100" s="4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</row>
    <row r="101" spans="2:37">
      <c r="B101" s="97"/>
      <c r="C101" s="45"/>
      <c r="D101" s="45"/>
      <c r="E101" s="45"/>
      <c r="F101" s="45"/>
      <c r="G101" s="45"/>
      <c r="H101" s="45"/>
      <c r="I101" s="45"/>
      <c r="J101" s="45"/>
      <c r="K101" s="4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</row>
    <row r="102" spans="2:37">
      <c r="B102" s="97"/>
      <c r="C102" s="45"/>
      <c r="D102" s="45"/>
      <c r="E102" s="45"/>
      <c r="F102" s="45"/>
      <c r="G102" s="45"/>
      <c r="H102" s="45"/>
      <c r="I102" s="45"/>
      <c r="J102" s="45"/>
      <c r="K102" s="4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</row>
    <row r="103" spans="2:37">
      <c r="B103" s="97"/>
      <c r="C103" s="45"/>
      <c r="D103" s="45"/>
      <c r="E103" s="45"/>
      <c r="F103" s="45"/>
      <c r="G103" s="45"/>
      <c r="H103" s="45"/>
      <c r="I103" s="45"/>
      <c r="J103" s="45"/>
      <c r="K103" s="4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</row>
    <row r="104" spans="2:37">
      <c r="B104" s="97"/>
      <c r="C104" s="45"/>
      <c r="D104" s="45"/>
      <c r="E104" s="45"/>
      <c r="F104" s="45"/>
      <c r="G104" s="45"/>
      <c r="H104" s="45"/>
      <c r="I104" s="45"/>
      <c r="J104" s="45"/>
      <c r="K104" s="4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</row>
    <row r="105" spans="2:37">
      <c r="B105" s="97"/>
      <c r="C105" s="45"/>
      <c r="D105" s="45"/>
      <c r="E105" s="45"/>
      <c r="F105" s="45"/>
      <c r="G105" s="45"/>
      <c r="H105" s="45"/>
      <c r="I105" s="45"/>
      <c r="J105" s="45"/>
      <c r="K105" s="4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</row>
    <row r="106" spans="2:37">
      <c r="B106" s="97"/>
      <c r="C106" s="45"/>
      <c r="D106" s="45"/>
      <c r="E106" s="45"/>
      <c r="F106" s="45"/>
      <c r="G106" s="45"/>
      <c r="H106" s="45"/>
      <c r="I106" s="45"/>
      <c r="J106" s="45"/>
      <c r="K106" s="4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</row>
    <row r="107" spans="2:37">
      <c r="B107" s="97"/>
      <c r="C107" s="45"/>
      <c r="D107" s="45"/>
      <c r="E107" s="45"/>
      <c r="F107" s="45"/>
      <c r="G107" s="45"/>
      <c r="H107" s="45"/>
      <c r="I107" s="45"/>
      <c r="J107" s="45"/>
      <c r="K107" s="4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</row>
    <row r="108" spans="2:37">
      <c r="B108" s="97"/>
      <c r="C108" s="45"/>
      <c r="D108" s="45"/>
      <c r="E108" s="45"/>
      <c r="F108" s="45"/>
      <c r="G108" s="45"/>
      <c r="H108" s="45"/>
      <c r="I108" s="45"/>
      <c r="J108" s="45"/>
      <c r="K108" s="4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</row>
    <row r="109" spans="2:37">
      <c r="B109" s="97"/>
      <c r="C109" s="45"/>
      <c r="D109" s="45"/>
      <c r="E109" s="45"/>
      <c r="F109" s="45"/>
      <c r="G109" s="45"/>
      <c r="H109" s="45"/>
      <c r="I109" s="45"/>
      <c r="J109" s="45"/>
      <c r="K109" s="4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</row>
    <row r="110" spans="2:37">
      <c r="B110" s="97"/>
      <c r="C110" s="45"/>
      <c r="D110" s="45"/>
      <c r="E110" s="45"/>
      <c r="F110" s="45"/>
      <c r="G110" s="45"/>
      <c r="H110" s="45"/>
      <c r="I110" s="45"/>
      <c r="J110" s="45"/>
      <c r="K110" s="4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</row>
    <row r="111" spans="2:37">
      <c r="B111" s="97"/>
      <c r="C111" s="45"/>
      <c r="D111" s="45"/>
      <c r="E111" s="45"/>
      <c r="F111" s="45"/>
      <c r="G111" s="45"/>
      <c r="H111" s="45"/>
      <c r="I111" s="45"/>
      <c r="J111" s="45"/>
      <c r="K111" s="4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</row>
    <row r="112" spans="2:37">
      <c r="B112" s="97"/>
      <c r="C112" s="45"/>
      <c r="D112" s="45"/>
      <c r="E112" s="45"/>
      <c r="F112" s="45"/>
      <c r="G112" s="45"/>
      <c r="H112" s="45"/>
      <c r="I112" s="45"/>
      <c r="J112" s="45"/>
      <c r="K112" s="4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</row>
    <row r="113" spans="2:37">
      <c r="B113" s="97"/>
      <c r="C113" s="45"/>
      <c r="D113" s="45"/>
      <c r="E113" s="45"/>
      <c r="F113" s="45"/>
      <c r="G113" s="45"/>
      <c r="H113" s="45"/>
      <c r="I113" s="45"/>
      <c r="J113" s="45"/>
      <c r="K113" s="4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</row>
    <row r="114" spans="2:37">
      <c r="B114" s="97"/>
      <c r="C114" s="45"/>
      <c r="D114" s="45"/>
      <c r="E114" s="45"/>
      <c r="F114" s="45"/>
      <c r="G114" s="45"/>
      <c r="H114" s="45"/>
      <c r="I114" s="45"/>
      <c r="J114" s="45"/>
      <c r="K114" s="4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</row>
    <row r="115" spans="2:37">
      <c r="B115" s="97"/>
      <c r="C115" s="45"/>
      <c r="D115" s="45"/>
      <c r="E115" s="45"/>
      <c r="F115" s="45"/>
      <c r="G115" s="45"/>
      <c r="H115" s="45"/>
      <c r="I115" s="45"/>
      <c r="J115" s="45"/>
      <c r="K115" s="4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</row>
    <row r="116" spans="2:37">
      <c r="B116" s="97"/>
      <c r="C116" s="45"/>
      <c r="D116" s="45"/>
      <c r="E116" s="45"/>
      <c r="F116" s="45"/>
      <c r="G116" s="45"/>
      <c r="H116" s="45"/>
      <c r="I116" s="45"/>
      <c r="J116" s="45"/>
      <c r="K116" s="4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</row>
    <row r="117" spans="2:37">
      <c r="B117" s="97"/>
      <c r="C117" s="45"/>
      <c r="D117" s="45"/>
      <c r="E117" s="45"/>
      <c r="F117" s="45"/>
      <c r="G117" s="45"/>
      <c r="H117" s="45"/>
      <c r="I117" s="45"/>
      <c r="J117" s="45"/>
      <c r="K117" s="4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</row>
    <row r="118" spans="2:37">
      <c r="B118" s="97"/>
      <c r="C118" s="45"/>
      <c r="D118" s="45"/>
      <c r="E118" s="45"/>
      <c r="F118" s="45"/>
      <c r="G118" s="45"/>
      <c r="H118" s="45"/>
      <c r="I118" s="45"/>
      <c r="J118" s="45"/>
      <c r="K118" s="4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</row>
    <row r="119" spans="2:37">
      <c r="B119" s="97"/>
      <c r="C119" s="45"/>
      <c r="D119" s="45"/>
      <c r="E119" s="45"/>
      <c r="F119" s="45"/>
      <c r="G119" s="45"/>
      <c r="H119" s="45"/>
      <c r="I119" s="45"/>
      <c r="J119" s="45"/>
      <c r="K119" s="4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</row>
    <row r="120" spans="2:37">
      <c r="B120" s="97"/>
      <c r="C120" s="45"/>
      <c r="D120" s="45"/>
      <c r="E120" s="45"/>
      <c r="F120" s="45"/>
      <c r="G120" s="45"/>
      <c r="H120" s="45"/>
      <c r="I120" s="45"/>
      <c r="J120" s="45"/>
      <c r="K120" s="4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</row>
    <row r="121" spans="2:37">
      <c r="B121" s="97"/>
      <c r="C121" s="45"/>
      <c r="D121" s="45"/>
      <c r="E121" s="45"/>
      <c r="F121" s="45"/>
      <c r="G121" s="45"/>
      <c r="H121" s="45"/>
      <c r="I121" s="45"/>
      <c r="J121" s="45"/>
      <c r="K121" s="4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</row>
    <row r="122" spans="2:37">
      <c r="B122" s="97"/>
      <c r="C122" s="45"/>
      <c r="D122" s="45"/>
      <c r="E122" s="45"/>
      <c r="F122" s="45"/>
      <c r="G122" s="45"/>
      <c r="H122" s="45"/>
      <c r="I122" s="45"/>
      <c r="J122" s="45"/>
      <c r="K122" s="4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</row>
    <row r="123" spans="2:37">
      <c r="B123" s="97"/>
      <c r="C123" s="45"/>
      <c r="D123" s="45"/>
      <c r="E123" s="45"/>
      <c r="F123" s="45"/>
      <c r="G123" s="45"/>
      <c r="H123" s="45"/>
      <c r="I123" s="45"/>
      <c r="J123" s="45"/>
      <c r="K123" s="4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</row>
    <row r="124" spans="2:37">
      <c r="B124" s="97"/>
      <c r="C124" s="45"/>
      <c r="D124" s="45"/>
      <c r="E124" s="45"/>
      <c r="F124" s="45"/>
      <c r="G124" s="45"/>
      <c r="H124" s="45"/>
      <c r="I124" s="45"/>
      <c r="J124" s="45"/>
      <c r="K124" s="4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</row>
    <row r="125" spans="2:37">
      <c r="B125" s="97"/>
      <c r="C125" s="45"/>
      <c r="D125" s="45"/>
      <c r="E125" s="45"/>
      <c r="F125" s="45"/>
      <c r="G125" s="45"/>
      <c r="H125" s="45"/>
      <c r="I125" s="45"/>
      <c r="J125" s="45"/>
      <c r="K125" s="4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</row>
    <row r="126" spans="2:37">
      <c r="B126" s="97"/>
      <c r="C126" s="45"/>
      <c r="D126" s="45"/>
      <c r="E126" s="45"/>
      <c r="F126" s="45"/>
      <c r="G126" s="45"/>
      <c r="H126" s="45"/>
      <c r="I126" s="45"/>
      <c r="J126" s="45"/>
      <c r="K126" s="4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</row>
    <row r="127" spans="2:37">
      <c r="B127" s="97"/>
      <c r="C127" s="45"/>
      <c r="D127" s="45"/>
      <c r="E127" s="45"/>
      <c r="F127" s="45"/>
      <c r="G127" s="45"/>
      <c r="H127" s="45"/>
      <c r="I127" s="45"/>
      <c r="J127" s="45"/>
      <c r="K127" s="4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</row>
    <row r="128" spans="2:37">
      <c r="B128" s="97"/>
      <c r="C128" s="45"/>
      <c r="D128" s="45"/>
      <c r="E128" s="45"/>
      <c r="F128" s="45"/>
      <c r="G128" s="45"/>
      <c r="H128" s="45"/>
      <c r="I128" s="45"/>
      <c r="J128" s="45"/>
      <c r="K128" s="4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</row>
    <row r="129" spans="2:37">
      <c r="B129" s="97"/>
      <c r="C129" s="45"/>
      <c r="D129" s="45"/>
      <c r="E129" s="45"/>
      <c r="F129" s="45"/>
      <c r="G129" s="45"/>
      <c r="H129" s="45"/>
      <c r="I129" s="45"/>
      <c r="J129" s="45"/>
      <c r="K129" s="4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</row>
    <row r="130" spans="2:37">
      <c r="B130" s="97"/>
      <c r="C130" s="45"/>
      <c r="D130" s="45"/>
      <c r="E130" s="45"/>
      <c r="F130" s="45"/>
      <c r="G130" s="45"/>
      <c r="H130" s="45"/>
      <c r="I130" s="45"/>
      <c r="J130" s="45"/>
      <c r="K130" s="4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</row>
    <row r="131" spans="2:37">
      <c r="B131" s="97"/>
      <c r="C131" s="45"/>
      <c r="D131" s="45"/>
      <c r="E131" s="45"/>
      <c r="F131" s="45"/>
      <c r="G131" s="45"/>
      <c r="H131" s="45"/>
      <c r="I131" s="45"/>
      <c r="J131" s="45"/>
      <c r="K131" s="4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</row>
    <row r="132" spans="2:37">
      <c r="B132" s="97"/>
      <c r="C132" s="45"/>
      <c r="D132" s="45"/>
      <c r="E132" s="45"/>
      <c r="F132" s="45"/>
      <c r="G132" s="45"/>
      <c r="H132" s="45"/>
      <c r="I132" s="45"/>
      <c r="J132" s="45"/>
      <c r="K132" s="4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</row>
    <row r="133" spans="2:37">
      <c r="B133" s="97"/>
      <c r="C133" s="45"/>
      <c r="D133" s="45"/>
      <c r="E133" s="45"/>
      <c r="F133" s="45"/>
      <c r="G133" s="45"/>
      <c r="H133" s="45"/>
      <c r="I133" s="45"/>
      <c r="J133" s="45"/>
      <c r="K133" s="4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</row>
    <row r="134" spans="2:37">
      <c r="B134" s="97"/>
      <c r="C134" s="45"/>
      <c r="D134" s="45"/>
      <c r="E134" s="45"/>
      <c r="F134" s="45"/>
      <c r="G134" s="45"/>
      <c r="H134" s="45"/>
      <c r="I134" s="45"/>
      <c r="J134" s="45"/>
      <c r="K134" s="4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</row>
    <row r="135" spans="2:37">
      <c r="B135" s="97"/>
      <c r="C135" s="45"/>
      <c r="D135" s="45"/>
      <c r="E135" s="45"/>
      <c r="F135" s="45"/>
      <c r="G135" s="45"/>
      <c r="H135" s="45"/>
      <c r="I135" s="45"/>
      <c r="J135" s="45"/>
      <c r="K135" s="4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</row>
    <row r="136" spans="2:37">
      <c r="B136" s="97"/>
      <c r="C136" s="45"/>
      <c r="D136" s="45"/>
      <c r="E136" s="45"/>
      <c r="F136" s="45"/>
      <c r="G136" s="45"/>
      <c r="H136" s="45"/>
      <c r="I136" s="45"/>
      <c r="J136" s="45"/>
      <c r="K136" s="4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</row>
    <row r="137" spans="2:37">
      <c r="B137" s="97"/>
      <c r="C137" s="45"/>
      <c r="D137" s="45"/>
      <c r="E137" s="45"/>
      <c r="F137" s="45"/>
      <c r="G137" s="45"/>
      <c r="H137" s="45"/>
      <c r="I137" s="45"/>
      <c r="J137" s="45"/>
      <c r="K137" s="4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</row>
    <row r="138" spans="2:37">
      <c r="B138" s="97"/>
      <c r="C138" s="45"/>
      <c r="D138" s="45"/>
      <c r="E138" s="45"/>
      <c r="F138" s="45"/>
      <c r="G138" s="45"/>
      <c r="H138" s="45"/>
      <c r="I138" s="45"/>
      <c r="J138" s="45"/>
      <c r="K138" s="4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</row>
    <row r="139" spans="2:37">
      <c r="B139" s="97"/>
      <c r="C139" s="45"/>
      <c r="D139" s="45"/>
      <c r="E139" s="45"/>
      <c r="F139" s="45"/>
      <c r="G139" s="45"/>
      <c r="H139" s="45"/>
      <c r="I139" s="45"/>
      <c r="J139" s="45"/>
      <c r="K139" s="4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</row>
    <row r="140" spans="2:37">
      <c r="B140" s="97"/>
      <c r="C140" s="45"/>
      <c r="D140" s="45"/>
      <c r="E140" s="45"/>
      <c r="F140" s="45"/>
      <c r="G140" s="45"/>
      <c r="H140" s="45"/>
      <c r="I140" s="45"/>
      <c r="J140" s="45"/>
      <c r="K140" s="4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</row>
    <row r="141" spans="2:37">
      <c r="B141" s="97"/>
      <c r="C141" s="45"/>
      <c r="D141" s="45"/>
      <c r="E141" s="45"/>
      <c r="F141" s="45"/>
      <c r="G141" s="45"/>
      <c r="H141" s="45"/>
      <c r="I141" s="45"/>
      <c r="J141" s="45"/>
      <c r="K141" s="4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</row>
    <row r="142" spans="2:37">
      <c r="B142" s="97"/>
      <c r="C142" s="45"/>
      <c r="D142" s="45"/>
      <c r="E142" s="45"/>
      <c r="F142" s="45"/>
      <c r="G142" s="45"/>
      <c r="H142" s="45"/>
      <c r="I142" s="45"/>
      <c r="J142" s="45"/>
      <c r="K142" s="4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2:37">
      <c r="B143" s="97"/>
      <c r="C143" s="45"/>
      <c r="D143" s="45"/>
      <c r="E143" s="45"/>
      <c r="F143" s="45"/>
      <c r="G143" s="45"/>
      <c r="H143" s="45"/>
      <c r="I143" s="45"/>
      <c r="J143" s="45"/>
      <c r="K143" s="4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2:37">
      <c r="B144" s="97"/>
      <c r="C144" s="45"/>
      <c r="D144" s="45"/>
      <c r="E144" s="45"/>
      <c r="F144" s="45"/>
      <c r="G144" s="45"/>
      <c r="H144" s="45"/>
      <c r="I144" s="45"/>
      <c r="J144" s="45"/>
      <c r="K144" s="4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</row>
    <row r="145" spans="2:37">
      <c r="B145" s="97"/>
      <c r="C145" s="45"/>
      <c r="D145" s="45"/>
      <c r="E145" s="45"/>
      <c r="F145" s="45"/>
      <c r="G145" s="45"/>
      <c r="H145" s="45"/>
      <c r="I145" s="45"/>
      <c r="J145" s="45"/>
      <c r="K145" s="4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</row>
    <row r="146" spans="2:37">
      <c r="B146" s="97"/>
      <c r="C146" s="45"/>
      <c r="D146" s="45"/>
      <c r="E146" s="45"/>
      <c r="F146" s="45"/>
      <c r="G146" s="45"/>
      <c r="H146" s="45"/>
      <c r="I146" s="45"/>
      <c r="J146" s="45"/>
      <c r="K146" s="4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</row>
    <row r="147" spans="2:37">
      <c r="B147" s="97"/>
      <c r="C147" s="45"/>
      <c r="D147" s="45"/>
      <c r="E147" s="45"/>
      <c r="F147" s="45"/>
      <c r="G147" s="45"/>
      <c r="H147" s="45"/>
      <c r="I147" s="45"/>
      <c r="J147" s="45"/>
      <c r="K147" s="4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</row>
    <row r="148" spans="2:37">
      <c r="B148" s="97"/>
      <c r="C148" s="45"/>
      <c r="D148" s="45"/>
      <c r="E148" s="45"/>
      <c r="F148" s="45"/>
      <c r="G148" s="45"/>
      <c r="H148" s="45"/>
      <c r="I148" s="45"/>
      <c r="J148" s="45"/>
      <c r="K148" s="4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</row>
    <row r="149" spans="2:37">
      <c r="B149" s="97"/>
      <c r="C149" s="45"/>
      <c r="D149" s="45"/>
      <c r="E149" s="45"/>
      <c r="F149" s="45"/>
      <c r="G149" s="45"/>
      <c r="H149" s="45"/>
      <c r="I149" s="45"/>
      <c r="J149" s="45"/>
      <c r="K149" s="4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</row>
    <row r="150" spans="2:37">
      <c r="B150" s="97"/>
      <c r="C150" s="45"/>
      <c r="D150" s="45"/>
      <c r="E150" s="45"/>
      <c r="F150" s="45"/>
      <c r="G150" s="45"/>
      <c r="H150" s="45"/>
      <c r="I150" s="45"/>
      <c r="J150" s="45"/>
      <c r="K150" s="4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</row>
    <row r="151" spans="2:37">
      <c r="B151" s="97"/>
      <c r="C151" s="45"/>
      <c r="D151" s="45"/>
      <c r="E151" s="45"/>
      <c r="F151" s="45"/>
      <c r="G151" s="45"/>
      <c r="H151" s="45"/>
      <c r="I151" s="45"/>
      <c r="J151" s="45"/>
      <c r="K151" s="4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2:37">
      <c r="B152" s="97"/>
      <c r="C152" s="45"/>
      <c r="D152" s="45"/>
      <c r="E152" s="45"/>
      <c r="F152" s="45"/>
      <c r="G152" s="45"/>
      <c r="H152" s="45"/>
      <c r="I152" s="45"/>
      <c r="J152" s="45"/>
      <c r="K152" s="4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</row>
    <row r="153" spans="2:37">
      <c r="B153" s="97"/>
      <c r="C153" s="45"/>
      <c r="D153" s="45"/>
      <c r="E153" s="45"/>
      <c r="F153" s="45"/>
      <c r="G153" s="45"/>
      <c r="H153" s="45"/>
      <c r="I153" s="45"/>
      <c r="J153" s="45"/>
      <c r="K153" s="4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2:37">
      <c r="B154" s="97"/>
      <c r="C154" s="45"/>
      <c r="D154" s="45"/>
      <c r="E154" s="45"/>
      <c r="F154" s="45"/>
      <c r="G154" s="45"/>
      <c r="H154" s="45"/>
      <c r="I154" s="45"/>
      <c r="J154" s="45"/>
      <c r="K154" s="4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</row>
    <row r="155" spans="2:37">
      <c r="B155" s="97"/>
      <c r="C155" s="45"/>
      <c r="D155" s="45"/>
      <c r="E155" s="45"/>
      <c r="F155" s="45"/>
      <c r="G155" s="45"/>
      <c r="H155" s="45"/>
      <c r="I155" s="45"/>
      <c r="J155" s="45"/>
      <c r="K155" s="4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</row>
    <row r="156" spans="2:37">
      <c r="B156" s="97"/>
      <c r="C156" s="45"/>
      <c r="D156" s="45"/>
      <c r="E156" s="45"/>
      <c r="F156" s="45"/>
      <c r="G156" s="45"/>
      <c r="H156" s="45"/>
      <c r="I156" s="45"/>
      <c r="J156" s="45"/>
      <c r="K156" s="4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</row>
    <row r="157" spans="2:37">
      <c r="B157" s="97"/>
      <c r="C157" s="45"/>
      <c r="D157" s="45"/>
      <c r="E157" s="45"/>
      <c r="F157" s="45"/>
      <c r="G157" s="45"/>
      <c r="H157" s="45"/>
      <c r="I157" s="45"/>
      <c r="J157" s="45"/>
      <c r="K157" s="4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</row>
    <row r="158" spans="2:37">
      <c r="B158" s="97"/>
      <c r="C158" s="45"/>
      <c r="D158" s="45"/>
      <c r="E158" s="45"/>
      <c r="F158" s="45"/>
      <c r="G158" s="45"/>
      <c r="H158" s="45"/>
      <c r="I158" s="45"/>
      <c r="J158" s="45"/>
      <c r="K158" s="4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</row>
    <row r="159" spans="2:37">
      <c r="B159" s="97"/>
      <c r="C159" s="45"/>
      <c r="D159" s="45"/>
      <c r="E159" s="45"/>
      <c r="F159" s="45"/>
      <c r="G159" s="45"/>
      <c r="H159" s="45"/>
      <c r="I159" s="45"/>
      <c r="J159" s="45"/>
      <c r="K159" s="4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</row>
    <row r="160" spans="2:37">
      <c r="B160" s="97"/>
      <c r="C160" s="45"/>
      <c r="D160" s="45"/>
      <c r="E160" s="45"/>
      <c r="F160" s="45"/>
      <c r="G160" s="45"/>
      <c r="H160" s="45"/>
      <c r="I160" s="45"/>
      <c r="J160" s="45"/>
      <c r="K160" s="4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</row>
    <row r="161" spans="2:37">
      <c r="B161" s="97"/>
      <c r="C161" s="45"/>
      <c r="D161" s="45"/>
      <c r="E161" s="45"/>
      <c r="F161" s="45"/>
      <c r="G161" s="45"/>
      <c r="H161" s="45"/>
      <c r="I161" s="45"/>
      <c r="J161" s="45"/>
      <c r="K161" s="4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</row>
    <row r="162" spans="2:37">
      <c r="B162" s="97"/>
      <c r="C162" s="45"/>
      <c r="D162" s="45"/>
      <c r="E162" s="45"/>
      <c r="F162" s="45"/>
      <c r="G162" s="45"/>
      <c r="H162" s="45"/>
      <c r="I162" s="45"/>
      <c r="J162" s="45"/>
      <c r="K162" s="4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</row>
    <row r="163" spans="2:37">
      <c r="B163" s="97"/>
      <c r="C163" s="45"/>
      <c r="D163" s="45"/>
      <c r="E163" s="45"/>
      <c r="F163" s="45"/>
      <c r="G163" s="45"/>
      <c r="H163" s="45"/>
      <c r="I163" s="45"/>
      <c r="J163" s="45"/>
      <c r="K163" s="4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</row>
    <row r="164" spans="2:37">
      <c r="B164" s="97"/>
      <c r="C164" s="45"/>
      <c r="D164" s="45"/>
      <c r="E164" s="45"/>
      <c r="F164" s="45"/>
      <c r="G164" s="45"/>
      <c r="H164" s="45"/>
      <c r="I164" s="45"/>
      <c r="J164" s="45"/>
      <c r="K164" s="4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</row>
    <row r="165" spans="2:37">
      <c r="B165" s="97"/>
      <c r="C165" s="45"/>
      <c r="D165" s="45"/>
      <c r="E165" s="45"/>
      <c r="F165" s="45"/>
      <c r="G165" s="45"/>
      <c r="H165" s="45"/>
      <c r="I165" s="45"/>
      <c r="J165" s="45"/>
      <c r="K165" s="4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</row>
    <row r="166" spans="2:37">
      <c r="B166" s="97"/>
      <c r="C166" s="45"/>
      <c r="D166" s="45"/>
      <c r="E166" s="45"/>
      <c r="F166" s="45"/>
      <c r="G166" s="45"/>
      <c r="H166" s="45"/>
      <c r="I166" s="45"/>
      <c r="J166" s="45"/>
      <c r="K166" s="4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</row>
    <row r="167" spans="2:37">
      <c r="B167" s="97"/>
      <c r="C167" s="45"/>
      <c r="D167" s="45"/>
      <c r="E167" s="45"/>
      <c r="F167" s="45"/>
      <c r="G167" s="45"/>
      <c r="H167" s="45"/>
      <c r="I167" s="45"/>
      <c r="J167" s="45"/>
      <c r="K167" s="4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</row>
    <row r="168" spans="2:37">
      <c r="B168" s="97"/>
      <c r="C168" s="45"/>
      <c r="D168" s="45"/>
      <c r="E168" s="45"/>
      <c r="F168" s="45"/>
      <c r="G168" s="45"/>
      <c r="H168" s="45"/>
      <c r="I168" s="45"/>
      <c r="J168" s="45"/>
      <c r="K168" s="4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</row>
    <row r="169" spans="2:37">
      <c r="B169" s="97"/>
      <c r="C169" s="45"/>
      <c r="D169" s="45"/>
      <c r="E169" s="45"/>
      <c r="F169" s="45"/>
      <c r="G169" s="45"/>
      <c r="H169" s="45"/>
      <c r="I169" s="45"/>
      <c r="J169" s="45"/>
      <c r="K169" s="4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</row>
    <row r="170" spans="2:37">
      <c r="B170" s="97"/>
      <c r="C170" s="45"/>
      <c r="D170" s="45"/>
      <c r="E170" s="45"/>
      <c r="F170" s="45"/>
      <c r="G170" s="45"/>
      <c r="H170" s="45"/>
      <c r="I170" s="45"/>
      <c r="J170" s="45"/>
      <c r="K170" s="4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</row>
    <row r="171" spans="2:37">
      <c r="B171" s="97"/>
      <c r="C171" s="45"/>
      <c r="D171" s="45"/>
      <c r="E171" s="45"/>
      <c r="F171" s="45"/>
      <c r="G171" s="45"/>
      <c r="H171" s="45"/>
      <c r="I171" s="45"/>
      <c r="J171" s="45"/>
      <c r="K171" s="4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</row>
    <row r="172" spans="2:37">
      <c r="B172" s="97"/>
      <c r="C172" s="45"/>
      <c r="D172" s="45"/>
      <c r="E172" s="45"/>
      <c r="F172" s="45"/>
      <c r="G172" s="45"/>
      <c r="H172" s="45"/>
      <c r="I172" s="45"/>
      <c r="J172" s="45"/>
      <c r="K172" s="4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</row>
    <row r="173" spans="2:37">
      <c r="B173" s="97"/>
      <c r="C173" s="45"/>
      <c r="D173" s="45"/>
      <c r="E173" s="45"/>
      <c r="F173" s="45"/>
      <c r="G173" s="45"/>
      <c r="H173" s="45"/>
      <c r="I173" s="45"/>
      <c r="J173" s="45"/>
      <c r="K173" s="4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</row>
    <row r="174" spans="2:37">
      <c r="B174" s="97"/>
      <c r="C174" s="45"/>
      <c r="D174" s="45"/>
      <c r="E174" s="45"/>
      <c r="F174" s="45"/>
      <c r="G174" s="45"/>
      <c r="H174" s="45"/>
      <c r="I174" s="45"/>
      <c r="J174" s="45"/>
      <c r="K174" s="4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</row>
    <row r="175" spans="2:37">
      <c r="B175" s="97"/>
      <c r="C175" s="45"/>
      <c r="D175" s="45"/>
      <c r="E175" s="45"/>
      <c r="F175" s="45"/>
      <c r="G175" s="45"/>
      <c r="H175" s="45"/>
      <c r="I175" s="45"/>
      <c r="J175" s="45"/>
      <c r="K175" s="4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</row>
    <row r="176" spans="2:37">
      <c r="B176" s="97"/>
      <c r="C176" s="45"/>
      <c r="D176" s="45"/>
      <c r="E176" s="45"/>
      <c r="F176" s="45"/>
      <c r="G176" s="45"/>
      <c r="H176" s="45"/>
      <c r="I176" s="45"/>
      <c r="J176" s="45"/>
      <c r="K176" s="4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</row>
    <row r="177" spans="2:37">
      <c r="B177" s="97"/>
      <c r="C177" s="45"/>
      <c r="D177" s="45"/>
      <c r="E177" s="45"/>
      <c r="F177" s="45"/>
      <c r="G177" s="45"/>
      <c r="H177" s="45"/>
      <c r="I177" s="45"/>
      <c r="J177" s="45"/>
      <c r="K177" s="4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</row>
    <row r="178" spans="2:37">
      <c r="B178" s="97"/>
      <c r="C178" s="45"/>
      <c r="D178" s="45"/>
      <c r="E178" s="45"/>
      <c r="F178" s="45"/>
      <c r="G178" s="45"/>
      <c r="H178" s="45"/>
      <c r="I178" s="45"/>
      <c r="J178" s="45"/>
      <c r="K178" s="4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</row>
    <row r="179" spans="2:37">
      <c r="B179" s="97"/>
      <c r="C179" s="45"/>
      <c r="D179" s="45"/>
      <c r="E179" s="45"/>
      <c r="F179" s="45"/>
      <c r="G179" s="45"/>
      <c r="H179" s="45"/>
      <c r="I179" s="45"/>
      <c r="J179" s="45"/>
      <c r="K179" s="4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</row>
    <row r="180" spans="2:37">
      <c r="B180" s="97"/>
      <c r="C180" s="45"/>
      <c r="D180" s="45"/>
      <c r="E180" s="45"/>
      <c r="F180" s="45"/>
      <c r="G180" s="45"/>
      <c r="H180" s="45"/>
      <c r="I180" s="45"/>
      <c r="J180" s="45"/>
      <c r="K180" s="4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</row>
    <row r="181" spans="2:37">
      <c r="B181" s="97"/>
      <c r="C181" s="45"/>
      <c r="D181" s="45"/>
      <c r="E181" s="45"/>
      <c r="F181" s="45"/>
      <c r="G181" s="45"/>
      <c r="H181" s="45"/>
      <c r="I181" s="45"/>
      <c r="J181" s="45"/>
      <c r="K181" s="4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</row>
    <row r="182" spans="2:37">
      <c r="B182" s="97"/>
      <c r="C182" s="45"/>
      <c r="D182" s="45"/>
      <c r="E182" s="45"/>
      <c r="F182" s="45"/>
      <c r="G182" s="45"/>
      <c r="H182" s="45"/>
      <c r="I182" s="45"/>
      <c r="J182" s="45"/>
      <c r="K182" s="4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</row>
    <row r="183" spans="2:37">
      <c r="B183" s="97"/>
      <c r="C183" s="45"/>
      <c r="D183" s="45"/>
      <c r="E183" s="45"/>
      <c r="F183" s="45"/>
      <c r="G183" s="45"/>
      <c r="H183" s="45"/>
      <c r="I183" s="45"/>
      <c r="J183" s="45"/>
      <c r="K183" s="4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2:37">
      <c r="B184" s="97"/>
      <c r="C184" s="45"/>
      <c r="D184" s="45"/>
      <c r="E184" s="45"/>
      <c r="F184" s="45"/>
      <c r="G184" s="45"/>
      <c r="H184" s="45"/>
      <c r="I184" s="45"/>
      <c r="J184" s="45"/>
      <c r="K184" s="4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2:37">
      <c r="B185" s="97"/>
      <c r="C185" s="45"/>
      <c r="D185" s="45"/>
      <c r="E185" s="45"/>
      <c r="F185" s="45"/>
      <c r="G185" s="45"/>
      <c r="H185" s="45"/>
      <c r="I185" s="45"/>
      <c r="J185" s="45"/>
      <c r="K185" s="4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</row>
    <row r="186" spans="2:37">
      <c r="B186" s="97"/>
      <c r="C186" s="45"/>
      <c r="D186" s="45"/>
      <c r="E186" s="45"/>
      <c r="F186" s="45"/>
      <c r="G186" s="45"/>
      <c r="H186" s="45"/>
      <c r="I186" s="45"/>
      <c r="J186" s="45"/>
      <c r="K186" s="4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</row>
    <row r="187" spans="2:37">
      <c r="B187" s="97"/>
      <c r="C187" s="45"/>
      <c r="D187" s="45"/>
      <c r="E187" s="45"/>
      <c r="F187" s="45"/>
      <c r="G187" s="45"/>
      <c r="H187" s="45"/>
      <c r="I187" s="45"/>
      <c r="J187" s="45"/>
      <c r="K187" s="4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</row>
    <row r="188" spans="2:37">
      <c r="B188" s="97"/>
      <c r="C188" s="45"/>
      <c r="D188" s="45"/>
      <c r="E188" s="45"/>
      <c r="F188" s="45"/>
      <c r="G188" s="45"/>
      <c r="H188" s="45"/>
      <c r="I188" s="45"/>
      <c r="J188" s="45"/>
      <c r="K188" s="4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</row>
    <row r="189" spans="2:37">
      <c r="B189" s="97"/>
      <c r="C189" s="45"/>
      <c r="D189" s="45"/>
      <c r="E189" s="45"/>
      <c r="F189" s="45"/>
      <c r="G189" s="45"/>
      <c r="H189" s="45"/>
      <c r="I189" s="45"/>
      <c r="J189" s="45"/>
      <c r="K189" s="4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</row>
    <row r="190" spans="2:37">
      <c r="B190" s="97"/>
      <c r="C190" s="45"/>
      <c r="D190" s="45"/>
      <c r="E190" s="45"/>
      <c r="F190" s="45"/>
      <c r="G190" s="45"/>
      <c r="H190" s="45"/>
      <c r="I190" s="45"/>
      <c r="J190" s="45"/>
      <c r="K190" s="4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</row>
    <row r="191" spans="2:37">
      <c r="B191" s="97"/>
      <c r="C191" s="45"/>
      <c r="D191" s="45"/>
      <c r="E191" s="45"/>
      <c r="F191" s="45"/>
      <c r="G191" s="45"/>
      <c r="H191" s="45"/>
      <c r="I191" s="45"/>
      <c r="J191" s="45"/>
      <c r="K191" s="4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</row>
    <row r="192" spans="2:37">
      <c r="B192" s="97"/>
      <c r="C192" s="45"/>
      <c r="D192" s="45"/>
      <c r="E192" s="45"/>
      <c r="F192" s="45"/>
      <c r="G192" s="45"/>
      <c r="H192" s="45"/>
      <c r="I192" s="45"/>
      <c r="J192" s="45"/>
      <c r="K192" s="4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</row>
    <row r="193" spans="2:37">
      <c r="B193" s="97"/>
      <c r="C193" s="45"/>
      <c r="D193" s="45"/>
      <c r="E193" s="45"/>
      <c r="F193" s="45"/>
      <c r="G193" s="45"/>
      <c r="H193" s="45"/>
      <c r="I193" s="45"/>
      <c r="J193" s="45"/>
      <c r="K193" s="4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</row>
    <row r="194" spans="2:37">
      <c r="B194" s="97"/>
      <c r="C194" s="45"/>
      <c r="D194" s="45"/>
      <c r="E194" s="45"/>
      <c r="F194" s="45"/>
      <c r="G194" s="45"/>
      <c r="H194" s="45"/>
      <c r="I194" s="45"/>
      <c r="J194" s="45"/>
      <c r="K194" s="4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</row>
    <row r="195" spans="2:37">
      <c r="B195" s="97"/>
      <c r="C195" s="45"/>
      <c r="D195" s="45"/>
      <c r="E195" s="45"/>
      <c r="F195" s="45"/>
      <c r="G195" s="45"/>
      <c r="H195" s="45"/>
      <c r="I195" s="45"/>
      <c r="J195" s="45"/>
      <c r="K195" s="4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</row>
    <row r="196" spans="2:37">
      <c r="B196" s="97"/>
      <c r="C196" s="45"/>
      <c r="D196" s="45"/>
      <c r="E196" s="45"/>
      <c r="F196" s="45"/>
      <c r="G196" s="45"/>
      <c r="H196" s="45"/>
      <c r="I196" s="45"/>
      <c r="J196" s="45"/>
      <c r="K196" s="4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</row>
    <row r="197" spans="2:37">
      <c r="B197" s="97"/>
      <c r="C197" s="45"/>
      <c r="D197" s="45"/>
      <c r="E197" s="45"/>
      <c r="F197" s="45"/>
      <c r="G197" s="45"/>
      <c r="H197" s="45"/>
      <c r="I197" s="45"/>
      <c r="J197" s="45"/>
      <c r="K197" s="4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</row>
    <row r="198" spans="2:37">
      <c r="B198" s="97"/>
      <c r="C198" s="45"/>
      <c r="D198" s="45"/>
      <c r="E198" s="45"/>
      <c r="F198" s="45"/>
      <c r="G198" s="45"/>
      <c r="H198" s="45"/>
      <c r="I198" s="45"/>
      <c r="J198" s="45"/>
      <c r="K198" s="4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</row>
    <row r="199" spans="2:37">
      <c r="B199" s="97"/>
      <c r="C199" s="45"/>
      <c r="D199" s="45"/>
      <c r="E199" s="45"/>
      <c r="F199" s="45"/>
      <c r="G199" s="45"/>
      <c r="H199" s="45"/>
      <c r="I199" s="45"/>
      <c r="J199" s="45"/>
      <c r="K199" s="4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</row>
    <row r="200" spans="2:37">
      <c r="B200" s="97"/>
      <c r="C200" s="45"/>
      <c r="D200" s="45"/>
      <c r="E200" s="45"/>
      <c r="F200" s="45"/>
      <c r="G200" s="45"/>
      <c r="H200" s="45"/>
      <c r="I200" s="45"/>
      <c r="J200" s="45"/>
      <c r="K200" s="4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</row>
    <row r="201" spans="2:37">
      <c r="B201" s="97"/>
      <c r="C201" s="45"/>
      <c r="D201" s="45"/>
      <c r="E201" s="45"/>
      <c r="F201" s="45"/>
      <c r="G201" s="45"/>
      <c r="H201" s="45"/>
      <c r="I201" s="45"/>
      <c r="J201" s="45"/>
      <c r="K201" s="4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</row>
    <row r="202" spans="2:37">
      <c r="B202" s="97"/>
      <c r="C202" s="45"/>
      <c r="D202" s="45"/>
      <c r="E202" s="45"/>
      <c r="F202" s="45"/>
      <c r="G202" s="45"/>
      <c r="H202" s="45"/>
      <c r="I202" s="45"/>
      <c r="J202" s="45"/>
      <c r="K202" s="4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</row>
    <row r="203" spans="2:37">
      <c r="B203" s="97"/>
      <c r="C203" s="45"/>
      <c r="D203" s="45"/>
      <c r="E203" s="45"/>
      <c r="F203" s="45"/>
      <c r="G203" s="45"/>
      <c r="H203" s="45"/>
      <c r="I203" s="45"/>
      <c r="J203" s="45"/>
      <c r="K203" s="4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</row>
    <row r="204" spans="2:37">
      <c r="B204" s="97"/>
      <c r="C204" s="45"/>
      <c r="D204" s="45"/>
      <c r="E204" s="45"/>
      <c r="F204" s="45"/>
      <c r="G204" s="45"/>
      <c r="H204" s="45"/>
      <c r="I204" s="45"/>
      <c r="J204" s="45"/>
      <c r="K204" s="4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</row>
    <row r="205" spans="2:37">
      <c r="B205" s="97"/>
      <c r="C205" s="45"/>
      <c r="D205" s="45"/>
      <c r="E205" s="45"/>
      <c r="F205" s="45"/>
      <c r="G205" s="45"/>
      <c r="H205" s="45"/>
      <c r="I205" s="45"/>
      <c r="J205" s="45"/>
      <c r="K205" s="4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</row>
    <row r="206" spans="2:37">
      <c r="B206" s="97"/>
      <c r="C206" s="45"/>
      <c r="D206" s="45"/>
      <c r="E206" s="45"/>
      <c r="F206" s="45"/>
      <c r="G206" s="45"/>
      <c r="H206" s="45"/>
      <c r="I206" s="45"/>
      <c r="J206" s="45"/>
      <c r="K206" s="4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</row>
    <row r="207" spans="2:37">
      <c r="B207" s="97"/>
      <c r="C207" s="45"/>
      <c r="D207" s="45"/>
      <c r="E207" s="45"/>
      <c r="F207" s="45"/>
      <c r="G207" s="45"/>
      <c r="H207" s="45"/>
      <c r="I207" s="45"/>
      <c r="J207" s="45"/>
      <c r="K207" s="4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</row>
    <row r="208" spans="2:37">
      <c r="B208" s="97"/>
      <c r="C208" s="45"/>
      <c r="D208" s="45"/>
      <c r="E208" s="45"/>
      <c r="F208" s="45"/>
      <c r="G208" s="45"/>
      <c r="H208" s="45"/>
      <c r="I208" s="45"/>
      <c r="J208" s="45"/>
      <c r="K208" s="4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</row>
    <row r="209" spans="2:37">
      <c r="B209" s="97"/>
      <c r="C209" s="45"/>
      <c r="D209" s="45"/>
      <c r="E209" s="45"/>
      <c r="F209" s="45"/>
      <c r="G209" s="45"/>
      <c r="H209" s="45"/>
      <c r="I209" s="45"/>
      <c r="J209" s="45"/>
      <c r="K209" s="4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</row>
    <row r="210" spans="2:37">
      <c r="B210" s="97"/>
      <c r="C210" s="45"/>
      <c r="D210" s="45"/>
      <c r="E210" s="45"/>
      <c r="F210" s="45"/>
      <c r="G210" s="45"/>
      <c r="H210" s="45"/>
      <c r="I210" s="45"/>
      <c r="J210" s="45"/>
      <c r="K210" s="4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</row>
    <row r="211" spans="2:37">
      <c r="B211" s="97"/>
      <c r="C211" s="45"/>
      <c r="D211" s="45"/>
      <c r="E211" s="45"/>
      <c r="F211" s="45"/>
      <c r="G211" s="45"/>
      <c r="H211" s="45"/>
      <c r="I211" s="45"/>
      <c r="J211" s="45"/>
      <c r="K211" s="4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</row>
    <row r="212" spans="2:37">
      <c r="B212" s="97"/>
      <c r="C212" s="45"/>
      <c r="D212" s="45"/>
      <c r="E212" s="45"/>
      <c r="F212" s="45"/>
      <c r="G212" s="45"/>
      <c r="H212" s="45"/>
      <c r="I212" s="45"/>
      <c r="J212" s="45"/>
      <c r="K212" s="4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</row>
    <row r="213" spans="2:37">
      <c r="B213" s="97"/>
      <c r="C213" s="45"/>
      <c r="D213" s="45"/>
      <c r="E213" s="45"/>
      <c r="F213" s="45"/>
      <c r="G213" s="45"/>
      <c r="H213" s="45"/>
      <c r="I213" s="45"/>
      <c r="J213" s="45"/>
      <c r="K213" s="4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</row>
    <row r="214" spans="2:37">
      <c r="B214" s="97"/>
      <c r="C214" s="45"/>
      <c r="D214" s="45"/>
      <c r="E214" s="45"/>
      <c r="F214" s="45"/>
      <c r="G214" s="45"/>
      <c r="H214" s="45"/>
      <c r="I214" s="45"/>
      <c r="J214" s="45"/>
      <c r="K214" s="4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</row>
    <row r="215" spans="2:37">
      <c r="B215" s="97"/>
      <c r="C215" s="45"/>
      <c r="D215" s="45"/>
      <c r="E215" s="45"/>
      <c r="F215" s="45"/>
      <c r="G215" s="45"/>
      <c r="H215" s="45"/>
      <c r="I215" s="45"/>
      <c r="J215" s="45"/>
      <c r="K215" s="4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</row>
    <row r="216" spans="2:37">
      <c r="B216" s="97"/>
      <c r="C216" s="45"/>
      <c r="D216" s="45"/>
      <c r="E216" s="45"/>
      <c r="F216" s="45"/>
      <c r="G216" s="45"/>
      <c r="H216" s="45"/>
      <c r="I216" s="45"/>
      <c r="J216" s="45"/>
      <c r="K216" s="4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</row>
    <row r="217" spans="2:37">
      <c r="B217" s="97"/>
      <c r="C217" s="45"/>
      <c r="D217" s="45"/>
      <c r="E217" s="45"/>
      <c r="F217" s="45"/>
      <c r="G217" s="45"/>
      <c r="H217" s="45"/>
      <c r="I217" s="45"/>
      <c r="J217" s="45"/>
      <c r="K217" s="4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</row>
    <row r="218" spans="2:37">
      <c r="B218" s="97"/>
      <c r="C218" s="45"/>
      <c r="D218" s="45"/>
      <c r="E218" s="45"/>
      <c r="F218" s="45"/>
      <c r="G218" s="45"/>
      <c r="H218" s="45"/>
      <c r="I218" s="45"/>
      <c r="J218" s="45"/>
      <c r="K218" s="4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</row>
    <row r="219" spans="2:37">
      <c r="B219" s="97"/>
      <c r="C219" s="45"/>
      <c r="D219" s="45"/>
      <c r="E219" s="45"/>
      <c r="F219" s="45"/>
      <c r="G219" s="45"/>
      <c r="H219" s="45"/>
      <c r="I219" s="45"/>
      <c r="J219" s="45"/>
      <c r="K219" s="4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</row>
    <row r="220" spans="2:37">
      <c r="B220" s="97"/>
      <c r="C220" s="45"/>
      <c r="D220" s="45"/>
      <c r="E220" s="45"/>
      <c r="F220" s="45"/>
      <c r="G220" s="45"/>
      <c r="H220" s="45"/>
      <c r="I220" s="45"/>
      <c r="J220" s="45"/>
      <c r="K220" s="4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</row>
    <row r="221" spans="2:37">
      <c r="B221" s="97"/>
      <c r="C221" s="45"/>
      <c r="D221" s="45"/>
      <c r="E221" s="45"/>
      <c r="F221" s="45"/>
      <c r="G221" s="45"/>
      <c r="H221" s="45"/>
      <c r="I221" s="45"/>
      <c r="J221" s="45"/>
      <c r="K221" s="4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</row>
    <row r="222" spans="2:37">
      <c r="B222" s="97"/>
      <c r="C222" s="45"/>
      <c r="D222" s="45"/>
      <c r="E222" s="45"/>
      <c r="F222" s="45"/>
      <c r="G222" s="45"/>
      <c r="H222" s="45"/>
      <c r="I222" s="45"/>
      <c r="J222" s="45"/>
      <c r="K222" s="4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</row>
    <row r="223" spans="2:37">
      <c r="B223" s="97"/>
      <c r="C223" s="45"/>
      <c r="D223" s="45"/>
      <c r="E223" s="45"/>
      <c r="F223" s="45"/>
      <c r="G223" s="45"/>
      <c r="H223" s="45"/>
      <c r="I223" s="45"/>
      <c r="J223" s="45"/>
      <c r="K223" s="4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</row>
    <row r="224" spans="2:37">
      <c r="B224" s="97"/>
      <c r="C224" s="45"/>
      <c r="D224" s="45"/>
      <c r="E224" s="45"/>
      <c r="F224" s="45"/>
      <c r="G224" s="45"/>
      <c r="H224" s="45"/>
      <c r="I224" s="45"/>
      <c r="J224" s="45"/>
      <c r="K224" s="4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</row>
    <row r="225" spans="2:37">
      <c r="B225" s="97"/>
      <c r="C225" s="45"/>
      <c r="D225" s="45"/>
      <c r="E225" s="45"/>
      <c r="F225" s="45"/>
      <c r="G225" s="45"/>
      <c r="H225" s="45"/>
      <c r="I225" s="45"/>
      <c r="J225" s="45"/>
      <c r="K225" s="4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</row>
    <row r="226" spans="2:37">
      <c r="B226" s="97"/>
      <c r="C226" s="45"/>
      <c r="D226" s="45"/>
      <c r="E226" s="45"/>
      <c r="F226" s="45"/>
      <c r="G226" s="45"/>
      <c r="H226" s="45"/>
      <c r="I226" s="45"/>
      <c r="J226" s="45"/>
      <c r="K226" s="4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</row>
    <row r="227" spans="2:37">
      <c r="B227" s="97"/>
      <c r="C227" s="45"/>
      <c r="D227" s="45"/>
      <c r="E227" s="45"/>
      <c r="F227" s="45"/>
      <c r="G227" s="45"/>
      <c r="H227" s="45"/>
      <c r="I227" s="45"/>
      <c r="J227" s="45"/>
      <c r="K227" s="4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</row>
    <row r="228" spans="2:37">
      <c r="B228" s="97"/>
      <c r="C228" s="45"/>
      <c r="D228" s="45"/>
      <c r="E228" s="45"/>
      <c r="F228" s="45"/>
      <c r="G228" s="45"/>
      <c r="H228" s="45"/>
      <c r="I228" s="45"/>
      <c r="J228" s="45"/>
      <c r="K228" s="4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</row>
    <row r="229" spans="2:37">
      <c r="B229" s="97"/>
      <c r="C229" s="45"/>
      <c r="D229" s="45"/>
      <c r="E229" s="45"/>
      <c r="F229" s="45"/>
      <c r="G229" s="45"/>
      <c r="H229" s="45"/>
      <c r="I229" s="45"/>
      <c r="J229" s="45"/>
      <c r="K229" s="4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</row>
    <row r="230" spans="2:37">
      <c r="B230" s="97"/>
      <c r="C230" s="45"/>
      <c r="D230" s="45"/>
      <c r="E230" s="45"/>
      <c r="F230" s="45"/>
      <c r="G230" s="45"/>
      <c r="H230" s="45"/>
      <c r="I230" s="45"/>
      <c r="J230" s="45"/>
      <c r="K230" s="4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</row>
    <row r="231" spans="2:37">
      <c r="B231" s="97"/>
      <c r="C231" s="45"/>
      <c r="D231" s="45"/>
      <c r="E231" s="45"/>
      <c r="F231" s="45"/>
      <c r="G231" s="45"/>
      <c r="H231" s="45"/>
      <c r="I231" s="45"/>
      <c r="J231" s="45"/>
      <c r="K231" s="4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</row>
    <row r="232" spans="2:37">
      <c r="B232" s="97"/>
      <c r="C232" s="45"/>
      <c r="D232" s="45"/>
      <c r="E232" s="45"/>
      <c r="F232" s="45"/>
      <c r="G232" s="45"/>
      <c r="H232" s="45"/>
      <c r="I232" s="45"/>
      <c r="J232" s="45"/>
      <c r="K232" s="4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</row>
    <row r="233" spans="2:37">
      <c r="B233" s="97"/>
      <c r="C233" s="45"/>
      <c r="D233" s="45"/>
      <c r="E233" s="45"/>
      <c r="F233" s="45"/>
      <c r="G233" s="45"/>
      <c r="H233" s="45"/>
      <c r="I233" s="45"/>
      <c r="J233" s="45"/>
      <c r="K233" s="4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</row>
    <row r="234" spans="2:37">
      <c r="B234" s="97"/>
      <c r="C234" s="45"/>
      <c r="D234" s="45"/>
      <c r="E234" s="45"/>
      <c r="F234" s="45"/>
      <c r="G234" s="45"/>
      <c r="H234" s="45"/>
      <c r="I234" s="45"/>
      <c r="J234" s="45"/>
      <c r="K234" s="4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</row>
    <row r="235" spans="2:37">
      <c r="B235" s="97"/>
      <c r="C235" s="45"/>
      <c r="D235" s="45"/>
      <c r="E235" s="45"/>
      <c r="F235" s="45"/>
      <c r="G235" s="45"/>
      <c r="H235" s="45"/>
      <c r="I235" s="45"/>
      <c r="J235" s="45"/>
      <c r="K235" s="4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</row>
    <row r="236" spans="2:37">
      <c r="B236" s="97"/>
      <c r="C236" s="45"/>
      <c r="D236" s="45"/>
      <c r="E236" s="45"/>
      <c r="F236" s="45"/>
      <c r="G236" s="45"/>
      <c r="H236" s="45"/>
      <c r="I236" s="45"/>
      <c r="J236" s="45"/>
      <c r="K236" s="4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</row>
    <row r="237" spans="2:37">
      <c r="B237" s="97"/>
      <c r="C237" s="45"/>
      <c r="D237" s="45"/>
      <c r="E237" s="45"/>
      <c r="F237" s="45"/>
      <c r="G237" s="45"/>
      <c r="H237" s="45"/>
      <c r="I237" s="45"/>
      <c r="J237" s="45"/>
      <c r="K237" s="4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</row>
    <row r="238" spans="2:37">
      <c r="B238" s="97"/>
      <c r="C238" s="45"/>
      <c r="D238" s="45"/>
      <c r="E238" s="45"/>
      <c r="F238" s="45"/>
      <c r="G238" s="45"/>
      <c r="H238" s="45"/>
      <c r="I238" s="45"/>
      <c r="J238" s="45"/>
      <c r="K238" s="4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</row>
    <row r="239" spans="2:37">
      <c r="B239" s="97"/>
      <c r="C239" s="45"/>
      <c r="D239" s="45"/>
      <c r="E239" s="45"/>
      <c r="F239" s="45"/>
      <c r="G239" s="45"/>
      <c r="H239" s="45"/>
      <c r="I239" s="45"/>
      <c r="J239" s="45"/>
      <c r="K239" s="4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</row>
    <row r="240" spans="2:37">
      <c r="B240" s="97"/>
      <c r="C240" s="45"/>
      <c r="D240" s="45"/>
      <c r="E240" s="45"/>
      <c r="F240" s="45"/>
      <c r="G240" s="45"/>
      <c r="H240" s="45"/>
      <c r="I240" s="45"/>
      <c r="J240" s="45"/>
      <c r="K240" s="4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</row>
    <row r="241" spans="2:37">
      <c r="B241" s="97"/>
      <c r="C241" s="45"/>
      <c r="D241" s="45"/>
      <c r="E241" s="45"/>
      <c r="F241" s="45"/>
      <c r="G241" s="45"/>
      <c r="H241" s="45"/>
      <c r="I241" s="45"/>
      <c r="J241" s="45"/>
      <c r="K241" s="4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</row>
    <row r="242" spans="2:37">
      <c r="B242" s="97"/>
      <c r="C242" s="45"/>
      <c r="D242" s="45"/>
      <c r="E242" s="45"/>
      <c r="F242" s="45"/>
      <c r="G242" s="45"/>
      <c r="H242" s="45"/>
      <c r="I242" s="45"/>
      <c r="J242" s="45"/>
      <c r="K242" s="4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</row>
    <row r="243" spans="2:37">
      <c r="B243" s="97"/>
      <c r="C243" s="45"/>
      <c r="D243" s="45"/>
      <c r="E243" s="45"/>
      <c r="F243" s="45"/>
      <c r="G243" s="45"/>
      <c r="H243" s="45"/>
      <c r="I243" s="45"/>
      <c r="J243" s="45"/>
      <c r="K243" s="4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</row>
    <row r="244" spans="2:37">
      <c r="B244" s="97"/>
      <c r="C244" s="45"/>
      <c r="D244" s="45"/>
      <c r="E244" s="45"/>
      <c r="F244" s="45"/>
      <c r="G244" s="45"/>
      <c r="H244" s="45"/>
      <c r="I244" s="45"/>
      <c r="J244" s="45"/>
      <c r="K244" s="4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</row>
    <row r="245" spans="2:37">
      <c r="B245" s="97"/>
      <c r="C245" s="45"/>
      <c r="D245" s="45"/>
      <c r="E245" s="45"/>
      <c r="F245" s="45"/>
      <c r="G245" s="45"/>
      <c r="H245" s="45"/>
      <c r="I245" s="45"/>
      <c r="J245" s="45"/>
      <c r="K245" s="4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</row>
    <row r="246" spans="2:37">
      <c r="B246" s="97"/>
      <c r="C246" s="45"/>
      <c r="D246" s="45"/>
      <c r="E246" s="45"/>
      <c r="F246" s="45"/>
      <c r="G246" s="45"/>
      <c r="H246" s="45"/>
      <c r="I246" s="45"/>
      <c r="J246" s="45"/>
      <c r="K246" s="4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</row>
    <row r="247" spans="2:37">
      <c r="B247" s="97"/>
      <c r="C247" s="45"/>
      <c r="D247" s="45"/>
      <c r="E247" s="45"/>
      <c r="F247" s="45"/>
      <c r="G247" s="45"/>
      <c r="H247" s="45"/>
      <c r="I247" s="45"/>
      <c r="J247" s="45"/>
      <c r="K247" s="4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</row>
    <row r="248" spans="2:37">
      <c r="B248" s="97"/>
      <c r="C248" s="45"/>
      <c r="D248" s="45"/>
      <c r="E248" s="45"/>
      <c r="F248" s="45"/>
      <c r="G248" s="45"/>
      <c r="H248" s="45"/>
      <c r="I248" s="45"/>
      <c r="J248" s="45"/>
      <c r="K248" s="4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</row>
    <row r="249" spans="2:37">
      <c r="B249" s="97"/>
      <c r="C249" s="45"/>
      <c r="D249" s="45"/>
      <c r="E249" s="45"/>
      <c r="F249" s="45"/>
      <c r="G249" s="45"/>
      <c r="H249" s="45"/>
      <c r="I249" s="45"/>
      <c r="J249" s="45"/>
      <c r="K249" s="4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</row>
    <row r="250" spans="2:37">
      <c r="B250" s="97"/>
      <c r="C250" s="45"/>
      <c r="D250" s="45"/>
      <c r="E250" s="45"/>
      <c r="F250" s="45"/>
      <c r="G250" s="45"/>
      <c r="H250" s="45"/>
      <c r="I250" s="45"/>
      <c r="J250" s="45"/>
      <c r="K250" s="4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</row>
    <row r="251" spans="2:37">
      <c r="B251" s="97"/>
      <c r="C251" s="45"/>
      <c r="D251" s="45"/>
      <c r="E251" s="45"/>
      <c r="F251" s="45"/>
      <c r="G251" s="45"/>
      <c r="H251" s="45"/>
      <c r="I251" s="45"/>
      <c r="J251" s="45"/>
      <c r="K251" s="4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</row>
    <row r="252" spans="2:37">
      <c r="B252" s="97"/>
      <c r="C252" s="45"/>
      <c r="D252" s="45"/>
      <c r="E252" s="45"/>
      <c r="F252" s="45"/>
      <c r="G252" s="45"/>
      <c r="H252" s="45"/>
      <c r="I252" s="45"/>
      <c r="J252" s="45"/>
      <c r="K252" s="4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</row>
    <row r="253" spans="2:37">
      <c r="B253" s="97"/>
      <c r="C253" s="45"/>
      <c r="D253" s="45"/>
      <c r="E253" s="45"/>
      <c r="F253" s="45"/>
      <c r="G253" s="45"/>
      <c r="H253" s="45"/>
      <c r="I253" s="45"/>
      <c r="J253" s="45"/>
      <c r="K253" s="4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</row>
    <row r="254" spans="2:37">
      <c r="B254" s="97"/>
      <c r="C254" s="45"/>
      <c r="D254" s="45"/>
      <c r="E254" s="45"/>
      <c r="F254" s="45"/>
      <c r="G254" s="45"/>
      <c r="H254" s="45"/>
      <c r="I254" s="45"/>
      <c r="J254" s="45"/>
      <c r="K254" s="4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</row>
    <row r="255" spans="2:37">
      <c r="B255" s="97"/>
      <c r="C255" s="45"/>
      <c r="D255" s="45"/>
      <c r="E255" s="45"/>
      <c r="F255" s="45"/>
      <c r="G255" s="45"/>
      <c r="H255" s="45"/>
      <c r="I255" s="45"/>
      <c r="J255" s="45"/>
      <c r="K255" s="4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</row>
    <row r="256" spans="2:37">
      <c r="B256" s="97"/>
      <c r="C256" s="45"/>
      <c r="D256" s="45"/>
      <c r="E256" s="45"/>
      <c r="F256" s="45"/>
      <c r="G256" s="45"/>
      <c r="H256" s="45"/>
      <c r="I256" s="45"/>
      <c r="J256" s="45"/>
      <c r="K256" s="4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</row>
    <row r="257" spans="2:37">
      <c r="B257" s="97"/>
      <c r="C257" s="45"/>
      <c r="D257" s="45"/>
      <c r="E257" s="45"/>
      <c r="F257" s="45"/>
      <c r="G257" s="45"/>
      <c r="H257" s="45"/>
      <c r="I257" s="45"/>
      <c r="J257" s="45"/>
      <c r="K257" s="4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</row>
    <row r="258" spans="2:37">
      <c r="B258" s="97"/>
      <c r="C258" s="45"/>
      <c r="D258" s="45"/>
      <c r="E258" s="45"/>
      <c r="F258" s="45"/>
      <c r="G258" s="45"/>
      <c r="H258" s="45"/>
      <c r="I258" s="45"/>
      <c r="J258" s="45"/>
      <c r="K258" s="4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</row>
    <row r="259" spans="2:37">
      <c r="B259" s="97"/>
      <c r="C259" s="45"/>
      <c r="D259" s="45"/>
      <c r="E259" s="45"/>
      <c r="F259" s="45"/>
      <c r="G259" s="45"/>
      <c r="H259" s="45"/>
      <c r="I259" s="45"/>
      <c r="J259" s="45"/>
      <c r="K259" s="4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</row>
    <row r="260" spans="2:37">
      <c r="B260" s="97"/>
      <c r="C260" s="45"/>
      <c r="D260" s="45"/>
      <c r="E260" s="45"/>
      <c r="F260" s="45"/>
      <c r="G260" s="45"/>
      <c r="H260" s="45"/>
      <c r="I260" s="45"/>
      <c r="J260" s="45"/>
      <c r="K260" s="4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</row>
    <row r="261" spans="2:37">
      <c r="B261" s="97"/>
      <c r="C261" s="45"/>
      <c r="D261" s="45"/>
      <c r="E261" s="45"/>
      <c r="F261" s="45"/>
      <c r="G261" s="45"/>
      <c r="H261" s="45"/>
      <c r="I261" s="45"/>
      <c r="J261" s="45"/>
      <c r="K261" s="4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</row>
    <row r="262" spans="2:37">
      <c r="B262" s="97"/>
      <c r="C262" s="45"/>
      <c r="D262" s="45"/>
      <c r="E262" s="45"/>
      <c r="F262" s="45"/>
      <c r="G262" s="45"/>
      <c r="H262" s="45"/>
      <c r="I262" s="45"/>
      <c r="J262" s="45"/>
      <c r="K262" s="4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</row>
    <row r="263" spans="2:37">
      <c r="B263" s="97"/>
      <c r="C263" s="45"/>
      <c r="D263" s="45"/>
      <c r="E263" s="45"/>
      <c r="F263" s="45"/>
      <c r="G263" s="45"/>
      <c r="H263" s="45"/>
      <c r="I263" s="45"/>
      <c r="J263" s="45"/>
      <c r="K263" s="4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</row>
    <row r="264" spans="2:37">
      <c r="B264" s="97"/>
      <c r="C264" s="45"/>
      <c r="D264" s="45"/>
      <c r="E264" s="45"/>
      <c r="F264" s="45"/>
      <c r="G264" s="45"/>
      <c r="H264" s="45"/>
      <c r="I264" s="45"/>
      <c r="J264" s="45"/>
      <c r="K264" s="4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</row>
    <row r="265" spans="2:37">
      <c r="B265" s="97"/>
      <c r="C265" s="45"/>
      <c r="D265" s="45"/>
      <c r="E265" s="45"/>
      <c r="F265" s="45"/>
      <c r="G265" s="45"/>
      <c r="H265" s="45"/>
      <c r="I265" s="45"/>
      <c r="J265" s="45"/>
      <c r="K265" s="4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</row>
    <row r="266" spans="2:37">
      <c r="B266" s="97"/>
      <c r="C266" s="45"/>
      <c r="D266" s="45"/>
      <c r="E266" s="45"/>
      <c r="F266" s="45"/>
      <c r="G266" s="45"/>
      <c r="H266" s="45"/>
      <c r="I266" s="45"/>
      <c r="J266" s="45"/>
      <c r="K266" s="4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</row>
    <row r="267" spans="2:37">
      <c r="B267" s="97"/>
      <c r="C267" s="45"/>
      <c r="D267" s="45"/>
      <c r="E267" s="45"/>
      <c r="F267" s="45"/>
      <c r="G267" s="45"/>
      <c r="H267" s="45"/>
      <c r="I267" s="45"/>
      <c r="J267" s="45"/>
      <c r="K267" s="4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</row>
    <row r="268" spans="2:37">
      <c r="B268" s="97"/>
      <c r="C268" s="45"/>
      <c r="D268" s="45"/>
      <c r="E268" s="45"/>
      <c r="F268" s="45"/>
      <c r="G268" s="45"/>
      <c r="H268" s="45"/>
      <c r="I268" s="45"/>
      <c r="J268" s="45"/>
      <c r="K268" s="4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</row>
    <row r="269" spans="2:37">
      <c r="B269" s="97"/>
      <c r="C269" s="45"/>
      <c r="D269" s="45"/>
      <c r="E269" s="45"/>
      <c r="F269" s="45"/>
      <c r="G269" s="45"/>
      <c r="H269" s="45"/>
      <c r="I269" s="45"/>
      <c r="J269" s="45"/>
      <c r="K269" s="4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</row>
    <row r="270" spans="2:37">
      <c r="B270" s="97"/>
      <c r="C270" s="45"/>
      <c r="D270" s="45"/>
      <c r="E270" s="45"/>
      <c r="F270" s="45"/>
      <c r="G270" s="45"/>
      <c r="H270" s="45"/>
      <c r="I270" s="45"/>
      <c r="J270" s="45"/>
      <c r="K270" s="4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</row>
    <row r="271" spans="2:37">
      <c r="B271" s="97"/>
      <c r="C271" s="45"/>
      <c r="D271" s="45"/>
      <c r="E271" s="45"/>
      <c r="F271" s="45"/>
      <c r="G271" s="45"/>
      <c r="H271" s="45"/>
      <c r="I271" s="45"/>
      <c r="J271" s="45"/>
      <c r="K271" s="4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</row>
    <row r="272" spans="2:37">
      <c r="B272" s="97"/>
      <c r="C272" s="45"/>
      <c r="D272" s="45"/>
      <c r="E272" s="45"/>
      <c r="F272" s="45"/>
      <c r="G272" s="45"/>
      <c r="H272" s="45"/>
      <c r="I272" s="45"/>
      <c r="J272" s="45"/>
      <c r="K272" s="4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</row>
    <row r="273" spans="2:37">
      <c r="B273" s="97"/>
      <c r="C273" s="45"/>
      <c r="D273" s="45"/>
      <c r="E273" s="45"/>
      <c r="F273" s="45"/>
      <c r="G273" s="45"/>
      <c r="H273" s="45"/>
      <c r="I273" s="45"/>
      <c r="J273" s="45"/>
      <c r="K273" s="4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</row>
    <row r="274" spans="2:37">
      <c r="B274" s="97"/>
      <c r="C274" s="45"/>
      <c r="D274" s="45"/>
      <c r="E274" s="45"/>
      <c r="F274" s="45"/>
      <c r="G274" s="45"/>
      <c r="H274" s="45"/>
      <c r="I274" s="45"/>
      <c r="J274" s="45"/>
      <c r="K274" s="4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</row>
    <row r="275" spans="2:37">
      <c r="B275" s="97"/>
      <c r="C275" s="45"/>
      <c r="D275" s="45"/>
      <c r="E275" s="45"/>
      <c r="F275" s="45"/>
      <c r="G275" s="45"/>
      <c r="H275" s="45"/>
      <c r="I275" s="45"/>
      <c r="J275" s="45"/>
      <c r="K275" s="4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</row>
    <row r="276" spans="2:37">
      <c r="B276" s="97"/>
      <c r="C276" s="45"/>
      <c r="D276" s="45"/>
      <c r="E276" s="45"/>
      <c r="F276" s="45"/>
      <c r="G276" s="45"/>
      <c r="H276" s="45"/>
      <c r="I276" s="45"/>
      <c r="J276" s="45"/>
      <c r="K276" s="4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</row>
    <row r="277" spans="2:37">
      <c r="B277" s="97"/>
      <c r="C277" s="45"/>
      <c r="D277" s="45"/>
      <c r="E277" s="45"/>
      <c r="F277" s="45"/>
      <c r="G277" s="45"/>
      <c r="H277" s="45"/>
      <c r="I277" s="45"/>
      <c r="J277" s="45"/>
      <c r="K277" s="4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</row>
    <row r="278" spans="2:37">
      <c r="B278" s="97"/>
      <c r="C278" s="45"/>
      <c r="D278" s="45"/>
      <c r="E278" s="45"/>
      <c r="F278" s="45"/>
      <c r="G278" s="45"/>
      <c r="H278" s="45"/>
      <c r="I278" s="45"/>
      <c r="J278" s="45"/>
      <c r="K278" s="4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</row>
    <row r="279" spans="2:37">
      <c r="B279" s="97"/>
      <c r="C279" s="45"/>
      <c r="D279" s="45"/>
      <c r="E279" s="45"/>
      <c r="F279" s="45"/>
      <c r="G279" s="45"/>
      <c r="H279" s="45"/>
      <c r="I279" s="45"/>
      <c r="J279" s="45"/>
      <c r="K279" s="4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</row>
    <row r="280" spans="2:37">
      <c r="B280" s="97"/>
      <c r="C280" s="45"/>
      <c r="D280" s="45"/>
      <c r="E280" s="45"/>
      <c r="F280" s="45"/>
      <c r="G280" s="45"/>
      <c r="H280" s="45"/>
      <c r="I280" s="45"/>
      <c r="J280" s="45"/>
      <c r="K280" s="4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</row>
    <row r="281" spans="2:37">
      <c r="B281" s="97"/>
      <c r="C281" s="45"/>
      <c r="D281" s="45"/>
      <c r="E281" s="45"/>
      <c r="F281" s="45"/>
      <c r="G281" s="45"/>
      <c r="H281" s="45"/>
      <c r="I281" s="45"/>
      <c r="J281" s="45"/>
      <c r="K281" s="4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</row>
    <row r="282" spans="2:37">
      <c r="B282" s="97"/>
      <c r="C282" s="45"/>
      <c r="D282" s="45"/>
      <c r="E282" s="45"/>
      <c r="F282" s="45"/>
      <c r="G282" s="45"/>
      <c r="H282" s="45"/>
      <c r="I282" s="45"/>
      <c r="J282" s="45"/>
      <c r="K282" s="4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</row>
    <row r="283" spans="2:37">
      <c r="B283" s="97"/>
      <c r="C283" s="45"/>
      <c r="D283" s="45"/>
      <c r="E283" s="45"/>
      <c r="F283" s="45"/>
      <c r="G283" s="45"/>
      <c r="H283" s="45"/>
      <c r="I283" s="45"/>
      <c r="J283" s="45"/>
      <c r="K283" s="4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</row>
    <row r="284" spans="2:37">
      <c r="B284" s="97"/>
      <c r="C284" s="45"/>
      <c r="D284" s="45"/>
      <c r="E284" s="45"/>
      <c r="F284" s="45"/>
      <c r="G284" s="45"/>
      <c r="H284" s="45"/>
      <c r="I284" s="45"/>
      <c r="J284" s="45"/>
      <c r="K284" s="4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</row>
    <row r="285" spans="2:37">
      <c r="B285" s="97"/>
      <c r="C285" s="45"/>
      <c r="D285" s="45"/>
      <c r="E285" s="45"/>
      <c r="F285" s="45"/>
      <c r="G285" s="45"/>
      <c r="H285" s="45"/>
      <c r="I285" s="45"/>
      <c r="J285" s="45"/>
      <c r="K285" s="4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</row>
    <row r="286" spans="2:37">
      <c r="B286" s="97"/>
      <c r="C286" s="45"/>
      <c r="D286" s="45"/>
      <c r="E286" s="45"/>
      <c r="F286" s="45"/>
      <c r="G286" s="45"/>
      <c r="H286" s="45"/>
      <c r="I286" s="45"/>
      <c r="J286" s="45"/>
      <c r="K286" s="4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</row>
    <row r="287" spans="2:37">
      <c r="B287" s="97"/>
      <c r="C287" s="45"/>
      <c r="D287" s="45"/>
      <c r="E287" s="45"/>
      <c r="F287" s="45"/>
      <c r="G287" s="45"/>
      <c r="H287" s="45"/>
      <c r="I287" s="45"/>
      <c r="J287" s="45"/>
      <c r="K287" s="4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</row>
    <row r="288" spans="2:37">
      <c r="B288" s="97"/>
      <c r="C288" s="45"/>
      <c r="D288" s="45"/>
      <c r="E288" s="45"/>
      <c r="F288" s="45"/>
      <c r="G288" s="45"/>
      <c r="H288" s="45"/>
      <c r="I288" s="45"/>
      <c r="J288" s="45"/>
      <c r="K288" s="4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</row>
    <row r="289" spans="2:37">
      <c r="B289" s="97"/>
      <c r="C289" s="45"/>
      <c r="D289" s="45"/>
      <c r="E289" s="45"/>
      <c r="F289" s="45"/>
      <c r="G289" s="45"/>
      <c r="H289" s="45"/>
      <c r="I289" s="45"/>
      <c r="J289" s="45"/>
      <c r="K289" s="4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</row>
    <row r="290" spans="2:37">
      <c r="B290" s="97"/>
      <c r="C290" s="45"/>
      <c r="D290" s="45"/>
      <c r="E290" s="45"/>
      <c r="F290" s="45"/>
      <c r="G290" s="45"/>
      <c r="H290" s="45"/>
      <c r="I290" s="45"/>
      <c r="J290" s="45"/>
      <c r="K290" s="4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</row>
    <row r="291" spans="2:37">
      <c r="B291" s="97"/>
      <c r="C291" s="45"/>
      <c r="D291" s="45"/>
      <c r="E291" s="45"/>
      <c r="F291" s="45"/>
      <c r="G291" s="45"/>
      <c r="H291" s="45"/>
      <c r="I291" s="45"/>
      <c r="J291" s="45"/>
      <c r="K291" s="4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</row>
    <row r="292" spans="2:37">
      <c r="B292" s="97"/>
      <c r="C292" s="45"/>
      <c r="D292" s="45"/>
      <c r="E292" s="45"/>
      <c r="F292" s="45"/>
      <c r="G292" s="45"/>
      <c r="H292" s="45"/>
      <c r="I292" s="45"/>
      <c r="J292" s="45"/>
      <c r="K292" s="4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</row>
    <row r="293" spans="2:37">
      <c r="B293" s="97"/>
      <c r="C293" s="45"/>
      <c r="D293" s="45"/>
      <c r="E293" s="45"/>
      <c r="F293" s="45"/>
      <c r="G293" s="45"/>
      <c r="H293" s="45"/>
      <c r="I293" s="45"/>
      <c r="J293" s="45"/>
      <c r="K293" s="4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</row>
    <row r="294" spans="2:37">
      <c r="B294" s="97"/>
      <c r="C294" s="45"/>
      <c r="D294" s="45"/>
      <c r="E294" s="45"/>
      <c r="F294" s="45"/>
      <c r="G294" s="45"/>
      <c r="H294" s="45"/>
      <c r="I294" s="45"/>
      <c r="J294" s="45"/>
      <c r="K294" s="4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</row>
    <row r="295" spans="2:37">
      <c r="B295" s="97"/>
      <c r="C295" s="45"/>
      <c r="D295" s="45"/>
      <c r="E295" s="45"/>
      <c r="F295" s="45"/>
      <c r="G295" s="45"/>
      <c r="H295" s="45"/>
      <c r="I295" s="45"/>
      <c r="J295" s="45"/>
      <c r="K295" s="4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</row>
    <row r="296" spans="2:37">
      <c r="B296" s="97"/>
      <c r="C296" s="45"/>
      <c r="D296" s="45"/>
      <c r="E296" s="45"/>
      <c r="F296" s="45"/>
      <c r="G296" s="45"/>
      <c r="H296" s="45"/>
      <c r="I296" s="45"/>
      <c r="J296" s="45"/>
      <c r="K296" s="4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</row>
    <row r="297" spans="2:37">
      <c r="B297" s="97"/>
      <c r="C297" s="45"/>
      <c r="D297" s="45"/>
      <c r="E297" s="45"/>
      <c r="F297" s="45"/>
      <c r="G297" s="45"/>
      <c r="H297" s="45"/>
      <c r="I297" s="45"/>
      <c r="J297" s="45"/>
      <c r="K297" s="4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</row>
    <row r="298" spans="2:37">
      <c r="B298" s="97"/>
      <c r="C298" s="45"/>
      <c r="D298" s="45"/>
      <c r="E298" s="45"/>
      <c r="F298" s="45"/>
      <c r="G298" s="45"/>
      <c r="H298" s="45"/>
      <c r="I298" s="45"/>
      <c r="J298" s="45"/>
      <c r="K298" s="4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</row>
    <row r="299" spans="2:37">
      <c r="B299" s="97"/>
      <c r="C299" s="45"/>
      <c r="D299" s="45"/>
      <c r="E299" s="45"/>
      <c r="F299" s="45"/>
      <c r="G299" s="45"/>
      <c r="H299" s="45"/>
      <c r="I299" s="45"/>
      <c r="J299" s="45"/>
      <c r="K299" s="4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</row>
    <row r="300" spans="2:37">
      <c r="B300" s="97"/>
      <c r="C300" s="45"/>
      <c r="D300" s="45"/>
      <c r="E300" s="45"/>
      <c r="F300" s="45"/>
      <c r="G300" s="45"/>
      <c r="H300" s="45"/>
      <c r="I300" s="45"/>
      <c r="J300" s="45"/>
      <c r="K300" s="4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</row>
    <row r="301" spans="2:37">
      <c r="B301" s="97"/>
      <c r="C301" s="45"/>
      <c r="D301" s="45"/>
      <c r="E301" s="45"/>
      <c r="F301" s="45"/>
      <c r="G301" s="45"/>
      <c r="H301" s="45"/>
      <c r="I301" s="45"/>
      <c r="J301" s="45"/>
      <c r="K301" s="4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</row>
    <row r="302" spans="2:37">
      <c r="B302" s="97"/>
      <c r="C302" s="45"/>
      <c r="D302" s="45"/>
      <c r="E302" s="45"/>
      <c r="F302" s="45"/>
      <c r="G302" s="45"/>
      <c r="H302" s="45"/>
      <c r="I302" s="45"/>
      <c r="J302" s="45"/>
      <c r="K302" s="4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</row>
    <row r="303" spans="2:37">
      <c r="B303" s="97"/>
      <c r="C303" s="45"/>
      <c r="D303" s="45"/>
      <c r="E303" s="45"/>
      <c r="F303" s="45"/>
      <c r="G303" s="45"/>
      <c r="H303" s="45"/>
      <c r="I303" s="45"/>
      <c r="J303" s="45"/>
      <c r="K303" s="4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</row>
    <row r="304" spans="2:37">
      <c r="B304" s="97"/>
      <c r="C304" s="45"/>
      <c r="D304" s="45"/>
      <c r="E304" s="45"/>
      <c r="F304" s="45"/>
      <c r="G304" s="45"/>
      <c r="H304" s="45"/>
      <c r="I304" s="45"/>
      <c r="J304" s="45"/>
      <c r="K304" s="4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</row>
    <row r="305" spans="2:37">
      <c r="B305" s="97"/>
      <c r="C305" s="45"/>
      <c r="D305" s="45"/>
      <c r="E305" s="45"/>
      <c r="F305" s="45"/>
      <c r="G305" s="45"/>
      <c r="H305" s="45"/>
      <c r="I305" s="45"/>
      <c r="J305" s="45"/>
      <c r="K305" s="4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</row>
    <row r="306" spans="2:37">
      <c r="B306" s="97"/>
      <c r="C306" s="45"/>
      <c r="D306" s="45"/>
      <c r="E306" s="45"/>
      <c r="F306" s="45"/>
      <c r="G306" s="45"/>
      <c r="H306" s="45"/>
      <c r="I306" s="45"/>
      <c r="J306" s="45"/>
      <c r="K306" s="4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</row>
    <row r="307" spans="2:37">
      <c r="B307" s="97"/>
      <c r="C307" s="45"/>
      <c r="D307" s="45"/>
      <c r="E307" s="45"/>
      <c r="F307" s="45"/>
      <c r="G307" s="45"/>
      <c r="H307" s="45"/>
      <c r="I307" s="45"/>
      <c r="J307" s="45"/>
      <c r="K307" s="4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</row>
    <row r="308" spans="2:37">
      <c r="B308" s="97"/>
      <c r="C308" s="45"/>
      <c r="D308" s="45"/>
      <c r="E308" s="45"/>
      <c r="F308" s="45"/>
      <c r="G308" s="45"/>
      <c r="H308" s="45"/>
      <c r="I308" s="45"/>
      <c r="J308" s="45"/>
      <c r="K308" s="4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</row>
    <row r="309" spans="2:37">
      <c r="B309" s="97"/>
      <c r="C309" s="45"/>
      <c r="D309" s="45"/>
      <c r="E309" s="45"/>
      <c r="F309" s="45"/>
      <c r="G309" s="45"/>
      <c r="H309" s="45"/>
      <c r="I309" s="45"/>
      <c r="J309" s="45"/>
      <c r="K309" s="4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</row>
    <row r="310" spans="2:37">
      <c r="B310" s="97"/>
      <c r="C310" s="45"/>
      <c r="D310" s="45"/>
      <c r="E310" s="45"/>
      <c r="F310" s="45"/>
      <c r="G310" s="45"/>
      <c r="H310" s="45"/>
      <c r="I310" s="45"/>
      <c r="J310" s="45"/>
      <c r="K310" s="4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</row>
    <row r="311" spans="2:37">
      <c r="B311" s="97"/>
      <c r="C311" s="45"/>
      <c r="D311" s="45"/>
      <c r="E311" s="45"/>
      <c r="F311" s="45"/>
      <c r="G311" s="45"/>
      <c r="H311" s="45"/>
      <c r="I311" s="45"/>
      <c r="J311" s="45"/>
      <c r="K311" s="4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</row>
    <row r="312" spans="2:37">
      <c r="B312" s="97"/>
      <c r="C312" s="45"/>
      <c r="D312" s="45"/>
      <c r="E312" s="45"/>
      <c r="F312" s="45"/>
      <c r="G312" s="45"/>
      <c r="H312" s="45"/>
      <c r="I312" s="45"/>
      <c r="J312" s="45"/>
      <c r="K312" s="4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</row>
    <row r="313" spans="2:37">
      <c r="B313" s="97"/>
      <c r="C313" s="45"/>
      <c r="D313" s="45"/>
      <c r="E313" s="45"/>
      <c r="F313" s="45"/>
      <c r="G313" s="45"/>
      <c r="H313" s="45"/>
      <c r="I313" s="45"/>
      <c r="J313" s="45"/>
      <c r="K313" s="4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</row>
    <row r="314" spans="2:37">
      <c r="B314" s="97"/>
      <c r="C314" s="45"/>
      <c r="D314" s="45"/>
      <c r="E314" s="45"/>
      <c r="F314" s="45"/>
      <c r="G314" s="45"/>
      <c r="H314" s="45"/>
      <c r="I314" s="45"/>
      <c r="J314" s="45"/>
      <c r="K314" s="4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</row>
    <row r="315" spans="2:37">
      <c r="B315" s="97"/>
      <c r="C315" s="45"/>
      <c r="D315" s="45"/>
      <c r="E315" s="45"/>
      <c r="F315" s="45"/>
      <c r="G315" s="45"/>
      <c r="H315" s="45"/>
      <c r="I315" s="45"/>
      <c r="J315" s="45"/>
      <c r="K315" s="4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</row>
    <row r="316" spans="2:37">
      <c r="B316" s="97"/>
      <c r="C316" s="45"/>
      <c r="D316" s="45"/>
      <c r="E316" s="45"/>
      <c r="F316" s="45"/>
      <c r="G316" s="45"/>
      <c r="H316" s="45"/>
      <c r="I316" s="45"/>
      <c r="J316" s="45"/>
      <c r="K316" s="4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</row>
    <row r="317" spans="2:37">
      <c r="B317" s="97"/>
      <c r="C317" s="45"/>
      <c r="D317" s="45"/>
      <c r="E317" s="45"/>
      <c r="F317" s="45"/>
      <c r="G317" s="45"/>
      <c r="H317" s="45"/>
      <c r="I317" s="45"/>
      <c r="J317" s="45"/>
      <c r="K317" s="4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</row>
    <row r="318" spans="2:37">
      <c r="B318" s="97"/>
      <c r="C318" s="45"/>
      <c r="D318" s="45"/>
      <c r="E318" s="45"/>
      <c r="F318" s="45"/>
      <c r="G318" s="45"/>
      <c r="H318" s="45"/>
      <c r="I318" s="45"/>
      <c r="J318" s="45"/>
      <c r="K318" s="4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</row>
    <row r="319" spans="2:37">
      <c r="B319" s="97"/>
      <c r="C319" s="45"/>
      <c r="D319" s="45"/>
      <c r="E319" s="45"/>
      <c r="F319" s="45"/>
      <c r="G319" s="45"/>
      <c r="H319" s="45"/>
      <c r="I319" s="45"/>
      <c r="J319" s="45"/>
      <c r="K319" s="4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</row>
    <row r="320" spans="2:37">
      <c r="B320" s="97"/>
      <c r="C320" s="45"/>
      <c r="D320" s="45"/>
      <c r="E320" s="45"/>
      <c r="F320" s="45"/>
      <c r="G320" s="45"/>
      <c r="H320" s="45"/>
      <c r="I320" s="45"/>
      <c r="J320" s="45"/>
      <c r="K320" s="4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</row>
    <row r="321" spans="2:37">
      <c r="B321" s="97"/>
      <c r="C321" s="45"/>
      <c r="D321" s="45"/>
      <c r="E321" s="45"/>
      <c r="F321" s="45"/>
      <c r="G321" s="45"/>
      <c r="H321" s="45"/>
      <c r="I321" s="45"/>
      <c r="J321" s="45"/>
      <c r="K321" s="4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</row>
    <row r="322" spans="2:37">
      <c r="B322" s="97"/>
      <c r="C322" s="45"/>
      <c r="D322" s="45"/>
      <c r="E322" s="45"/>
      <c r="F322" s="45"/>
      <c r="G322" s="45"/>
      <c r="H322" s="45"/>
      <c r="I322" s="45"/>
      <c r="J322" s="45"/>
      <c r="K322" s="4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</row>
    <row r="323" spans="2:37">
      <c r="B323" s="97"/>
      <c r="C323" s="45"/>
      <c r="D323" s="45"/>
      <c r="E323" s="45"/>
      <c r="F323" s="45"/>
      <c r="G323" s="45"/>
      <c r="H323" s="45"/>
      <c r="I323" s="45"/>
      <c r="J323" s="45"/>
      <c r="K323" s="4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</row>
    <row r="324" spans="2:37">
      <c r="B324" s="97"/>
      <c r="C324" s="45"/>
      <c r="D324" s="45"/>
      <c r="E324" s="45"/>
      <c r="F324" s="45"/>
      <c r="G324" s="45"/>
      <c r="H324" s="45"/>
      <c r="I324" s="45"/>
      <c r="J324" s="45"/>
      <c r="K324" s="4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</row>
    <row r="325" spans="2:37">
      <c r="B325" s="97"/>
      <c r="C325" s="45"/>
      <c r="D325" s="45"/>
      <c r="E325" s="45"/>
      <c r="F325" s="45"/>
      <c r="G325" s="45"/>
      <c r="H325" s="45"/>
      <c r="I325" s="45"/>
      <c r="J325" s="45"/>
      <c r="K325" s="4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</row>
    <row r="326" spans="2:37">
      <c r="B326" s="97"/>
      <c r="C326" s="45"/>
      <c r="D326" s="45"/>
      <c r="E326" s="45"/>
      <c r="F326" s="45"/>
      <c r="G326" s="45"/>
      <c r="H326" s="45"/>
      <c r="I326" s="45"/>
      <c r="J326" s="45"/>
      <c r="K326" s="4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</row>
    <row r="327" spans="2:37">
      <c r="B327" s="97"/>
      <c r="C327" s="45"/>
      <c r="D327" s="45"/>
      <c r="E327" s="45"/>
      <c r="F327" s="45"/>
      <c r="G327" s="45"/>
      <c r="H327" s="45"/>
      <c r="I327" s="45"/>
      <c r="J327" s="45"/>
      <c r="K327" s="4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</row>
    <row r="328" spans="2:37">
      <c r="B328" s="97"/>
      <c r="C328" s="45"/>
      <c r="D328" s="45"/>
      <c r="E328" s="45"/>
      <c r="F328" s="45"/>
      <c r="G328" s="45"/>
      <c r="H328" s="45"/>
      <c r="I328" s="45"/>
      <c r="J328" s="45"/>
      <c r="K328" s="4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</row>
    <row r="329" spans="2:37">
      <c r="B329" s="97"/>
      <c r="C329" s="45"/>
      <c r="D329" s="45"/>
      <c r="E329" s="45"/>
      <c r="F329" s="45"/>
      <c r="G329" s="45"/>
      <c r="H329" s="45"/>
      <c r="I329" s="45"/>
      <c r="J329" s="45"/>
      <c r="K329" s="4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</row>
    <row r="330" spans="2:37">
      <c r="B330" s="97"/>
      <c r="C330" s="45"/>
      <c r="D330" s="45"/>
      <c r="E330" s="45"/>
      <c r="F330" s="45"/>
      <c r="G330" s="45"/>
      <c r="H330" s="45"/>
      <c r="I330" s="45"/>
      <c r="J330" s="45"/>
      <c r="K330" s="4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</row>
    <row r="331" spans="2:37">
      <c r="B331" s="97"/>
      <c r="C331" s="45"/>
      <c r="D331" s="45"/>
      <c r="E331" s="45"/>
      <c r="F331" s="45"/>
      <c r="G331" s="45"/>
      <c r="H331" s="45"/>
      <c r="I331" s="45"/>
      <c r="J331" s="45"/>
      <c r="K331" s="4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</row>
    <row r="332" spans="2:37">
      <c r="B332" s="97"/>
      <c r="C332" s="45"/>
      <c r="D332" s="45"/>
      <c r="E332" s="45"/>
      <c r="F332" s="45"/>
      <c r="G332" s="45"/>
      <c r="H332" s="45"/>
      <c r="I332" s="45"/>
      <c r="J332" s="45"/>
      <c r="K332" s="4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</row>
    <row r="333" spans="2:37">
      <c r="B333" s="97"/>
      <c r="C333" s="45"/>
      <c r="D333" s="45"/>
      <c r="E333" s="45"/>
      <c r="F333" s="45"/>
      <c r="G333" s="45"/>
      <c r="H333" s="45"/>
      <c r="I333" s="45"/>
      <c r="J333" s="45"/>
      <c r="K333" s="4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</row>
    <row r="334" spans="2:37">
      <c r="B334" s="97"/>
      <c r="C334" s="45"/>
      <c r="D334" s="45"/>
      <c r="E334" s="45"/>
      <c r="F334" s="45"/>
      <c r="G334" s="45"/>
      <c r="H334" s="45"/>
      <c r="I334" s="45"/>
      <c r="J334" s="45"/>
      <c r="K334" s="4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</row>
    <row r="335" spans="2:37">
      <c r="B335" s="97"/>
      <c r="C335" s="45"/>
      <c r="D335" s="45"/>
      <c r="E335" s="45"/>
      <c r="F335" s="45"/>
      <c r="G335" s="45"/>
      <c r="H335" s="45"/>
      <c r="I335" s="45"/>
      <c r="J335" s="45"/>
      <c r="K335" s="4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</row>
    <row r="336" spans="2:37">
      <c r="B336" s="97"/>
      <c r="C336" s="45"/>
      <c r="D336" s="45"/>
      <c r="E336" s="45"/>
      <c r="F336" s="45"/>
      <c r="G336" s="45"/>
      <c r="H336" s="45"/>
      <c r="I336" s="45"/>
      <c r="J336" s="45"/>
      <c r="K336" s="4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</row>
    <row r="337" spans="2:37">
      <c r="B337" s="97"/>
      <c r="C337" s="45"/>
      <c r="D337" s="45"/>
      <c r="E337" s="45"/>
      <c r="F337" s="45"/>
      <c r="G337" s="45"/>
      <c r="H337" s="45"/>
      <c r="I337" s="45"/>
      <c r="J337" s="45"/>
      <c r="K337" s="4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</row>
    <row r="338" spans="2:37">
      <c r="B338" s="97"/>
      <c r="C338" s="45"/>
      <c r="D338" s="45"/>
      <c r="E338" s="45"/>
      <c r="F338" s="45"/>
      <c r="G338" s="45"/>
      <c r="H338" s="45"/>
      <c r="I338" s="45"/>
      <c r="J338" s="45"/>
      <c r="K338" s="4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</row>
    <row r="339" spans="2:37">
      <c r="B339" s="97"/>
      <c r="C339" s="45"/>
      <c r="D339" s="45"/>
      <c r="E339" s="45"/>
      <c r="F339" s="45"/>
      <c r="G339" s="45"/>
      <c r="H339" s="45"/>
      <c r="I339" s="45"/>
      <c r="J339" s="45"/>
      <c r="K339" s="4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</row>
    <row r="340" spans="2:37">
      <c r="B340" s="97"/>
      <c r="C340" s="45"/>
      <c r="D340" s="45"/>
      <c r="E340" s="45"/>
      <c r="F340" s="45"/>
      <c r="G340" s="45"/>
      <c r="H340" s="45"/>
      <c r="I340" s="45"/>
      <c r="J340" s="45"/>
      <c r="K340" s="4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</row>
    <row r="341" spans="2:37">
      <c r="B341" s="97"/>
      <c r="C341" s="45"/>
      <c r="D341" s="45"/>
      <c r="E341" s="45"/>
      <c r="F341" s="45"/>
      <c r="G341" s="45"/>
      <c r="H341" s="45"/>
      <c r="I341" s="45"/>
      <c r="J341" s="45"/>
      <c r="K341" s="4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</row>
    <row r="342" spans="2:37">
      <c r="B342" s="97"/>
      <c r="C342" s="45"/>
      <c r="D342" s="45"/>
      <c r="E342" s="45"/>
      <c r="F342" s="45"/>
      <c r="G342" s="45"/>
      <c r="H342" s="45"/>
      <c r="I342" s="45"/>
      <c r="J342" s="45"/>
      <c r="K342" s="4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</row>
    <row r="343" spans="2:37">
      <c r="B343" s="97"/>
      <c r="C343" s="45"/>
      <c r="D343" s="45"/>
      <c r="E343" s="45"/>
      <c r="F343" s="45"/>
      <c r="G343" s="45"/>
      <c r="H343" s="45"/>
      <c r="I343" s="45"/>
      <c r="J343" s="45"/>
      <c r="K343" s="4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</row>
    <row r="344" spans="2:37">
      <c r="B344" s="97"/>
      <c r="C344" s="45"/>
      <c r="D344" s="45"/>
      <c r="E344" s="45"/>
      <c r="F344" s="45"/>
      <c r="G344" s="45"/>
      <c r="H344" s="45"/>
      <c r="I344" s="45"/>
      <c r="J344" s="45"/>
      <c r="K344" s="4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</row>
    <row r="345" spans="2:37">
      <c r="B345" s="97"/>
      <c r="C345" s="45"/>
      <c r="D345" s="45"/>
      <c r="E345" s="45"/>
      <c r="F345" s="45"/>
      <c r="G345" s="45"/>
      <c r="H345" s="45"/>
      <c r="I345" s="45"/>
      <c r="J345" s="45"/>
      <c r="K345" s="4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</row>
    <row r="346" spans="2:37">
      <c r="B346" s="97"/>
      <c r="C346" s="45"/>
      <c r="D346" s="45"/>
      <c r="E346" s="45"/>
      <c r="F346" s="45"/>
      <c r="G346" s="45"/>
      <c r="H346" s="45"/>
      <c r="I346" s="45"/>
      <c r="J346" s="45"/>
      <c r="K346" s="4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</row>
    <row r="347" spans="2:37">
      <c r="B347" s="97"/>
      <c r="C347" s="45"/>
      <c r="D347" s="45"/>
      <c r="E347" s="45"/>
      <c r="F347" s="45"/>
      <c r="G347" s="45"/>
      <c r="H347" s="45"/>
      <c r="I347" s="45"/>
      <c r="J347" s="45"/>
      <c r="K347" s="4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</row>
    <row r="348" spans="2:37">
      <c r="B348" s="97"/>
      <c r="C348" s="45"/>
      <c r="D348" s="45"/>
      <c r="E348" s="45"/>
      <c r="F348" s="45"/>
      <c r="G348" s="45"/>
      <c r="H348" s="45"/>
      <c r="I348" s="45"/>
      <c r="J348" s="45"/>
      <c r="K348" s="4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</row>
    <row r="349" spans="2:37">
      <c r="B349" s="97"/>
      <c r="C349" s="45"/>
      <c r="D349" s="45"/>
      <c r="E349" s="45"/>
      <c r="F349" s="45"/>
      <c r="G349" s="45"/>
      <c r="H349" s="45"/>
      <c r="I349" s="45"/>
      <c r="J349" s="45"/>
      <c r="K349" s="4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</row>
    <row r="350" spans="2:37">
      <c r="B350" s="97"/>
      <c r="C350" s="45"/>
      <c r="D350" s="45"/>
      <c r="E350" s="45"/>
      <c r="F350" s="45"/>
      <c r="G350" s="45"/>
      <c r="H350" s="45"/>
      <c r="I350" s="45"/>
      <c r="J350" s="45"/>
      <c r="K350" s="4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</row>
    <row r="351" spans="2:37">
      <c r="B351" s="97"/>
      <c r="C351" s="45"/>
      <c r="D351" s="45"/>
      <c r="E351" s="45"/>
      <c r="F351" s="45"/>
      <c r="G351" s="45"/>
      <c r="H351" s="45"/>
      <c r="I351" s="45"/>
      <c r="J351" s="45"/>
      <c r="K351" s="4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</row>
    <row r="352" spans="2:37">
      <c r="B352" s="97"/>
      <c r="C352" s="45"/>
      <c r="D352" s="45"/>
      <c r="E352" s="45"/>
      <c r="F352" s="45"/>
      <c r="G352" s="45"/>
      <c r="H352" s="45"/>
      <c r="I352" s="45"/>
      <c r="J352" s="45"/>
      <c r="K352" s="4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</row>
    <row r="353" spans="2:37">
      <c r="B353" s="97"/>
      <c r="C353" s="45"/>
      <c r="D353" s="45"/>
      <c r="E353" s="45"/>
      <c r="F353" s="45"/>
      <c r="G353" s="45"/>
      <c r="H353" s="45"/>
      <c r="I353" s="45"/>
      <c r="J353" s="45"/>
      <c r="K353" s="4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</row>
    <row r="354" spans="2:37">
      <c r="B354" s="97"/>
      <c r="C354" s="45"/>
      <c r="D354" s="45"/>
      <c r="E354" s="45"/>
      <c r="F354" s="45"/>
      <c r="G354" s="45"/>
      <c r="H354" s="45"/>
      <c r="I354" s="45"/>
      <c r="J354" s="45"/>
      <c r="K354" s="4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</row>
    <row r="355" spans="2:37">
      <c r="B355" s="97"/>
      <c r="C355" s="45"/>
      <c r="D355" s="45"/>
      <c r="E355" s="45"/>
      <c r="F355" s="45"/>
      <c r="G355" s="45"/>
      <c r="H355" s="45"/>
      <c r="I355" s="45"/>
      <c r="J355" s="45"/>
      <c r="K355" s="4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</row>
    <row r="356" spans="2:37">
      <c r="B356" s="97"/>
      <c r="C356" s="45"/>
      <c r="D356" s="45"/>
      <c r="E356" s="45"/>
      <c r="F356" s="45"/>
      <c r="G356" s="45"/>
      <c r="H356" s="45"/>
      <c r="I356" s="45"/>
      <c r="J356" s="45"/>
      <c r="K356" s="4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</row>
    <row r="357" spans="2:37">
      <c r="B357" s="97"/>
      <c r="C357" s="45"/>
      <c r="D357" s="45"/>
      <c r="E357" s="45"/>
      <c r="F357" s="45"/>
      <c r="G357" s="45"/>
      <c r="H357" s="45"/>
      <c r="I357" s="45"/>
      <c r="J357" s="45"/>
      <c r="K357" s="4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</row>
    <row r="358" spans="2:37">
      <c r="B358" s="97"/>
      <c r="C358" s="45"/>
      <c r="D358" s="45"/>
      <c r="E358" s="45"/>
      <c r="F358" s="45"/>
      <c r="G358" s="45"/>
      <c r="H358" s="45"/>
      <c r="I358" s="45"/>
      <c r="J358" s="45"/>
      <c r="K358" s="4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</row>
    <row r="359" spans="2:37">
      <c r="B359" s="97"/>
      <c r="C359" s="45"/>
      <c r="D359" s="45"/>
      <c r="E359" s="45"/>
      <c r="F359" s="45"/>
      <c r="G359" s="45"/>
      <c r="H359" s="45"/>
      <c r="I359" s="45"/>
      <c r="J359" s="45"/>
      <c r="K359" s="4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</row>
    <row r="360" spans="2:37">
      <c r="B360" s="97"/>
      <c r="C360" s="45"/>
      <c r="D360" s="45"/>
      <c r="E360" s="45"/>
      <c r="F360" s="45"/>
      <c r="G360" s="45"/>
      <c r="H360" s="45"/>
      <c r="I360" s="45"/>
      <c r="J360" s="45"/>
      <c r="K360" s="4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</row>
    <row r="361" spans="2:37">
      <c r="B361" s="97"/>
      <c r="C361" s="45"/>
      <c r="D361" s="45"/>
      <c r="E361" s="45"/>
      <c r="F361" s="45"/>
      <c r="G361" s="45"/>
      <c r="H361" s="45"/>
      <c r="I361" s="45"/>
      <c r="J361" s="45"/>
      <c r="K361" s="4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</row>
    <row r="362" spans="2:37">
      <c r="B362" s="97"/>
      <c r="C362" s="45"/>
      <c r="D362" s="45"/>
      <c r="E362" s="45"/>
      <c r="F362" s="45"/>
      <c r="G362" s="45"/>
      <c r="H362" s="45"/>
      <c r="I362" s="45"/>
      <c r="J362" s="45"/>
      <c r="K362" s="4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</row>
    <row r="363" spans="2:37">
      <c r="B363" s="97"/>
      <c r="C363" s="45"/>
      <c r="D363" s="45"/>
      <c r="E363" s="45"/>
      <c r="F363" s="45"/>
      <c r="G363" s="45"/>
      <c r="H363" s="45"/>
      <c r="I363" s="45"/>
      <c r="J363" s="45"/>
      <c r="K363" s="4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</row>
    <row r="364" spans="2:37">
      <c r="B364" s="97"/>
      <c r="C364" s="45"/>
      <c r="D364" s="45"/>
      <c r="E364" s="45"/>
      <c r="F364" s="45"/>
      <c r="G364" s="45"/>
      <c r="H364" s="45"/>
      <c r="I364" s="45"/>
      <c r="J364" s="45"/>
      <c r="K364" s="4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</row>
    <row r="365" spans="2:37">
      <c r="B365" s="97"/>
      <c r="C365" s="45"/>
      <c r="D365" s="45"/>
      <c r="E365" s="45"/>
      <c r="F365" s="45"/>
      <c r="G365" s="45"/>
      <c r="H365" s="45"/>
      <c r="I365" s="45"/>
      <c r="J365" s="45"/>
      <c r="K365" s="4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</row>
    <row r="366" spans="2:37">
      <c r="B366" s="97"/>
      <c r="C366" s="45"/>
      <c r="D366" s="45"/>
      <c r="E366" s="45"/>
      <c r="F366" s="45"/>
      <c r="G366" s="45"/>
      <c r="H366" s="45"/>
      <c r="I366" s="45"/>
      <c r="J366" s="45"/>
      <c r="K366" s="4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  <c r="AB366" s="95"/>
      <c r="AC366" s="95"/>
      <c r="AD366" s="95"/>
      <c r="AE366" s="95"/>
      <c r="AF366" s="95"/>
      <c r="AG366" s="95"/>
      <c r="AH366" s="95"/>
      <c r="AI366" s="95"/>
      <c r="AJ366" s="95"/>
      <c r="AK366" s="95"/>
    </row>
    <row r="367" spans="2:37">
      <c r="B367" s="97"/>
      <c r="C367" s="45"/>
      <c r="D367" s="45"/>
      <c r="E367" s="45"/>
      <c r="F367" s="45"/>
      <c r="G367" s="45"/>
      <c r="H367" s="45"/>
      <c r="I367" s="45"/>
      <c r="J367" s="45"/>
      <c r="K367" s="4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  <c r="AB367" s="95"/>
      <c r="AC367" s="95"/>
      <c r="AD367" s="95"/>
      <c r="AE367" s="95"/>
      <c r="AF367" s="95"/>
      <c r="AG367" s="95"/>
      <c r="AH367" s="95"/>
      <c r="AI367" s="95"/>
      <c r="AJ367" s="95"/>
      <c r="AK367" s="95"/>
    </row>
    <row r="368" spans="2:37">
      <c r="B368" s="97"/>
      <c r="C368" s="45"/>
      <c r="D368" s="45"/>
      <c r="E368" s="45"/>
      <c r="F368" s="45"/>
      <c r="G368" s="45"/>
      <c r="H368" s="45"/>
      <c r="I368" s="45"/>
      <c r="J368" s="45"/>
      <c r="K368" s="4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  <c r="AB368" s="95"/>
      <c r="AC368" s="95"/>
      <c r="AD368" s="95"/>
      <c r="AE368" s="95"/>
      <c r="AF368" s="95"/>
      <c r="AG368" s="95"/>
      <c r="AH368" s="95"/>
      <c r="AI368" s="95"/>
      <c r="AJ368" s="95"/>
      <c r="AK368" s="95"/>
    </row>
    <row r="369" spans="2:37">
      <c r="B369" s="97"/>
      <c r="C369" s="45"/>
      <c r="D369" s="45"/>
      <c r="E369" s="45"/>
      <c r="F369" s="45"/>
      <c r="G369" s="45"/>
      <c r="H369" s="45"/>
      <c r="I369" s="45"/>
      <c r="J369" s="45"/>
      <c r="K369" s="4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  <c r="AB369" s="95"/>
      <c r="AC369" s="95"/>
      <c r="AD369" s="95"/>
      <c r="AE369" s="95"/>
      <c r="AF369" s="95"/>
      <c r="AG369" s="95"/>
      <c r="AH369" s="95"/>
      <c r="AI369" s="95"/>
      <c r="AJ369" s="95"/>
      <c r="AK369" s="95"/>
    </row>
    <row r="370" spans="2:37">
      <c r="B370" s="97"/>
      <c r="C370" s="45"/>
      <c r="D370" s="45"/>
      <c r="E370" s="45"/>
      <c r="F370" s="45"/>
      <c r="G370" s="45"/>
      <c r="H370" s="45"/>
      <c r="I370" s="45"/>
      <c r="J370" s="45"/>
      <c r="K370" s="4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  <c r="AB370" s="95"/>
      <c r="AC370" s="95"/>
      <c r="AD370" s="95"/>
      <c r="AE370" s="95"/>
      <c r="AF370" s="95"/>
      <c r="AG370" s="95"/>
      <c r="AH370" s="95"/>
      <c r="AI370" s="95"/>
      <c r="AJ370" s="95"/>
      <c r="AK370" s="95"/>
    </row>
    <row r="371" spans="2:37">
      <c r="B371" s="97"/>
      <c r="C371" s="45"/>
      <c r="D371" s="45"/>
      <c r="E371" s="45"/>
      <c r="F371" s="45"/>
      <c r="G371" s="45"/>
      <c r="H371" s="45"/>
      <c r="I371" s="45"/>
      <c r="J371" s="45"/>
      <c r="K371" s="4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  <c r="AB371" s="95"/>
      <c r="AC371" s="95"/>
      <c r="AD371" s="95"/>
      <c r="AE371" s="95"/>
      <c r="AF371" s="95"/>
      <c r="AG371" s="95"/>
      <c r="AH371" s="95"/>
      <c r="AI371" s="95"/>
      <c r="AJ371" s="95"/>
      <c r="AK371" s="95"/>
    </row>
    <row r="372" spans="2:37">
      <c r="B372" s="97"/>
      <c r="C372" s="45"/>
      <c r="D372" s="45"/>
      <c r="E372" s="45"/>
      <c r="F372" s="45"/>
      <c r="G372" s="45"/>
      <c r="H372" s="45"/>
      <c r="I372" s="45"/>
      <c r="J372" s="45"/>
      <c r="K372" s="4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  <c r="AB372" s="95"/>
      <c r="AC372" s="95"/>
      <c r="AD372" s="95"/>
      <c r="AE372" s="95"/>
      <c r="AF372" s="95"/>
      <c r="AG372" s="95"/>
      <c r="AH372" s="95"/>
      <c r="AI372" s="95"/>
      <c r="AJ372" s="95"/>
      <c r="AK372" s="95"/>
    </row>
    <row r="373" spans="2:37">
      <c r="B373" s="97"/>
      <c r="C373" s="45"/>
      <c r="D373" s="45"/>
      <c r="E373" s="45"/>
      <c r="F373" s="45"/>
      <c r="G373" s="45"/>
      <c r="H373" s="45"/>
      <c r="I373" s="45"/>
      <c r="J373" s="45"/>
      <c r="K373" s="4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  <c r="AB373" s="95"/>
      <c r="AC373" s="95"/>
      <c r="AD373" s="95"/>
      <c r="AE373" s="95"/>
      <c r="AF373" s="95"/>
      <c r="AG373" s="95"/>
      <c r="AH373" s="95"/>
      <c r="AI373" s="95"/>
      <c r="AJ373" s="95"/>
      <c r="AK373" s="95"/>
    </row>
    <row r="374" spans="2:37">
      <c r="B374" s="97"/>
      <c r="C374" s="45"/>
      <c r="D374" s="45"/>
      <c r="E374" s="45"/>
      <c r="F374" s="45"/>
      <c r="G374" s="45"/>
      <c r="H374" s="45"/>
      <c r="I374" s="45"/>
      <c r="J374" s="45"/>
      <c r="K374" s="4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  <c r="AB374" s="95"/>
      <c r="AC374" s="95"/>
      <c r="AD374" s="95"/>
      <c r="AE374" s="95"/>
      <c r="AF374" s="95"/>
      <c r="AG374" s="95"/>
      <c r="AH374" s="95"/>
      <c r="AI374" s="95"/>
      <c r="AJ374" s="95"/>
      <c r="AK374" s="95"/>
    </row>
    <row r="375" spans="2:37">
      <c r="B375" s="97"/>
      <c r="C375" s="45"/>
      <c r="D375" s="45"/>
      <c r="E375" s="45"/>
      <c r="F375" s="45"/>
      <c r="G375" s="45"/>
      <c r="H375" s="45"/>
      <c r="I375" s="45"/>
      <c r="J375" s="45"/>
      <c r="K375" s="4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</row>
    <row r="376" spans="2:37">
      <c r="B376" s="97"/>
      <c r="C376" s="45"/>
      <c r="D376" s="45"/>
      <c r="E376" s="45"/>
      <c r="F376" s="45"/>
      <c r="G376" s="45"/>
      <c r="H376" s="45"/>
      <c r="I376" s="45"/>
      <c r="J376" s="45"/>
      <c r="K376" s="4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  <c r="AB376" s="95"/>
      <c r="AC376" s="95"/>
      <c r="AD376" s="95"/>
      <c r="AE376" s="95"/>
      <c r="AF376" s="95"/>
      <c r="AG376" s="95"/>
      <c r="AH376" s="95"/>
      <c r="AI376" s="95"/>
      <c r="AJ376" s="95"/>
      <c r="AK376" s="95"/>
    </row>
    <row r="377" spans="2:37">
      <c r="B377" s="97"/>
      <c r="C377" s="45"/>
      <c r="D377" s="45"/>
      <c r="E377" s="45"/>
      <c r="F377" s="45"/>
      <c r="G377" s="45"/>
      <c r="H377" s="45"/>
      <c r="I377" s="45"/>
      <c r="J377" s="45"/>
      <c r="K377" s="4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  <c r="AB377" s="95"/>
      <c r="AC377" s="95"/>
      <c r="AD377" s="95"/>
      <c r="AE377" s="95"/>
      <c r="AF377" s="95"/>
      <c r="AG377" s="95"/>
      <c r="AH377" s="95"/>
      <c r="AI377" s="95"/>
      <c r="AJ377" s="95"/>
      <c r="AK377" s="95"/>
    </row>
    <row r="378" spans="2:37">
      <c r="B378" s="97"/>
      <c r="C378" s="45"/>
      <c r="D378" s="45"/>
      <c r="E378" s="45"/>
      <c r="F378" s="45"/>
      <c r="G378" s="45"/>
      <c r="H378" s="45"/>
      <c r="I378" s="45"/>
      <c r="J378" s="45"/>
      <c r="K378" s="4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  <c r="AB378" s="95"/>
      <c r="AC378" s="95"/>
      <c r="AD378" s="95"/>
      <c r="AE378" s="95"/>
      <c r="AF378" s="95"/>
      <c r="AG378" s="95"/>
      <c r="AH378" s="95"/>
      <c r="AI378" s="95"/>
      <c r="AJ378" s="95"/>
      <c r="AK378" s="95"/>
    </row>
    <row r="379" spans="2:37">
      <c r="B379" s="97"/>
      <c r="C379" s="45"/>
      <c r="D379" s="45"/>
      <c r="E379" s="45"/>
      <c r="F379" s="45"/>
      <c r="G379" s="45"/>
      <c r="H379" s="45"/>
      <c r="I379" s="45"/>
      <c r="J379" s="45"/>
      <c r="K379" s="4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  <c r="AB379" s="95"/>
      <c r="AC379" s="95"/>
      <c r="AD379" s="95"/>
      <c r="AE379" s="95"/>
      <c r="AF379" s="95"/>
      <c r="AG379" s="95"/>
      <c r="AH379" s="95"/>
      <c r="AI379" s="95"/>
      <c r="AJ379" s="95"/>
      <c r="AK379" s="95"/>
    </row>
    <row r="380" spans="2:37">
      <c r="B380" s="97"/>
      <c r="C380" s="45"/>
      <c r="D380" s="45"/>
      <c r="E380" s="45"/>
      <c r="F380" s="45"/>
      <c r="G380" s="45"/>
      <c r="H380" s="45"/>
      <c r="I380" s="45"/>
      <c r="J380" s="45"/>
      <c r="K380" s="4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  <c r="AB380" s="95"/>
      <c r="AC380" s="95"/>
      <c r="AD380" s="95"/>
      <c r="AE380" s="95"/>
      <c r="AF380" s="95"/>
      <c r="AG380" s="95"/>
      <c r="AH380" s="95"/>
      <c r="AI380" s="95"/>
      <c r="AJ380" s="95"/>
      <c r="AK380" s="95"/>
    </row>
    <row r="381" spans="2:37">
      <c r="B381" s="97"/>
      <c r="C381" s="45"/>
      <c r="D381" s="45"/>
      <c r="E381" s="45"/>
      <c r="F381" s="45"/>
      <c r="G381" s="45"/>
      <c r="H381" s="45"/>
      <c r="I381" s="45"/>
      <c r="J381" s="45"/>
      <c r="K381" s="4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  <c r="AB381" s="95"/>
      <c r="AC381" s="95"/>
      <c r="AD381" s="95"/>
      <c r="AE381" s="95"/>
      <c r="AF381" s="95"/>
      <c r="AG381" s="95"/>
      <c r="AH381" s="95"/>
      <c r="AI381" s="95"/>
      <c r="AJ381" s="95"/>
      <c r="AK381" s="95"/>
    </row>
    <row r="382" spans="2:37">
      <c r="B382" s="97"/>
      <c r="C382" s="45"/>
      <c r="D382" s="45"/>
      <c r="E382" s="45"/>
      <c r="F382" s="45"/>
      <c r="G382" s="45"/>
      <c r="H382" s="45"/>
      <c r="I382" s="45"/>
      <c r="J382" s="45"/>
      <c r="K382" s="4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  <c r="AB382" s="95"/>
      <c r="AC382" s="95"/>
      <c r="AD382" s="95"/>
      <c r="AE382" s="95"/>
      <c r="AF382" s="95"/>
      <c r="AG382" s="95"/>
      <c r="AH382" s="95"/>
      <c r="AI382" s="95"/>
      <c r="AJ382" s="95"/>
      <c r="AK382" s="95"/>
    </row>
    <row r="383" spans="2:37">
      <c r="B383" s="97"/>
      <c r="C383" s="45"/>
      <c r="D383" s="45"/>
      <c r="E383" s="45"/>
      <c r="F383" s="45"/>
      <c r="G383" s="45"/>
      <c r="H383" s="45"/>
      <c r="I383" s="45"/>
      <c r="J383" s="45"/>
      <c r="K383" s="4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  <c r="AB383" s="95"/>
      <c r="AC383" s="95"/>
      <c r="AD383" s="95"/>
      <c r="AE383" s="95"/>
      <c r="AF383" s="95"/>
      <c r="AG383" s="95"/>
      <c r="AH383" s="95"/>
      <c r="AI383" s="95"/>
      <c r="AJ383" s="95"/>
      <c r="AK383" s="95"/>
    </row>
    <row r="384" spans="2:37">
      <c r="B384" s="97"/>
      <c r="C384" s="45"/>
      <c r="D384" s="45"/>
      <c r="E384" s="45"/>
      <c r="F384" s="45"/>
      <c r="G384" s="45"/>
      <c r="H384" s="45"/>
      <c r="I384" s="45"/>
      <c r="J384" s="45"/>
      <c r="K384" s="4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  <c r="AB384" s="95"/>
      <c r="AC384" s="95"/>
      <c r="AD384" s="95"/>
      <c r="AE384" s="95"/>
      <c r="AF384" s="95"/>
      <c r="AG384" s="95"/>
      <c r="AH384" s="95"/>
      <c r="AI384" s="95"/>
      <c r="AJ384" s="95"/>
      <c r="AK384" s="95"/>
    </row>
    <row r="385" spans="2:37">
      <c r="B385" s="97"/>
      <c r="C385" s="45"/>
      <c r="D385" s="45"/>
      <c r="E385" s="45"/>
      <c r="F385" s="45"/>
      <c r="G385" s="45"/>
      <c r="H385" s="45"/>
      <c r="I385" s="45"/>
      <c r="J385" s="45"/>
      <c r="K385" s="4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  <c r="AB385" s="95"/>
      <c r="AC385" s="95"/>
      <c r="AD385" s="95"/>
      <c r="AE385" s="95"/>
      <c r="AF385" s="95"/>
      <c r="AG385" s="95"/>
      <c r="AH385" s="95"/>
      <c r="AI385" s="95"/>
      <c r="AJ385" s="95"/>
      <c r="AK385" s="95"/>
    </row>
    <row r="386" spans="2:37">
      <c r="B386" s="97"/>
      <c r="C386" s="45"/>
      <c r="D386" s="45"/>
      <c r="E386" s="45"/>
      <c r="F386" s="45"/>
      <c r="G386" s="45"/>
      <c r="H386" s="45"/>
      <c r="I386" s="45"/>
      <c r="J386" s="45"/>
      <c r="K386" s="4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</row>
    <row r="387" spans="2:37">
      <c r="B387" s="97"/>
      <c r="C387" s="45"/>
      <c r="D387" s="45"/>
      <c r="E387" s="45"/>
      <c r="F387" s="45"/>
      <c r="G387" s="45"/>
      <c r="H387" s="45"/>
      <c r="I387" s="45"/>
      <c r="J387" s="45"/>
      <c r="K387" s="4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  <c r="AB387" s="95"/>
      <c r="AC387" s="95"/>
      <c r="AD387" s="95"/>
      <c r="AE387" s="95"/>
      <c r="AF387" s="95"/>
      <c r="AG387" s="95"/>
      <c r="AH387" s="95"/>
      <c r="AI387" s="95"/>
      <c r="AJ387" s="95"/>
      <c r="AK387" s="95"/>
    </row>
    <row r="388" spans="2:37">
      <c r="B388" s="97"/>
      <c r="C388" s="45"/>
      <c r="D388" s="45"/>
      <c r="E388" s="45"/>
      <c r="F388" s="45"/>
      <c r="G388" s="45"/>
      <c r="H388" s="45"/>
      <c r="I388" s="45"/>
      <c r="J388" s="45"/>
      <c r="K388" s="4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  <c r="AB388" s="95"/>
      <c r="AC388" s="95"/>
      <c r="AD388" s="95"/>
      <c r="AE388" s="95"/>
      <c r="AF388" s="95"/>
      <c r="AG388" s="95"/>
      <c r="AH388" s="95"/>
      <c r="AI388" s="95"/>
      <c r="AJ388" s="95"/>
      <c r="AK388" s="95"/>
    </row>
    <row r="389" spans="2:37">
      <c r="B389" s="97"/>
      <c r="C389" s="45"/>
      <c r="D389" s="45"/>
      <c r="E389" s="45"/>
      <c r="F389" s="45"/>
      <c r="G389" s="45"/>
      <c r="H389" s="45"/>
      <c r="I389" s="45"/>
      <c r="J389" s="45"/>
      <c r="K389" s="4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  <c r="AB389" s="95"/>
      <c r="AC389" s="95"/>
      <c r="AD389" s="95"/>
      <c r="AE389" s="95"/>
      <c r="AF389" s="95"/>
      <c r="AG389" s="95"/>
      <c r="AH389" s="95"/>
      <c r="AI389" s="95"/>
      <c r="AJ389" s="95"/>
      <c r="AK389" s="95"/>
    </row>
    <row r="390" spans="2:37">
      <c r="B390" s="97"/>
      <c r="C390" s="45"/>
      <c r="D390" s="45"/>
      <c r="E390" s="45"/>
      <c r="F390" s="45"/>
      <c r="G390" s="45"/>
      <c r="H390" s="45"/>
      <c r="I390" s="45"/>
      <c r="J390" s="45"/>
      <c r="K390" s="4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  <c r="AB390" s="95"/>
      <c r="AC390" s="95"/>
      <c r="AD390" s="95"/>
      <c r="AE390" s="95"/>
      <c r="AF390" s="95"/>
      <c r="AG390" s="95"/>
      <c r="AH390" s="95"/>
      <c r="AI390" s="95"/>
      <c r="AJ390" s="95"/>
      <c r="AK390" s="95"/>
    </row>
    <row r="391" spans="2:37">
      <c r="B391" s="97"/>
      <c r="C391" s="45"/>
      <c r="D391" s="45"/>
      <c r="E391" s="45"/>
      <c r="F391" s="45"/>
      <c r="G391" s="45"/>
      <c r="H391" s="45"/>
      <c r="I391" s="45"/>
      <c r="J391" s="45"/>
      <c r="K391" s="4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  <c r="AB391" s="95"/>
      <c r="AC391" s="95"/>
      <c r="AD391" s="95"/>
      <c r="AE391" s="95"/>
      <c r="AF391" s="95"/>
      <c r="AG391" s="95"/>
      <c r="AH391" s="95"/>
      <c r="AI391" s="95"/>
      <c r="AJ391" s="95"/>
      <c r="AK391" s="95"/>
    </row>
    <row r="392" spans="2:37">
      <c r="B392" s="97"/>
      <c r="C392" s="45"/>
      <c r="D392" s="45"/>
      <c r="E392" s="45"/>
      <c r="F392" s="45"/>
      <c r="G392" s="45"/>
      <c r="H392" s="45"/>
      <c r="I392" s="45"/>
      <c r="J392" s="45"/>
      <c r="K392" s="4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  <c r="AB392" s="95"/>
      <c r="AC392" s="95"/>
      <c r="AD392" s="95"/>
      <c r="AE392" s="95"/>
      <c r="AF392" s="95"/>
      <c r="AG392" s="95"/>
      <c r="AH392" s="95"/>
      <c r="AI392" s="95"/>
      <c r="AJ392" s="95"/>
      <c r="AK392" s="95"/>
    </row>
    <row r="393" spans="2:37">
      <c r="B393" s="97"/>
      <c r="C393" s="45"/>
      <c r="D393" s="45"/>
      <c r="E393" s="45"/>
      <c r="F393" s="45"/>
      <c r="G393" s="45"/>
      <c r="H393" s="45"/>
      <c r="I393" s="45"/>
      <c r="J393" s="45"/>
      <c r="K393" s="4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  <c r="AB393" s="95"/>
      <c r="AC393" s="95"/>
      <c r="AD393" s="95"/>
      <c r="AE393" s="95"/>
      <c r="AF393" s="95"/>
      <c r="AG393" s="95"/>
      <c r="AH393" s="95"/>
      <c r="AI393" s="95"/>
      <c r="AJ393" s="95"/>
      <c r="AK393" s="95"/>
    </row>
    <row r="394" spans="2:37">
      <c r="B394" s="97"/>
      <c r="C394" s="45"/>
      <c r="D394" s="45"/>
      <c r="E394" s="45"/>
      <c r="F394" s="45"/>
      <c r="G394" s="45"/>
      <c r="H394" s="45"/>
      <c r="I394" s="45"/>
      <c r="J394" s="45"/>
      <c r="K394" s="4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  <c r="AB394" s="95"/>
      <c r="AC394" s="95"/>
      <c r="AD394" s="95"/>
      <c r="AE394" s="95"/>
      <c r="AF394" s="95"/>
      <c r="AG394" s="95"/>
      <c r="AH394" s="95"/>
      <c r="AI394" s="95"/>
      <c r="AJ394" s="95"/>
      <c r="AK394" s="95"/>
    </row>
    <row r="395" spans="2:37">
      <c r="B395" s="97"/>
      <c r="C395" s="45"/>
      <c r="D395" s="45"/>
      <c r="E395" s="45"/>
      <c r="F395" s="45"/>
      <c r="G395" s="45"/>
      <c r="H395" s="45"/>
      <c r="I395" s="45"/>
      <c r="J395" s="45"/>
      <c r="K395" s="4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  <c r="AB395" s="95"/>
      <c r="AC395" s="95"/>
      <c r="AD395" s="95"/>
      <c r="AE395" s="95"/>
      <c r="AF395" s="95"/>
      <c r="AG395" s="95"/>
      <c r="AH395" s="95"/>
      <c r="AI395" s="95"/>
      <c r="AJ395" s="95"/>
      <c r="AK395" s="95"/>
    </row>
    <row r="396" spans="2:37">
      <c r="B396" s="97"/>
      <c r="C396" s="45"/>
      <c r="D396" s="45"/>
      <c r="E396" s="45"/>
      <c r="F396" s="45"/>
      <c r="G396" s="45"/>
      <c r="H396" s="45"/>
      <c r="I396" s="45"/>
      <c r="J396" s="45"/>
      <c r="K396" s="4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  <c r="AB396" s="95"/>
      <c r="AC396" s="95"/>
      <c r="AD396" s="95"/>
      <c r="AE396" s="95"/>
      <c r="AF396" s="95"/>
      <c r="AG396" s="95"/>
      <c r="AH396" s="95"/>
      <c r="AI396" s="95"/>
      <c r="AJ396" s="95"/>
      <c r="AK396" s="95"/>
    </row>
    <row r="397" spans="2:37">
      <c r="B397" s="97"/>
      <c r="C397" s="45"/>
      <c r="D397" s="45"/>
      <c r="E397" s="45"/>
      <c r="F397" s="45"/>
      <c r="G397" s="45"/>
      <c r="H397" s="45"/>
      <c r="I397" s="45"/>
      <c r="J397" s="45"/>
      <c r="K397" s="4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</row>
    <row r="398" spans="2:37">
      <c r="B398" s="97"/>
      <c r="C398" s="45"/>
      <c r="D398" s="45"/>
      <c r="E398" s="45"/>
      <c r="F398" s="45"/>
      <c r="G398" s="45"/>
      <c r="H398" s="45"/>
      <c r="I398" s="45"/>
      <c r="J398" s="45"/>
      <c r="K398" s="4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  <c r="AB398" s="95"/>
      <c r="AC398" s="95"/>
      <c r="AD398" s="95"/>
      <c r="AE398" s="95"/>
      <c r="AF398" s="95"/>
      <c r="AG398" s="95"/>
      <c r="AH398" s="95"/>
      <c r="AI398" s="95"/>
      <c r="AJ398" s="95"/>
      <c r="AK398" s="95"/>
    </row>
    <row r="399" spans="2:37">
      <c r="B399" s="97"/>
      <c r="C399" s="45"/>
      <c r="D399" s="45"/>
      <c r="E399" s="45"/>
      <c r="F399" s="45"/>
      <c r="G399" s="45"/>
      <c r="H399" s="45"/>
      <c r="I399" s="45"/>
      <c r="J399" s="45"/>
      <c r="K399" s="4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  <c r="AB399" s="95"/>
      <c r="AC399" s="95"/>
      <c r="AD399" s="95"/>
      <c r="AE399" s="95"/>
      <c r="AF399" s="95"/>
      <c r="AG399" s="95"/>
      <c r="AH399" s="95"/>
      <c r="AI399" s="95"/>
      <c r="AJ399" s="95"/>
      <c r="AK399" s="95"/>
    </row>
    <row r="400" spans="2:37">
      <c r="B400" s="97"/>
      <c r="C400" s="45"/>
      <c r="D400" s="45"/>
      <c r="E400" s="45"/>
      <c r="F400" s="45"/>
      <c r="G400" s="45"/>
      <c r="H400" s="45"/>
      <c r="I400" s="45"/>
      <c r="J400" s="45"/>
      <c r="K400" s="4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  <c r="AB400" s="95"/>
      <c r="AC400" s="95"/>
      <c r="AD400" s="95"/>
      <c r="AE400" s="95"/>
      <c r="AF400" s="95"/>
      <c r="AG400" s="95"/>
      <c r="AH400" s="95"/>
      <c r="AI400" s="95"/>
      <c r="AJ400" s="95"/>
      <c r="AK400" s="95"/>
    </row>
    <row r="401" spans="2:37">
      <c r="B401" s="97"/>
      <c r="C401" s="45"/>
      <c r="D401" s="45"/>
      <c r="E401" s="45"/>
      <c r="F401" s="45"/>
      <c r="G401" s="45"/>
      <c r="H401" s="45"/>
      <c r="I401" s="45"/>
      <c r="J401" s="45"/>
      <c r="K401" s="4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  <c r="AB401" s="95"/>
      <c r="AC401" s="95"/>
      <c r="AD401" s="95"/>
      <c r="AE401" s="95"/>
      <c r="AF401" s="95"/>
      <c r="AG401" s="95"/>
      <c r="AH401" s="95"/>
      <c r="AI401" s="95"/>
      <c r="AJ401" s="95"/>
      <c r="AK401" s="95"/>
    </row>
    <row r="402" spans="2:37">
      <c r="B402" s="97"/>
      <c r="C402" s="45"/>
      <c r="D402" s="45"/>
      <c r="E402" s="45"/>
      <c r="F402" s="45"/>
      <c r="G402" s="45"/>
      <c r="H402" s="45"/>
      <c r="I402" s="45"/>
      <c r="J402" s="45"/>
      <c r="K402" s="4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  <c r="AB402" s="95"/>
      <c r="AC402" s="95"/>
      <c r="AD402" s="95"/>
      <c r="AE402" s="95"/>
      <c r="AF402" s="95"/>
      <c r="AG402" s="95"/>
      <c r="AH402" s="95"/>
      <c r="AI402" s="95"/>
      <c r="AJ402" s="95"/>
      <c r="AK402" s="95"/>
    </row>
    <row r="403" spans="2:37">
      <c r="B403" s="97"/>
      <c r="C403" s="45"/>
      <c r="D403" s="45"/>
      <c r="E403" s="45"/>
      <c r="F403" s="45"/>
      <c r="G403" s="45"/>
      <c r="H403" s="45"/>
      <c r="I403" s="45"/>
      <c r="J403" s="45"/>
      <c r="K403" s="4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  <c r="AB403" s="95"/>
      <c r="AC403" s="95"/>
      <c r="AD403" s="95"/>
      <c r="AE403" s="95"/>
      <c r="AF403" s="95"/>
      <c r="AG403" s="95"/>
      <c r="AH403" s="95"/>
      <c r="AI403" s="95"/>
      <c r="AJ403" s="95"/>
      <c r="AK403" s="95"/>
    </row>
    <row r="404" spans="2:37">
      <c r="B404" s="97"/>
      <c r="C404" s="45"/>
      <c r="D404" s="45"/>
      <c r="E404" s="45"/>
      <c r="F404" s="45"/>
      <c r="G404" s="45"/>
      <c r="H404" s="45"/>
      <c r="I404" s="45"/>
      <c r="J404" s="45"/>
      <c r="K404" s="4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  <c r="AB404" s="95"/>
      <c r="AC404" s="95"/>
      <c r="AD404" s="95"/>
      <c r="AE404" s="95"/>
      <c r="AF404" s="95"/>
      <c r="AG404" s="95"/>
      <c r="AH404" s="95"/>
      <c r="AI404" s="95"/>
      <c r="AJ404" s="95"/>
      <c r="AK404" s="95"/>
    </row>
    <row r="405" spans="2:37">
      <c r="B405" s="97"/>
      <c r="C405" s="45"/>
      <c r="D405" s="45"/>
      <c r="E405" s="45"/>
      <c r="F405" s="45"/>
      <c r="G405" s="45"/>
      <c r="H405" s="45"/>
      <c r="I405" s="45"/>
      <c r="J405" s="45"/>
      <c r="K405" s="4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  <c r="AB405" s="95"/>
      <c r="AC405" s="95"/>
      <c r="AD405" s="95"/>
      <c r="AE405" s="95"/>
      <c r="AF405" s="95"/>
      <c r="AG405" s="95"/>
      <c r="AH405" s="95"/>
      <c r="AI405" s="95"/>
      <c r="AJ405" s="95"/>
      <c r="AK405" s="95"/>
    </row>
    <row r="406" spans="2:37">
      <c r="B406" s="97"/>
      <c r="C406" s="45"/>
      <c r="D406" s="45"/>
      <c r="E406" s="45"/>
      <c r="F406" s="45"/>
      <c r="G406" s="45"/>
      <c r="H406" s="45"/>
      <c r="I406" s="45"/>
      <c r="J406" s="45"/>
      <c r="K406" s="4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  <c r="AB406" s="95"/>
      <c r="AC406" s="95"/>
      <c r="AD406" s="95"/>
      <c r="AE406" s="95"/>
      <c r="AF406" s="95"/>
      <c r="AG406" s="95"/>
      <c r="AH406" s="95"/>
      <c r="AI406" s="95"/>
      <c r="AJ406" s="95"/>
      <c r="AK406" s="95"/>
    </row>
    <row r="407" spans="2:37">
      <c r="B407" s="97"/>
      <c r="C407" s="45"/>
      <c r="D407" s="45"/>
      <c r="E407" s="45"/>
      <c r="F407" s="45"/>
      <c r="G407" s="45"/>
      <c r="H407" s="45"/>
      <c r="I407" s="45"/>
      <c r="J407" s="45"/>
      <c r="K407" s="4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  <c r="AB407" s="95"/>
      <c r="AC407" s="95"/>
      <c r="AD407" s="95"/>
      <c r="AE407" s="95"/>
      <c r="AF407" s="95"/>
      <c r="AG407" s="95"/>
      <c r="AH407" s="95"/>
      <c r="AI407" s="95"/>
      <c r="AJ407" s="95"/>
      <c r="AK407" s="95"/>
    </row>
    <row r="408" spans="2:37">
      <c r="B408" s="97"/>
      <c r="C408" s="45"/>
      <c r="D408" s="45"/>
      <c r="E408" s="45"/>
      <c r="F408" s="45"/>
      <c r="G408" s="45"/>
      <c r="H408" s="45"/>
      <c r="I408" s="45"/>
      <c r="J408" s="45"/>
      <c r="K408" s="4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</row>
    <row r="409" spans="2:37">
      <c r="B409" s="97"/>
      <c r="C409" s="45"/>
      <c r="D409" s="45"/>
      <c r="E409" s="45"/>
      <c r="F409" s="45"/>
      <c r="G409" s="45"/>
      <c r="H409" s="45"/>
      <c r="I409" s="45"/>
      <c r="J409" s="45"/>
      <c r="K409" s="4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  <c r="AB409" s="95"/>
      <c r="AC409" s="95"/>
      <c r="AD409" s="95"/>
      <c r="AE409" s="95"/>
      <c r="AF409" s="95"/>
      <c r="AG409" s="95"/>
      <c r="AH409" s="95"/>
      <c r="AI409" s="95"/>
      <c r="AJ409" s="95"/>
      <c r="AK409" s="95"/>
    </row>
    <row r="410" spans="2:37">
      <c r="B410" s="97"/>
      <c r="C410" s="45"/>
      <c r="D410" s="45"/>
      <c r="E410" s="45"/>
      <c r="F410" s="45"/>
      <c r="G410" s="45"/>
      <c r="H410" s="45"/>
      <c r="I410" s="45"/>
      <c r="J410" s="45"/>
      <c r="K410" s="4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  <c r="AB410" s="95"/>
      <c r="AC410" s="95"/>
      <c r="AD410" s="95"/>
      <c r="AE410" s="95"/>
      <c r="AF410" s="95"/>
      <c r="AG410" s="95"/>
      <c r="AH410" s="95"/>
      <c r="AI410" s="95"/>
      <c r="AJ410" s="95"/>
      <c r="AK410" s="95"/>
    </row>
    <row r="411" spans="2:37">
      <c r="B411" s="97"/>
      <c r="C411" s="45"/>
      <c r="D411" s="45"/>
      <c r="E411" s="45"/>
      <c r="F411" s="45"/>
      <c r="G411" s="45"/>
      <c r="H411" s="45"/>
      <c r="I411" s="45"/>
      <c r="J411" s="45"/>
      <c r="K411" s="4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  <c r="AB411" s="95"/>
      <c r="AC411" s="95"/>
      <c r="AD411" s="95"/>
      <c r="AE411" s="95"/>
      <c r="AF411" s="95"/>
      <c r="AG411" s="95"/>
      <c r="AH411" s="95"/>
      <c r="AI411" s="95"/>
      <c r="AJ411" s="95"/>
      <c r="AK411" s="95"/>
    </row>
    <row r="412" spans="2:37">
      <c r="B412" s="97"/>
      <c r="C412" s="45"/>
      <c r="D412" s="45"/>
      <c r="E412" s="45"/>
      <c r="F412" s="45"/>
      <c r="G412" s="45"/>
      <c r="H412" s="45"/>
      <c r="I412" s="45"/>
      <c r="J412" s="45"/>
      <c r="K412" s="4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  <c r="AB412" s="95"/>
      <c r="AC412" s="95"/>
      <c r="AD412" s="95"/>
      <c r="AE412" s="95"/>
      <c r="AF412" s="95"/>
      <c r="AG412" s="95"/>
      <c r="AH412" s="95"/>
      <c r="AI412" s="95"/>
      <c r="AJ412" s="95"/>
      <c r="AK412" s="95"/>
    </row>
    <row r="413" spans="2:37">
      <c r="B413" s="97"/>
      <c r="C413" s="45"/>
      <c r="D413" s="45"/>
      <c r="E413" s="45"/>
      <c r="F413" s="45"/>
      <c r="G413" s="45"/>
      <c r="H413" s="45"/>
      <c r="I413" s="45"/>
      <c r="J413" s="45"/>
      <c r="K413" s="4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  <c r="AB413" s="95"/>
      <c r="AC413" s="95"/>
      <c r="AD413" s="95"/>
      <c r="AE413" s="95"/>
      <c r="AF413" s="95"/>
      <c r="AG413" s="95"/>
      <c r="AH413" s="95"/>
      <c r="AI413" s="95"/>
      <c r="AJ413" s="95"/>
      <c r="AK413" s="95"/>
    </row>
    <row r="414" spans="2:37">
      <c r="B414" s="97"/>
      <c r="C414" s="45"/>
      <c r="D414" s="45"/>
      <c r="E414" s="45"/>
      <c r="F414" s="45"/>
      <c r="G414" s="45"/>
      <c r="H414" s="45"/>
      <c r="I414" s="45"/>
      <c r="J414" s="45"/>
      <c r="K414" s="4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  <c r="AB414" s="95"/>
      <c r="AC414" s="95"/>
      <c r="AD414" s="95"/>
      <c r="AE414" s="95"/>
      <c r="AF414" s="95"/>
      <c r="AG414" s="95"/>
      <c r="AH414" s="95"/>
      <c r="AI414" s="95"/>
      <c r="AJ414" s="95"/>
      <c r="AK414" s="95"/>
    </row>
    <row r="415" spans="2:37">
      <c r="B415" s="97"/>
      <c r="C415" s="45"/>
      <c r="D415" s="45"/>
      <c r="E415" s="45"/>
      <c r="F415" s="45"/>
      <c r="G415" s="45"/>
      <c r="H415" s="45"/>
      <c r="I415" s="45"/>
      <c r="J415" s="45"/>
      <c r="K415" s="4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  <c r="AB415" s="95"/>
      <c r="AC415" s="95"/>
      <c r="AD415" s="95"/>
      <c r="AE415" s="95"/>
      <c r="AF415" s="95"/>
      <c r="AG415" s="95"/>
      <c r="AH415" s="95"/>
      <c r="AI415" s="95"/>
      <c r="AJ415" s="95"/>
      <c r="AK415" s="95"/>
    </row>
    <row r="416" spans="2:37">
      <c r="B416" s="97"/>
      <c r="C416" s="45"/>
      <c r="D416" s="45"/>
      <c r="E416" s="45"/>
      <c r="F416" s="45"/>
      <c r="G416" s="45"/>
      <c r="H416" s="45"/>
      <c r="I416" s="45"/>
      <c r="J416" s="45"/>
      <c r="K416" s="4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  <c r="AB416" s="95"/>
      <c r="AC416" s="95"/>
      <c r="AD416" s="95"/>
      <c r="AE416" s="95"/>
      <c r="AF416" s="95"/>
      <c r="AG416" s="95"/>
      <c r="AH416" s="95"/>
      <c r="AI416" s="95"/>
      <c r="AJ416" s="95"/>
      <c r="AK416" s="95"/>
    </row>
    <row r="417" spans="2:37">
      <c r="B417" s="97"/>
      <c r="C417" s="45"/>
      <c r="D417" s="45"/>
      <c r="E417" s="45"/>
      <c r="F417" s="45"/>
      <c r="G417" s="45"/>
      <c r="H417" s="45"/>
      <c r="I417" s="45"/>
      <c r="J417" s="45"/>
      <c r="K417" s="4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  <c r="AB417" s="95"/>
      <c r="AC417" s="95"/>
      <c r="AD417" s="95"/>
      <c r="AE417" s="95"/>
      <c r="AF417" s="95"/>
      <c r="AG417" s="95"/>
      <c r="AH417" s="95"/>
      <c r="AI417" s="95"/>
      <c r="AJ417" s="95"/>
      <c r="AK417" s="95"/>
    </row>
    <row r="418" spans="2:37">
      <c r="B418" s="97"/>
      <c r="C418" s="45"/>
      <c r="D418" s="45"/>
      <c r="E418" s="45"/>
      <c r="F418" s="45"/>
      <c r="G418" s="45"/>
      <c r="H418" s="45"/>
      <c r="I418" s="45"/>
      <c r="J418" s="45"/>
      <c r="K418" s="4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  <c r="AB418" s="95"/>
      <c r="AC418" s="95"/>
      <c r="AD418" s="95"/>
      <c r="AE418" s="95"/>
      <c r="AF418" s="95"/>
      <c r="AG418" s="95"/>
      <c r="AH418" s="95"/>
      <c r="AI418" s="95"/>
      <c r="AJ418" s="95"/>
      <c r="AK418" s="95"/>
    </row>
    <row r="419" spans="2:37">
      <c r="B419" s="97"/>
      <c r="C419" s="45"/>
      <c r="D419" s="45"/>
      <c r="E419" s="45"/>
      <c r="F419" s="45"/>
      <c r="G419" s="45"/>
      <c r="H419" s="45"/>
      <c r="I419" s="45"/>
      <c r="J419" s="45"/>
      <c r="K419" s="4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</row>
    <row r="420" spans="2:37">
      <c r="B420" s="97"/>
      <c r="C420" s="45"/>
      <c r="D420" s="45"/>
      <c r="E420" s="45"/>
      <c r="F420" s="45"/>
      <c r="G420" s="45"/>
      <c r="H420" s="45"/>
      <c r="I420" s="45"/>
      <c r="J420" s="45"/>
      <c r="K420" s="4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  <c r="AB420" s="95"/>
      <c r="AC420" s="95"/>
      <c r="AD420" s="95"/>
      <c r="AE420" s="95"/>
      <c r="AF420" s="95"/>
      <c r="AG420" s="95"/>
      <c r="AH420" s="95"/>
      <c r="AI420" s="95"/>
      <c r="AJ420" s="95"/>
      <c r="AK420" s="95"/>
    </row>
    <row r="421" spans="2:37">
      <c r="B421" s="97"/>
      <c r="C421" s="45"/>
      <c r="D421" s="45"/>
      <c r="E421" s="45"/>
      <c r="F421" s="45"/>
      <c r="G421" s="45"/>
      <c r="H421" s="45"/>
      <c r="I421" s="45"/>
      <c r="J421" s="45"/>
      <c r="K421" s="4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  <c r="AB421" s="95"/>
      <c r="AC421" s="95"/>
      <c r="AD421" s="95"/>
      <c r="AE421" s="95"/>
      <c r="AF421" s="95"/>
      <c r="AG421" s="95"/>
      <c r="AH421" s="95"/>
      <c r="AI421" s="95"/>
      <c r="AJ421" s="95"/>
      <c r="AK421" s="95"/>
    </row>
    <row r="422" spans="2:37">
      <c r="B422" s="97"/>
      <c r="C422" s="45"/>
      <c r="D422" s="45"/>
      <c r="E422" s="45"/>
      <c r="F422" s="45"/>
      <c r="G422" s="45"/>
      <c r="H422" s="45"/>
      <c r="I422" s="45"/>
      <c r="J422" s="45"/>
      <c r="K422" s="4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  <c r="AB422" s="95"/>
      <c r="AC422" s="95"/>
      <c r="AD422" s="95"/>
      <c r="AE422" s="95"/>
      <c r="AF422" s="95"/>
      <c r="AG422" s="95"/>
      <c r="AH422" s="95"/>
      <c r="AI422" s="95"/>
      <c r="AJ422" s="95"/>
      <c r="AK422" s="95"/>
    </row>
    <row r="423" spans="2:37">
      <c r="B423" s="97"/>
      <c r="C423" s="45"/>
      <c r="D423" s="45"/>
      <c r="E423" s="45"/>
      <c r="F423" s="45"/>
      <c r="G423" s="45"/>
      <c r="H423" s="45"/>
      <c r="I423" s="45"/>
      <c r="J423" s="45"/>
      <c r="K423" s="4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</row>
    <row r="424" spans="2:37">
      <c r="B424" s="97"/>
      <c r="C424" s="45"/>
      <c r="D424" s="45"/>
      <c r="E424" s="45"/>
      <c r="F424" s="45"/>
      <c r="G424" s="45"/>
      <c r="H424" s="45"/>
      <c r="I424" s="45"/>
      <c r="J424" s="45"/>
      <c r="K424" s="4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  <c r="AB424" s="95"/>
      <c r="AC424" s="95"/>
      <c r="AD424" s="95"/>
      <c r="AE424" s="95"/>
      <c r="AF424" s="95"/>
      <c r="AG424" s="95"/>
      <c r="AH424" s="95"/>
      <c r="AI424" s="95"/>
      <c r="AJ424" s="95"/>
      <c r="AK424" s="95"/>
    </row>
    <row r="425" spans="2:37">
      <c r="B425" s="97"/>
      <c r="C425" s="45"/>
      <c r="D425" s="45"/>
      <c r="E425" s="45"/>
      <c r="F425" s="45"/>
      <c r="G425" s="45"/>
      <c r="H425" s="45"/>
      <c r="I425" s="45"/>
      <c r="J425" s="45"/>
      <c r="K425" s="4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  <c r="AB425" s="95"/>
      <c r="AC425" s="95"/>
      <c r="AD425" s="95"/>
      <c r="AE425" s="95"/>
      <c r="AF425" s="95"/>
      <c r="AG425" s="95"/>
      <c r="AH425" s="95"/>
      <c r="AI425" s="95"/>
      <c r="AJ425" s="95"/>
      <c r="AK425" s="95"/>
    </row>
    <row r="426" spans="2:37">
      <c r="B426" s="97"/>
      <c r="C426" s="45"/>
      <c r="D426" s="45"/>
      <c r="E426" s="45"/>
      <c r="F426" s="45"/>
      <c r="G426" s="45"/>
      <c r="H426" s="45"/>
      <c r="I426" s="45"/>
      <c r="J426" s="45"/>
      <c r="K426" s="4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  <c r="AB426" s="95"/>
      <c r="AC426" s="95"/>
      <c r="AD426" s="95"/>
      <c r="AE426" s="95"/>
      <c r="AF426" s="95"/>
      <c r="AG426" s="95"/>
      <c r="AH426" s="95"/>
      <c r="AI426" s="95"/>
      <c r="AJ426" s="95"/>
      <c r="AK426" s="95"/>
    </row>
    <row r="427" spans="2:37">
      <c r="B427" s="97"/>
      <c r="C427" s="45"/>
      <c r="D427" s="45"/>
      <c r="E427" s="45"/>
      <c r="F427" s="45"/>
      <c r="G427" s="45"/>
      <c r="H427" s="45"/>
      <c r="I427" s="45"/>
      <c r="J427" s="45"/>
      <c r="K427" s="4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  <c r="AH427" s="95"/>
      <c r="AI427" s="95"/>
      <c r="AJ427" s="95"/>
      <c r="AK427" s="95"/>
    </row>
    <row r="428" spans="2:37">
      <c r="B428" s="97"/>
      <c r="C428" s="45"/>
      <c r="D428" s="45"/>
      <c r="E428" s="45"/>
      <c r="F428" s="45"/>
      <c r="G428" s="45"/>
      <c r="H428" s="45"/>
      <c r="I428" s="45"/>
      <c r="J428" s="45"/>
      <c r="K428" s="4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  <c r="AH428" s="95"/>
      <c r="AI428" s="95"/>
      <c r="AJ428" s="95"/>
      <c r="AK428" s="95"/>
    </row>
    <row r="429" spans="2:37">
      <c r="B429" s="97"/>
      <c r="C429" s="45"/>
      <c r="D429" s="45"/>
      <c r="E429" s="45"/>
      <c r="F429" s="45"/>
      <c r="G429" s="45"/>
      <c r="H429" s="45"/>
      <c r="I429" s="45"/>
      <c r="J429" s="45"/>
      <c r="K429" s="4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  <c r="AH429" s="95"/>
      <c r="AI429" s="95"/>
      <c r="AJ429" s="95"/>
      <c r="AK429" s="95"/>
    </row>
    <row r="430" spans="2:37">
      <c r="B430" s="97"/>
      <c r="C430" s="45"/>
      <c r="D430" s="45"/>
      <c r="E430" s="45"/>
      <c r="F430" s="45"/>
      <c r="G430" s="45"/>
      <c r="H430" s="45"/>
      <c r="I430" s="45"/>
      <c r="J430" s="45"/>
      <c r="K430" s="4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</row>
    <row r="431" spans="2:37">
      <c r="B431" s="97"/>
      <c r="C431" s="45"/>
      <c r="D431" s="45"/>
      <c r="E431" s="45"/>
      <c r="F431" s="45"/>
      <c r="G431" s="45"/>
      <c r="H431" s="45"/>
      <c r="I431" s="45"/>
      <c r="J431" s="45"/>
      <c r="K431" s="4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  <c r="AH431" s="95"/>
      <c r="AI431" s="95"/>
      <c r="AJ431" s="95"/>
      <c r="AK431" s="95"/>
    </row>
    <row r="432" spans="2:37">
      <c r="B432" s="97"/>
      <c r="C432" s="45"/>
      <c r="D432" s="45"/>
      <c r="E432" s="45"/>
      <c r="F432" s="45"/>
      <c r="G432" s="45"/>
      <c r="H432" s="45"/>
      <c r="I432" s="45"/>
      <c r="J432" s="45"/>
      <c r="K432" s="4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  <c r="AH432" s="95"/>
      <c r="AI432" s="95"/>
      <c r="AJ432" s="95"/>
      <c r="AK432" s="95"/>
    </row>
    <row r="433" spans="2:37">
      <c r="B433" s="97"/>
      <c r="C433" s="45"/>
      <c r="D433" s="45"/>
      <c r="E433" s="45"/>
      <c r="F433" s="45"/>
      <c r="G433" s="45"/>
      <c r="H433" s="45"/>
      <c r="I433" s="45"/>
      <c r="J433" s="45"/>
      <c r="K433" s="4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  <c r="AH433" s="95"/>
      <c r="AI433" s="95"/>
      <c r="AJ433" s="95"/>
      <c r="AK433" s="95"/>
    </row>
    <row r="434" spans="2:37">
      <c r="B434" s="97"/>
      <c r="C434" s="45"/>
      <c r="D434" s="45"/>
      <c r="E434" s="45"/>
      <c r="F434" s="45"/>
      <c r="G434" s="45"/>
      <c r="H434" s="45"/>
      <c r="I434" s="45"/>
      <c r="J434" s="45"/>
      <c r="K434" s="4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  <c r="AH434" s="95"/>
      <c r="AI434" s="95"/>
      <c r="AJ434" s="95"/>
      <c r="AK434" s="95"/>
    </row>
    <row r="435" spans="2:37">
      <c r="B435" s="97"/>
      <c r="C435" s="45"/>
      <c r="D435" s="45"/>
      <c r="E435" s="45"/>
      <c r="F435" s="45"/>
      <c r="G435" s="45"/>
      <c r="H435" s="45"/>
      <c r="I435" s="45"/>
      <c r="J435" s="45"/>
      <c r="K435" s="4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  <c r="AH435" s="95"/>
      <c r="AI435" s="95"/>
      <c r="AJ435" s="95"/>
      <c r="AK435" s="95"/>
    </row>
    <row r="436" spans="2:37">
      <c r="B436" s="97"/>
      <c r="C436" s="45"/>
      <c r="D436" s="45"/>
      <c r="E436" s="45"/>
      <c r="F436" s="45"/>
      <c r="G436" s="45"/>
      <c r="H436" s="45"/>
      <c r="I436" s="45"/>
      <c r="J436" s="45"/>
      <c r="K436" s="4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  <c r="AH436" s="95"/>
      <c r="AI436" s="95"/>
      <c r="AJ436" s="95"/>
      <c r="AK436" s="95"/>
    </row>
    <row r="437" spans="2:37">
      <c r="B437" s="97"/>
      <c r="C437" s="45"/>
      <c r="D437" s="45"/>
      <c r="E437" s="45"/>
      <c r="F437" s="45"/>
      <c r="G437" s="45"/>
      <c r="H437" s="45"/>
      <c r="I437" s="45"/>
      <c r="J437" s="45"/>
      <c r="K437" s="4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  <c r="AH437" s="95"/>
      <c r="AI437" s="95"/>
      <c r="AJ437" s="95"/>
      <c r="AK437" s="95"/>
    </row>
    <row r="438" spans="2:37">
      <c r="B438" s="97"/>
      <c r="C438" s="45"/>
      <c r="D438" s="45"/>
      <c r="E438" s="45"/>
      <c r="F438" s="45"/>
      <c r="G438" s="45"/>
      <c r="H438" s="45"/>
      <c r="I438" s="45"/>
      <c r="J438" s="45"/>
      <c r="K438" s="4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  <c r="AH438" s="95"/>
      <c r="AI438" s="95"/>
      <c r="AJ438" s="95"/>
      <c r="AK438" s="95"/>
    </row>
    <row r="439" spans="2:37">
      <c r="B439" s="97"/>
      <c r="C439" s="45"/>
      <c r="D439" s="45"/>
      <c r="E439" s="45"/>
      <c r="F439" s="45"/>
      <c r="G439" s="45"/>
      <c r="H439" s="45"/>
      <c r="I439" s="45"/>
      <c r="J439" s="45"/>
      <c r="K439" s="4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  <c r="AH439" s="95"/>
      <c r="AI439" s="95"/>
      <c r="AJ439" s="95"/>
      <c r="AK439" s="95"/>
    </row>
    <row r="440" spans="2:37">
      <c r="B440" s="97"/>
      <c r="C440" s="45"/>
      <c r="D440" s="45"/>
      <c r="E440" s="45"/>
      <c r="F440" s="45"/>
      <c r="G440" s="45"/>
      <c r="H440" s="45"/>
      <c r="I440" s="45"/>
      <c r="J440" s="45"/>
      <c r="K440" s="4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  <c r="AH440" s="95"/>
      <c r="AI440" s="95"/>
      <c r="AJ440" s="95"/>
      <c r="AK440" s="95"/>
    </row>
    <row r="441" spans="2:37">
      <c r="B441" s="97"/>
      <c r="C441" s="45"/>
      <c r="D441" s="45"/>
      <c r="E441" s="45"/>
      <c r="F441" s="45"/>
      <c r="G441" s="45"/>
      <c r="H441" s="45"/>
      <c r="I441" s="45"/>
      <c r="J441" s="45"/>
      <c r="K441" s="4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</row>
    <row r="442" spans="2:37">
      <c r="B442" s="97"/>
      <c r="C442" s="45"/>
      <c r="D442" s="45"/>
      <c r="E442" s="45"/>
      <c r="F442" s="45"/>
      <c r="G442" s="45"/>
      <c r="H442" s="45"/>
      <c r="I442" s="45"/>
      <c r="J442" s="45"/>
      <c r="K442" s="4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  <c r="AH442" s="95"/>
      <c r="AI442" s="95"/>
      <c r="AJ442" s="95"/>
      <c r="AK442" s="95"/>
    </row>
    <row r="443" spans="2:37">
      <c r="B443" s="97"/>
      <c r="C443" s="45"/>
      <c r="D443" s="45"/>
      <c r="E443" s="45"/>
      <c r="F443" s="45"/>
      <c r="G443" s="45"/>
      <c r="H443" s="45"/>
      <c r="I443" s="45"/>
      <c r="J443" s="45"/>
      <c r="K443" s="4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  <c r="AH443" s="95"/>
      <c r="AI443" s="95"/>
      <c r="AJ443" s="95"/>
      <c r="AK443" s="95"/>
    </row>
    <row r="444" spans="2:37">
      <c r="B444" s="97"/>
      <c r="C444" s="45"/>
      <c r="D444" s="45"/>
      <c r="E444" s="45"/>
      <c r="F444" s="45"/>
      <c r="G444" s="45"/>
      <c r="H444" s="45"/>
      <c r="I444" s="45"/>
      <c r="J444" s="45"/>
      <c r="K444" s="4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  <c r="AH444" s="95"/>
      <c r="AI444" s="95"/>
      <c r="AJ444" s="95"/>
      <c r="AK444" s="95"/>
    </row>
    <row r="445" spans="2:37">
      <c r="B445" s="97"/>
      <c r="C445" s="45"/>
      <c r="D445" s="45"/>
      <c r="E445" s="45"/>
      <c r="F445" s="45"/>
      <c r="G445" s="45"/>
      <c r="H445" s="45"/>
      <c r="I445" s="45"/>
      <c r="J445" s="45"/>
      <c r="K445" s="4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  <c r="AH445" s="95"/>
      <c r="AI445" s="95"/>
      <c r="AJ445" s="95"/>
      <c r="AK445" s="95"/>
    </row>
    <row r="446" spans="2:37">
      <c r="B446" s="97"/>
      <c r="C446" s="45"/>
      <c r="D446" s="45"/>
      <c r="E446" s="45"/>
      <c r="F446" s="45"/>
      <c r="G446" s="45"/>
      <c r="H446" s="45"/>
      <c r="I446" s="45"/>
      <c r="J446" s="45"/>
      <c r="K446" s="4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  <c r="AH446" s="95"/>
      <c r="AI446" s="95"/>
      <c r="AJ446" s="95"/>
      <c r="AK446" s="95"/>
    </row>
    <row r="447" spans="2:37">
      <c r="B447" s="97"/>
      <c r="C447" s="45"/>
      <c r="D447" s="45"/>
      <c r="E447" s="45"/>
      <c r="F447" s="45"/>
      <c r="G447" s="45"/>
      <c r="H447" s="45"/>
      <c r="I447" s="45"/>
      <c r="J447" s="45"/>
      <c r="K447" s="4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  <c r="AH447" s="95"/>
      <c r="AI447" s="95"/>
      <c r="AJ447" s="95"/>
      <c r="AK447" s="95"/>
    </row>
    <row r="448" spans="2:37">
      <c r="B448" s="97"/>
      <c r="C448" s="45"/>
      <c r="D448" s="45"/>
      <c r="E448" s="45"/>
      <c r="F448" s="45"/>
      <c r="G448" s="45"/>
      <c r="H448" s="45"/>
      <c r="I448" s="45"/>
      <c r="J448" s="45"/>
      <c r="K448" s="4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  <c r="AH448" s="95"/>
      <c r="AI448" s="95"/>
      <c r="AJ448" s="95"/>
      <c r="AK448" s="95"/>
    </row>
    <row r="449" spans="2:37">
      <c r="B449" s="97"/>
      <c r="C449" s="45"/>
      <c r="D449" s="45"/>
      <c r="E449" s="45"/>
      <c r="F449" s="45"/>
      <c r="G449" s="45"/>
      <c r="H449" s="45"/>
      <c r="I449" s="45"/>
      <c r="J449" s="45"/>
      <c r="K449" s="4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  <c r="AH449" s="95"/>
      <c r="AI449" s="95"/>
      <c r="AJ449" s="95"/>
      <c r="AK449" s="95"/>
    </row>
    <row r="450" spans="2:37">
      <c r="B450" s="97"/>
      <c r="C450" s="45"/>
      <c r="D450" s="45"/>
      <c r="E450" s="45"/>
      <c r="F450" s="45"/>
      <c r="G450" s="45"/>
      <c r="H450" s="45"/>
      <c r="I450" s="45"/>
      <c r="J450" s="45"/>
      <c r="K450" s="4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  <c r="AH450" s="95"/>
      <c r="AI450" s="95"/>
      <c r="AJ450" s="95"/>
      <c r="AK450" s="95"/>
    </row>
    <row r="451" spans="2:37">
      <c r="B451" s="97"/>
      <c r="C451" s="45"/>
      <c r="D451" s="45"/>
      <c r="E451" s="45"/>
      <c r="F451" s="45"/>
      <c r="G451" s="45"/>
      <c r="H451" s="45"/>
      <c r="I451" s="45"/>
      <c r="J451" s="45"/>
      <c r="K451" s="4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  <c r="AH451" s="95"/>
      <c r="AI451" s="95"/>
      <c r="AJ451" s="95"/>
      <c r="AK451" s="95"/>
    </row>
    <row r="452" spans="2:37">
      <c r="B452" s="97"/>
      <c r="C452" s="45"/>
      <c r="D452" s="45"/>
      <c r="E452" s="45"/>
      <c r="F452" s="45"/>
      <c r="G452" s="45"/>
      <c r="H452" s="45"/>
      <c r="I452" s="45"/>
      <c r="J452" s="45"/>
      <c r="K452" s="4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  <c r="AH452" s="95"/>
      <c r="AI452" s="95"/>
      <c r="AJ452" s="95"/>
      <c r="AK452" s="95"/>
    </row>
    <row r="453" spans="2:37">
      <c r="B453" s="97"/>
      <c r="C453" s="45"/>
      <c r="D453" s="45"/>
      <c r="E453" s="45"/>
      <c r="F453" s="45"/>
      <c r="G453" s="45"/>
      <c r="H453" s="45"/>
      <c r="I453" s="45"/>
      <c r="J453" s="45"/>
      <c r="K453" s="4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  <c r="AH453" s="95"/>
      <c r="AI453" s="95"/>
      <c r="AJ453" s="95"/>
      <c r="AK453" s="95"/>
    </row>
    <row r="454" spans="2:37">
      <c r="B454" s="97"/>
      <c r="C454" s="45"/>
      <c r="D454" s="45"/>
      <c r="E454" s="45"/>
      <c r="F454" s="45"/>
      <c r="G454" s="45"/>
      <c r="H454" s="45"/>
      <c r="I454" s="45"/>
      <c r="J454" s="45"/>
      <c r="K454" s="4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  <c r="AH454" s="95"/>
      <c r="AI454" s="95"/>
      <c r="AJ454" s="95"/>
      <c r="AK454" s="95"/>
    </row>
    <row r="455" spans="2:37">
      <c r="B455" s="97"/>
      <c r="C455" s="45"/>
      <c r="D455" s="45"/>
      <c r="E455" s="45"/>
      <c r="F455" s="45"/>
      <c r="G455" s="45"/>
      <c r="H455" s="45"/>
      <c r="I455" s="45"/>
      <c r="J455" s="45"/>
      <c r="K455" s="4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  <c r="AB455" s="95"/>
      <c r="AC455" s="95"/>
      <c r="AD455" s="95"/>
      <c r="AE455" s="95"/>
      <c r="AF455" s="95"/>
      <c r="AG455" s="95"/>
      <c r="AH455" s="95"/>
      <c r="AI455" s="95"/>
      <c r="AJ455" s="95"/>
      <c r="AK455" s="95"/>
    </row>
    <row r="456" spans="2:37">
      <c r="B456" s="97"/>
      <c r="C456" s="45"/>
      <c r="D456" s="45"/>
      <c r="E456" s="45"/>
      <c r="F456" s="45"/>
      <c r="G456" s="45"/>
      <c r="H456" s="45"/>
      <c r="I456" s="45"/>
      <c r="J456" s="45"/>
      <c r="K456" s="4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  <c r="AH456" s="95"/>
      <c r="AI456" s="95"/>
      <c r="AJ456" s="95"/>
      <c r="AK456" s="95"/>
    </row>
    <row r="457" spans="2:37">
      <c r="B457" s="97"/>
      <c r="C457" s="45"/>
      <c r="D457" s="45"/>
      <c r="E457" s="45"/>
      <c r="F457" s="45"/>
      <c r="G457" s="45"/>
      <c r="H457" s="45"/>
      <c r="I457" s="45"/>
      <c r="J457" s="45"/>
      <c r="K457" s="4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  <c r="AB457" s="95"/>
      <c r="AC457" s="95"/>
      <c r="AD457" s="95"/>
      <c r="AE457" s="95"/>
      <c r="AF457" s="95"/>
      <c r="AG457" s="95"/>
      <c r="AH457" s="95"/>
      <c r="AI457" s="95"/>
      <c r="AJ457" s="95"/>
      <c r="AK457" s="95"/>
    </row>
    <row r="458" spans="2:37">
      <c r="B458" s="97"/>
      <c r="C458" s="45"/>
      <c r="D458" s="45"/>
      <c r="E458" s="45"/>
      <c r="F458" s="45"/>
      <c r="G458" s="45"/>
      <c r="H458" s="45"/>
      <c r="I458" s="45"/>
      <c r="J458" s="45"/>
      <c r="K458" s="4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  <c r="AB458" s="95"/>
      <c r="AC458" s="95"/>
      <c r="AD458" s="95"/>
      <c r="AE458" s="95"/>
      <c r="AF458" s="95"/>
      <c r="AG458" s="95"/>
      <c r="AH458" s="95"/>
      <c r="AI458" s="95"/>
      <c r="AJ458" s="95"/>
      <c r="AK458" s="95"/>
    </row>
    <row r="459" spans="2:37">
      <c r="B459" s="97"/>
      <c r="C459" s="45"/>
      <c r="D459" s="45"/>
      <c r="E459" s="45"/>
      <c r="F459" s="45"/>
      <c r="G459" s="45"/>
      <c r="H459" s="45"/>
      <c r="I459" s="45"/>
      <c r="J459" s="45"/>
      <c r="K459" s="4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  <c r="AH459" s="95"/>
      <c r="AI459" s="95"/>
      <c r="AJ459" s="95"/>
      <c r="AK459" s="95"/>
    </row>
    <row r="460" spans="2:37">
      <c r="B460" s="97"/>
      <c r="C460" s="45"/>
      <c r="D460" s="45"/>
      <c r="E460" s="45"/>
      <c r="F460" s="45"/>
      <c r="G460" s="45"/>
      <c r="H460" s="45"/>
      <c r="I460" s="45"/>
      <c r="J460" s="45"/>
      <c r="K460" s="4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  <c r="AB460" s="95"/>
      <c r="AC460" s="95"/>
      <c r="AD460" s="95"/>
      <c r="AE460" s="95"/>
      <c r="AF460" s="95"/>
      <c r="AG460" s="95"/>
      <c r="AH460" s="95"/>
      <c r="AI460" s="95"/>
      <c r="AJ460" s="95"/>
      <c r="AK460" s="95"/>
    </row>
    <row r="461" spans="2:37">
      <c r="B461" s="97"/>
      <c r="C461" s="45"/>
      <c r="D461" s="45"/>
      <c r="E461" s="45"/>
      <c r="F461" s="45"/>
      <c r="G461" s="45"/>
      <c r="H461" s="45"/>
      <c r="I461" s="45"/>
      <c r="J461" s="45"/>
      <c r="K461" s="4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  <c r="AH461" s="95"/>
      <c r="AI461" s="95"/>
      <c r="AJ461" s="95"/>
      <c r="AK461" s="95"/>
    </row>
    <row r="462" spans="2:37">
      <c r="B462" s="97"/>
      <c r="C462" s="45"/>
      <c r="D462" s="45"/>
      <c r="E462" s="45"/>
      <c r="F462" s="45"/>
      <c r="G462" s="45"/>
      <c r="H462" s="45"/>
      <c r="I462" s="45"/>
      <c r="J462" s="45"/>
      <c r="K462" s="4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  <c r="AB462" s="95"/>
      <c r="AC462" s="95"/>
      <c r="AD462" s="95"/>
      <c r="AE462" s="95"/>
      <c r="AF462" s="95"/>
      <c r="AG462" s="95"/>
      <c r="AH462" s="95"/>
      <c r="AI462" s="95"/>
      <c r="AJ462" s="95"/>
      <c r="AK462" s="95"/>
    </row>
    <row r="463" spans="2:37">
      <c r="B463" s="97"/>
      <c r="C463" s="45"/>
      <c r="D463" s="45"/>
      <c r="E463" s="45"/>
      <c r="F463" s="45"/>
      <c r="G463" s="45"/>
      <c r="H463" s="45"/>
      <c r="I463" s="45"/>
      <c r="J463" s="45"/>
      <c r="K463" s="4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  <c r="AH463" s="95"/>
      <c r="AI463" s="95"/>
      <c r="AJ463" s="95"/>
      <c r="AK463" s="95"/>
    </row>
    <row r="464" spans="2:37">
      <c r="B464" s="97"/>
      <c r="C464" s="45"/>
      <c r="D464" s="45"/>
      <c r="E464" s="45"/>
      <c r="F464" s="45"/>
      <c r="G464" s="45"/>
      <c r="H464" s="45"/>
      <c r="I464" s="45"/>
      <c r="J464" s="45"/>
      <c r="K464" s="4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  <c r="AB464" s="95"/>
      <c r="AC464" s="95"/>
      <c r="AD464" s="95"/>
      <c r="AE464" s="95"/>
      <c r="AF464" s="95"/>
      <c r="AG464" s="95"/>
      <c r="AH464" s="95"/>
      <c r="AI464" s="95"/>
      <c r="AJ464" s="95"/>
      <c r="AK464" s="95"/>
    </row>
    <row r="465" spans="2:37">
      <c r="B465" s="97"/>
      <c r="C465" s="45"/>
      <c r="D465" s="45"/>
      <c r="E465" s="45"/>
      <c r="F465" s="45"/>
      <c r="G465" s="45"/>
      <c r="H465" s="45"/>
      <c r="I465" s="45"/>
      <c r="J465" s="45"/>
      <c r="K465" s="4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  <c r="AH465" s="95"/>
      <c r="AI465" s="95"/>
      <c r="AJ465" s="95"/>
      <c r="AK465" s="95"/>
    </row>
    <row r="466" spans="2:37">
      <c r="B466" s="97"/>
      <c r="C466" s="45"/>
      <c r="D466" s="45"/>
      <c r="E466" s="45"/>
      <c r="F466" s="45"/>
      <c r="G466" s="45"/>
      <c r="H466" s="45"/>
      <c r="I466" s="45"/>
      <c r="J466" s="45"/>
      <c r="K466" s="4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  <c r="AB466" s="95"/>
      <c r="AC466" s="95"/>
      <c r="AD466" s="95"/>
      <c r="AE466" s="95"/>
      <c r="AF466" s="95"/>
      <c r="AG466" s="95"/>
      <c r="AH466" s="95"/>
      <c r="AI466" s="95"/>
      <c r="AJ466" s="95"/>
      <c r="AK466" s="95"/>
    </row>
    <row r="467" spans="2:37">
      <c r="B467" s="97"/>
      <c r="C467" s="45"/>
      <c r="D467" s="45"/>
      <c r="E467" s="45"/>
      <c r="F467" s="45"/>
      <c r="G467" s="45"/>
      <c r="H467" s="45"/>
      <c r="I467" s="45"/>
      <c r="J467" s="45"/>
      <c r="K467" s="4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  <c r="AB467" s="95"/>
      <c r="AC467" s="95"/>
      <c r="AD467" s="95"/>
      <c r="AE467" s="95"/>
      <c r="AF467" s="95"/>
      <c r="AG467" s="95"/>
      <c r="AH467" s="95"/>
      <c r="AI467" s="95"/>
      <c r="AJ467" s="95"/>
      <c r="AK467" s="95"/>
    </row>
    <row r="468" spans="2:37">
      <c r="B468" s="97"/>
      <c r="C468" s="45"/>
      <c r="D468" s="45"/>
      <c r="E468" s="45"/>
      <c r="F468" s="45"/>
      <c r="G468" s="45"/>
      <c r="H468" s="45"/>
      <c r="I468" s="45"/>
      <c r="J468" s="45"/>
      <c r="K468" s="4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  <c r="AB468" s="95"/>
      <c r="AC468" s="95"/>
      <c r="AD468" s="95"/>
      <c r="AE468" s="95"/>
      <c r="AF468" s="95"/>
      <c r="AG468" s="95"/>
      <c r="AH468" s="95"/>
      <c r="AI468" s="95"/>
      <c r="AJ468" s="95"/>
      <c r="AK468" s="95"/>
    </row>
    <row r="469" spans="2:37">
      <c r="B469" s="97"/>
      <c r="C469" s="45"/>
      <c r="D469" s="45"/>
      <c r="E469" s="45"/>
      <c r="F469" s="45"/>
      <c r="G469" s="45"/>
      <c r="H469" s="45"/>
      <c r="I469" s="45"/>
      <c r="J469" s="45"/>
      <c r="K469" s="4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  <c r="AB469" s="95"/>
      <c r="AC469" s="95"/>
      <c r="AD469" s="95"/>
      <c r="AE469" s="95"/>
      <c r="AF469" s="95"/>
      <c r="AG469" s="95"/>
      <c r="AH469" s="95"/>
      <c r="AI469" s="95"/>
      <c r="AJ469" s="95"/>
      <c r="AK469" s="95"/>
    </row>
    <row r="470" spans="2:37">
      <c r="B470" s="97"/>
      <c r="C470" s="45"/>
      <c r="D470" s="45"/>
      <c r="E470" s="45"/>
      <c r="F470" s="45"/>
      <c r="G470" s="45"/>
      <c r="H470" s="45"/>
      <c r="I470" s="45"/>
      <c r="J470" s="45"/>
      <c r="K470" s="4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  <c r="AB470" s="95"/>
      <c r="AC470" s="95"/>
      <c r="AD470" s="95"/>
      <c r="AE470" s="95"/>
      <c r="AF470" s="95"/>
      <c r="AG470" s="95"/>
      <c r="AH470" s="95"/>
      <c r="AI470" s="95"/>
      <c r="AJ470" s="95"/>
      <c r="AK470" s="95"/>
    </row>
    <row r="471" spans="2:37">
      <c r="B471" s="97"/>
      <c r="C471" s="45"/>
      <c r="D471" s="45"/>
      <c r="E471" s="45"/>
      <c r="F471" s="45"/>
      <c r="G471" s="45"/>
      <c r="H471" s="45"/>
      <c r="I471" s="45"/>
      <c r="J471" s="45"/>
      <c r="K471" s="4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  <c r="AB471" s="95"/>
      <c r="AC471" s="95"/>
      <c r="AD471" s="95"/>
      <c r="AE471" s="95"/>
      <c r="AF471" s="95"/>
      <c r="AG471" s="95"/>
      <c r="AH471" s="95"/>
      <c r="AI471" s="95"/>
      <c r="AJ471" s="95"/>
      <c r="AK471" s="95"/>
    </row>
    <row r="472" spans="2:37">
      <c r="B472" s="97"/>
      <c r="C472" s="45"/>
      <c r="D472" s="45"/>
      <c r="E472" s="45"/>
      <c r="F472" s="45"/>
      <c r="G472" s="45"/>
      <c r="H472" s="45"/>
      <c r="I472" s="45"/>
      <c r="J472" s="45"/>
      <c r="K472" s="4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  <c r="AB472" s="95"/>
      <c r="AC472" s="95"/>
      <c r="AD472" s="95"/>
      <c r="AE472" s="95"/>
      <c r="AF472" s="95"/>
      <c r="AG472" s="95"/>
      <c r="AH472" s="95"/>
      <c r="AI472" s="95"/>
      <c r="AJ472" s="95"/>
      <c r="AK472" s="95"/>
    </row>
    <row r="473" spans="2:37">
      <c r="B473" s="97"/>
      <c r="C473" s="45"/>
      <c r="D473" s="45"/>
      <c r="E473" s="45"/>
      <c r="F473" s="45"/>
      <c r="G473" s="45"/>
      <c r="H473" s="45"/>
      <c r="I473" s="45"/>
      <c r="J473" s="45"/>
      <c r="K473" s="4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  <c r="AB473" s="95"/>
      <c r="AC473" s="95"/>
      <c r="AD473" s="95"/>
      <c r="AE473" s="95"/>
      <c r="AF473" s="95"/>
      <c r="AG473" s="95"/>
      <c r="AH473" s="95"/>
      <c r="AI473" s="95"/>
      <c r="AJ473" s="95"/>
      <c r="AK473" s="95"/>
    </row>
    <row r="474" spans="2:37">
      <c r="B474" s="97"/>
      <c r="C474" s="45"/>
      <c r="D474" s="45"/>
      <c r="E474" s="45"/>
      <c r="F474" s="45"/>
      <c r="G474" s="45"/>
      <c r="H474" s="45"/>
      <c r="I474" s="45"/>
      <c r="J474" s="45"/>
      <c r="K474" s="4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  <c r="AB474" s="95"/>
      <c r="AC474" s="95"/>
      <c r="AD474" s="95"/>
      <c r="AE474" s="95"/>
      <c r="AF474" s="95"/>
      <c r="AG474" s="95"/>
      <c r="AH474" s="95"/>
      <c r="AI474" s="95"/>
      <c r="AJ474" s="95"/>
      <c r="AK474" s="95"/>
    </row>
    <row r="475" spans="2:37">
      <c r="B475" s="97"/>
      <c r="C475" s="45"/>
      <c r="D475" s="45"/>
      <c r="E475" s="45"/>
      <c r="F475" s="45"/>
      <c r="G475" s="45"/>
      <c r="H475" s="45"/>
      <c r="I475" s="45"/>
      <c r="J475" s="45"/>
      <c r="K475" s="4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  <c r="AB475" s="95"/>
      <c r="AC475" s="95"/>
      <c r="AD475" s="95"/>
      <c r="AE475" s="95"/>
      <c r="AF475" s="95"/>
      <c r="AG475" s="95"/>
      <c r="AH475" s="95"/>
      <c r="AI475" s="95"/>
      <c r="AJ475" s="95"/>
      <c r="AK475" s="95"/>
    </row>
    <row r="476" spans="2:37">
      <c r="B476" s="97"/>
      <c r="C476" s="45"/>
      <c r="D476" s="45"/>
      <c r="E476" s="45"/>
      <c r="F476" s="45"/>
      <c r="G476" s="45"/>
      <c r="H476" s="45"/>
      <c r="I476" s="45"/>
      <c r="J476" s="45"/>
      <c r="K476" s="4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  <c r="AB476" s="95"/>
      <c r="AC476" s="95"/>
      <c r="AD476" s="95"/>
      <c r="AE476" s="95"/>
      <c r="AF476" s="95"/>
      <c r="AG476" s="95"/>
      <c r="AH476" s="95"/>
      <c r="AI476" s="95"/>
      <c r="AJ476" s="95"/>
      <c r="AK476" s="95"/>
    </row>
    <row r="477" spans="2:37">
      <c r="B477" s="97"/>
      <c r="C477" s="45"/>
      <c r="D477" s="45"/>
      <c r="E477" s="45"/>
      <c r="F477" s="45"/>
      <c r="G477" s="45"/>
      <c r="H477" s="45"/>
      <c r="I477" s="45"/>
      <c r="J477" s="45"/>
      <c r="K477" s="4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  <c r="AB477" s="95"/>
      <c r="AC477" s="95"/>
      <c r="AD477" s="95"/>
      <c r="AE477" s="95"/>
      <c r="AF477" s="95"/>
      <c r="AG477" s="95"/>
      <c r="AH477" s="95"/>
      <c r="AI477" s="95"/>
      <c r="AJ477" s="95"/>
      <c r="AK477" s="95"/>
    </row>
    <row r="478" spans="2:37">
      <c r="B478" s="97"/>
      <c r="C478" s="45"/>
      <c r="D478" s="45"/>
      <c r="E478" s="45"/>
      <c r="F478" s="45"/>
      <c r="G478" s="45"/>
      <c r="H478" s="45"/>
      <c r="I478" s="45"/>
      <c r="J478" s="45"/>
      <c r="K478" s="4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  <c r="AB478" s="95"/>
      <c r="AC478" s="95"/>
      <c r="AD478" s="95"/>
      <c r="AE478" s="95"/>
      <c r="AF478" s="95"/>
      <c r="AG478" s="95"/>
      <c r="AH478" s="95"/>
      <c r="AI478" s="95"/>
      <c r="AJ478" s="95"/>
      <c r="AK478" s="95"/>
    </row>
    <row r="479" spans="2:37">
      <c r="B479" s="97"/>
      <c r="C479" s="45"/>
      <c r="D479" s="45"/>
      <c r="E479" s="45"/>
      <c r="F479" s="45"/>
      <c r="G479" s="45"/>
      <c r="H479" s="45"/>
      <c r="I479" s="45"/>
      <c r="J479" s="45"/>
      <c r="K479" s="4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  <c r="AB479" s="95"/>
      <c r="AC479" s="95"/>
      <c r="AD479" s="95"/>
      <c r="AE479" s="95"/>
      <c r="AF479" s="95"/>
      <c r="AG479" s="95"/>
      <c r="AH479" s="95"/>
      <c r="AI479" s="95"/>
      <c r="AJ479" s="95"/>
      <c r="AK479" s="95"/>
    </row>
    <row r="480" spans="2:37">
      <c r="B480" s="97"/>
      <c r="C480" s="45"/>
      <c r="D480" s="45"/>
      <c r="E480" s="45"/>
      <c r="F480" s="45"/>
      <c r="G480" s="45"/>
      <c r="H480" s="45"/>
      <c r="I480" s="45"/>
      <c r="J480" s="45"/>
      <c r="K480" s="4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  <c r="AB480" s="95"/>
      <c r="AC480" s="95"/>
      <c r="AD480" s="95"/>
      <c r="AE480" s="95"/>
      <c r="AF480" s="95"/>
      <c r="AG480" s="95"/>
      <c r="AH480" s="95"/>
      <c r="AI480" s="95"/>
      <c r="AJ480" s="95"/>
      <c r="AK480" s="95"/>
    </row>
    <row r="481" spans="2:37">
      <c r="B481" s="97"/>
      <c r="C481" s="45"/>
      <c r="D481" s="45"/>
      <c r="E481" s="45"/>
      <c r="F481" s="45"/>
      <c r="G481" s="45"/>
      <c r="H481" s="45"/>
      <c r="I481" s="45"/>
      <c r="J481" s="45"/>
      <c r="K481" s="4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  <c r="AB481" s="95"/>
      <c r="AC481" s="95"/>
      <c r="AD481" s="95"/>
      <c r="AE481" s="95"/>
      <c r="AF481" s="95"/>
      <c r="AG481" s="95"/>
      <c r="AH481" s="95"/>
      <c r="AI481" s="95"/>
      <c r="AJ481" s="95"/>
      <c r="AK481" s="95"/>
    </row>
    <row r="482" spans="2:37">
      <c r="B482" s="97"/>
      <c r="C482" s="45"/>
      <c r="D482" s="45"/>
      <c r="E482" s="45"/>
      <c r="F482" s="45"/>
      <c r="G482" s="45"/>
      <c r="H482" s="45"/>
      <c r="I482" s="45"/>
      <c r="J482" s="45"/>
      <c r="K482" s="4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  <c r="AB482" s="95"/>
      <c r="AC482" s="95"/>
      <c r="AD482" s="95"/>
      <c r="AE482" s="95"/>
      <c r="AF482" s="95"/>
      <c r="AG482" s="95"/>
      <c r="AH482" s="95"/>
      <c r="AI482" s="95"/>
      <c r="AJ482" s="95"/>
      <c r="AK482" s="95"/>
    </row>
    <row r="483" spans="2:37">
      <c r="B483" s="97"/>
      <c r="C483" s="45"/>
      <c r="D483" s="45"/>
      <c r="E483" s="45"/>
      <c r="F483" s="45"/>
      <c r="G483" s="45"/>
      <c r="H483" s="45"/>
      <c r="I483" s="45"/>
      <c r="J483" s="45"/>
      <c r="K483" s="4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  <c r="AB483" s="95"/>
      <c r="AC483" s="95"/>
      <c r="AD483" s="95"/>
      <c r="AE483" s="95"/>
      <c r="AF483" s="95"/>
      <c r="AG483" s="95"/>
      <c r="AH483" s="95"/>
      <c r="AI483" s="95"/>
      <c r="AJ483" s="95"/>
      <c r="AK483" s="95"/>
    </row>
    <row r="484" spans="2:37">
      <c r="B484" s="97"/>
      <c r="C484" s="45"/>
      <c r="D484" s="45"/>
      <c r="E484" s="45"/>
      <c r="F484" s="45"/>
      <c r="G484" s="45"/>
      <c r="H484" s="45"/>
      <c r="I484" s="45"/>
      <c r="J484" s="45"/>
      <c r="K484" s="4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  <c r="AB484" s="95"/>
      <c r="AC484" s="95"/>
      <c r="AD484" s="95"/>
      <c r="AE484" s="95"/>
      <c r="AF484" s="95"/>
      <c r="AG484" s="95"/>
      <c r="AH484" s="95"/>
      <c r="AI484" s="95"/>
      <c r="AJ484" s="95"/>
      <c r="AK484" s="95"/>
    </row>
    <row r="485" spans="2:37">
      <c r="B485" s="97"/>
      <c r="C485" s="45"/>
      <c r="D485" s="45"/>
      <c r="E485" s="45"/>
      <c r="F485" s="45"/>
      <c r="G485" s="45"/>
      <c r="H485" s="45"/>
      <c r="I485" s="45"/>
      <c r="J485" s="45"/>
      <c r="K485" s="4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  <c r="AB485" s="95"/>
      <c r="AC485" s="95"/>
      <c r="AD485" s="95"/>
      <c r="AE485" s="95"/>
      <c r="AF485" s="95"/>
      <c r="AG485" s="95"/>
      <c r="AH485" s="95"/>
      <c r="AI485" s="95"/>
      <c r="AJ485" s="95"/>
      <c r="AK485" s="95"/>
    </row>
    <row r="486" spans="2:37">
      <c r="B486" s="97"/>
      <c r="C486" s="45"/>
      <c r="D486" s="45"/>
      <c r="E486" s="45"/>
      <c r="F486" s="45"/>
      <c r="G486" s="45"/>
      <c r="H486" s="45"/>
      <c r="I486" s="45"/>
      <c r="J486" s="45"/>
      <c r="K486" s="4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  <c r="AB486" s="95"/>
      <c r="AC486" s="95"/>
      <c r="AD486" s="95"/>
      <c r="AE486" s="95"/>
      <c r="AF486" s="95"/>
      <c r="AG486" s="95"/>
      <c r="AH486" s="95"/>
      <c r="AI486" s="95"/>
      <c r="AJ486" s="95"/>
      <c r="AK486" s="95"/>
    </row>
    <row r="487" spans="2:37">
      <c r="B487" s="97"/>
      <c r="C487" s="45"/>
      <c r="D487" s="45"/>
      <c r="E487" s="45"/>
      <c r="F487" s="45"/>
      <c r="G487" s="45"/>
      <c r="H487" s="45"/>
      <c r="I487" s="45"/>
      <c r="J487" s="45"/>
      <c r="K487" s="4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  <c r="AB487" s="95"/>
      <c r="AC487" s="95"/>
      <c r="AD487" s="95"/>
      <c r="AE487" s="95"/>
      <c r="AF487" s="95"/>
      <c r="AG487" s="95"/>
      <c r="AH487" s="95"/>
      <c r="AI487" s="95"/>
      <c r="AJ487" s="95"/>
      <c r="AK487" s="95"/>
    </row>
    <row r="488" spans="2:37">
      <c r="B488" s="97"/>
      <c r="C488" s="45"/>
      <c r="D488" s="45"/>
      <c r="E488" s="45"/>
      <c r="F488" s="45"/>
      <c r="G488" s="45"/>
      <c r="H488" s="45"/>
      <c r="I488" s="45"/>
      <c r="J488" s="45"/>
      <c r="K488" s="4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  <c r="AB488" s="95"/>
      <c r="AC488" s="95"/>
      <c r="AD488" s="95"/>
      <c r="AE488" s="95"/>
      <c r="AF488" s="95"/>
      <c r="AG488" s="95"/>
      <c r="AH488" s="95"/>
      <c r="AI488" s="95"/>
      <c r="AJ488" s="95"/>
      <c r="AK488" s="95"/>
    </row>
    <row r="489" spans="2:37">
      <c r="B489" s="97"/>
      <c r="C489" s="45"/>
      <c r="D489" s="45"/>
      <c r="E489" s="45"/>
      <c r="F489" s="45"/>
      <c r="G489" s="45"/>
      <c r="H489" s="45"/>
      <c r="I489" s="45"/>
      <c r="J489" s="45"/>
      <c r="K489" s="4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  <c r="AB489" s="95"/>
      <c r="AC489" s="95"/>
      <c r="AD489" s="95"/>
      <c r="AE489" s="95"/>
      <c r="AF489" s="95"/>
      <c r="AG489" s="95"/>
      <c r="AH489" s="95"/>
      <c r="AI489" s="95"/>
      <c r="AJ489" s="95"/>
      <c r="AK489" s="95"/>
    </row>
    <row r="490" spans="2:37">
      <c r="B490" s="97"/>
      <c r="C490" s="45"/>
      <c r="D490" s="45"/>
      <c r="E490" s="45"/>
      <c r="F490" s="45"/>
      <c r="G490" s="45"/>
      <c r="H490" s="45"/>
      <c r="I490" s="45"/>
      <c r="J490" s="45"/>
      <c r="K490" s="4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  <c r="AB490" s="95"/>
      <c r="AC490" s="95"/>
      <c r="AD490" s="95"/>
      <c r="AE490" s="95"/>
      <c r="AF490" s="95"/>
      <c r="AG490" s="95"/>
      <c r="AH490" s="95"/>
      <c r="AI490" s="95"/>
      <c r="AJ490" s="95"/>
      <c r="AK490" s="95"/>
    </row>
    <row r="491" spans="2:37">
      <c r="B491" s="97"/>
      <c r="C491" s="45"/>
      <c r="D491" s="45"/>
      <c r="E491" s="45"/>
      <c r="F491" s="45"/>
      <c r="G491" s="45"/>
      <c r="H491" s="45"/>
      <c r="I491" s="45"/>
      <c r="J491" s="45"/>
      <c r="K491" s="4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  <c r="AB491" s="95"/>
      <c r="AC491" s="95"/>
      <c r="AD491" s="95"/>
      <c r="AE491" s="95"/>
      <c r="AF491" s="95"/>
      <c r="AG491" s="95"/>
      <c r="AH491" s="95"/>
      <c r="AI491" s="95"/>
      <c r="AJ491" s="95"/>
      <c r="AK491" s="95"/>
    </row>
    <row r="492" spans="2:37">
      <c r="B492" s="97"/>
      <c r="C492" s="45"/>
      <c r="D492" s="45"/>
      <c r="E492" s="45"/>
      <c r="F492" s="45"/>
      <c r="G492" s="45"/>
      <c r="H492" s="45"/>
      <c r="I492" s="45"/>
      <c r="J492" s="45"/>
      <c r="K492" s="4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  <c r="AB492" s="95"/>
      <c r="AC492" s="95"/>
      <c r="AD492" s="95"/>
      <c r="AE492" s="95"/>
      <c r="AF492" s="95"/>
      <c r="AG492" s="95"/>
      <c r="AH492" s="95"/>
      <c r="AI492" s="95"/>
      <c r="AJ492" s="95"/>
      <c r="AK492" s="95"/>
    </row>
    <row r="493" spans="2:37">
      <c r="B493" s="97"/>
      <c r="C493" s="45"/>
      <c r="D493" s="45"/>
      <c r="E493" s="45"/>
      <c r="F493" s="45"/>
      <c r="G493" s="45"/>
      <c r="H493" s="45"/>
      <c r="I493" s="45"/>
      <c r="J493" s="45"/>
      <c r="K493" s="4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  <c r="AB493" s="95"/>
      <c r="AC493" s="95"/>
      <c r="AD493" s="95"/>
      <c r="AE493" s="95"/>
      <c r="AF493" s="95"/>
      <c r="AG493" s="95"/>
      <c r="AH493" s="95"/>
      <c r="AI493" s="95"/>
      <c r="AJ493" s="95"/>
      <c r="AK493" s="95"/>
    </row>
    <row r="494" spans="2:37">
      <c r="B494" s="97"/>
      <c r="C494" s="45"/>
      <c r="D494" s="45"/>
      <c r="E494" s="45"/>
      <c r="F494" s="45"/>
      <c r="G494" s="45"/>
      <c r="H494" s="45"/>
      <c r="I494" s="45"/>
      <c r="J494" s="45"/>
      <c r="K494" s="4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  <c r="AB494" s="95"/>
      <c r="AC494" s="95"/>
      <c r="AD494" s="95"/>
      <c r="AE494" s="95"/>
      <c r="AF494" s="95"/>
      <c r="AG494" s="95"/>
      <c r="AH494" s="95"/>
      <c r="AI494" s="95"/>
      <c r="AJ494" s="95"/>
      <c r="AK494" s="95"/>
    </row>
    <row r="495" spans="2:37">
      <c r="B495" s="97"/>
      <c r="C495" s="45"/>
      <c r="D495" s="45"/>
      <c r="E495" s="45"/>
      <c r="F495" s="45"/>
      <c r="G495" s="45"/>
      <c r="H495" s="45"/>
      <c r="I495" s="45"/>
      <c r="J495" s="45"/>
      <c r="K495" s="4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  <c r="AB495" s="95"/>
      <c r="AC495" s="95"/>
      <c r="AD495" s="95"/>
      <c r="AE495" s="95"/>
      <c r="AF495" s="95"/>
      <c r="AG495" s="95"/>
      <c r="AH495" s="95"/>
      <c r="AI495" s="95"/>
      <c r="AJ495" s="95"/>
      <c r="AK495" s="95"/>
    </row>
    <row r="496" spans="2:37">
      <c r="B496" s="97"/>
      <c r="C496" s="45"/>
      <c r="D496" s="45"/>
      <c r="E496" s="45"/>
      <c r="F496" s="45"/>
      <c r="G496" s="45"/>
      <c r="H496" s="45"/>
      <c r="I496" s="45"/>
      <c r="J496" s="45"/>
      <c r="K496" s="4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  <c r="AB496" s="95"/>
      <c r="AC496" s="95"/>
      <c r="AD496" s="95"/>
      <c r="AE496" s="95"/>
      <c r="AF496" s="95"/>
      <c r="AG496" s="95"/>
      <c r="AH496" s="95"/>
      <c r="AI496" s="95"/>
      <c r="AJ496" s="95"/>
      <c r="AK496" s="95"/>
    </row>
    <row r="497" spans="2:37">
      <c r="B497" s="97"/>
      <c r="C497" s="45"/>
      <c r="D497" s="45"/>
      <c r="E497" s="45"/>
      <c r="F497" s="45"/>
      <c r="G497" s="45"/>
      <c r="H497" s="45"/>
      <c r="I497" s="45"/>
      <c r="J497" s="45"/>
      <c r="K497" s="4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  <c r="AB497" s="95"/>
      <c r="AC497" s="95"/>
      <c r="AD497" s="95"/>
      <c r="AE497" s="95"/>
      <c r="AF497" s="95"/>
      <c r="AG497" s="95"/>
      <c r="AH497" s="95"/>
      <c r="AI497" s="95"/>
      <c r="AJ497" s="95"/>
      <c r="AK497" s="95"/>
    </row>
    <row r="498" spans="2:37">
      <c r="B498" s="97"/>
      <c r="C498" s="45"/>
      <c r="D498" s="45"/>
      <c r="E498" s="45"/>
      <c r="F498" s="45"/>
      <c r="G498" s="45"/>
      <c r="H498" s="45"/>
      <c r="I498" s="45"/>
      <c r="J498" s="45"/>
      <c r="K498" s="4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  <c r="AB498" s="95"/>
      <c r="AC498" s="95"/>
      <c r="AD498" s="95"/>
      <c r="AE498" s="95"/>
      <c r="AF498" s="95"/>
      <c r="AG498" s="95"/>
      <c r="AH498" s="95"/>
      <c r="AI498" s="95"/>
      <c r="AJ498" s="95"/>
      <c r="AK498" s="95"/>
    </row>
    <row r="499" spans="2:37">
      <c r="B499" s="97"/>
      <c r="C499" s="45"/>
      <c r="D499" s="45"/>
      <c r="E499" s="45"/>
      <c r="F499" s="45"/>
      <c r="G499" s="45"/>
      <c r="H499" s="45"/>
      <c r="I499" s="45"/>
      <c r="J499" s="45"/>
      <c r="K499" s="4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  <c r="AB499" s="95"/>
      <c r="AC499" s="95"/>
      <c r="AD499" s="95"/>
      <c r="AE499" s="95"/>
      <c r="AF499" s="95"/>
      <c r="AG499" s="95"/>
      <c r="AH499" s="95"/>
      <c r="AI499" s="95"/>
      <c r="AJ499" s="95"/>
      <c r="AK499" s="95"/>
    </row>
    <row r="500" spans="2:37">
      <c r="B500" s="97"/>
      <c r="C500" s="45"/>
      <c r="D500" s="45"/>
      <c r="E500" s="45"/>
      <c r="F500" s="45"/>
      <c r="G500" s="45"/>
      <c r="H500" s="45"/>
      <c r="I500" s="45"/>
      <c r="J500" s="45"/>
      <c r="K500" s="4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  <c r="AB500" s="95"/>
      <c r="AC500" s="95"/>
      <c r="AD500" s="95"/>
      <c r="AE500" s="95"/>
      <c r="AF500" s="95"/>
      <c r="AG500" s="95"/>
      <c r="AH500" s="95"/>
      <c r="AI500" s="95"/>
      <c r="AJ500" s="95"/>
      <c r="AK500" s="95"/>
    </row>
    <row r="501" spans="2:37">
      <c r="B501" s="97"/>
      <c r="C501" s="45"/>
      <c r="D501" s="45"/>
      <c r="E501" s="45"/>
      <c r="F501" s="45"/>
      <c r="G501" s="45"/>
      <c r="H501" s="45"/>
      <c r="I501" s="45"/>
      <c r="J501" s="45"/>
      <c r="K501" s="4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</row>
    <row r="502" spans="2:37">
      <c r="B502" s="97"/>
      <c r="C502" s="45"/>
      <c r="D502" s="45"/>
      <c r="E502" s="45"/>
      <c r="F502" s="45"/>
      <c r="G502" s="45"/>
      <c r="H502" s="45"/>
      <c r="I502" s="45"/>
      <c r="J502" s="45"/>
      <c r="K502" s="4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  <c r="AB502" s="95"/>
      <c r="AC502" s="95"/>
      <c r="AD502" s="95"/>
      <c r="AE502" s="95"/>
      <c r="AF502" s="95"/>
      <c r="AG502" s="95"/>
      <c r="AH502" s="95"/>
      <c r="AI502" s="95"/>
      <c r="AJ502" s="95"/>
      <c r="AK502" s="95"/>
    </row>
    <row r="503" spans="2:37">
      <c r="B503" s="97"/>
      <c r="C503" s="45"/>
      <c r="D503" s="45"/>
      <c r="E503" s="45"/>
      <c r="F503" s="45"/>
      <c r="G503" s="45"/>
      <c r="H503" s="45"/>
      <c r="I503" s="45"/>
      <c r="J503" s="45"/>
      <c r="K503" s="4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  <c r="AB503" s="95"/>
      <c r="AC503" s="95"/>
      <c r="AD503" s="95"/>
      <c r="AE503" s="95"/>
      <c r="AF503" s="95"/>
      <c r="AG503" s="95"/>
      <c r="AH503" s="95"/>
      <c r="AI503" s="95"/>
      <c r="AJ503" s="95"/>
      <c r="AK503" s="95"/>
    </row>
    <row r="504" spans="2:37">
      <c r="B504" s="97"/>
      <c r="C504" s="45"/>
      <c r="D504" s="45"/>
      <c r="E504" s="45"/>
      <c r="F504" s="45"/>
      <c r="G504" s="45"/>
      <c r="H504" s="45"/>
      <c r="I504" s="45"/>
      <c r="J504" s="45"/>
      <c r="K504" s="4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  <c r="AB504" s="95"/>
      <c r="AC504" s="95"/>
      <c r="AD504" s="95"/>
      <c r="AE504" s="95"/>
      <c r="AF504" s="95"/>
      <c r="AG504" s="95"/>
      <c r="AH504" s="95"/>
      <c r="AI504" s="95"/>
      <c r="AJ504" s="95"/>
      <c r="AK504" s="95"/>
    </row>
    <row r="505" spans="2:37">
      <c r="B505" s="97"/>
      <c r="C505" s="45"/>
      <c r="D505" s="45"/>
      <c r="E505" s="45"/>
      <c r="F505" s="45"/>
      <c r="G505" s="45"/>
      <c r="H505" s="45"/>
      <c r="I505" s="45"/>
      <c r="J505" s="45"/>
      <c r="K505" s="4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  <c r="AB505" s="95"/>
      <c r="AC505" s="95"/>
      <c r="AD505" s="95"/>
      <c r="AE505" s="95"/>
      <c r="AF505" s="95"/>
      <c r="AG505" s="95"/>
      <c r="AH505" s="95"/>
      <c r="AI505" s="95"/>
      <c r="AJ505" s="95"/>
      <c r="AK505" s="95"/>
    </row>
    <row r="506" spans="2:37">
      <c r="B506" s="97"/>
      <c r="C506" s="45"/>
      <c r="D506" s="45"/>
      <c r="E506" s="45"/>
      <c r="F506" s="45"/>
      <c r="G506" s="45"/>
      <c r="H506" s="45"/>
      <c r="I506" s="45"/>
      <c r="J506" s="45"/>
      <c r="K506" s="4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  <c r="AB506" s="95"/>
      <c r="AC506" s="95"/>
      <c r="AD506" s="95"/>
      <c r="AE506" s="95"/>
      <c r="AF506" s="95"/>
      <c r="AG506" s="95"/>
      <c r="AH506" s="95"/>
      <c r="AI506" s="95"/>
      <c r="AJ506" s="95"/>
      <c r="AK506" s="95"/>
    </row>
    <row r="507" spans="2:37">
      <c r="B507" s="97"/>
      <c r="C507" s="45"/>
      <c r="D507" s="45"/>
      <c r="E507" s="45"/>
      <c r="F507" s="45"/>
      <c r="G507" s="45"/>
      <c r="H507" s="45"/>
      <c r="I507" s="45"/>
      <c r="J507" s="45"/>
      <c r="K507" s="4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  <c r="AB507" s="95"/>
      <c r="AC507" s="95"/>
      <c r="AD507" s="95"/>
      <c r="AE507" s="95"/>
      <c r="AF507" s="95"/>
      <c r="AG507" s="95"/>
      <c r="AH507" s="95"/>
      <c r="AI507" s="95"/>
      <c r="AJ507" s="95"/>
      <c r="AK507" s="95"/>
    </row>
    <row r="508" spans="2:37">
      <c r="B508" s="97"/>
      <c r="C508" s="45"/>
      <c r="D508" s="45"/>
      <c r="E508" s="45"/>
      <c r="F508" s="45"/>
      <c r="G508" s="45"/>
      <c r="H508" s="45"/>
      <c r="I508" s="45"/>
      <c r="J508" s="45"/>
      <c r="K508" s="4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  <c r="AB508" s="95"/>
      <c r="AC508" s="95"/>
      <c r="AD508" s="95"/>
      <c r="AE508" s="95"/>
      <c r="AF508" s="95"/>
      <c r="AG508" s="95"/>
      <c r="AH508" s="95"/>
      <c r="AI508" s="95"/>
      <c r="AJ508" s="95"/>
      <c r="AK508" s="95"/>
    </row>
    <row r="509" spans="2:37">
      <c r="B509" s="97"/>
      <c r="C509" s="45"/>
      <c r="D509" s="45"/>
      <c r="E509" s="45"/>
      <c r="F509" s="45"/>
      <c r="G509" s="45"/>
      <c r="H509" s="45"/>
      <c r="I509" s="45"/>
      <c r="J509" s="45"/>
      <c r="K509" s="4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  <c r="AB509" s="95"/>
      <c r="AC509" s="95"/>
      <c r="AD509" s="95"/>
      <c r="AE509" s="95"/>
      <c r="AF509" s="95"/>
      <c r="AG509" s="95"/>
      <c r="AH509" s="95"/>
      <c r="AI509" s="95"/>
      <c r="AJ509" s="95"/>
      <c r="AK509" s="95"/>
    </row>
    <row r="510" spans="2:37">
      <c r="B510" s="97"/>
      <c r="C510" s="45"/>
      <c r="D510" s="45"/>
      <c r="E510" s="45"/>
      <c r="F510" s="45"/>
      <c r="G510" s="45"/>
      <c r="H510" s="45"/>
      <c r="I510" s="45"/>
      <c r="J510" s="45"/>
      <c r="K510" s="4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  <c r="AB510" s="95"/>
      <c r="AC510" s="95"/>
      <c r="AD510" s="95"/>
      <c r="AE510" s="95"/>
      <c r="AF510" s="95"/>
      <c r="AG510" s="95"/>
      <c r="AH510" s="95"/>
      <c r="AI510" s="95"/>
      <c r="AJ510" s="95"/>
      <c r="AK510" s="95"/>
    </row>
    <row r="511" spans="2:37">
      <c r="B511" s="97"/>
      <c r="C511" s="45"/>
      <c r="D511" s="45"/>
      <c r="E511" s="45"/>
      <c r="F511" s="45"/>
      <c r="G511" s="45"/>
      <c r="H511" s="45"/>
      <c r="I511" s="45"/>
      <c r="J511" s="45"/>
      <c r="K511" s="4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  <c r="AB511" s="95"/>
      <c r="AC511" s="95"/>
      <c r="AD511" s="95"/>
      <c r="AE511" s="95"/>
      <c r="AF511" s="95"/>
      <c r="AG511" s="95"/>
      <c r="AH511" s="95"/>
      <c r="AI511" s="95"/>
      <c r="AJ511" s="95"/>
      <c r="AK511" s="95"/>
    </row>
    <row r="512" spans="2:37">
      <c r="B512" s="97"/>
      <c r="C512" s="45"/>
      <c r="D512" s="45"/>
      <c r="E512" s="45"/>
      <c r="F512" s="45"/>
      <c r="G512" s="45"/>
      <c r="H512" s="45"/>
      <c r="I512" s="45"/>
      <c r="J512" s="45"/>
      <c r="K512" s="4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  <c r="AB512" s="95"/>
      <c r="AC512" s="95"/>
      <c r="AD512" s="95"/>
      <c r="AE512" s="95"/>
      <c r="AF512" s="95"/>
      <c r="AG512" s="95"/>
      <c r="AH512" s="95"/>
      <c r="AI512" s="95"/>
      <c r="AJ512" s="95"/>
      <c r="AK512" s="95"/>
    </row>
    <row r="513" spans="2:37">
      <c r="B513" s="97"/>
      <c r="C513" s="45"/>
      <c r="D513" s="45"/>
      <c r="E513" s="45"/>
      <c r="F513" s="45"/>
      <c r="G513" s="45"/>
      <c r="H513" s="45"/>
      <c r="I513" s="45"/>
      <c r="J513" s="45"/>
      <c r="K513" s="4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  <c r="AB513" s="95"/>
      <c r="AC513" s="95"/>
      <c r="AD513" s="95"/>
      <c r="AE513" s="95"/>
      <c r="AF513" s="95"/>
      <c r="AG513" s="95"/>
      <c r="AH513" s="95"/>
      <c r="AI513" s="95"/>
      <c r="AJ513" s="95"/>
      <c r="AK513" s="95"/>
    </row>
    <row r="514" spans="2:37">
      <c r="B514" s="97"/>
      <c r="C514" s="45"/>
      <c r="D514" s="45"/>
      <c r="E514" s="45"/>
      <c r="F514" s="45"/>
      <c r="G514" s="45"/>
      <c r="H514" s="45"/>
      <c r="I514" s="45"/>
      <c r="J514" s="45"/>
      <c r="K514" s="4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  <c r="AB514" s="95"/>
      <c r="AC514" s="95"/>
      <c r="AD514" s="95"/>
      <c r="AE514" s="95"/>
      <c r="AF514" s="95"/>
      <c r="AG514" s="95"/>
      <c r="AH514" s="95"/>
      <c r="AI514" s="95"/>
      <c r="AJ514" s="95"/>
      <c r="AK514" s="95"/>
    </row>
    <row r="515" spans="2:37">
      <c r="B515" s="97"/>
      <c r="C515" s="45"/>
      <c r="D515" s="45"/>
      <c r="E515" s="45"/>
      <c r="F515" s="45"/>
      <c r="G515" s="45"/>
      <c r="H515" s="45"/>
      <c r="I515" s="45"/>
      <c r="J515" s="45"/>
      <c r="K515" s="4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  <c r="AB515" s="95"/>
      <c r="AC515" s="95"/>
      <c r="AD515" s="95"/>
      <c r="AE515" s="95"/>
      <c r="AF515" s="95"/>
      <c r="AG515" s="95"/>
      <c r="AH515" s="95"/>
      <c r="AI515" s="95"/>
      <c r="AJ515" s="95"/>
      <c r="AK515" s="95"/>
    </row>
    <row r="516" spans="2:37">
      <c r="B516" s="97"/>
      <c r="C516" s="45"/>
      <c r="D516" s="45"/>
      <c r="E516" s="45"/>
      <c r="F516" s="45"/>
      <c r="G516" s="45"/>
      <c r="H516" s="45"/>
      <c r="I516" s="45"/>
      <c r="J516" s="45"/>
      <c r="K516" s="4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  <c r="AB516" s="95"/>
      <c r="AC516" s="95"/>
      <c r="AD516" s="95"/>
      <c r="AE516" s="95"/>
      <c r="AF516" s="95"/>
      <c r="AG516" s="95"/>
      <c r="AH516" s="95"/>
      <c r="AI516" s="95"/>
      <c r="AJ516" s="95"/>
      <c r="AK516" s="95"/>
    </row>
    <row r="517" spans="2:37">
      <c r="B517" s="97"/>
      <c r="C517" s="45"/>
      <c r="D517" s="45"/>
      <c r="E517" s="45"/>
      <c r="F517" s="45"/>
      <c r="G517" s="45"/>
      <c r="H517" s="45"/>
      <c r="I517" s="45"/>
      <c r="J517" s="45"/>
      <c r="K517" s="4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  <c r="AB517" s="95"/>
      <c r="AC517" s="95"/>
      <c r="AD517" s="95"/>
      <c r="AE517" s="95"/>
      <c r="AF517" s="95"/>
      <c r="AG517" s="95"/>
      <c r="AH517" s="95"/>
      <c r="AI517" s="95"/>
      <c r="AJ517" s="95"/>
      <c r="AK517" s="95"/>
    </row>
    <row r="518" spans="2:37">
      <c r="B518" s="97"/>
      <c r="C518" s="45"/>
      <c r="D518" s="45"/>
      <c r="E518" s="45"/>
      <c r="F518" s="45"/>
      <c r="G518" s="45"/>
      <c r="H518" s="45"/>
      <c r="I518" s="45"/>
      <c r="J518" s="45"/>
      <c r="K518" s="4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  <c r="AB518" s="95"/>
      <c r="AC518" s="95"/>
      <c r="AD518" s="95"/>
      <c r="AE518" s="95"/>
      <c r="AF518" s="95"/>
      <c r="AG518" s="95"/>
      <c r="AH518" s="95"/>
      <c r="AI518" s="95"/>
      <c r="AJ518" s="95"/>
      <c r="AK518" s="95"/>
    </row>
    <row r="519" spans="2:37">
      <c r="B519" s="97"/>
      <c r="C519" s="45"/>
      <c r="D519" s="45"/>
      <c r="E519" s="45"/>
      <c r="F519" s="45"/>
      <c r="G519" s="45"/>
      <c r="H519" s="45"/>
      <c r="I519" s="45"/>
      <c r="J519" s="45"/>
      <c r="K519" s="4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  <c r="AB519" s="95"/>
      <c r="AC519" s="95"/>
      <c r="AD519" s="95"/>
      <c r="AE519" s="95"/>
      <c r="AF519" s="95"/>
      <c r="AG519" s="95"/>
      <c r="AH519" s="95"/>
      <c r="AI519" s="95"/>
      <c r="AJ519" s="95"/>
      <c r="AK519" s="95"/>
    </row>
    <row r="520" spans="2:37">
      <c r="B520" s="97"/>
      <c r="C520" s="45"/>
      <c r="D520" s="45"/>
      <c r="E520" s="45"/>
      <c r="F520" s="45"/>
      <c r="G520" s="45"/>
      <c r="H520" s="45"/>
      <c r="I520" s="45"/>
      <c r="J520" s="45"/>
      <c r="K520" s="4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  <c r="AB520" s="95"/>
      <c r="AC520" s="95"/>
      <c r="AD520" s="95"/>
      <c r="AE520" s="95"/>
      <c r="AF520" s="95"/>
      <c r="AG520" s="95"/>
      <c r="AH520" s="95"/>
      <c r="AI520" s="95"/>
      <c r="AJ520" s="95"/>
      <c r="AK520" s="95"/>
    </row>
    <row r="521" spans="2:37">
      <c r="B521" s="97"/>
      <c r="C521" s="45"/>
      <c r="D521" s="45"/>
      <c r="E521" s="45"/>
      <c r="F521" s="45"/>
      <c r="G521" s="45"/>
      <c r="H521" s="45"/>
      <c r="I521" s="45"/>
      <c r="J521" s="45"/>
      <c r="K521" s="4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  <c r="AB521" s="95"/>
      <c r="AC521" s="95"/>
      <c r="AD521" s="95"/>
      <c r="AE521" s="95"/>
      <c r="AF521" s="95"/>
      <c r="AG521" s="95"/>
      <c r="AH521" s="95"/>
      <c r="AI521" s="95"/>
      <c r="AJ521" s="95"/>
      <c r="AK521" s="95"/>
    </row>
    <row r="522" spans="2:37">
      <c r="B522" s="97"/>
      <c r="C522" s="45"/>
      <c r="D522" s="45"/>
      <c r="E522" s="45"/>
      <c r="F522" s="45"/>
      <c r="G522" s="45"/>
      <c r="H522" s="45"/>
      <c r="I522" s="45"/>
      <c r="J522" s="45"/>
      <c r="K522" s="4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  <c r="AB522" s="95"/>
      <c r="AC522" s="95"/>
      <c r="AD522" s="95"/>
      <c r="AE522" s="95"/>
      <c r="AF522" s="95"/>
      <c r="AG522" s="95"/>
      <c r="AH522" s="95"/>
      <c r="AI522" s="95"/>
      <c r="AJ522" s="95"/>
      <c r="AK522" s="95"/>
    </row>
    <row r="523" spans="2:37">
      <c r="B523" s="97"/>
      <c r="C523" s="45"/>
      <c r="D523" s="45"/>
      <c r="E523" s="45"/>
      <c r="F523" s="45"/>
      <c r="G523" s="45"/>
      <c r="H523" s="45"/>
      <c r="I523" s="45"/>
      <c r="J523" s="45"/>
      <c r="K523" s="4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  <c r="AB523" s="95"/>
      <c r="AC523" s="95"/>
      <c r="AD523" s="95"/>
      <c r="AE523" s="95"/>
      <c r="AF523" s="95"/>
      <c r="AG523" s="95"/>
      <c r="AH523" s="95"/>
      <c r="AI523" s="95"/>
      <c r="AJ523" s="95"/>
      <c r="AK523" s="95"/>
    </row>
    <row r="524" spans="2:37">
      <c r="B524" s="97"/>
      <c r="C524" s="45"/>
      <c r="D524" s="45"/>
      <c r="E524" s="45"/>
      <c r="F524" s="45"/>
      <c r="G524" s="45"/>
      <c r="H524" s="45"/>
      <c r="I524" s="45"/>
      <c r="J524" s="45"/>
      <c r="K524" s="4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  <c r="AB524" s="95"/>
      <c r="AC524" s="95"/>
      <c r="AD524" s="95"/>
      <c r="AE524" s="95"/>
      <c r="AF524" s="95"/>
      <c r="AG524" s="95"/>
      <c r="AH524" s="95"/>
      <c r="AI524" s="95"/>
      <c r="AJ524" s="95"/>
      <c r="AK524" s="95"/>
    </row>
    <row r="525" spans="2:37">
      <c r="B525" s="97"/>
      <c r="C525" s="45"/>
      <c r="D525" s="45"/>
      <c r="E525" s="45"/>
      <c r="F525" s="45"/>
      <c r="G525" s="45"/>
      <c r="H525" s="45"/>
      <c r="I525" s="45"/>
      <c r="J525" s="45"/>
      <c r="K525" s="4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  <c r="AB525" s="95"/>
      <c r="AC525" s="95"/>
      <c r="AD525" s="95"/>
      <c r="AE525" s="95"/>
      <c r="AF525" s="95"/>
      <c r="AG525" s="95"/>
      <c r="AH525" s="95"/>
      <c r="AI525" s="95"/>
      <c r="AJ525" s="95"/>
      <c r="AK525" s="95"/>
    </row>
    <row r="526" spans="2:37">
      <c r="B526" s="97"/>
      <c r="C526" s="45"/>
      <c r="D526" s="45"/>
      <c r="E526" s="45"/>
      <c r="F526" s="45"/>
      <c r="G526" s="45"/>
      <c r="H526" s="45"/>
      <c r="I526" s="45"/>
      <c r="J526" s="45"/>
      <c r="K526" s="4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  <c r="AB526" s="95"/>
      <c r="AC526" s="95"/>
      <c r="AD526" s="95"/>
      <c r="AE526" s="95"/>
      <c r="AF526" s="95"/>
      <c r="AG526" s="95"/>
      <c r="AH526" s="95"/>
      <c r="AI526" s="95"/>
      <c r="AJ526" s="95"/>
      <c r="AK526" s="95"/>
    </row>
    <row r="527" spans="2:37">
      <c r="B527" s="97"/>
      <c r="C527" s="45"/>
      <c r="D527" s="45"/>
      <c r="E527" s="45"/>
      <c r="F527" s="45"/>
      <c r="G527" s="45"/>
      <c r="H527" s="45"/>
      <c r="I527" s="45"/>
      <c r="J527" s="45"/>
      <c r="K527" s="4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5"/>
      <c r="AH527" s="95"/>
      <c r="AI527" s="95"/>
      <c r="AJ527" s="95"/>
      <c r="AK527" s="95"/>
    </row>
    <row r="528" spans="2:37">
      <c r="B528" s="97"/>
      <c r="C528" s="45"/>
      <c r="D528" s="45"/>
      <c r="E528" s="45"/>
      <c r="F528" s="45"/>
      <c r="G528" s="45"/>
      <c r="H528" s="45"/>
      <c r="I528" s="45"/>
      <c r="J528" s="45"/>
      <c r="K528" s="4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  <c r="AB528" s="95"/>
      <c r="AC528" s="95"/>
      <c r="AD528" s="95"/>
      <c r="AE528" s="95"/>
      <c r="AF528" s="95"/>
      <c r="AG528" s="95"/>
      <c r="AH528" s="95"/>
      <c r="AI528" s="95"/>
      <c r="AJ528" s="95"/>
      <c r="AK528" s="95"/>
    </row>
    <row r="529" spans="2:37">
      <c r="B529" s="97"/>
      <c r="C529" s="45"/>
      <c r="D529" s="45"/>
      <c r="E529" s="45"/>
      <c r="F529" s="45"/>
      <c r="G529" s="45"/>
      <c r="H529" s="45"/>
      <c r="I529" s="45"/>
      <c r="J529" s="45"/>
      <c r="K529" s="4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  <c r="AB529" s="95"/>
      <c r="AC529" s="95"/>
      <c r="AD529" s="95"/>
      <c r="AE529" s="95"/>
      <c r="AF529" s="95"/>
      <c r="AG529" s="95"/>
      <c r="AH529" s="95"/>
      <c r="AI529" s="95"/>
      <c r="AJ529" s="95"/>
      <c r="AK529" s="95"/>
    </row>
    <row r="530" spans="2:37">
      <c r="B530" s="97"/>
      <c r="C530" s="45"/>
      <c r="D530" s="45"/>
      <c r="E530" s="45"/>
      <c r="F530" s="45"/>
      <c r="G530" s="45"/>
      <c r="H530" s="45"/>
      <c r="I530" s="45"/>
      <c r="J530" s="45"/>
      <c r="K530" s="4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  <c r="AB530" s="95"/>
      <c r="AC530" s="95"/>
      <c r="AD530" s="95"/>
      <c r="AE530" s="95"/>
      <c r="AF530" s="95"/>
      <c r="AG530" s="95"/>
      <c r="AH530" s="95"/>
      <c r="AI530" s="95"/>
      <c r="AJ530" s="95"/>
      <c r="AK530" s="95"/>
    </row>
    <row r="531" spans="2:37">
      <c r="B531" s="97"/>
      <c r="C531" s="45"/>
      <c r="D531" s="45"/>
      <c r="E531" s="45"/>
      <c r="F531" s="45"/>
      <c r="G531" s="45"/>
      <c r="H531" s="45"/>
      <c r="I531" s="45"/>
      <c r="J531" s="45"/>
      <c r="K531" s="4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  <c r="AB531" s="95"/>
      <c r="AC531" s="95"/>
      <c r="AD531" s="95"/>
      <c r="AE531" s="95"/>
      <c r="AF531" s="95"/>
      <c r="AG531" s="95"/>
      <c r="AH531" s="95"/>
      <c r="AI531" s="95"/>
      <c r="AJ531" s="95"/>
      <c r="AK531" s="95"/>
    </row>
    <row r="532" spans="2:37">
      <c r="B532" s="97"/>
      <c r="C532" s="45"/>
      <c r="D532" s="45"/>
      <c r="E532" s="45"/>
      <c r="F532" s="45"/>
      <c r="G532" s="45"/>
      <c r="H532" s="45"/>
      <c r="I532" s="45"/>
      <c r="J532" s="45"/>
      <c r="K532" s="4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  <c r="AB532" s="95"/>
      <c r="AC532" s="95"/>
      <c r="AD532" s="95"/>
      <c r="AE532" s="95"/>
      <c r="AF532" s="95"/>
      <c r="AG532" s="95"/>
      <c r="AH532" s="95"/>
      <c r="AI532" s="95"/>
      <c r="AJ532" s="95"/>
      <c r="AK532" s="95"/>
    </row>
    <row r="533" spans="2:37">
      <c r="B533" s="97"/>
      <c r="C533" s="45"/>
      <c r="D533" s="45"/>
      <c r="E533" s="45"/>
      <c r="F533" s="45"/>
      <c r="G533" s="45"/>
      <c r="H533" s="45"/>
      <c r="I533" s="45"/>
      <c r="J533" s="45"/>
      <c r="K533" s="4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5"/>
      <c r="AH533" s="95"/>
      <c r="AI533" s="95"/>
      <c r="AJ533" s="95"/>
      <c r="AK533" s="95"/>
    </row>
    <row r="534" spans="2:37">
      <c r="B534" s="97"/>
      <c r="C534" s="45"/>
      <c r="D534" s="45"/>
      <c r="E534" s="45"/>
      <c r="F534" s="45"/>
      <c r="G534" s="45"/>
      <c r="H534" s="45"/>
      <c r="I534" s="45"/>
      <c r="J534" s="45"/>
      <c r="K534" s="4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  <c r="AB534" s="95"/>
      <c r="AC534" s="95"/>
      <c r="AD534" s="95"/>
      <c r="AE534" s="95"/>
      <c r="AF534" s="95"/>
      <c r="AG534" s="95"/>
      <c r="AH534" s="95"/>
      <c r="AI534" s="95"/>
      <c r="AJ534" s="95"/>
      <c r="AK534" s="95"/>
    </row>
    <row r="535" spans="2:37">
      <c r="B535" s="97"/>
      <c r="C535" s="45"/>
      <c r="D535" s="45"/>
      <c r="E535" s="45"/>
      <c r="F535" s="45"/>
      <c r="G535" s="45"/>
      <c r="H535" s="45"/>
      <c r="I535" s="45"/>
      <c r="J535" s="45"/>
      <c r="K535" s="4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  <c r="AB535" s="95"/>
      <c r="AC535" s="95"/>
      <c r="AD535" s="95"/>
      <c r="AE535" s="95"/>
      <c r="AF535" s="95"/>
      <c r="AG535" s="95"/>
      <c r="AH535" s="95"/>
      <c r="AI535" s="95"/>
      <c r="AJ535" s="95"/>
      <c r="AK535" s="95"/>
    </row>
    <row r="536" spans="2:37">
      <c r="B536" s="97"/>
      <c r="C536" s="45"/>
      <c r="D536" s="45"/>
      <c r="E536" s="45"/>
      <c r="F536" s="45"/>
      <c r="G536" s="45"/>
      <c r="H536" s="45"/>
      <c r="I536" s="45"/>
      <c r="J536" s="45"/>
      <c r="K536" s="4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  <c r="AB536" s="95"/>
      <c r="AC536" s="95"/>
      <c r="AD536" s="95"/>
      <c r="AE536" s="95"/>
      <c r="AF536" s="95"/>
      <c r="AG536" s="95"/>
      <c r="AH536" s="95"/>
      <c r="AI536" s="95"/>
      <c r="AJ536" s="95"/>
      <c r="AK536" s="95"/>
    </row>
    <row r="537" spans="2:37">
      <c r="B537" s="97"/>
      <c r="C537" s="45"/>
      <c r="D537" s="45"/>
      <c r="E537" s="45"/>
      <c r="F537" s="45"/>
      <c r="G537" s="45"/>
      <c r="H537" s="45"/>
      <c r="I537" s="45"/>
      <c r="J537" s="45"/>
      <c r="K537" s="4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  <c r="AB537" s="95"/>
      <c r="AC537" s="95"/>
      <c r="AD537" s="95"/>
      <c r="AE537" s="95"/>
      <c r="AF537" s="95"/>
      <c r="AG537" s="95"/>
      <c r="AH537" s="95"/>
      <c r="AI537" s="95"/>
      <c r="AJ537" s="95"/>
      <c r="AK537" s="95"/>
    </row>
    <row r="538" spans="2:37">
      <c r="B538" s="97"/>
      <c r="C538" s="45"/>
      <c r="D538" s="45"/>
      <c r="E538" s="45"/>
      <c r="F538" s="45"/>
      <c r="G538" s="45"/>
      <c r="H538" s="45"/>
      <c r="I538" s="45"/>
      <c r="J538" s="45"/>
      <c r="K538" s="4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  <c r="AB538" s="95"/>
      <c r="AC538" s="95"/>
      <c r="AD538" s="95"/>
      <c r="AE538" s="95"/>
      <c r="AF538" s="95"/>
      <c r="AG538" s="95"/>
      <c r="AH538" s="95"/>
      <c r="AI538" s="95"/>
      <c r="AJ538" s="95"/>
      <c r="AK538" s="95"/>
    </row>
    <row r="539" spans="2:37">
      <c r="B539" s="97"/>
      <c r="C539" s="45"/>
      <c r="D539" s="45"/>
      <c r="E539" s="45"/>
      <c r="F539" s="45"/>
      <c r="G539" s="45"/>
      <c r="H539" s="45"/>
      <c r="I539" s="45"/>
      <c r="J539" s="45"/>
      <c r="K539" s="4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  <c r="AB539" s="95"/>
      <c r="AC539" s="95"/>
      <c r="AD539" s="95"/>
      <c r="AE539" s="95"/>
      <c r="AF539" s="95"/>
      <c r="AG539" s="95"/>
      <c r="AH539" s="95"/>
      <c r="AI539" s="95"/>
      <c r="AJ539" s="95"/>
      <c r="AK539" s="95"/>
    </row>
    <row r="540" spans="2:37">
      <c r="B540" s="97"/>
      <c r="C540" s="45"/>
      <c r="D540" s="45"/>
      <c r="E540" s="45"/>
      <c r="F540" s="45"/>
      <c r="G540" s="45"/>
      <c r="H540" s="45"/>
      <c r="I540" s="45"/>
      <c r="J540" s="45"/>
      <c r="K540" s="4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  <c r="AB540" s="95"/>
      <c r="AC540" s="95"/>
      <c r="AD540" s="95"/>
      <c r="AE540" s="95"/>
      <c r="AF540" s="95"/>
      <c r="AG540" s="95"/>
      <c r="AH540" s="95"/>
      <c r="AI540" s="95"/>
      <c r="AJ540" s="95"/>
      <c r="AK540" s="95"/>
    </row>
    <row r="541" spans="2:37">
      <c r="B541" s="97"/>
      <c r="C541" s="45"/>
      <c r="D541" s="45"/>
      <c r="E541" s="45"/>
      <c r="F541" s="45"/>
      <c r="G541" s="45"/>
      <c r="H541" s="45"/>
      <c r="I541" s="45"/>
      <c r="J541" s="45"/>
      <c r="K541" s="4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  <c r="AB541" s="95"/>
      <c r="AC541" s="95"/>
      <c r="AD541" s="95"/>
      <c r="AE541" s="95"/>
      <c r="AF541" s="95"/>
      <c r="AG541" s="95"/>
      <c r="AH541" s="95"/>
      <c r="AI541" s="95"/>
      <c r="AJ541" s="95"/>
      <c r="AK541" s="95"/>
    </row>
    <row r="542" spans="2:37">
      <c r="B542" s="97"/>
      <c r="C542" s="45"/>
      <c r="D542" s="45"/>
      <c r="E542" s="45"/>
      <c r="F542" s="45"/>
      <c r="G542" s="45"/>
      <c r="H542" s="45"/>
      <c r="I542" s="45"/>
      <c r="J542" s="45"/>
      <c r="K542" s="4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  <c r="AB542" s="95"/>
      <c r="AC542" s="95"/>
      <c r="AD542" s="95"/>
      <c r="AE542" s="95"/>
      <c r="AF542" s="95"/>
      <c r="AG542" s="95"/>
      <c r="AH542" s="95"/>
      <c r="AI542" s="95"/>
      <c r="AJ542" s="95"/>
      <c r="AK542" s="95"/>
    </row>
    <row r="543" spans="2:37">
      <c r="B543" s="97"/>
      <c r="C543" s="45"/>
      <c r="D543" s="45"/>
      <c r="E543" s="45"/>
      <c r="F543" s="45"/>
      <c r="G543" s="45"/>
      <c r="H543" s="45"/>
      <c r="I543" s="45"/>
      <c r="J543" s="45"/>
      <c r="K543" s="4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  <c r="AB543" s="95"/>
      <c r="AC543" s="95"/>
      <c r="AD543" s="95"/>
      <c r="AE543" s="95"/>
      <c r="AF543" s="95"/>
      <c r="AG543" s="95"/>
      <c r="AH543" s="95"/>
      <c r="AI543" s="95"/>
      <c r="AJ543" s="95"/>
      <c r="AK543" s="95"/>
    </row>
    <row r="544" spans="2:37">
      <c r="B544" s="97"/>
      <c r="C544" s="45"/>
      <c r="D544" s="45"/>
      <c r="E544" s="45"/>
      <c r="F544" s="45"/>
      <c r="G544" s="45"/>
      <c r="H544" s="45"/>
      <c r="I544" s="45"/>
      <c r="J544" s="45"/>
      <c r="K544" s="4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  <c r="AB544" s="95"/>
      <c r="AC544" s="95"/>
      <c r="AD544" s="95"/>
      <c r="AE544" s="95"/>
      <c r="AF544" s="95"/>
      <c r="AG544" s="95"/>
      <c r="AH544" s="95"/>
      <c r="AI544" s="95"/>
      <c r="AJ544" s="95"/>
      <c r="AK544" s="95"/>
    </row>
    <row r="545" spans="2:37">
      <c r="B545" s="97"/>
      <c r="C545" s="45"/>
      <c r="D545" s="45"/>
      <c r="E545" s="45"/>
      <c r="F545" s="45"/>
      <c r="G545" s="45"/>
      <c r="H545" s="45"/>
      <c r="I545" s="45"/>
      <c r="J545" s="45"/>
      <c r="K545" s="4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  <c r="AB545" s="95"/>
      <c r="AC545" s="95"/>
      <c r="AD545" s="95"/>
      <c r="AE545" s="95"/>
      <c r="AF545" s="95"/>
      <c r="AG545" s="95"/>
      <c r="AH545" s="95"/>
      <c r="AI545" s="95"/>
      <c r="AJ545" s="95"/>
      <c r="AK545" s="95"/>
    </row>
    <row r="546" spans="2:37">
      <c r="B546" s="97"/>
      <c r="C546" s="45"/>
      <c r="D546" s="45"/>
      <c r="E546" s="45"/>
      <c r="F546" s="45"/>
      <c r="G546" s="45"/>
      <c r="H546" s="45"/>
      <c r="I546" s="45"/>
      <c r="J546" s="45"/>
      <c r="K546" s="4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  <c r="AB546" s="95"/>
      <c r="AC546" s="95"/>
      <c r="AD546" s="95"/>
      <c r="AE546" s="95"/>
      <c r="AF546" s="95"/>
      <c r="AG546" s="95"/>
      <c r="AH546" s="95"/>
      <c r="AI546" s="95"/>
      <c r="AJ546" s="95"/>
      <c r="AK546" s="95"/>
    </row>
    <row r="547" spans="2:37">
      <c r="B547" s="97"/>
      <c r="C547" s="45"/>
      <c r="D547" s="45"/>
      <c r="E547" s="45"/>
      <c r="F547" s="45"/>
      <c r="G547" s="45"/>
      <c r="H547" s="45"/>
      <c r="I547" s="45"/>
      <c r="J547" s="45"/>
      <c r="K547" s="4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  <c r="AB547" s="95"/>
      <c r="AC547" s="95"/>
      <c r="AD547" s="95"/>
      <c r="AE547" s="95"/>
      <c r="AF547" s="95"/>
      <c r="AG547" s="95"/>
      <c r="AH547" s="95"/>
      <c r="AI547" s="95"/>
      <c r="AJ547" s="95"/>
      <c r="AK547" s="95"/>
    </row>
    <row r="548" spans="2:37">
      <c r="B548" s="97"/>
      <c r="C548" s="45"/>
      <c r="D548" s="45"/>
      <c r="E548" s="45"/>
      <c r="F548" s="45"/>
      <c r="G548" s="45"/>
      <c r="H548" s="45"/>
      <c r="I548" s="45"/>
      <c r="J548" s="45"/>
      <c r="K548" s="4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  <c r="AB548" s="95"/>
      <c r="AC548" s="95"/>
      <c r="AD548" s="95"/>
      <c r="AE548" s="95"/>
      <c r="AF548" s="95"/>
      <c r="AG548" s="95"/>
      <c r="AH548" s="95"/>
      <c r="AI548" s="95"/>
      <c r="AJ548" s="95"/>
      <c r="AK548" s="95"/>
    </row>
    <row r="549" spans="2:37">
      <c r="B549" s="97"/>
      <c r="C549" s="45"/>
      <c r="D549" s="45"/>
      <c r="E549" s="45"/>
      <c r="F549" s="45"/>
      <c r="G549" s="45"/>
      <c r="H549" s="45"/>
      <c r="I549" s="45"/>
      <c r="J549" s="45"/>
      <c r="K549" s="4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  <c r="AB549" s="95"/>
      <c r="AC549" s="95"/>
      <c r="AD549" s="95"/>
      <c r="AE549" s="95"/>
      <c r="AF549" s="95"/>
      <c r="AG549" s="95"/>
      <c r="AH549" s="95"/>
      <c r="AI549" s="95"/>
      <c r="AJ549" s="95"/>
      <c r="AK549" s="95"/>
    </row>
    <row r="550" spans="2:37">
      <c r="B550" s="97"/>
      <c r="C550" s="45"/>
      <c r="D550" s="45"/>
      <c r="E550" s="45"/>
      <c r="F550" s="45"/>
      <c r="G550" s="45"/>
      <c r="H550" s="45"/>
      <c r="I550" s="45"/>
      <c r="J550" s="45"/>
      <c r="K550" s="4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  <c r="AB550" s="95"/>
      <c r="AC550" s="95"/>
      <c r="AD550" s="95"/>
      <c r="AE550" s="95"/>
      <c r="AF550" s="95"/>
      <c r="AG550" s="95"/>
      <c r="AH550" s="95"/>
      <c r="AI550" s="95"/>
      <c r="AJ550" s="95"/>
      <c r="AK550" s="95"/>
    </row>
    <row r="551" spans="2:37">
      <c r="B551" s="97"/>
      <c r="C551" s="45"/>
      <c r="D551" s="45"/>
      <c r="E551" s="45"/>
      <c r="F551" s="45"/>
      <c r="G551" s="45"/>
      <c r="H551" s="45"/>
      <c r="I551" s="45"/>
      <c r="J551" s="45"/>
      <c r="K551" s="4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  <c r="AB551" s="95"/>
      <c r="AC551" s="95"/>
      <c r="AD551" s="95"/>
      <c r="AE551" s="95"/>
      <c r="AF551" s="95"/>
      <c r="AG551" s="95"/>
      <c r="AH551" s="95"/>
      <c r="AI551" s="95"/>
      <c r="AJ551" s="95"/>
      <c r="AK551" s="95"/>
    </row>
    <row r="552" spans="2:37">
      <c r="B552" s="97"/>
      <c r="C552" s="45"/>
      <c r="D552" s="45"/>
      <c r="E552" s="45"/>
      <c r="F552" s="45"/>
      <c r="G552" s="45"/>
      <c r="H552" s="45"/>
      <c r="I552" s="45"/>
      <c r="J552" s="45"/>
      <c r="K552" s="4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  <c r="AH552" s="95"/>
      <c r="AI552" s="95"/>
      <c r="AJ552" s="95"/>
      <c r="AK552" s="95"/>
    </row>
    <row r="553" spans="2:37">
      <c r="B553" s="97"/>
      <c r="C553" s="45"/>
      <c r="D553" s="45"/>
      <c r="E553" s="45"/>
      <c r="F553" s="45"/>
      <c r="G553" s="45"/>
      <c r="H553" s="45"/>
      <c r="I553" s="45"/>
      <c r="J553" s="45"/>
      <c r="K553" s="4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  <c r="AH553" s="95"/>
      <c r="AI553" s="95"/>
      <c r="AJ553" s="95"/>
      <c r="AK553" s="95"/>
    </row>
    <row r="554" spans="2:37">
      <c r="B554" s="97"/>
      <c r="C554" s="45"/>
      <c r="D554" s="45"/>
      <c r="E554" s="45"/>
      <c r="F554" s="45"/>
      <c r="G554" s="45"/>
      <c r="H554" s="45"/>
      <c r="I554" s="45"/>
      <c r="J554" s="45"/>
      <c r="K554" s="4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  <c r="AH554" s="95"/>
      <c r="AI554" s="95"/>
      <c r="AJ554" s="95"/>
      <c r="AK554" s="95"/>
    </row>
    <row r="555" spans="2:37">
      <c r="B555" s="97"/>
      <c r="C555" s="45"/>
      <c r="D555" s="45"/>
      <c r="E555" s="45"/>
      <c r="F555" s="45"/>
      <c r="G555" s="45"/>
      <c r="H555" s="45"/>
      <c r="I555" s="45"/>
      <c r="J555" s="45"/>
      <c r="K555" s="4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  <c r="AH555" s="95"/>
      <c r="AI555" s="95"/>
      <c r="AJ555" s="95"/>
      <c r="AK555" s="95"/>
    </row>
    <row r="556" spans="2:37">
      <c r="B556" s="97"/>
      <c r="C556" s="45"/>
      <c r="D556" s="45"/>
      <c r="E556" s="45"/>
      <c r="F556" s="45"/>
      <c r="G556" s="45"/>
      <c r="H556" s="45"/>
      <c r="I556" s="45"/>
      <c r="J556" s="45"/>
      <c r="K556" s="4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  <c r="AB556" s="95"/>
      <c r="AC556" s="95"/>
      <c r="AD556" s="95"/>
      <c r="AE556" s="95"/>
      <c r="AF556" s="95"/>
      <c r="AG556" s="95"/>
      <c r="AH556" s="95"/>
      <c r="AI556" s="95"/>
      <c r="AJ556" s="95"/>
      <c r="AK556" s="95"/>
    </row>
    <row r="557" spans="2:37">
      <c r="B557" s="97"/>
      <c r="C557" s="45"/>
      <c r="D557" s="45"/>
      <c r="E557" s="45"/>
      <c r="F557" s="45"/>
      <c r="G557" s="45"/>
      <c r="H557" s="45"/>
      <c r="I557" s="45"/>
      <c r="J557" s="45"/>
      <c r="K557" s="4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  <c r="AB557" s="95"/>
      <c r="AC557" s="95"/>
      <c r="AD557" s="95"/>
      <c r="AE557" s="95"/>
      <c r="AF557" s="95"/>
      <c r="AG557" s="95"/>
      <c r="AH557" s="95"/>
      <c r="AI557" s="95"/>
      <c r="AJ557" s="95"/>
      <c r="AK557" s="95"/>
    </row>
    <row r="558" spans="2:37">
      <c r="B558" s="97"/>
      <c r="C558" s="45"/>
      <c r="D558" s="45"/>
      <c r="E558" s="45"/>
      <c r="F558" s="45"/>
      <c r="G558" s="45"/>
      <c r="H558" s="45"/>
      <c r="I558" s="45"/>
      <c r="J558" s="45"/>
      <c r="K558" s="4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95"/>
      <c r="AG558" s="95"/>
      <c r="AH558" s="95"/>
      <c r="AI558" s="95"/>
      <c r="AJ558" s="95"/>
      <c r="AK558" s="95"/>
    </row>
    <row r="559" spans="2:37">
      <c r="B559" s="97"/>
      <c r="C559" s="45"/>
      <c r="D559" s="45"/>
      <c r="E559" s="45"/>
      <c r="F559" s="45"/>
      <c r="G559" s="45"/>
      <c r="H559" s="45"/>
      <c r="I559" s="45"/>
      <c r="J559" s="45"/>
      <c r="K559" s="4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  <c r="AB559" s="95"/>
      <c r="AC559" s="95"/>
      <c r="AD559" s="95"/>
      <c r="AE559" s="95"/>
      <c r="AF559" s="95"/>
      <c r="AG559" s="95"/>
      <c r="AH559" s="95"/>
      <c r="AI559" s="95"/>
      <c r="AJ559" s="95"/>
      <c r="AK559" s="95"/>
    </row>
    <row r="560" spans="2:37">
      <c r="B560" s="97"/>
      <c r="C560" s="45"/>
      <c r="D560" s="45"/>
      <c r="E560" s="45"/>
      <c r="F560" s="45"/>
      <c r="G560" s="45"/>
      <c r="H560" s="45"/>
      <c r="I560" s="45"/>
      <c r="J560" s="45"/>
      <c r="K560" s="4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  <c r="AB560" s="95"/>
      <c r="AC560" s="95"/>
      <c r="AD560" s="95"/>
      <c r="AE560" s="95"/>
      <c r="AF560" s="95"/>
      <c r="AG560" s="95"/>
      <c r="AH560" s="95"/>
      <c r="AI560" s="95"/>
      <c r="AJ560" s="95"/>
      <c r="AK560" s="95"/>
    </row>
    <row r="561" spans="2:37">
      <c r="B561" s="97"/>
      <c r="C561" s="45"/>
      <c r="D561" s="45"/>
      <c r="E561" s="45"/>
      <c r="F561" s="45"/>
      <c r="G561" s="45"/>
      <c r="H561" s="45"/>
      <c r="I561" s="45"/>
      <c r="J561" s="45"/>
      <c r="K561" s="4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  <c r="AB561" s="95"/>
      <c r="AC561" s="95"/>
      <c r="AD561" s="95"/>
      <c r="AE561" s="95"/>
      <c r="AF561" s="95"/>
      <c r="AG561" s="95"/>
      <c r="AH561" s="95"/>
      <c r="AI561" s="95"/>
      <c r="AJ561" s="95"/>
      <c r="AK561" s="95"/>
    </row>
    <row r="562" spans="2:37">
      <c r="B562" s="97"/>
      <c r="C562" s="45"/>
      <c r="D562" s="45"/>
      <c r="E562" s="45"/>
      <c r="F562" s="45"/>
      <c r="G562" s="45"/>
      <c r="H562" s="45"/>
      <c r="I562" s="45"/>
      <c r="J562" s="45"/>
      <c r="K562" s="4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  <c r="AB562" s="95"/>
      <c r="AC562" s="95"/>
      <c r="AD562" s="95"/>
      <c r="AE562" s="95"/>
      <c r="AF562" s="95"/>
      <c r="AG562" s="95"/>
      <c r="AH562" s="95"/>
      <c r="AI562" s="95"/>
      <c r="AJ562" s="95"/>
      <c r="AK562" s="95"/>
    </row>
    <row r="563" spans="2:37">
      <c r="B563" s="97"/>
      <c r="C563" s="45"/>
      <c r="D563" s="45"/>
      <c r="E563" s="45"/>
      <c r="F563" s="45"/>
      <c r="G563" s="45"/>
      <c r="H563" s="45"/>
      <c r="I563" s="45"/>
      <c r="J563" s="45"/>
      <c r="K563" s="4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  <c r="AB563" s="95"/>
      <c r="AC563" s="95"/>
      <c r="AD563" s="95"/>
      <c r="AE563" s="95"/>
      <c r="AF563" s="95"/>
      <c r="AG563" s="95"/>
      <c r="AH563" s="95"/>
      <c r="AI563" s="95"/>
      <c r="AJ563" s="95"/>
      <c r="AK563" s="95"/>
    </row>
    <row r="564" spans="2:37">
      <c r="B564" s="97"/>
      <c r="C564" s="45"/>
      <c r="D564" s="45"/>
      <c r="E564" s="45"/>
      <c r="F564" s="45"/>
      <c r="G564" s="45"/>
      <c r="H564" s="45"/>
      <c r="I564" s="45"/>
      <c r="J564" s="45"/>
      <c r="K564" s="4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  <c r="AB564" s="95"/>
      <c r="AC564" s="95"/>
      <c r="AD564" s="95"/>
      <c r="AE564" s="95"/>
      <c r="AF564" s="95"/>
      <c r="AG564" s="95"/>
      <c r="AH564" s="95"/>
      <c r="AI564" s="95"/>
      <c r="AJ564" s="95"/>
      <c r="AK564" s="95"/>
    </row>
    <row r="565" spans="2:37">
      <c r="B565" s="97"/>
      <c r="C565" s="45"/>
      <c r="D565" s="45"/>
      <c r="E565" s="45"/>
      <c r="F565" s="45"/>
      <c r="G565" s="45"/>
      <c r="H565" s="45"/>
      <c r="I565" s="45"/>
      <c r="J565" s="45"/>
      <c r="K565" s="4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  <c r="AB565" s="95"/>
      <c r="AC565" s="95"/>
      <c r="AD565" s="95"/>
      <c r="AE565" s="95"/>
      <c r="AF565" s="95"/>
      <c r="AG565" s="95"/>
      <c r="AH565" s="95"/>
      <c r="AI565" s="95"/>
      <c r="AJ565" s="95"/>
      <c r="AK565" s="95"/>
    </row>
    <row r="566" spans="2:37">
      <c r="B566" s="97"/>
      <c r="C566" s="45"/>
      <c r="D566" s="45"/>
      <c r="E566" s="45"/>
      <c r="F566" s="45"/>
      <c r="G566" s="45"/>
      <c r="H566" s="45"/>
      <c r="I566" s="45"/>
      <c r="J566" s="45"/>
      <c r="K566" s="4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  <c r="AB566" s="95"/>
      <c r="AC566" s="95"/>
      <c r="AD566" s="95"/>
      <c r="AE566" s="95"/>
      <c r="AF566" s="95"/>
      <c r="AG566" s="95"/>
      <c r="AH566" s="95"/>
      <c r="AI566" s="95"/>
      <c r="AJ566" s="95"/>
      <c r="AK566" s="95"/>
    </row>
    <row r="567" spans="2:37">
      <c r="B567" s="97"/>
      <c r="C567" s="45"/>
      <c r="D567" s="45"/>
      <c r="E567" s="45"/>
      <c r="F567" s="45"/>
      <c r="G567" s="45"/>
      <c r="H567" s="45"/>
      <c r="I567" s="45"/>
      <c r="J567" s="45"/>
      <c r="K567" s="4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  <c r="AB567" s="95"/>
      <c r="AC567" s="95"/>
      <c r="AD567" s="95"/>
      <c r="AE567" s="95"/>
      <c r="AF567" s="95"/>
      <c r="AG567" s="95"/>
      <c r="AH567" s="95"/>
      <c r="AI567" s="95"/>
      <c r="AJ567" s="95"/>
      <c r="AK567" s="95"/>
    </row>
    <row r="568" spans="2:37">
      <c r="B568" s="97"/>
      <c r="C568" s="45"/>
      <c r="D568" s="45"/>
      <c r="E568" s="45"/>
      <c r="F568" s="45"/>
      <c r="G568" s="45"/>
      <c r="H568" s="45"/>
      <c r="I568" s="45"/>
      <c r="J568" s="45"/>
      <c r="K568" s="4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  <c r="AB568" s="95"/>
      <c r="AC568" s="95"/>
      <c r="AD568" s="95"/>
      <c r="AE568" s="95"/>
      <c r="AF568" s="95"/>
      <c r="AG568" s="95"/>
      <c r="AH568" s="95"/>
      <c r="AI568" s="95"/>
      <c r="AJ568" s="95"/>
      <c r="AK568" s="95"/>
    </row>
    <row r="569" spans="2:37">
      <c r="B569" s="97"/>
      <c r="C569" s="45"/>
      <c r="D569" s="45"/>
      <c r="E569" s="45"/>
      <c r="F569" s="45"/>
      <c r="G569" s="45"/>
      <c r="H569" s="45"/>
      <c r="I569" s="45"/>
      <c r="J569" s="45"/>
      <c r="K569" s="4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  <c r="AB569" s="95"/>
      <c r="AC569" s="95"/>
      <c r="AD569" s="95"/>
      <c r="AE569" s="95"/>
      <c r="AF569" s="95"/>
      <c r="AG569" s="95"/>
      <c r="AH569" s="95"/>
      <c r="AI569" s="95"/>
      <c r="AJ569" s="95"/>
      <c r="AK569" s="95"/>
    </row>
    <row r="570" spans="2:37">
      <c r="B570" s="97"/>
      <c r="C570" s="45"/>
      <c r="D570" s="45"/>
      <c r="E570" s="45"/>
      <c r="F570" s="45"/>
      <c r="G570" s="45"/>
      <c r="H570" s="45"/>
      <c r="I570" s="45"/>
      <c r="J570" s="45"/>
      <c r="K570" s="4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  <c r="AB570" s="95"/>
      <c r="AC570" s="95"/>
      <c r="AD570" s="95"/>
      <c r="AE570" s="95"/>
      <c r="AF570" s="95"/>
      <c r="AG570" s="95"/>
      <c r="AH570" s="95"/>
      <c r="AI570" s="95"/>
      <c r="AJ570" s="95"/>
      <c r="AK570" s="95"/>
    </row>
    <row r="571" spans="2:37">
      <c r="B571" s="97"/>
      <c r="C571" s="45"/>
      <c r="D571" s="45"/>
      <c r="E571" s="45"/>
      <c r="F571" s="45"/>
      <c r="G571" s="45"/>
      <c r="H571" s="45"/>
      <c r="I571" s="45"/>
      <c r="J571" s="45"/>
      <c r="K571" s="4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  <c r="AB571" s="95"/>
      <c r="AC571" s="95"/>
      <c r="AD571" s="95"/>
      <c r="AE571" s="95"/>
      <c r="AF571" s="95"/>
      <c r="AG571" s="95"/>
      <c r="AH571" s="95"/>
      <c r="AI571" s="95"/>
      <c r="AJ571" s="95"/>
      <c r="AK571" s="95"/>
    </row>
    <row r="572" spans="2:37">
      <c r="B572" s="97"/>
      <c r="C572" s="45"/>
      <c r="D572" s="45"/>
      <c r="E572" s="45"/>
      <c r="F572" s="45"/>
      <c r="G572" s="45"/>
      <c r="H572" s="45"/>
      <c r="I572" s="45"/>
      <c r="J572" s="45"/>
      <c r="K572" s="4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  <c r="AB572" s="95"/>
      <c r="AC572" s="95"/>
      <c r="AD572" s="95"/>
      <c r="AE572" s="95"/>
      <c r="AF572" s="95"/>
      <c r="AG572" s="95"/>
      <c r="AH572" s="95"/>
      <c r="AI572" s="95"/>
      <c r="AJ572" s="95"/>
      <c r="AK572" s="95"/>
    </row>
    <row r="573" spans="2:37">
      <c r="B573" s="97"/>
      <c r="C573" s="45"/>
      <c r="D573" s="45"/>
      <c r="E573" s="45"/>
      <c r="F573" s="45"/>
      <c r="G573" s="45"/>
      <c r="H573" s="45"/>
      <c r="I573" s="45"/>
      <c r="J573" s="45"/>
      <c r="K573" s="4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  <c r="AB573" s="95"/>
      <c r="AC573" s="95"/>
      <c r="AD573" s="95"/>
      <c r="AE573" s="95"/>
      <c r="AF573" s="95"/>
      <c r="AG573" s="95"/>
      <c r="AH573" s="95"/>
      <c r="AI573" s="95"/>
      <c r="AJ573" s="95"/>
      <c r="AK573" s="95"/>
    </row>
    <row r="574" spans="2:37">
      <c r="B574" s="97"/>
      <c r="C574" s="45"/>
      <c r="D574" s="45"/>
      <c r="E574" s="45"/>
      <c r="F574" s="45"/>
      <c r="G574" s="45"/>
      <c r="H574" s="45"/>
      <c r="I574" s="45"/>
      <c r="J574" s="45"/>
      <c r="K574" s="4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  <c r="AB574" s="95"/>
      <c r="AC574" s="95"/>
      <c r="AD574" s="95"/>
      <c r="AE574" s="95"/>
      <c r="AF574" s="95"/>
      <c r="AG574" s="95"/>
      <c r="AH574" s="95"/>
      <c r="AI574" s="95"/>
      <c r="AJ574" s="95"/>
      <c r="AK574" s="95"/>
    </row>
    <row r="575" spans="2:37">
      <c r="B575" s="97"/>
      <c r="C575" s="45"/>
      <c r="D575" s="45"/>
      <c r="E575" s="45"/>
      <c r="F575" s="45"/>
      <c r="G575" s="45"/>
      <c r="H575" s="45"/>
      <c r="I575" s="45"/>
      <c r="J575" s="45"/>
      <c r="K575" s="4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  <c r="AB575" s="95"/>
      <c r="AC575" s="95"/>
      <c r="AD575" s="95"/>
      <c r="AE575" s="95"/>
      <c r="AF575" s="95"/>
      <c r="AG575" s="95"/>
      <c r="AH575" s="95"/>
      <c r="AI575" s="95"/>
      <c r="AJ575" s="95"/>
      <c r="AK575" s="95"/>
    </row>
    <row r="576" spans="2:37">
      <c r="B576" s="97"/>
      <c r="C576" s="45"/>
      <c r="D576" s="45"/>
      <c r="E576" s="45"/>
      <c r="F576" s="45"/>
      <c r="G576" s="45"/>
      <c r="H576" s="45"/>
      <c r="I576" s="45"/>
      <c r="J576" s="45"/>
      <c r="K576" s="4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  <c r="AB576" s="95"/>
      <c r="AC576" s="95"/>
      <c r="AD576" s="95"/>
      <c r="AE576" s="95"/>
      <c r="AF576" s="95"/>
      <c r="AG576" s="95"/>
      <c r="AH576" s="95"/>
      <c r="AI576" s="95"/>
      <c r="AJ576" s="95"/>
      <c r="AK576" s="95"/>
    </row>
    <row r="577" spans="2:37">
      <c r="B577" s="97"/>
      <c r="C577" s="45"/>
      <c r="D577" s="45"/>
      <c r="E577" s="45"/>
      <c r="F577" s="45"/>
      <c r="G577" s="45"/>
      <c r="H577" s="45"/>
      <c r="I577" s="45"/>
      <c r="J577" s="45"/>
      <c r="K577" s="4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  <c r="AB577" s="95"/>
      <c r="AC577" s="95"/>
      <c r="AD577" s="95"/>
      <c r="AE577" s="95"/>
      <c r="AF577" s="95"/>
      <c r="AG577" s="95"/>
      <c r="AH577" s="95"/>
      <c r="AI577" s="95"/>
      <c r="AJ577" s="95"/>
      <c r="AK577" s="95"/>
    </row>
    <row r="578" spans="2:37">
      <c r="B578" s="97"/>
      <c r="C578" s="45"/>
      <c r="D578" s="45"/>
      <c r="E578" s="45"/>
      <c r="F578" s="45"/>
      <c r="G578" s="45"/>
      <c r="H578" s="45"/>
      <c r="I578" s="45"/>
      <c r="J578" s="45"/>
      <c r="K578" s="4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  <c r="AB578" s="95"/>
      <c r="AC578" s="95"/>
      <c r="AD578" s="95"/>
      <c r="AE578" s="95"/>
      <c r="AF578" s="95"/>
      <c r="AG578" s="95"/>
      <c r="AH578" s="95"/>
      <c r="AI578" s="95"/>
      <c r="AJ578" s="95"/>
      <c r="AK578" s="95"/>
    </row>
    <row r="579" spans="2:37">
      <c r="B579" s="97"/>
      <c r="C579" s="45"/>
      <c r="D579" s="45"/>
      <c r="E579" s="45"/>
      <c r="F579" s="45"/>
      <c r="G579" s="45"/>
      <c r="H579" s="45"/>
      <c r="I579" s="45"/>
      <c r="J579" s="45"/>
      <c r="K579" s="4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  <c r="AB579" s="95"/>
      <c r="AC579" s="95"/>
      <c r="AD579" s="95"/>
      <c r="AE579" s="95"/>
      <c r="AF579" s="95"/>
      <c r="AG579" s="95"/>
      <c r="AH579" s="95"/>
      <c r="AI579" s="95"/>
      <c r="AJ579" s="95"/>
      <c r="AK579" s="95"/>
    </row>
    <row r="580" spans="2:37">
      <c r="B580" s="97"/>
      <c r="C580" s="45"/>
      <c r="D580" s="45"/>
      <c r="E580" s="45"/>
      <c r="F580" s="45"/>
      <c r="G580" s="45"/>
      <c r="H580" s="45"/>
      <c r="I580" s="45"/>
      <c r="J580" s="45"/>
      <c r="K580" s="4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  <c r="AB580" s="95"/>
      <c r="AC580" s="95"/>
      <c r="AD580" s="95"/>
      <c r="AE580" s="95"/>
      <c r="AF580" s="95"/>
      <c r="AG580" s="95"/>
      <c r="AH580" s="95"/>
      <c r="AI580" s="95"/>
      <c r="AJ580" s="95"/>
      <c r="AK580" s="95"/>
    </row>
    <row r="581" spans="2:37">
      <c r="B581" s="97"/>
      <c r="C581" s="45"/>
      <c r="D581" s="45"/>
      <c r="E581" s="45"/>
      <c r="F581" s="45"/>
      <c r="G581" s="45"/>
      <c r="H581" s="45"/>
      <c r="I581" s="45"/>
      <c r="J581" s="45"/>
      <c r="K581" s="4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  <c r="AB581" s="95"/>
      <c r="AC581" s="95"/>
      <c r="AD581" s="95"/>
      <c r="AE581" s="95"/>
      <c r="AF581" s="95"/>
      <c r="AG581" s="95"/>
      <c r="AH581" s="95"/>
      <c r="AI581" s="95"/>
      <c r="AJ581" s="95"/>
      <c r="AK581" s="95"/>
    </row>
    <row r="582" spans="2:37">
      <c r="B582" s="97"/>
      <c r="C582" s="45"/>
      <c r="D582" s="45"/>
      <c r="E582" s="45"/>
      <c r="F582" s="45"/>
      <c r="G582" s="45"/>
      <c r="H582" s="45"/>
      <c r="I582" s="45"/>
      <c r="J582" s="45"/>
      <c r="K582" s="4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  <c r="AB582" s="95"/>
      <c r="AC582" s="95"/>
      <c r="AD582" s="95"/>
      <c r="AE582" s="95"/>
      <c r="AF582" s="95"/>
      <c r="AG582" s="95"/>
      <c r="AH582" s="95"/>
      <c r="AI582" s="95"/>
      <c r="AJ582" s="95"/>
      <c r="AK582" s="95"/>
    </row>
    <row r="583" spans="2:37">
      <c r="B583" s="97"/>
      <c r="C583" s="45"/>
      <c r="D583" s="45"/>
      <c r="E583" s="45"/>
      <c r="F583" s="45"/>
      <c r="G583" s="45"/>
      <c r="H583" s="45"/>
      <c r="I583" s="45"/>
      <c r="J583" s="45"/>
      <c r="K583" s="4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  <c r="AB583" s="95"/>
      <c r="AC583" s="95"/>
      <c r="AD583" s="95"/>
      <c r="AE583" s="95"/>
      <c r="AF583" s="95"/>
      <c r="AG583" s="95"/>
      <c r="AH583" s="95"/>
      <c r="AI583" s="95"/>
      <c r="AJ583" s="95"/>
      <c r="AK583" s="95"/>
    </row>
    <row r="584" spans="2:37">
      <c r="B584" s="97"/>
      <c r="C584" s="45"/>
      <c r="D584" s="45"/>
      <c r="E584" s="45"/>
      <c r="F584" s="45"/>
      <c r="G584" s="45"/>
      <c r="H584" s="45"/>
      <c r="I584" s="45"/>
      <c r="J584" s="45"/>
      <c r="K584" s="4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  <c r="AB584" s="95"/>
      <c r="AC584" s="95"/>
      <c r="AD584" s="95"/>
      <c r="AE584" s="95"/>
      <c r="AF584" s="95"/>
      <c r="AG584" s="95"/>
      <c r="AH584" s="95"/>
      <c r="AI584" s="95"/>
      <c r="AJ584" s="95"/>
      <c r="AK584" s="95"/>
    </row>
    <row r="585" spans="2:37">
      <c r="B585" s="97"/>
      <c r="C585" s="45"/>
      <c r="D585" s="45"/>
      <c r="E585" s="45"/>
      <c r="F585" s="45"/>
      <c r="G585" s="45"/>
      <c r="H585" s="45"/>
      <c r="I585" s="45"/>
      <c r="J585" s="45"/>
      <c r="K585" s="4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  <c r="AB585" s="95"/>
      <c r="AC585" s="95"/>
      <c r="AD585" s="95"/>
      <c r="AE585" s="95"/>
      <c r="AF585" s="95"/>
      <c r="AG585" s="95"/>
      <c r="AH585" s="95"/>
      <c r="AI585" s="95"/>
      <c r="AJ585" s="95"/>
      <c r="AK585" s="95"/>
    </row>
    <row r="586" spans="2:37">
      <c r="B586" s="97"/>
      <c r="C586" s="45"/>
      <c r="D586" s="45"/>
      <c r="E586" s="45"/>
      <c r="F586" s="45"/>
      <c r="G586" s="45"/>
      <c r="H586" s="45"/>
      <c r="I586" s="45"/>
      <c r="J586" s="45"/>
      <c r="K586" s="4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  <c r="AB586" s="95"/>
      <c r="AC586" s="95"/>
      <c r="AD586" s="95"/>
      <c r="AE586" s="95"/>
      <c r="AF586" s="95"/>
      <c r="AG586" s="95"/>
      <c r="AH586" s="95"/>
      <c r="AI586" s="95"/>
      <c r="AJ586" s="95"/>
      <c r="AK586" s="95"/>
    </row>
    <row r="587" spans="2:37">
      <c r="B587" s="97"/>
      <c r="C587" s="45"/>
      <c r="D587" s="45"/>
      <c r="E587" s="45"/>
      <c r="F587" s="45"/>
      <c r="G587" s="45"/>
      <c r="H587" s="45"/>
      <c r="I587" s="45"/>
      <c r="J587" s="45"/>
      <c r="K587" s="4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  <c r="AB587" s="95"/>
      <c r="AC587" s="95"/>
      <c r="AD587" s="95"/>
      <c r="AE587" s="95"/>
      <c r="AF587" s="95"/>
      <c r="AG587" s="95"/>
      <c r="AH587" s="95"/>
      <c r="AI587" s="95"/>
      <c r="AJ587" s="95"/>
      <c r="AK587" s="95"/>
    </row>
    <row r="588" spans="2:37">
      <c r="B588" s="97"/>
      <c r="C588" s="45"/>
      <c r="D588" s="45"/>
      <c r="E588" s="45"/>
      <c r="F588" s="45"/>
      <c r="G588" s="45"/>
      <c r="H588" s="45"/>
      <c r="I588" s="45"/>
      <c r="J588" s="45"/>
      <c r="K588" s="4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  <c r="AB588" s="95"/>
      <c r="AC588" s="95"/>
      <c r="AD588" s="95"/>
      <c r="AE588" s="95"/>
      <c r="AF588" s="95"/>
      <c r="AG588" s="95"/>
      <c r="AH588" s="95"/>
      <c r="AI588" s="95"/>
      <c r="AJ588" s="95"/>
      <c r="AK588" s="95"/>
    </row>
    <row r="589" spans="2:37">
      <c r="B589" s="97"/>
      <c r="C589" s="45"/>
      <c r="D589" s="45"/>
      <c r="E589" s="45"/>
      <c r="F589" s="45"/>
      <c r="G589" s="45"/>
      <c r="H589" s="45"/>
      <c r="I589" s="45"/>
      <c r="J589" s="45"/>
      <c r="K589" s="4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  <c r="AB589" s="95"/>
      <c r="AC589" s="95"/>
      <c r="AD589" s="95"/>
      <c r="AE589" s="95"/>
      <c r="AF589" s="95"/>
      <c r="AG589" s="95"/>
      <c r="AH589" s="95"/>
      <c r="AI589" s="95"/>
      <c r="AJ589" s="95"/>
      <c r="AK589" s="95"/>
    </row>
    <row r="590" spans="2:37">
      <c r="B590" s="97"/>
      <c r="C590" s="45"/>
      <c r="D590" s="45"/>
      <c r="E590" s="45"/>
      <c r="F590" s="45"/>
      <c r="G590" s="45"/>
      <c r="H590" s="45"/>
      <c r="I590" s="45"/>
      <c r="J590" s="45"/>
      <c r="K590" s="4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  <c r="AB590" s="95"/>
      <c r="AC590" s="95"/>
      <c r="AD590" s="95"/>
      <c r="AE590" s="95"/>
      <c r="AF590" s="95"/>
      <c r="AG590" s="95"/>
      <c r="AH590" s="95"/>
      <c r="AI590" s="95"/>
      <c r="AJ590" s="95"/>
      <c r="AK590" s="95"/>
    </row>
    <row r="591" spans="2:37">
      <c r="B591" s="97"/>
      <c r="C591" s="45"/>
      <c r="D591" s="45"/>
      <c r="E591" s="45"/>
      <c r="F591" s="45"/>
      <c r="G591" s="45"/>
      <c r="H591" s="45"/>
      <c r="I591" s="45"/>
      <c r="J591" s="45"/>
      <c r="K591" s="4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  <c r="AB591" s="95"/>
      <c r="AC591" s="95"/>
      <c r="AD591" s="95"/>
      <c r="AE591" s="95"/>
      <c r="AF591" s="95"/>
      <c r="AG591" s="95"/>
      <c r="AH591" s="95"/>
      <c r="AI591" s="95"/>
      <c r="AJ591" s="95"/>
      <c r="AK591" s="95"/>
    </row>
    <row r="592" spans="2:37">
      <c r="B592" s="97"/>
      <c r="C592" s="45"/>
      <c r="D592" s="45"/>
      <c r="E592" s="45"/>
      <c r="F592" s="45"/>
      <c r="G592" s="45"/>
      <c r="H592" s="45"/>
      <c r="I592" s="45"/>
      <c r="J592" s="45"/>
      <c r="K592" s="4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  <c r="AB592" s="95"/>
      <c r="AC592" s="95"/>
      <c r="AD592" s="95"/>
      <c r="AE592" s="95"/>
      <c r="AF592" s="95"/>
      <c r="AG592" s="95"/>
      <c r="AH592" s="95"/>
      <c r="AI592" s="95"/>
      <c r="AJ592" s="95"/>
      <c r="AK592" s="95"/>
    </row>
    <row r="593" spans="2:37">
      <c r="B593" s="97"/>
      <c r="C593" s="45"/>
      <c r="D593" s="45"/>
      <c r="E593" s="45"/>
      <c r="F593" s="45"/>
      <c r="G593" s="45"/>
      <c r="H593" s="45"/>
      <c r="I593" s="45"/>
      <c r="J593" s="45"/>
      <c r="K593" s="4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  <c r="AB593" s="95"/>
      <c r="AC593" s="95"/>
      <c r="AD593" s="95"/>
      <c r="AE593" s="95"/>
      <c r="AF593" s="95"/>
      <c r="AG593" s="95"/>
      <c r="AH593" s="95"/>
      <c r="AI593" s="95"/>
      <c r="AJ593" s="95"/>
      <c r="AK593" s="95"/>
    </row>
    <row r="594" spans="2:37">
      <c r="B594" s="97"/>
      <c r="C594" s="45"/>
      <c r="D594" s="45"/>
      <c r="E594" s="45"/>
      <c r="F594" s="45"/>
      <c r="G594" s="45"/>
      <c r="H594" s="45"/>
      <c r="I594" s="45"/>
      <c r="J594" s="45"/>
      <c r="K594" s="4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  <c r="AB594" s="95"/>
      <c r="AC594" s="95"/>
      <c r="AD594" s="95"/>
      <c r="AE594" s="95"/>
      <c r="AF594" s="95"/>
      <c r="AG594" s="95"/>
      <c r="AH594" s="95"/>
      <c r="AI594" s="95"/>
      <c r="AJ594" s="95"/>
      <c r="AK594" s="95"/>
    </row>
    <row r="595" spans="2:37">
      <c r="B595" s="97"/>
      <c r="C595" s="45"/>
      <c r="D595" s="45"/>
      <c r="E595" s="45"/>
      <c r="F595" s="45"/>
      <c r="G595" s="45"/>
      <c r="H595" s="45"/>
      <c r="I595" s="45"/>
      <c r="J595" s="45"/>
      <c r="K595" s="4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  <c r="AB595" s="95"/>
      <c r="AC595" s="95"/>
      <c r="AD595" s="95"/>
      <c r="AE595" s="95"/>
      <c r="AF595" s="95"/>
      <c r="AG595" s="95"/>
      <c r="AH595" s="95"/>
      <c r="AI595" s="95"/>
      <c r="AJ595" s="95"/>
      <c r="AK595" s="95"/>
    </row>
    <row r="596" spans="2:37">
      <c r="B596" s="97"/>
      <c r="C596" s="45"/>
      <c r="D596" s="45"/>
      <c r="E596" s="45"/>
      <c r="F596" s="45"/>
      <c r="G596" s="45"/>
      <c r="H596" s="45"/>
      <c r="I596" s="45"/>
      <c r="J596" s="45"/>
      <c r="K596" s="4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  <c r="AB596" s="95"/>
      <c r="AC596" s="95"/>
      <c r="AD596" s="95"/>
      <c r="AE596" s="95"/>
      <c r="AF596" s="95"/>
      <c r="AG596" s="95"/>
      <c r="AH596" s="95"/>
      <c r="AI596" s="95"/>
      <c r="AJ596" s="95"/>
      <c r="AK596" s="95"/>
    </row>
    <row r="597" spans="2:37">
      <c r="B597" s="97"/>
      <c r="C597" s="45"/>
      <c r="D597" s="45"/>
      <c r="E597" s="45"/>
      <c r="F597" s="45"/>
      <c r="G597" s="45"/>
      <c r="H597" s="45"/>
      <c r="I597" s="45"/>
      <c r="J597" s="45"/>
      <c r="K597" s="4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  <c r="AB597" s="95"/>
      <c r="AC597" s="95"/>
      <c r="AD597" s="95"/>
      <c r="AE597" s="95"/>
      <c r="AF597" s="95"/>
      <c r="AG597" s="95"/>
      <c r="AH597" s="95"/>
      <c r="AI597" s="95"/>
      <c r="AJ597" s="95"/>
      <c r="AK597" s="95"/>
    </row>
    <row r="598" spans="2:37">
      <c r="B598" s="97"/>
      <c r="C598" s="45"/>
      <c r="D598" s="45"/>
      <c r="E598" s="45"/>
      <c r="F598" s="45"/>
      <c r="G598" s="45"/>
      <c r="H598" s="45"/>
      <c r="I598" s="45"/>
      <c r="J598" s="45"/>
      <c r="K598" s="4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  <c r="AB598" s="95"/>
      <c r="AC598" s="95"/>
      <c r="AD598" s="95"/>
      <c r="AE598" s="95"/>
      <c r="AF598" s="95"/>
      <c r="AG598" s="95"/>
      <c r="AH598" s="95"/>
      <c r="AI598" s="95"/>
      <c r="AJ598" s="95"/>
      <c r="AK598" s="95"/>
    </row>
    <row r="599" spans="2:37">
      <c r="B599" s="97"/>
      <c r="C599" s="45"/>
      <c r="D599" s="45"/>
      <c r="E599" s="45"/>
      <c r="F599" s="45"/>
      <c r="G599" s="45"/>
      <c r="H599" s="45"/>
      <c r="I599" s="45"/>
      <c r="J599" s="45"/>
      <c r="K599" s="4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  <c r="AB599" s="95"/>
      <c r="AC599" s="95"/>
      <c r="AD599" s="95"/>
      <c r="AE599" s="95"/>
      <c r="AF599" s="95"/>
      <c r="AG599" s="95"/>
      <c r="AH599" s="95"/>
      <c r="AI599" s="95"/>
      <c r="AJ599" s="95"/>
      <c r="AK599" s="95"/>
    </row>
    <row r="600" spans="2:37">
      <c r="B600" s="97"/>
      <c r="C600" s="45"/>
      <c r="D600" s="45"/>
      <c r="E600" s="45"/>
      <c r="F600" s="45"/>
      <c r="G600" s="45"/>
      <c r="H600" s="45"/>
      <c r="I600" s="45"/>
      <c r="J600" s="45"/>
      <c r="K600" s="4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  <c r="AB600" s="95"/>
      <c r="AC600" s="95"/>
      <c r="AD600" s="95"/>
      <c r="AE600" s="95"/>
      <c r="AF600" s="95"/>
      <c r="AG600" s="95"/>
      <c r="AH600" s="95"/>
      <c r="AI600" s="95"/>
      <c r="AJ600" s="95"/>
      <c r="AK600" s="95"/>
    </row>
    <row r="601" spans="2:37">
      <c r="B601" s="97"/>
      <c r="C601" s="45"/>
      <c r="D601" s="45"/>
      <c r="E601" s="45"/>
      <c r="F601" s="45"/>
      <c r="G601" s="45"/>
      <c r="H601" s="45"/>
      <c r="I601" s="45"/>
      <c r="J601" s="45"/>
      <c r="K601" s="4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  <c r="AB601" s="95"/>
      <c r="AC601" s="95"/>
      <c r="AD601" s="95"/>
      <c r="AE601" s="95"/>
      <c r="AF601" s="95"/>
      <c r="AG601" s="95"/>
      <c r="AH601" s="95"/>
      <c r="AI601" s="95"/>
      <c r="AJ601" s="95"/>
      <c r="AK601" s="95"/>
    </row>
    <row r="602" spans="2:37">
      <c r="B602" s="97"/>
      <c r="C602" s="45"/>
      <c r="D602" s="45"/>
      <c r="E602" s="45"/>
      <c r="F602" s="45"/>
      <c r="G602" s="45"/>
      <c r="H602" s="45"/>
      <c r="I602" s="45"/>
      <c r="J602" s="45"/>
      <c r="K602" s="4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  <c r="AB602" s="95"/>
      <c r="AC602" s="95"/>
      <c r="AD602" s="95"/>
      <c r="AE602" s="95"/>
      <c r="AF602" s="95"/>
      <c r="AG602" s="95"/>
      <c r="AH602" s="95"/>
      <c r="AI602" s="95"/>
      <c r="AJ602" s="95"/>
      <c r="AK602" s="95"/>
    </row>
    <row r="603" spans="2:37">
      <c r="B603" s="97"/>
      <c r="C603" s="45"/>
      <c r="D603" s="45"/>
      <c r="E603" s="45"/>
      <c r="F603" s="45"/>
      <c r="G603" s="45"/>
      <c r="H603" s="45"/>
      <c r="I603" s="45"/>
      <c r="J603" s="45"/>
      <c r="K603" s="4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  <c r="AB603" s="95"/>
      <c r="AC603" s="95"/>
      <c r="AD603" s="95"/>
      <c r="AE603" s="95"/>
      <c r="AF603" s="95"/>
      <c r="AG603" s="95"/>
      <c r="AH603" s="95"/>
      <c r="AI603" s="95"/>
      <c r="AJ603" s="95"/>
      <c r="AK603" s="95"/>
    </row>
    <row r="604" spans="2:37">
      <c r="B604" s="97"/>
      <c r="C604" s="45"/>
      <c r="D604" s="45"/>
      <c r="E604" s="45"/>
      <c r="F604" s="45"/>
      <c r="G604" s="45"/>
      <c r="H604" s="45"/>
      <c r="I604" s="45"/>
      <c r="J604" s="45"/>
      <c r="K604" s="4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  <c r="AB604" s="95"/>
      <c r="AC604" s="95"/>
      <c r="AD604" s="95"/>
      <c r="AE604" s="95"/>
      <c r="AF604" s="95"/>
      <c r="AG604" s="95"/>
      <c r="AH604" s="95"/>
      <c r="AI604" s="95"/>
      <c r="AJ604" s="95"/>
      <c r="AK604" s="95"/>
    </row>
    <row r="605" spans="2:37">
      <c r="B605" s="97"/>
      <c r="C605" s="45"/>
      <c r="D605" s="45"/>
      <c r="E605" s="45"/>
      <c r="F605" s="45"/>
      <c r="G605" s="45"/>
      <c r="H605" s="45"/>
      <c r="I605" s="45"/>
      <c r="J605" s="45"/>
      <c r="K605" s="4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  <c r="AB605" s="95"/>
      <c r="AC605" s="95"/>
      <c r="AD605" s="95"/>
      <c r="AE605" s="95"/>
      <c r="AF605" s="95"/>
      <c r="AG605" s="95"/>
      <c r="AH605" s="95"/>
      <c r="AI605" s="95"/>
      <c r="AJ605" s="95"/>
      <c r="AK605" s="95"/>
    </row>
    <row r="606" spans="2:37">
      <c r="B606" s="97"/>
      <c r="C606" s="45"/>
      <c r="D606" s="45"/>
      <c r="E606" s="45"/>
      <c r="F606" s="45"/>
      <c r="G606" s="45"/>
      <c r="H606" s="45"/>
      <c r="I606" s="45"/>
      <c r="J606" s="45"/>
      <c r="K606" s="4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  <c r="AB606" s="95"/>
      <c r="AC606" s="95"/>
      <c r="AD606" s="95"/>
      <c r="AE606" s="95"/>
      <c r="AF606" s="95"/>
      <c r="AG606" s="95"/>
      <c r="AH606" s="95"/>
      <c r="AI606" s="95"/>
      <c r="AJ606" s="95"/>
      <c r="AK606" s="95"/>
    </row>
    <row r="607" spans="2:37">
      <c r="B607" s="97"/>
      <c r="C607" s="45"/>
      <c r="D607" s="45"/>
      <c r="E607" s="45"/>
      <c r="F607" s="45"/>
      <c r="G607" s="45"/>
      <c r="H607" s="45"/>
      <c r="I607" s="45"/>
      <c r="J607" s="45"/>
      <c r="K607" s="4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  <c r="AB607" s="95"/>
      <c r="AC607" s="95"/>
      <c r="AD607" s="95"/>
      <c r="AE607" s="95"/>
      <c r="AF607" s="95"/>
      <c r="AG607" s="95"/>
      <c r="AH607" s="95"/>
      <c r="AI607" s="95"/>
      <c r="AJ607" s="95"/>
      <c r="AK607" s="95"/>
    </row>
    <row r="608" spans="2:37">
      <c r="B608" s="97"/>
      <c r="C608" s="45"/>
      <c r="D608" s="45"/>
      <c r="E608" s="45"/>
      <c r="F608" s="45"/>
      <c r="G608" s="45"/>
      <c r="H608" s="45"/>
      <c r="I608" s="45"/>
      <c r="J608" s="45"/>
      <c r="K608" s="4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  <c r="AB608" s="95"/>
      <c r="AC608" s="95"/>
      <c r="AD608" s="95"/>
      <c r="AE608" s="95"/>
      <c r="AF608" s="95"/>
      <c r="AG608" s="95"/>
      <c r="AH608" s="95"/>
      <c r="AI608" s="95"/>
      <c r="AJ608" s="95"/>
      <c r="AK608" s="95"/>
    </row>
    <row r="609" spans="2:37">
      <c r="B609" s="97"/>
      <c r="C609" s="45"/>
      <c r="D609" s="45"/>
      <c r="E609" s="45"/>
      <c r="F609" s="45"/>
      <c r="G609" s="45"/>
      <c r="H609" s="45"/>
      <c r="I609" s="45"/>
      <c r="J609" s="45"/>
      <c r="K609" s="4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  <c r="AB609" s="95"/>
      <c r="AC609" s="95"/>
      <c r="AD609" s="95"/>
      <c r="AE609" s="95"/>
      <c r="AF609" s="95"/>
      <c r="AG609" s="95"/>
      <c r="AH609" s="95"/>
      <c r="AI609" s="95"/>
      <c r="AJ609" s="95"/>
      <c r="AK609" s="95"/>
    </row>
    <row r="610" spans="2:37">
      <c r="B610" s="97"/>
      <c r="C610" s="45"/>
      <c r="D610" s="45"/>
      <c r="E610" s="45"/>
      <c r="F610" s="45"/>
      <c r="G610" s="45"/>
      <c r="H610" s="45"/>
      <c r="I610" s="45"/>
      <c r="J610" s="45"/>
      <c r="K610" s="4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  <c r="AB610" s="95"/>
      <c r="AC610" s="95"/>
      <c r="AD610" s="95"/>
      <c r="AE610" s="95"/>
      <c r="AF610" s="95"/>
      <c r="AG610" s="95"/>
      <c r="AH610" s="95"/>
      <c r="AI610" s="95"/>
      <c r="AJ610" s="95"/>
      <c r="AK610" s="95"/>
    </row>
    <row r="611" spans="2:37">
      <c r="B611" s="97"/>
      <c r="C611" s="45"/>
      <c r="D611" s="45"/>
      <c r="E611" s="45"/>
      <c r="F611" s="45"/>
      <c r="G611" s="45"/>
      <c r="H611" s="45"/>
      <c r="I611" s="45"/>
      <c r="J611" s="45"/>
      <c r="K611" s="4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  <c r="AB611" s="95"/>
      <c r="AC611" s="95"/>
      <c r="AD611" s="95"/>
      <c r="AE611" s="95"/>
      <c r="AF611" s="95"/>
      <c r="AG611" s="95"/>
      <c r="AH611" s="95"/>
      <c r="AI611" s="95"/>
      <c r="AJ611" s="95"/>
      <c r="AK611" s="95"/>
    </row>
    <row r="612" spans="2:37">
      <c r="B612" s="97"/>
      <c r="C612" s="45"/>
      <c r="D612" s="45"/>
      <c r="E612" s="45"/>
      <c r="F612" s="45"/>
      <c r="G612" s="45"/>
      <c r="H612" s="45"/>
      <c r="I612" s="45"/>
      <c r="J612" s="45"/>
      <c r="K612" s="4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  <c r="AB612" s="95"/>
      <c r="AC612" s="95"/>
      <c r="AD612" s="95"/>
      <c r="AE612" s="95"/>
      <c r="AF612" s="95"/>
      <c r="AG612" s="95"/>
      <c r="AH612" s="95"/>
      <c r="AI612" s="95"/>
      <c r="AJ612" s="95"/>
      <c r="AK612" s="95"/>
    </row>
    <row r="613" spans="2:37">
      <c r="B613" s="97"/>
      <c r="C613" s="45"/>
      <c r="D613" s="45"/>
      <c r="E613" s="45"/>
      <c r="F613" s="45"/>
      <c r="G613" s="45"/>
      <c r="H613" s="45"/>
      <c r="I613" s="45"/>
      <c r="J613" s="45"/>
      <c r="K613" s="4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  <c r="AB613" s="95"/>
      <c r="AC613" s="95"/>
      <c r="AD613" s="95"/>
      <c r="AE613" s="95"/>
      <c r="AF613" s="95"/>
      <c r="AG613" s="95"/>
      <c r="AH613" s="95"/>
      <c r="AI613" s="95"/>
      <c r="AJ613" s="95"/>
      <c r="AK613" s="95"/>
    </row>
    <row r="614" spans="2:37">
      <c r="B614" s="97"/>
      <c r="C614" s="45"/>
      <c r="D614" s="45"/>
      <c r="E614" s="45"/>
      <c r="F614" s="45"/>
      <c r="G614" s="45"/>
      <c r="H614" s="45"/>
      <c r="I614" s="45"/>
      <c r="J614" s="45"/>
      <c r="K614" s="4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  <c r="AB614" s="95"/>
      <c r="AC614" s="95"/>
      <c r="AD614" s="95"/>
      <c r="AE614" s="95"/>
      <c r="AF614" s="95"/>
      <c r="AG614" s="95"/>
      <c r="AH614" s="95"/>
      <c r="AI614" s="95"/>
      <c r="AJ614" s="95"/>
      <c r="AK614" s="95"/>
    </row>
    <row r="615" spans="2:37">
      <c r="B615" s="97"/>
      <c r="C615" s="45"/>
      <c r="D615" s="45"/>
      <c r="E615" s="45"/>
      <c r="F615" s="45"/>
      <c r="G615" s="45"/>
      <c r="H615" s="45"/>
      <c r="I615" s="45"/>
      <c r="J615" s="45"/>
      <c r="K615" s="4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  <c r="AB615" s="95"/>
      <c r="AC615" s="95"/>
      <c r="AD615" s="95"/>
      <c r="AE615" s="95"/>
      <c r="AF615" s="95"/>
      <c r="AG615" s="95"/>
      <c r="AH615" s="95"/>
      <c r="AI615" s="95"/>
      <c r="AJ615" s="95"/>
      <c r="AK615" s="95"/>
    </row>
    <row r="616" spans="2:37">
      <c r="B616" s="97"/>
      <c r="C616" s="45"/>
      <c r="D616" s="45"/>
      <c r="E616" s="45"/>
      <c r="F616" s="45"/>
      <c r="G616" s="45"/>
      <c r="H616" s="45"/>
      <c r="I616" s="45"/>
      <c r="J616" s="45"/>
      <c r="K616" s="4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  <c r="AB616" s="95"/>
      <c r="AC616" s="95"/>
      <c r="AD616" s="95"/>
      <c r="AE616" s="95"/>
      <c r="AF616" s="95"/>
      <c r="AG616" s="95"/>
      <c r="AH616" s="95"/>
      <c r="AI616" s="95"/>
      <c r="AJ616" s="95"/>
      <c r="AK616" s="95"/>
    </row>
    <row r="617" spans="2:37">
      <c r="B617" s="97"/>
      <c r="C617" s="45"/>
      <c r="D617" s="45"/>
      <c r="E617" s="45"/>
      <c r="F617" s="45"/>
      <c r="G617" s="45"/>
      <c r="H617" s="45"/>
      <c r="I617" s="45"/>
      <c r="J617" s="45"/>
      <c r="K617" s="4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  <c r="AB617" s="95"/>
      <c r="AC617" s="95"/>
      <c r="AD617" s="95"/>
      <c r="AE617" s="95"/>
      <c r="AF617" s="95"/>
      <c r="AG617" s="95"/>
      <c r="AH617" s="95"/>
      <c r="AI617" s="95"/>
      <c r="AJ617" s="95"/>
      <c r="AK617" s="95"/>
    </row>
    <row r="618" spans="2:37">
      <c r="B618" s="97"/>
      <c r="C618" s="45"/>
      <c r="D618" s="45"/>
      <c r="E618" s="45"/>
      <c r="F618" s="45"/>
      <c r="G618" s="45"/>
      <c r="H618" s="45"/>
      <c r="I618" s="45"/>
      <c r="J618" s="45"/>
      <c r="K618" s="4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  <c r="AB618" s="95"/>
      <c r="AC618" s="95"/>
      <c r="AD618" s="95"/>
      <c r="AE618" s="95"/>
      <c r="AF618" s="95"/>
      <c r="AG618" s="95"/>
      <c r="AH618" s="95"/>
      <c r="AI618" s="95"/>
      <c r="AJ618" s="95"/>
      <c r="AK618" s="95"/>
    </row>
    <row r="619" spans="2:37">
      <c r="B619" s="97"/>
      <c r="C619" s="45"/>
      <c r="D619" s="45"/>
      <c r="E619" s="45"/>
      <c r="F619" s="45"/>
      <c r="G619" s="45"/>
      <c r="H619" s="45"/>
      <c r="I619" s="45"/>
      <c r="J619" s="45"/>
      <c r="K619" s="4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  <c r="AB619" s="95"/>
      <c r="AC619" s="95"/>
      <c r="AD619" s="95"/>
      <c r="AE619" s="95"/>
      <c r="AF619" s="95"/>
      <c r="AG619" s="95"/>
      <c r="AH619" s="95"/>
      <c r="AI619" s="95"/>
      <c r="AJ619" s="95"/>
      <c r="AK619" s="95"/>
    </row>
    <row r="620" spans="2:37">
      <c r="B620" s="97"/>
      <c r="C620" s="45"/>
      <c r="D620" s="45"/>
      <c r="E620" s="45"/>
      <c r="F620" s="45"/>
      <c r="G620" s="45"/>
      <c r="H620" s="45"/>
      <c r="I620" s="45"/>
      <c r="J620" s="45"/>
      <c r="K620" s="4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  <c r="AB620" s="95"/>
      <c r="AC620" s="95"/>
      <c r="AD620" s="95"/>
      <c r="AE620" s="95"/>
      <c r="AF620" s="95"/>
      <c r="AG620" s="95"/>
      <c r="AH620" s="95"/>
      <c r="AI620" s="95"/>
      <c r="AJ620" s="95"/>
      <c r="AK620" s="95"/>
    </row>
    <row r="621" spans="2:37">
      <c r="B621" s="97"/>
      <c r="C621" s="45"/>
      <c r="D621" s="45"/>
      <c r="E621" s="45"/>
      <c r="F621" s="45"/>
      <c r="G621" s="45"/>
      <c r="H621" s="45"/>
      <c r="I621" s="45"/>
      <c r="J621" s="45"/>
      <c r="K621" s="4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  <c r="AB621" s="95"/>
      <c r="AC621" s="95"/>
      <c r="AD621" s="95"/>
      <c r="AE621" s="95"/>
      <c r="AF621" s="95"/>
      <c r="AG621" s="95"/>
      <c r="AH621" s="95"/>
      <c r="AI621" s="95"/>
      <c r="AJ621" s="95"/>
      <c r="AK621" s="95"/>
    </row>
    <row r="622" spans="2:37">
      <c r="B622" s="97"/>
      <c r="C622" s="45"/>
      <c r="D622" s="45"/>
      <c r="E622" s="45"/>
      <c r="F622" s="45"/>
      <c r="G622" s="45"/>
      <c r="H622" s="45"/>
      <c r="I622" s="45"/>
      <c r="J622" s="45"/>
      <c r="K622" s="4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  <c r="AB622" s="95"/>
      <c r="AC622" s="95"/>
      <c r="AD622" s="95"/>
      <c r="AE622" s="95"/>
      <c r="AF622" s="95"/>
      <c r="AG622" s="95"/>
      <c r="AH622" s="95"/>
      <c r="AI622" s="95"/>
      <c r="AJ622" s="95"/>
      <c r="AK622" s="95"/>
    </row>
    <row r="623" spans="2:37">
      <c r="B623" s="97"/>
      <c r="C623" s="45"/>
      <c r="D623" s="45"/>
      <c r="E623" s="45"/>
      <c r="F623" s="45"/>
      <c r="G623" s="45"/>
      <c r="H623" s="45"/>
      <c r="I623" s="45"/>
      <c r="J623" s="45"/>
      <c r="K623" s="4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  <c r="AB623" s="95"/>
      <c r="AC623" s="95"/>
      <c r="AD623" s="95"/>
      <c r="AE623" s="95"/>
      <c r="AF623" s="95"/>
      <c r="AG623" s="95"/>
      <c r="AH623" s="95"/>
      <c r="AI623" s="95"/>
      <c r="AJ623" s="95"/>
      <c r="AK623" s="95"/>
    </row>
    <row r="624" spans="2:37">
      <c r="B624" s="97"/>
      <c r="C624" s="45"/>
      <c r="D624" s="45"/>
      <c r="E624" s="45"/>
      <c r="F624" s="45"/>
      <c r="G624" s="45"/>
      <c r="H624" s="45"/>
      <c r="I624" s="45"/>
      <c r="J624" s="45"/>
      <c r="K624" s="4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  <c r="AB624" s="95"/>
      <c r="AC624" s="95"/>
      <c r="AD624" s="95"/>
      <c r="AE624" s="95"/>
      <c r="AF624" s="95"/>
      <c r="AG624" s="95"/>
      <c r="AH624" s="95"/>
      <c r="AI624" s="95"/>
      <c r="AJ624" s="95"/>
      <c r="AK624" s="95"/>
    </row>
    <row r="625" spans="2:37">
      <c r="B625" s="97"/>
      <c r="C625" s="45"/>
      <c r="D625" s="45"/>
      <c r="E625" s="45"/>
      <c r="F625" s="45"/>
      <c r="G625" s="45"/>
      <c r="H625" s="45"/>
      <c r="I625" s="45"/>
      <c r="J625" s="45"/>
      <c r="K625" s="4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  <c r="AB625" s="95"/>
      <c r="AC625" s="95"/>
      <c r="AD625" s="95"/>
      <c r="AE625" s="95"/>
      <c r="AF625" s="95"/>
      <c r="AG625" s="95"/>
      <c r="AH625" s="95"/>
      <c r="AI625" s="95"/>
      <c r="AJ625" s="95"/>
      <c r="AK625" s="95"/>
    </row>
    <row r="626" spans="2:37">
      <c r="B626" s="97"/>
      <c r="C626" s="45"/>
      <c r="D626" s="45"/>
      <c r="E626" s="45"/>
      <c r="F626" s="45"/>
      <c r="G626" s="45"/>
      <c r="H626" s="45"/>
      <c r="I626" s="45"/>
      <c r="J626" s="45"/>
      <c r="K626" s="4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  <c r="AB626" s="95"/>
      <c r="AC626" s="95"/>
      <c r="AD626" s="95"/>
      <c r="AE626" s="95"/>
      <c r="AF626" s="95"/>
      <c r="AG626" s="95"/>
      <c r="AH626" s="95"/>
      <c r="AI626" s="95"/>
      <c r="AJ626" s="95"/>
      <c r="AK626" s="95"/>
    </row>
    <row r="627" spans="2:37">
      <c r="B627" s="97"/>
      <c r="C627" s="45"/>
      <c r="D627" s="45"/>
      <c r="E627" s="45"/>
      <c r="F627" s="45"/>
      <c r="G627" s="45"/>
      <c r="H627" s="45"/>
      <c r="I627" s="45"/>
      <c r="J627" s="45"/>
      <c r="K627" s="4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5"/>
      <c r="AH627" s="95"/>
      <c r="AI627" s="95"/>
      <c r="AJ627" s="95"/>
      <c r="AK627" s="95"/>
    </row>
    <row r="628" spans="2:37">
      <c r="B628" s="97"/>
      <c r="C628" s="45"/>
      <c r="D628" s="45"/>
      <c r="E628" s="45"/>
      <c r="F628" s="45"/>
      <c r="G628" s="45"/>
      <c r="H628" s="45"/>
      <c r="I628" s="45"/>
      <c r="J628" s="45"/>
      <c r="K628" s="4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  <c r="AB628" s="95"/>
      <c r="AC628" s="95"/>
      <c r="AD628" s="95"/>
      <c r="AE628" s="95"/>
      <c r="AF628" s="95"/>
      <c r="AG628" s="95"/>
      <c r="AH628" s="95"/>
      <c r="AI628" s="95"/>
      <c r="AJ628" s="95"/>
      <c r="AK628" s="95"/>
    </row>
    <row r="629" spans="2:37">
      <c r="B629" s="97"/>
      <c r="C629" s="45"/>
      <c r="D629" s="45"/>
      <c r="E629" s="45"/>
      <c r="F629" s="45"/>
      <c r="G629" s="45"/>
      <c r="H629" s="45"/>
      <c r="I629" s="45"/>
      <c r="J629" s="45"/>
      <c r="K629" s="4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  <c r="AB629" s="95"/>
      <c r="AC629" s="95"/>
      <c r="AD629" s="95"/>
      <c r="AE629" s="95"/>
      <c r="AF629" s="95"/>
      <c r="AG629" s="95"/>
      <c r="AH629" s="95"/>
      <c r="AI629" s="95"/>
      <c r="AJ629" s="95"/>
      <c r="AK629" s="95"/>
    </row>
    <row r="630" spans="2:37">
      <c r="B630" s="97"/>
      <c r="C630" s="45"/>
      <c r="D630" s="45"/>
      <c r="E630" s="45"/>
      <c r="F630" s="45"/>
      <c r="G630" s="45"/>
      <c r="H630" s="45"/>
      <c r="I630" s="45"/>
      <c r="J630" s="45"/>
      <c r="K630" s="4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  <c r="AB630" s="95"/>
      <c r="AC630" s="95"/>
      <c r="AD630" s="95"/>
      <c r="AE630" s="95"/>
      <c r="AF630" s="95"/>
      <c r="AG630" s="95"/>
      <c r="AH630" s="95"/>
      <c r="AI630" s="95"/>
      <c r="AJ630" s="95"/>
      <c r="AK630" s="95"/>
    </row>
    <row r="631" spans="2:37">
      <c r="B631" s="97"/>
      <c r="C631" s="45"/>
      <c r="D631" s="45"/>
      <c r="E631" s="45"/>
      <c r="F631" s="45"/>
      <c r="G631" s="45"/>
      <c r="H631" s="45"/>
      <c r="I631" s="45"/>
      <c r="J631" s="45"/>
      <c r="K631" s="4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  <c r="AB631" s="95"/>
      <c r="AC631" s="95"/>
      <c r="AD631" s="95"/>
      <c r="AE631" s="95"/>
      <c r="AF631" s="95"/>
      <c r="AG631" s="95"/>
      <c r="AH631" s="95"/>
      <c r="AI631" s="95"/>
      <c r="AJ631" s="95"/>
      <c r="AK631" s="95"/>
    </row>
    <row r="632" spans="2:37">
      <c r="B632" s="97"/>
      <c r="C632" s="45"/>
      <c r="D632" s="45"/>
      <c r="E632" s="45"/>
      <c r="F632" s="45"/>
      <c r="G632" s="45"/>
      <c r="H632" s="45"/>
      <c r="I632" s="45"/>
      <c r="J632" s="45"/>
      <c r="K632" s="4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  <c r="AB632" s="95"/>
      <c r="AC632" s="95"/>
      <c r="AD632" s="95"/>
      <c r="AE632" s="95"/>
      <c r="AF632" s="95"/>
      <c r="AG632" s="95"/>
      <c r="AH632" s="95"/>
      <c r="AI632" s="95"/>
      <c r="AJ632" s="95"/>
      <c r="AK632" s="95"/>
    </row>
    <row r="633" spans="2:37">
      <c r="B633" s="97"/>
      <c r="C633" s="45"/>
      <c r="D633" s="45"/>
      <c r="E633" s="45"/>
      <c r="F633" s="45"/>
      <c r="G633" s="45"/>
      <c r="H633" s="45"/>
      <c r="I633" s="45"/>
      <c r="J633" s="45"/>
      <c r="K633" s="4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  <c r="AB633" s="95"/>
      <c r="AC633" s="95"/>
      <c r="AD633" s="95"/>
      <c r="AE633" s="95"/>
      <c r="AF633" s="95"/>
      <c r="AG633" s="95"/>
      <c r="AH633" s="95"/>
      <c r="AI633" s="95"/>
      <c r="AJ633" s="95"/>
      <c r="AK633" s="95"/>
    </row>
    <row r="634" spans="2:37">
      <c r="B634" s="97"/>
      <c r="C634" s="45"/>
      <c r="D634" s="45"/>
      <c r="E634" s="45"/>
      <c r="F634" s="45"/>
      <c r="G634" s="45"/>
      <c r="H634" s="45"/>
      <c r="I634" s="45"/>
      <c r="J634" s="45"/>
      <c r="K634" s="4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  <c r="AB634" s="95"/>
      <c r="AC634" s="95"/>
      <c r="AD634" s="95"/>
      <c r="AE634" s="95"/>
      <c r="AF634" s="95"/>
      <c r="AG634" s="95"/>
      <c r="AH634" s="95"/>
      <c r="AI634" s="95"/>
      <c r="AJ634" s="95"/>
      <c r="AK634" s="95"/>
    </row>
    <row r="635" spans="2:37">
      <c r="B635" s="97"/>
      <c r="C635" s="45"/>
      <c r="D635" s="45"/>
      <c r="E635" s="45"/>
      <c r="F635" s="45"/>
      <c r="G635" s="45"/>
      <c r="H635" s="45"/>
      <c r="I635" s="45"/>
      <c r="J635" s="45"/>
      <c r="K635" s="4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  <c r="AB635" s="95"/>
      <c r="AC635" s="95"/>
      <c r="AD635" s="95"/>
      <c r="AE635" s="95"/>
      <c r="AF635" s="95"/>
      <c r="AG635" s="95"/>
      <c r="AH635" s="95"/>
      <c r="AI635" s="95"/>
      <c r="AJ635" s="95"/>
      <c r="AK635" s="95"/>
    </row>
    <row r="636" spans="2:37">
      <c r="B636" s="97"/>
      <c r="C636" s="45"/>
      <c r="D636" s="45"/>
      <c r="E636" s="45"/>
      <c r="F636" s="45"/>
      <c r="G636" s="45"/>
      <c r="H636" s="45"/>
      <c r="I636" s="45"/>
      <c r="J636" s="45"/>
      <c r="K636" s="4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  <c r="AB636" s="95"/>
      <c r="AC636" s="95"/>
      <c r="AD636" s="95"/>
      <c r="AE636" s="95"/>
      <c r="AF636" s="95"/>
      <c r="AG636" s="95"/>
      <c r="AH636" s="95"/>
      <c r="AI636" s="95"/>
      <c r="AJ636" s="95"/>
      <c r="AK636" s="95"/>
    </row>
    <row r="637" spans="2:37">
      <c r="B637" s="97"/>
      <c r="C637" s="45"/>
      <c r="D637" s="45"/>
      <c r="E637" s="45"/>
      <c r="F637" s="45"/>
      <c r="G637" s="45"/>
      <c r="H637" s="45"/>
      <c r="I637" s="45"/>
      <c r="J637" s="45"/>
      <c r="K637" s="4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  <c r="AB637" s="95"/>
      <c r="AC637" s="95"/>
      <c r="AD637" s="95"/>
      <c r="AE637" s="95"/>
      <c r="AF637" s="95"/>
      <c r="AG637" s="95"/>
      <c r="AH637" s="95"/>
      <c r="AI637" s="95"/>
      <c r="AJ637" s="95"/>
      <c r="AK637" s="95"/>
    </row>
    <row r="638" spans="2:37">
      <c r="B638" s="97"/>
      <c r="C638" s="45"/>
      <c r="D638" s="45"/>
      <c r="E638" s="45"/>
      <c r="F638" s="45"/>
      <c r="G638" s="45"/>
      <c r="H638" s="45"/>
      <c r="I638" s="45"/>
      <c r="J638" s="45"/>
      <c r="K638" s="4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  <c r="AB638" s="95"/>
      <c r="AC638" s="95"/>
      <c r="AD638" s="95"/>
      <c r="AE638" s="95"/>
      <c r="AF638" s="95"/>
      <c r="AG638" s="95"/>
      <c r="AH638" s="95"/>
      <c r="AI638" s="95"/>
      <c r="AJ638" s="95"/>
      <c r="AK638" s="95"/>
    </row>
    <row r="639" spans="2:37">
      <c r="B639" s="97"/>
      <c r="C639" s="45"/>
      <c r="D639" s="45"/>
      <c r="E639" s="45"/>
      <c r="F639" s="45"/>
      <c r="G639" s="45"/>
      <c r="H639" s="45"/>
      <c r="I639" s="45"/>
      <c r="J639" s="45"/>
      <c r="K639" s="4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  <c r="AB639" s="95"/>
      <c r="AC639" s="95"/>
      <c r="AD639" s="95"/>
      <c r="AE639" s="95"/>
      <c r="AF639" s="95"/>
      <c r="AG639" s="95"/>
      <c r="AH639" s="95"/>
      <c r="AI639" s="95"/>
      <c r="AJ639" s="95"/>
      <c r="AK639" s="95"/>
    </row>
    <row r="640" spans="2:37">
      <c r="B640" s="97"/>
      <c r="C640" s="45"/>
      <c r="D640" s="45"/>
      <c r="E640" s="45"/>
      <c r="F640" s="45"/>
      <c r="G640" s="45"/>
      <c r="H640" s="45"/>
      <c r="I640" s="45"/>
      <c r="J640" s="45"/>
      <c r="K640" s="4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  <c r="AB640" s="95"/>
      <c r="AC640" s="95"/>
      <c r="AD640" s="95"/>
      <c r="AE640" s="95"/>
      <c r="AF640" s="95"/>
      <c r="AG640" s="95"/>
      <c r="AH640" s="95"/>
      <c r="AI640" s="95"/>
      <c r="AJ640" s="95"/>
      <c r="AK640" s="95"/>
    </row>
    <row r="641" spans="2:37">
      <c r="B641" s="97"/>
      <c r="C641" s="45"/>
      <c r="D641" s="45"/>
      <c r="E641" s="45"/>
      <c r="F641" s="45"/>
      <c r="G641" s="45"/>
      <c r="H641" s="45"/>
      <c r="I641" s="45"/>
      <c r="J641" s="45"/>
      <c r="K641" s="4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  <c r="AB641" s="95"/>
      <c r="AC641" s="95"/>
      <c r="AD641" s="95"/>
      <c r="AE641" s="95"/>
      <c r="AF641" s="95"/>
      <c r="AG641" s="95"/>
      <c r="AH641" s="95"/>
      <c r="AI641" s="95"/>
      <c r="AJ641" s="95"/>
      <c r="AK641" s="95"/>
    </row>
    <row r="642" spans="2:37">
      <c r="B642" s="97"/>
      <c r="C642" s="45"/>
      <c r="D642" s="45"/>
      <c r="E642" s="45"/>
      <c r="F642" s="45"/>
      <c r="G642" s="45"/>
      <c r="H642" s="45"/>
      <c r="I642" s="45"/>
      <c r="J642" s="45"/>
      <c r="K642" s="4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  <c r="AB642" s="95"/>
      <c r="AC642" s="95"/>
      <c r="AD642" s="95"/>
      <c r="AE642" s="95"/>
      <c r="AF642" s="95"/>
      <c r="AG642" s="95"/>
      <c r="AH642" s="95"/>
      <c r="AI642" s="95"/>
      <c r="AJ642" s="95"/>
      <c r="AK642" s="95"/>
    </row>
    <row r="643" spans="2:37">
      <c r="B643" s="97"/>
      <c r="C643" s="45"/>
      <c r="D643" s="45"/>
      <c r="E643" s="45"/>
      <c r="F643" s="45"/>
      <c r="G643" s="45"/>
      <c r="H643" s="45"/>
      <c r="I643" s="45"/>
      <c r="J643" s="45"/>
      <c r="K643" s="4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  <c r="AB643" s="95"/>
      <c r="AC643" s="95"/>
      <c r="AD643" s="95"/>
      <c r="AE643" s="95"/>
      <c r="AF643" s="95"/>
      <c r="AG643" s="95"/>
      <c r="AH643" s="95"/>
      <c r="AI643" s="95"/>
      <c r="AJ643" s="95"/>
      <c r="AK643" s="95"/>
    </row>
    <row r="644" spans="2:37">
      <c r="B644" s="97"/>
      <c r="C644" s="45"/>
      <c r="D644" s="45"/>
      <c r="E644" s="45"/>
      <c r="F644" s="45"/>
      <c r="G644" s="45"/>
      <c r="H644" s="45"/>
      <c r="I644" s="45"/>
      <c r="J644" s="45"/>
      <c r="K644" s="4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  <c r="AB644" s="95"/>
      <c r="AC644" s="95"/>
      <c r="AD644" s="95"/>
      <c r="AE644" s="95"/>
      <c r="AF644" s="95"/>
      <c r="AG644" s="95"/>
      <c r="AH644" s="95"/>
      <c r="AI644" s="95"/>
      <c r="AJ644" s="95"/>
      <c r="AK644" s="95"/>
    </row>
    <row r="645" spans="2:37">
      <c r="B645" s="97"/>
      <c r="C645" s="45"/>
      <c r="D645" s="45"/>
      <c r="E645" s="45"/>
      <c r="F645" s="45"/>
      <c r="G645" s="45"/>
      <c r="H645" s="45"/>
      <c r="I645" s="45"/>
      <c r="J645" s="45"/>
      <c r="K645" s="4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  <c r="AB645" s="95"/>
      <c r="AC645" s="95"/>
      <c r="AD645" s="95"/>
      <c r="AE645" s="95"/>
      <c r="AF645" s="95"/>
      <c r="AG645" s="95"/>
      <c r="AH645" s="95"/>
      <c r="AI645" s="95"/>
      <c r="AJ645" s="95"/>
      <c r="AK645" s="95"/>
    </row>
    <row r="646" spans="2:37">
      <c r="B646" s="97"/>
      <c r="C646" s="45"/>
      <c r="D646" s="45"/>
      <c r="E646" s="45"/>
      <c r="F646" s="45"/>
      <c r="G646" s="45"/>
      <c r="H646" s="45"/>
      <c r="I646" s="45"/>
      <c r="J646" s="45"/>
      <c r="K646" s="4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  <c r="AB646" s="95"/>
      <c r="AC646" s="95"/>
      <c r="AD646" s="95"/>
      <c r="AE646" s="95"/>
      <c r="AF646" s="95"/>
      <c r="AG646" s="95"/>
      <c r="AH646" s="95"/>
      <c r="AI646" s="95"/>
      <c r="AJ646" s="95"/>
      <c r="AK646" s="95"/>
    </row>
    <row r="647" spans="2:37">
      <c r="B647" s="97"/>
      <c r="C647" s="45"/>
      <c r="D647" s="45"/>
      <c r="E647" s="45"/>
      <c r="F647" s="45"/>
      <c r="G647" s="45"/>
      <c r="H647" s="45"/>
      <c r="I647" s="45"/>
      <c r="J647" s="45"/>
      <c r="K647" s="4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  <c r="AB647" s="95"/>
      <c r="AC647" s="95"/>
      <c r="AD647" s="95"/>
      <c r="AE647" s="95"/>
      <c r="AF647" s="95"/>
      <c r="AG647" s="95"/>
      <c r="AH647" s="95"/>
      <c r="AI647" s="95"/>
      <c r="AJ647" s="95"/>
      <c r="AK647" s="95"/>
    </row>
    <row r="648" spans="2:37">
      <c r="B648" s="97"/>
      <c r="C648" s="45"/>
      <c r="D648" s="45"/>
      <c r="E648" s="45"/>
      <c r="F648" s="45"/>
      <c r="G648" s="45"/>
      <c r="H648" s="45"/>
      <c r="I648" s="45"/>
      <c r="J648" s="45"/>
      <c r="K648" s="4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  <c r="AB648" s="95"/>
      <c r="AC648" s="95"/>
      <c r="AD648" s="95"/>
      <c r="AE648" s="95"/>
      <c r="AF648" s="95"/>
      <c r="AG648" s="95"/>
      <c r="AH648" s="95"/>
      <c r="AI648" s="95"/>
      <c r="AJ648" s="95"/>
      <c r="AK648" s="95"/>
    </row>
    <row r="649" spans="2:37">
      <c r="B649" s="97"/>
      <c r="C649" s="45"/>
      <c r="D649" s="45"/>
      <c r="E649" s="45"/>
      <c r="F649" s="45"/>
      <c r="G649" s="45"/>
      <c r="H649" s="45"/>
      <c r="I649" s="45"/>
      <c r="J649" s="45"/>
      <c r="K649" s="4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  <c r="AB649" s="95"/>
      <c r="AC649" s="95"/>
      <c r="AD649" s="95"/>
      <c r="AE649" s="95"/>
      <c r="AF649" s="95"/>
      <c r="AG649" s="95"/>
      <c r="AH649" s="95"/>
      <c r="AI649" s="95"/>
      <c r="AJ649" s="95"/>
      <c r="AK649" s="95"/>
    </row>
    <row r="650" spans="2:37">
      <c r="B650" s="97"/>
      <c r="C650" s="45"/>
      <c r="D650" s="45"/>
      <c r="E650" s="45"/>
      <c r="F650" s="45"/>
      <c r="G650" s="45"/>
      <c r="H650" s="45"/>
      <c r="I650" s="45"/>
      <c r="J650" s="45"/>
      <c r="K650" s="4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  <c r="AB650" s="95"/>
      <c r="AC650" s="95"/>
      <c r="AD650" s="95"/>
      <c r="AE650" s="95"/>
      <c r="AF650" s="95"/>
      <c r="AG650" s="95"/>
      <c r="AH650" s="95"/>
      <c r="AI650" s="95"/>
      <c r="AJ650" s="95"/>
      <c r="AK650" s="95"/>
    </row>
    <row r="651" spans="2:37">
      <c r="B651" s="97"/>
      <c r="C651" s="45"/>
      <c r="D651" s="45"/>
      <c r="E651" s="45"/>
      <c r="F651" s="45"/>
      <c r="G651" s="45"/>
      <c r="H651" s="45"/>
      <c r="I651" s="45"/>
      <c r="J651" s="45"/>
      <c r="K651" s="4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  <c r="AB651" s="95"/>
      <c r="AC651" s="95"/>
      <c r="AD651" s="95"/>
      <c r="AE651" s="95"/>
      <c r="AF651" s="95"/>
      <c r="AG651" s="95"/>
      <c r="AH651" s="95"/>
      <c r="AI651" s="95"/>
      <c r="AJ651" s="95"/>
      <c r="AK651" s="95"/>
    </row>
    <row r="652" spans="2:37">
      <c r="B652" s="97"/>
      <c r="C652" s="45"/>
      <c r="D652" s="45"/>
      <c r="E652" s="45"/>
      <c r="F652" s="45"/>
      <c r="G652" s="45"/>
      <c r="H652" s="45"/>
      <c r="I652" s="45"/>
      <c r="J652" s="45"/>
      <c r="K652" s="4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  <c r="AB652" s="95"/>
      <c r="AC652" s="95"/>
      <c r="AD652" s="95"/>
      <c r="AE652" s="95"/>
      <c r="AF652" s="95"/>
      <c r="AG652" s="95"/>
      <c r="AH652" s="95"/>
      <c r="AI652" s="95"/>
      <c r="AJ652" s="95"/>
      <c r="AK652" s="95"/>
    </row>
    <row r="653" spans="2:37">
      <c r="B653" s="97"/>
      <c r="C653" s="45"/>
      <c r="D653" s="45"/>
      <c r="E653" s="45"/>
      <c r="F653" s="45"/>
      <c r="G653" s="45"/>
      <c r="H653" s="45"/>
      <c r="I653" s="45"/>
      <c r="J653" s="45"/>
      <c r="K653" s="4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  <c r="AB653" s="95"/>
      <c r="AC653" s="95"/>
      <c r="AD653" s="95"/>
      <c r="AE653" s="95"/>
      <c r="AF653" s="95"/>
      <c r="AG653" s="95"/>
      <c r="AH653" s="95"/>
      <c r="AI653" s="95"/>
      <c r="AJ653" s="95"/>
      <c r="AK653" s="95"/>
    </row>
    <row r="654" spans="2:37">
      <c r="B654" s="97"/>
      <c r="C654" s="45"/>
      <c r="D654" s="45"/>
      <c r="E654" s="45"/>
      <c r="F654" s="45"/>
      <c r="G654" s="45"/>
      <c r="H654" s="45"/>
      <c r="I654" s="45"/>
      <c r="J654" s="45"/>
      <c r="K654" s="4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  <c r="AB654" s="95"/>
      <c r="AC654" s="95"/>
      <c r="AD654" s="95"/>
      <c r="AE654" s="95"/>
      <c r="AF654" s="95"/>
      <c r="AG654" s="95"/>
      <c r="AH654" s="95"/>
      <c r="AI654" s="95"/>
      <c r="AJ654" s="95"/>
      <c r="AK654" s="95"/>
    </row>
    <row r="655" spans="2:37">
      <c r="B655" s="97"/>
      <c r="C655" s="45"/>
      <c r="D655" s="45"/>
      <c r="E655" s="45"/>
      <c r="F655" s="45"/>
      <c r="G655" s="45"/>
      <c r="H655" s="45"/>
      <c r="I655" s="45"/>
      <c r="J655" s="45"/>
      <c r="K655" s="4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  <c r="AB655" s="95"/>
      <c r="AC655" s="95"/>
      <c r="AD655" s="95"/>
      <c r="AE655" s="95"/>
      <c r="AF655" s="95"/>
      <c r="AG655" s="95"/>
      <c r="AH655" s="95"/>
      <c r="AI655" s="95"/>
      <c r="AJ655" s="95"/>
      <c r="AK655" s="95"/>
    </row>
    <row r="656" spans="2:37">
      <c r="B656" s="97"/>
      <c r="C656" s="45"/>
      <c r="D656" s="45"/>
      <c r="E656" s="45"/>
      <c r="F656" s="45"/>
      <c r="G656" s="45"/>
      <c r="H656" s="45"/>
      <c r="I656" s="45"/>
      <c r="J656" s="45"/>
      <c r="K656" s="4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  <c r="AB656" s="95"/>
      <c r="AC656" s="95"/>
      <c r="AD656" s="95"/>
      <c r="AE656" s="95"/>
      <c r="AF656" s="95"/>
      <c r="AG656" s="95"/>
      <c r="AH656" s="95"/>
      <c r="AI656" s="95"/>
      <c r="AJ656" s="95"/>
      <c r="AK656" s="95"/>
    </row>
    <row r="657" spans="2:37">
      <c r="B657" s="97"/>
      <c r="C657" s="45"/>
      <c r="D657" s="45"/>
      <c r="E657" s="45"/>
      <c r="F657" s="45"/>
      <c r="G657" s="45"/>
      <c r="H657" s="45"/>
      <c r="I657" s="45"/>
      <c r="J657" s="45"/>
      <c r="K657" s="4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  <c r="AB657" s="95"/>
      <c r="AC657" s="95"/>
      <c r="AD657" s="95"/>
      <c r="AE657" s="95"/>
      <c r="AF657" s="95"/>
      <c r="AG657" s="95"/>
      <c r="AH657" s="95"/>
      <c r="AI657" s="95"/>
      <c r="AJ657" s="95"/>
      <c r="AK657" s="95"/>
    </row>
    <row r="658" spans="2:37">
      <c r="B658" s="97"/>
      <c r="C658" s="45"/>
      <c r="D658" s="45"/>
      <c r="E658" s="45"/>
      <c r="F658" s="45"/>
      <c r="G658" s="45"/>
      <c r="H658" s="45"/>
      <c r="I658" s="45"/>
      <c r="J658" s="45"/>
      <c r="K658" s="4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  <c r="AB658" s="95"/>
      <c r="AC658" s="95"/>
      <c r="AD658" s="95"/>
      <c r="AE658" s="95"/>
      <c r="AF658" s="95"/>
      <c r="AG658" s="95"/>
      <c r="AH658" s="95"/>
      <c r="AI658" s="95"/>
      <c r="AJ658" s="95"/>
      <c r="AK658" s="95"/>
    </row>
    <row r="659" spans="2:37">
      <c r="B659" s="98"/>
      <c r="C659" s="99"/>
      <c r="D659" s="99"/>
      <c r="E659" s="99"/>
      <c r="F659" s="99"/>
      <c r="G659" s="99"/>
      <c r="H659" s="99"/>
      <c r="I659" s="99"/>
      <c r="J659" s="99"/>
      <c r="K659" s="99"/>
    </row>
  </sheetData>
  <sheetProtection algorithmName="SHA-512" hashValue="6fusnN/9m0xV4JOmY/xwW11lX3pX57oQGVaq4sakgdhl1bGClBI7v6H1jW31Su8B7bnUNY9Z/AHBG7+aRleGHQ==" saltValue="CQi0pBopbi5UBxX9T8RPj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U1275"/>
  <sheetViews>
    <sheetView showGridLines="0" showZeros="0" view="pageBreakPreview" zoomScale="115" zoomScaleNormal="70" zoomScaleSheetLayoutView="115" workbookViewId="0">
      <selection activeCell="AC23" sqref="AC23:AE23"/>
    </sheetView>
  </sheetViews>
  <sheetFormatPr defaultColWidth="9.109375" defaultRowHeight="14.4"/>
  <cols>
    <col min="1" max="1" width="1.5546875" customWidth="1"/>
    <col min="2" max="2" width="1.6640625" customWidth="1"/>
    <col min="3" max="3" width="9" customWidth="1"/>
    <col min="4" max="4" width="10.33203125" customWidth="1"/>
    <col min="5" max="5" width="8" customWidth="1"/>
    <col min="6" max="6" width="5.6640625" customWidth="1"/>
    <col min="7" max="7" width="7" customWidth="1"/>
    <col min="8" max="9" width="5.6640625" customWidth="1"/>
    <col min="10" max="10" width="6.88671875" customWidth="1"/>
    <col min="11" max="14" width="5.6640625" customWidth="1"/>
    <col min="15" max="15" width="6.44140625" customWidth="1"/>
    <col min="16" max="19" width="5.6640625" customWidth="1"/>
    <col min="20" max="20" width="4.5546875" customWidth="1"/>
    <col min="21" max="25" width="5.6640625" customWidth="1"/>
    <col min="26" max="26" width="6.33203125" customWidth="1"/>
    <col min="27" max="27" width="5.33203125" customWidth="1"/>
    <col min="28" max="28" width="6" customWidth="1"/>
    <col min="29" max="29" width="5.5546875" customWidth="1"/>
    <col min="30" max="30" width="6.109375" customWidth="1"/>
    <col min="31" max="31" width="7" customWidth="1"/>
    <col min="32" max="32" width="1.6640625" customWidth="1"/>
    <col min="33" max="33" width="1.5546875" customWidth="1"/>
    <col min="35" max="35" width="4.5546875" customWidth="1"/>
    <col min="36" max="36" width="15.33203125" customWidth="1"/>
    <col min="37" max="37" width="4" customWidth="1"/>
    <col min="38" max="38" width="58.6640625" customWidth="1"/>
    <col min="39" max="39" width="76.6640625" customWidth="1"/>
    <col min="40" max="40" width="140.5546875" style="62" customWidth="1"/>
  </cols>
  <sheetData>
    <row r="1" spans="2:73" ht="8.25" customHeight="1" thickBot="1"/>
    <row r="2" spans="2:73" ht="9.9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20.100000000000001" customHeight="1" thickBot="1">
      <c r="B3" s="64"/>
      <c r="C3" s="135" t="s">
        <v>28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7"/>
      <c r="AF3" s="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</row>
    <row r="4" spans="2:73" ht="9.9" customHeight="1">
      <c r="B4" s="64"/>
      <c r="C4" s="2"/>
      <c r="D4" s="2"/>
      <c r="E4" s="6"/>
      <c r="F4" s="29"/>
      <c r="G4" s="2"/>
      <c r="H4" s="31"/>
      <c r="I4" s="2"/>
      <c r="J4" s="31"/>
      <c r="K4" s="2"/>
      <c r="L4" s="31"/>
      <c r="M4" s="2"/>
      <c r="N4" s="31"/>
      <c r="O4" s="2"/>
      <c r="P4" s="31"/>
      <c r="Q4" s="2"/>
      <c r="R4" s="31"/>
      <c r="S4" s="2"/>
      <c r="T4" s="31"/>
      <c r="U4" s="2"/>
      <c r="V4" s="31"/>
      <c r="W4" s="2"/>
      <c r="X4" s="31"/>
      <c r="Y4" s="2"/>
      <c r="Z4" s="31"/>
      <c r="AA4" s="2"/>
      <c r="AB4" s="31"/>
      <c r="AC4" s="2"/>
      <c r="AD4" s="31"/>
      <c r="AE4" s="2"/>
      <c r="AF4" s="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20.100000000000001" customHeight="1">
      <c r="B5" s="64"/>
      <c r="C5" s="138" t="s">
        <v>29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20.100000000000001" customHeight="1">
      <c r="B6" s="64"/>
      <c r="C6" s="80" t="s">
        <v>30</v>
      </c>
      <c r="D6" s="139" t="s">
        <v>31</v>
      </c>
      <c r="E6" s="139"/>
      <c r="F6" s="139"/>
      <c r="G6" s="139"/>
      <c r="H6" s="140" t="s">
        <v>32</v>
      </c>
      <c r="I6" s="141"/>
      <c r="J6" s="142"/>
      <c r="K6" s="143" t="s">
        <v>33</v>
      </c>
      <c r="L6" s="144"/>
      <c r="M6" s="144"/>
      <c r="N6" s="144"/>
      <c r="O6" s="145"/>
      <c r="P6" s="146" t="s">
        <v>34</v>
      </c>
      <c r="Q6" s="146"/>
      <c r="R6" s="146"/>
      <c r="S6" s="146"/>
      <c r="T6" s="146" t="s">
        <v>35</v>
      </c>
      <c r="U6" s="146"/>
      <c r="V6" s="146"/>
      <c r="W6" s="146"/>
      <c r="X6" s="146"/>
      <c r="Y6" s="146"/>
      <c r="Z6" s="146"/>
      <c r="AA6" s="143" t="s">
        <v>36</v>
      </c>
      <c r="AB6" s="144"/>
      <c r="AC6" s="144"/>
      <c r="AD6" s="144"/>
      <c r="AE6" s="145"/>
      <c r="AF6" s="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100000000000001" customHeight="1">
      <c r="B7" s="64"/>
      <c r="C7" s="85">
        <v>1</v>
      </c>
      <c r="D7" s="147" t="s">
        <v>37</v>
      </c>
      <c r="E7" s="148"/>
      <c r="F7" s="148"/>
      <c r="G7" s="149"/>
      <c r="H7" s="147" t="s">
        <v>38</v>
      </c>
      <c r="I7" s="148"/>
      <c r="J7" s="149"/>
      <c r="K7" s="150" t="str">
        <f>IFERROR((D7*H7)/1000,"")</f>
        <v/>
      </c>
      <c r="L7" s="151"/>
      <c r="M7" s="151"/>
      <c r="N7" s="151"/>
      <c r="O7" s="152"/>
      <c r="P7" s="153" t="s">
        <v>39</v>
      </c>
      <c r="Q7" s="154"/>
      <c r="R7" s="154"/>
      <c r="S7" s="155"/>
      <c r="T7" s="156" t="s">
        <v>40</v>
      </c>
      <c r="U7" s="157"/>
      <c r="V7" s="157"/>
      <c r="W7" s="157"/>
      <c r="X7" s="157"/>
      <c r="Y7" s="157"/>
      <c r="Z7" s="158"/>
      <c r="AA7" s="159" t="s">
        <v>41</v>
      </c>
      <c r="AB7" s="160"/>
      <c r="AC7" s="160"/>
      <c r="AD7" s="160"/>
      <c r="AE7" s="161"/>
      <c r="AF7" s="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20.100000000000001" customHeight="1">
      <c r="B8" s="64"/>
      <c r="C8" s="85">
        <v>2</v>
      </c>
      <c r="D8" s="147"/>
      <c r="E8" s="148"/>
      <c r="F8" s="148"/>
      <c r="G8" s="149"/>
      <c r="H8" s="147"/>
      <c r="I8" s="148"/>
      <c r="J8" s="149"/>
      <c r="K8" s="150">
        <f t="shared" ref="K8:K16" si="0">IFERROR((D8*H8)/1000,"")</f>
        <v>0</v>
      </c>
      <c r="L8" s="151"/>
      <c r="M8" s="151"/>
      <c r="N8" s="151"/>
      <c r="O8" s="152"/>
      <c r="P8" s="153"/>
      <c r="Q8" s="154"/>
      <c r="R8" s="154"/>
      <c r="S8" s="155"/>
      <c r="T8" s="156"/>
      <c r="U8" s="157"/>
      <c r="V8" s="157"/>
      <c r="W8" s="157"/>
      <c r="X8" s="157"/>
      <c r="Y8" s="157"/>
      <c r="Z8" s="158"/>
      <c r="AA8" s="159"/>
      <c r="AB8" s="160"/>
      <c r="AC8" s="160"/>
      <c r="AD8" s="160"/>
      <c r="AE8" s="161"/>
      <c r="AF8" s="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100000000000001" customHeight="1">
      <c r="B9" s="64"/>
      <c r="C9" s="85">
        <v>3</v>
      </c>
      <c r="D9" s="147"/>
      <c r="E9" s="148"/>
      <c r="F9" s="148"/>
      <c r="G9" s="149"/>
      <c r="H9" s="147"/>
      <c r="I9" s="148"/>
      <c r="J9" s="149"/>
      <c r="K9" s="150">
        <f t="shared" si="0"/>
        <v>0</v>
      </c>
      <c r="L9" s="151"/>
      <c r="M9" s="151"/>
      <c r="N9" s="151"/>
      <c r="O9" s="152"/>
      <c r="P9" s="153"/>
      <c r="Q9" s="154"/>
      <c r="R9" s="154"/>
      <c r="S9" s="155"/>
      <c r="T9" s="156"/>
      <c r="U9" s="157"/>
      <c r="V9" s="157"/>
      <c r="W9" s="157"/>
      <c r="X9" s="157"/>
      <c r="Y9" s="157"/>
      <c r="Z9" s="158"/>
      <c r="AA9" s="159"/>
      <c r="AB9" s="160"/>
      <c r="AC9" s="160"/>
      <c r="AD9" s="160"/>
      <c r="AE9" s="161"/>
      <c r="AF9" s="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100000000000001" customHeight="1">
      <c r="B10" s="64"/>
      <c r="C10" s="85">
        <v>4</v>
      </c>
      <c r="D10" s="147"/>
      <c r="E10" s="148"/>
      <c r="F10" s="148"/>
      <c r="G10" s="149"/>
      <c r="H10" s="147"/>
      <c r="I10" s="148"/>
      <c r="J10" s="149"/>
      <c r="K10" s="150">
        <f t="shared" si="0"/>
        <v>0</v>
      </c>
      <c r="L10" s="151"/>
      <c r="M10" s="151"/>
      <c r="N10" s="151"/>
      <c r="O10" s="152"/>
      <c r="P10" s="153"/>
      <c r="Q10" s="154"/>
      <c r="R10" s="154"/>
      <c r="S10" s="155"/>
      <c r="T10" s="156"/>
      <c r="U10" s="157"/>
      <c r="V10" s="157"/>
      <c r="W10" s="157"/>
      <c r="X10" s="157"/>
      <c r="Y10" s="157"/>
      <c r="Z10" s="158"/>
      <c r="AA10" s="159"/>
      <c r="AB10" s="160"/>
      <c r="AC10" s="160"/>
      <c r="AD10" s="160"/>
      <c r="AE10" s="161"/>
      <c r="AF10" s="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20.100000000000001" customHeight="1">
      <c r="B11" s="64"/>
      <c r="C11" s="85">
        <v>5</v>
      </c>
      <c r="D11" s="147"/>
      <c r="E11" s="148"/>
      <c r="F11" s="148"/>
      <c r="G11" s="149"/>
      <c r="H11" s="147"/>
      <c r="I11" s="148"/>
      <c r="J11" s="149"/>
      <c r="K11" s="150">
        <f t="shared" si="0"/>
        <v>0</v>
      </c>
      <c r="L11" s="151"/>
      <c r="M11" s="151"/>
      <c r="N11" s="151"/>
      <c r="O11" s="152"/>
      <c r="P11" s="153"/>
      <c r="Q11" s="154"/>
      <c r="R11" s="154"/>
      <c r="S11" s="155"/>
      <c r="T11" s="156"/>
      <c r="U11" s="157"/>
      <c r="V11" s="157"/>
      <c r="W11" s="157"/>
      <c r="X11" s="157"/>
      <c r="Y11" s="157"/>
      <c r="Z11" s="158"/>
      <c r="AA11" s="159"/>
      <c r="AB11" s="160"/>
      <c r="AC11" s="160"/>
      <c r="AD11" s="160"/>
      <c r="AE11" s="161"/>
      <c r="AF11" s="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20.100000000000001" customHeight="1">
      <c r="B12" s="64"/>
      <c r="C12" s="85">
        <v>6</v>
      </c>
      <c r="D12" s="147"/>
      <c r="E12" s="148"/>
      <c r="F12" s="148"/>
      <c r="G12" s="149"/>
      <c r="H12" s="147"/>
      <c r="I12" s="148"/>
      <c r="J12" s="149"/>
      <c r="K12" s="150">
        <f t="shared" si="0"/>
        <v>0</v>
      </c>
      <c r="L12" s="151"/>
      <c r="M12" s="151"/>
      <c r="N12" s="151"/>
      <c r="O12" s="152"/>
      <c r="P12" s="153"/>
      <c r="Q12" s="154"/>
      <c r="R12" s="154"/>
      <c r="S12" s="155"/>
      <c r="T12" s="156"/>
      <c r="U12" s="157"/>
      <c r="V12" s="157"/>
      <c r="W12" s="157"/>
      <c r="X12" s="157"/>
      <c r="Y12" s="157"/>
      <c r="Z12" s="158"/>
      <c r="AA12" s="159"/>
      <c r="AB12" s="160"/>
      <c r="AC12" s="160"/>
      <c r="AD12" s="160"/>
      <c r="AE12" s="161"/>
      <c r="AF12" s="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100000000000001" customHeight="1">
      <c r="B13" s="64"/>
      <c r="C13" s="85">
        <v>7</v>
      </c>
      <c r="D13" s="147"/>
      <c r="E13" s="148"/>
      <c r="F13" s="148"/>
      <c r="G13" s="149"/>
      <c r="H13" s="147"/>
      <c r="I13" s="148"/>
      <c r="J13" s="149"/>
      <c r="K13" s="150">
        <f t="shared" si="0"/>
        <v>0</v>
      </c>
      <c r="L13" s="151"/>
      <c r="M13" s="151"/>
      <c r="N13" s="151"/>
      <c r="O13" s="152"/>
      <c r="P13" s="100"/>
      <c r="Q13" s="101"/>
      <c r="R13" s="101"/>
      <c r="S13" s="102"/>
      <c r="T13" s="103"/>
      <c r="U13" s="104"/>
      <c r="V13" s="104"/>
      <c r="W13" s="104"/>
      <c r="X13" s="104"/>
      <c r="Y13" s="104"/>
      <c r="Z13" s="105"/>
      <c r="AA13" s="106"/>
      <c r="AB13" s="107"/>
      <c r="AC13" s="107"/>
      <c r="AD13" s="107"/>
      <c r="AE13" s="108"/>
      <c r="AF13" s="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20.100000000000001" customHeight="1">
      <c r="B14" s="64"/>
      <c r="C14" s="85">
        <v>8</v>
      </c>
      <c r="D14" s="147"/>
      <c r="E14" s="148"/>
      <c r="F14" s="148"/>
      <c r="G14" s="149"/>
      <c r="H14" s="147"/>
      <c r="I14" s="148"/>
      <c r="J14" s="149"/>
      <c r="K14" s="150">
        <f t="shared" si="0"/>
        <v>0</v>
      </c>
      <c r="L14" s="151"/>
      <c r="M14" s="151"/>
      <c r="N14" s="151"/>
      <c r="O14" s="152"/>
      <c r="P14" s="100"/>
      <c r="Q14" s="101"/>
      <c r="R14" s="101"/>
      <c r="S14" s="102"/>
      <c r="T14" s="103"/>
      <c r="U14" s="104"/>
      <c r="V14" s="104"/>
      <c r="W14" s="104"/>
      <c r="X14" s="104"/>
      <c r="Y14" s="104"/>
      <c r="Z14" s="105"/>
      <c r="AA14" s="106"/>
      <c r="AB14" s="107"/>
      <c r="AC14" s="107"/>
      <c r="AD14" s="107"/>
      <c r="AE14" s="108"/>
      <c r="AF14" s="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100000000000001" customHeight="1">
      <c r="B15" s="64"/>
      <c r="C15" s="85">
        <v>9</v>
      </c>
      <c r="D15" s="147"/>
      <c r="E15" s="148"/>
      <c r="F15" s="148"/>
      <c r="G15" s="149"/>
      <c r="H15" s="147"/>
      <c r="I15" s="148"/>
      <c r="J15" s="149"/>
      <c r="K15" s="150">
        <f t="shared" si="0"/>
        <v>0</v>
      </c>
      <c r="L15" s="151"/>
      <c r="M15" s="151"/>
      <c r="N15" s="151"/>
      <c r="O15" s="152"/>
      <c r="P15" s="153"/>
      <c r="Q15" s="154"/>
      <c r="R15" s="154"/>
      <c r="S15" s="155"/>
      <c r="T15" s="156"/>
      <c r="U15" s="157"/>
      <c r="V15" s="157"/>
      <c r="W15" s="157"/>
      <c r="X15" s="157"/>
      <c r="Y15" s="157"/>
      <c r="Z15" s="158"/>
      <c r="AA15" s="159"/>
      <c r="AB15" s="160"/>
      <c r="AC15" s="160"/>
      <c r="AD15" s="160"/>
      <c r="AE15" s="161"/>
      <c r="AF15" s="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20.100000000000001" customHeight="1">
      <c r="B16" s="64"/>
      <c r="C16" s="85">
        <v>10</v>
      </c>
      <c r="D16" s="147"/>
      <c r="E16" s="148"/>
      <c r="F16" s="148"/>
      <c r="G16" s="149"/>
      <c r="H16" s="147"/>
      <c r="I16" s="148"/>
      <c r="J16" s="149"/>
      <c r="K16" s="150">
        <f t="shared" si="0"/>
        <v>0</v>
      </c>
      <c r="L16" s="151"/>
      <c r="M16" s="151"/>
      <c r="N16" s="151"/>
      <c r="O16" s="152"/>
      <c r="P16" s="159"/>
      <c r="Q16" s="160"/>
      <c r="R16" s="160"/>
      <c r="S16" s="161"/>
      <c r="T16" s="156"/>
      <c r="U16" s="157"/>
      <c r="V16" s="157"/>
      <c r="W16" s="157"/>
      <c r="X16" s="157"/>
      <c r="Y16" s="157"/>
      <c r="Z16" s="158"/>
      <c r="AA16" s="159"/>
      <c r="AB16" s="160"/>
      <c r="AC16" s="160"/>
      <c r="AD16" s="160"/>
      <c r="AE16" s="161"/>
      <c r="AF16" s="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73" ht="20.100000000000001" customHeight="1">
      <c r="B17" s="64"/>
      <c r="C17" s="77" t="s">
        <v>42</v>
      </c>
      <c r="D17" s="162"/>
      <c r="E17" s="163"/>
      <c r="F17" s="163"/>
      <c r="G17" s="163"/>
      <c r="H17" s="164">
        <f>IFERROR(SUM(H7:J16),"")</f>
        <v>0</v>
      </c>
      <c r="I17" s="165">
        <f>IFERROR(SUM(I7:J16),"")</f>
        <v>0</v>
      </c>
      <c r="J17" s="166"/>
      <c r="K17" s="167">
        <f>IFERROR(SUM(K7:O16),"")</f>
        <v>0</v>
      </c>
      <c r="L17" s="168"/>
      <c r="M17" s="168"/>
      <c r="N17" s="168"/>
      <c r="O17" s="169"/>
      <c r="P17" s="167">
        <f>IFERROR(SUM(P7:S16),"")</f>
        <v>0</v>
      </c>
      <c r="Q17" s="168"/>
      <c r="R17" s="168"/>
      <c r="S17" s="169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73" ht="9.9" customHeight="1">
      <c r="B18" s="64"/>
      <c r="C18" s="171" t="s">
        <v>43</v>
      </c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"/>
      <c r="AG18" s="38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73" ht="9.9" customHeight="1">
      <c r="B19" s="64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"/>
      <c r="AG19" s="38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73" ht="20.100000000000001" customHeight="1">
      <c r="B20" s="64"/>
      <c r="C20" s="138" t="s">
        <v>44</v>
      </c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"/>
      <c r="AG20" s="38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73" ht="30" customHeight="1">
      <c r="B21" s="64"/>
      <c r="C21" s="80" t="s">
        <v>30</v>
      </c>
      <c r="D21" s="173" t="s">
        <v>45</v>
      </c>
      <c r="E21" s="174"/>
      <c r="F21" s="174"/>
      <c r="G21" s="175"/>
      <c r="H21" s="173" t="s">
        <v>46</v>
      </c>
      <c r="I21" s="174"/>
      <c r="J21" s="174"/>
      <c r="K21" s="175"/>
      <c r="L21" s="140" t="s">
        <v>47</v>
      </c>
      <c r="M21" s="141"/>
      <c r="N21" s="141"/>
      <c r="O21" s="142"/>
      <c r="P21" s="140" t="s">
        <v>48</v>
      </c>
      <c r="Q21" s="141"/>
      <c r="R21" s="141"/>
      <c r="S21" s="142"/>
      <c r="T21" s="141" t="s">
        <v>49</v>
      </c>
      <c r="U21" s="141"/>
      <c r="V21" s="142"/>
      <c r="W21" s="140" t="s">
        <v>50</v>
      </c>
      <c r="X21" s="141"/>
      <c r="Y21" s="142"/>
      <c r="Z21" s="140" t="s">
        <v>51</v>
      </c>
      <c r="AA21" s="141"/>
      <c r="AB21" s="142"/>
      <c r="AC21" s="140" t="s">
        <v>52</v>
      </c>
      <c r="AD21" s="141"/>
      <c r="AE21" s="142"/>
      <c r="AF21" s="1"/>
      <c r="AG21" s="38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73" ht="20.100000000000001" customHeight="1">
      <c r="B22" s="64"/>
      <c r="C22" s="85">
        <v>1</v>
      </c>
      <c r="D22" s="176" t="s">
        <v>53</v>
      </c>
      <c r="E22" s="176"/>
      <c r="F22" s="176"/>
      <c r="G22" s="176"/>
      <c r="H22" s="176" t="s">
        <v>54</v>
      </c>
      <c r="I22" s="176"/>
      <c r="J22" s="176"/>
      <c r="K22" s="176"/>
      <c r="L22" s="177" t="s">
        <v>55</v>
      </c>
      <c r="M22" s="177"/>
      <c r="N22" s="177"/>
      <c r="O22" s="177"/>
      <c r="P22" s="176">
        <v>220</v>
      </c>
      <c r="Q22" s="176"/>
      <c r="R22" s="176"/>
      <c r="S22" s="176"/>
      <c r="T22" s="159" t="s">
        <v>56</v>
      </c>
      <c r="U22" s="160"/>
      <c r="V22" s="161"/>
      <c r="W22" s="159">
        <v>1</v>
      </c>
      <c r="X22" s="160"/>
      <c r="Y22" s="161"/>
      <c r="Z22" s="159">
        <v>97.3</v>
      </c>
      <c r="AA22" s="160"/>
      <c r="AB22" s="161"/>
      <c r="AC22" s="159">
        <v>3</v>
      </c>
      <c r="AD22" s="160"/>
      <c r="AE22" s="161"/>
      <c r="AF22" s="1"/>
      <c r="AG22" s="38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73" ht="20.100000000000001" customHeight="1">
      <c r="B23" s="64"/>
      <c r="C23" s="85">
        <v>2</v>
      </c>
      <c r="D23" s="176"/>
      <c r="E23" s="176"/>
      <c r="F23" s="176"/>
      <c r="G23" s="176"/>
      <c r="H23" s="176"/>
      <c r="I23" s="176"/>
      <c r="J23" s="176"/>
      <c r="K23" s="176"/>
      <c r="L23" s="177"/>
      <c r="M23" s="177"/>
      <c r="N23" s="177"/>
      <c r="O23" s="177"/>
      <c r="P23" s="176"/>
      <c r="Q23" s="176"/>
      <c r="R23" s="176"/>
      <c r="S23" s="176"/>
      <c r="T23" s="159"/>
      <c r="U23" s="160"/>
      <c r="V23" s="161"/>
      <c r="W23" s="159"/>
      <c r="X23" s="160"/>
      <c r="Y23" s="161"/>
      <c r="Z23" s="159"/>
      <c r="AA23" s="160"/>
      <c r="AB23" s="161"/>
      <c r="AC23" s="159"/>
      <c r="AD23" s="160"/>
      <c r="AE23" s="161"/>
      <c r="AF23" s="1"/>
      <c r="AG23" s="38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73" ht="20.100000000000001" customHeight="1">
      <c r="B24" s="64"/>
      <c r="C24" s="85">
        <v>3</v>
      </c>
      <c r="D24" s="176"/>
      <c r="E24" s="176"/>
      <c r="F24" s="176"/>
      <c r="G24" s="176"/>
      <c r="H24" s="176"/>
      <c r="I24" s="176"/>
      <c r="J24" s="176"/>
      <c r="K24" s="176"/>
      <c r="L24" s="177"/>
      <c r="M24" s="177"/>
      <c r="N24" s="177"/>
      <c r="O24" s="177"/>
      <c r="P24" s="176"/>
      <c r="Q24" s="176"/>
      <c r="R24" s="176"/>
      <c r="S24" s="176"/>
      <c r="T24" s="159"/>
      <c r="U24" s="160"/>
      <c r="V24" s="161"/>
      <c r="W24" s="159"/>
      <c r="X24" s="160"/>
      <c r="Y24" s="161"/>
      <c r="Z24" s="159"/>
      <c r="AA24" s="160"/>
      <c r="AB24" s="161"/>
      <c r="AC24" s="159"/>
      <c r="AD24" s="160"/>
      <c r="AE24" s="161"/>
      <c r="AF24" s="1"/>
      <c r="AG24" s="38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73" ht="20.100000000000001" customHeight="1">
      <c r="B25" s="64"/>
      <c r="C25" s="85">
        <v>4</v>
      </c>
      <c r="D25" s="176"/>
      <c r="E25" s="176"/>
      <c r="F25" s="176"/>
      <c r="G25" s="176"/>
      <c r="H25" s="176"/>
      <c r="I25" s="176"/>
      <c r="J25" s="176"/>
      <c r="K25" s="176"/>
      <c r="L25" s="177"/>
      <c r="M25" s="177"/>
      <c r="N25" s="177"/>
      <c r="O25" s="177"/>
      <c r="P25" s="176"/>
      <c r="Q25" s="176"/>
      <c r="R25" s="176"/>
      <c r="S25" s="176"/>
      <c r="T25" s="159"/>
      <c r="U25" s="160"/>
      <c r="V25" s="161"/>
      <c r="W25" s="159"/>
      <c r="X25" s="160"/>
      <c r="Y25" s="161"/>
      <c r="Z25" s="159"/>
      <c r="AA25" s="160"/>
      <c r="AB25" s="161"/>
      <c r="AC25" s="159"/>
      <c r="AD25" s="160"/>
      <c r="AE25" s="161"/>
      <c r="AF25" s="1"/>
      <c r="AG25" s="38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</row>
    <row r="26" spans="2:73" ht="20.100000000000001" customHeight="1">
      <c r="B26" s="64"/>
      <c r="C26" s="85">
        <v>5</v>
      </c>
      <c r="D26" s="176"/>
      <c r="E26" s="176"/>
      <c r="F26" s="176"/>
      <c r="G26" s="176"/>
      <c r="H26" s="176"/>
      <c r="I26" s="176"/>
      <c r="J26" s="176"/>
      <c r="K26" s="176"/>
      <c r="L26" s="177"/>
      <c r="M26" s="177"/>
      <c r="N26" s="177"/>
      <c r="O26" s="177"/>
      <c r="P26" s="176"/>
      <c r="Q26" s="176"/>
      <c r="R26" s="176"/>
      <c r="S26" s="176"/>
      <c r="T26" s="159"/>
      <c r="U26" s="160"/>
      <c r="V26" s="161"/>
      <c r="W26" s="159"/>
      <c r="X26" s="160"/>
      <c r="Y26" s="161"/>
      <c r="Z26" s="159"/>
      <c r="AA26" s="160"/>
      <c r="AB26" s="161"/>
      <c r="AC26" s="159"/>
      <c r="AD26" s="160"/>
      <c r="AE26" s="161"/>
      <c r="AF26" s="1"/>
      <c r="AG26" s="38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73" ht="20.100000000000001" customHeight="1">
      <c r="B27" s="64"/>
      <c r="C27" s="85">
        <v>6</v>
      </c>
      <c r="D27" s="176"/>
      <c r="E27" s="176"/>
      <c r="F27" s="176"/>
      <c r="G27" s="176"/>
      <c r="H27" s="176"/>
      <c r="I27" s="176"/>
      <c r="J27" s="176"/>
      <c r="K27" s="176"/>
      <c r="L27" s="177"/>
      <c r="M27" s="177"/>
      <c r="N27" s="177"/>
      <c r="O27" s="177"/>
      <c r="P27" s="176"/>
      <c r="Q27" s="176"/>
      <c r="R27" s="176"/>
      <c r="S27" s="176"/>
      <c r="T27" s="159"/>
      <c r="U27" s="160"/>
      <c r="V27" s="161"/>
      <c r="W27" s="159"/>
      <c r="X27" s="160"/>
      <c r="Y27" s="161"/>
      <c r="Z27" s="159"/>
      <c r="AA27" s="160"/>
      <c r="AB27" s="161"/>
      <c r="AC27" s="159"/>
      <c r="AD27" s="160"/>
      <c r="AE27" s="161"/>
      <c r="AF27" s="1"/>
      <c r="AG27" s="38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</row>
    <row r="28" spans="2:73" ht="20.100000000000001" customHeight="1">
      <c r="B28" s="64"/>
      <c r="C28" s="85">
        <v>7</v>
      </c>
      <c r="D28" s="176"/>
      <c r="E28" s="176"/>
      <c r="F28" s="176"/>
      <c r="G28" s="176"/>
      <c r="H28" s="176"/>
      <c r="I28" s="176"/>
      <c r="J28" s="176"/>
      <c r="K28" s="176"/>
      <c r="L28" s="177"/>
      <c r="M28" s="177"/>
      <c r="N28" s="177"/>
      <c r="O28" s="177"/>
      <c r="P28" s="176"/>
      <c r="Q28" s="176"/>
      <c r="R28" s="176"/>
      <c r="S28" s="176"/>
      <c r="T28" s="159"/>
      <c r="U28" s="160"/>
      <c r="V28" s="161"/>
      <c r="W28" s="159"/>
      <c r="X28" s="160"/>
      <c r="Y28" s="161"/>
      <c r="Z28" s="159"/>
      <c r="AA28" s="160"/>
      <c r="AB28" s="161"/>
      <c r="AC28" s="159"/>
      <c r="AD28" s="160"/>
      <c r="AE28" s="161"/>
      <c r="AF28" s="1"/>
      <c r="AG28" s="38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73" ht="20.100000000000001" customHeight="1">
      <c r="B29" s="64"/>
      <c r="C29" s="85">
        <v>8</v>
      </c>
      <c r="D29" s="176"/>
      <c r="E29" s="176"/>
      <c r="F29" s="176"/>
      <c r="G29" s="176"/>
      <c r="H29" s="176"/>
      <c r="I29" s="176"/>
      <c r="J29" s="176"/>
      <c r="K29" s="176"/>
      <c r="L29" s="177"/>
      <c r="M29" s="177"/>
      <c r="N29" s="177"/>
      <c r="O29" s="177"/>
      <c r="P29" s="176"/>
      <c r="Q29" s="176"/>
      <c r="R29" s="176"/>
      <c r="S29" s="176"/>
      <c r="T29" s="159"/>
      <c r="U29" s="160"/>
      <c r="V29" s="161"/>
      <c r="W29" s="159"/>
      <c r="X29" s="160"/>
      <c r="Y29" s="161"/>
      <c r="Z29" s="159"/>
      <c r="AA29" s="160"/>
      <c r="AB29" s="161"/>
      <c r="AC29" s="159"/>
      <c r="AD29" s="160"/>
      <c r="AE29" s="161"/>
      <c r="AF29" s="1"/>
      <c r="AG29" s="38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73" ht="20.100000000000001" customHeight="1">
      <c r="B30" s="64"/>
      <c r="C30" s="85">
        <v>9</v>
      </c>
      <c r="D30" s="176"/>
      <c r="E30" s="176"/>
      <c r="F30" s="176"/>
      <c r="G30" s="176"/>
      <c r="H30" s="176"/>
      <c r="I30" s="176"/>
      <c r="J30" s="176"/>
      <c r="K30" s="176"/>
      <c r="L30" s="177"/>
      <c r="M30" s="177"/>
      <c r="N30" s="177"/>
      <c r="O30" s="177"/>
      <c r="P30" s="176"/>
      <c r="Q30" s="176"/>
      <c r="R30" s="176"/>
      <c r="S30" s="176"/>
      <c r="T30" s="159"/>
      <c r="U30" s="160"/>
      <c r="V30" s="161"/>
      <c r="W30" s="159"/>
      <c r="X30" s="160"/>
      <c r="Y30" s="161"/>
      <c r="Z30" s="159"/>
      <c r="AA30" s="160"/>
      <c r="AB30" s="161"/>
      <c r="AC30" s="159"/>
      <c r="AD30" s="160"/>
      <c r="AE30" s="161"/>
      <c r="AF30" s="1"/>
      <c r="AG30" s="38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73" ht="20.100000000000001" customHeight="1">
      <c r="B31" s="64"/>
      <c r="C31" s="85">
        <v>10</v>
      </c>
      <c r="D31" s="176"/>
      <c r="E31" s="176"/>
      <c r="F31" s="176"/>
      <c r="G31" s="176"/>
      <c r="H31" s="176"/>
      <c r="I31" s="176"/>
      <c r="J31" s="176"/>
      <c r="K31" s="176"/>
      <c r="L31" s="177"/>
      <c r="M31" s="177"/>
      <c r="N31" s="177"/>
      <c r="O31" s="177"/>
      <c r="P31" s="176"/>
      <c r="Q31" s="176"/>
      <c r="R31" s="176"/>
      <c r="S31" s="176"/>
      <c r="T31" s="159"/>
      <c r="U31" s="160"/>
      <c r="V31" s="161"/>
      <c r="W31" s="159"/>
      <c r="X31" s="160"/>
      <c r="Y31" s="161"/>
      <c r="Z31" s="159"/>
      <c r="AA31" s="160"/>
      <c r="AB31" s="161"/>
      <c r="AC31" s="159"/>
      <c r="AD31" s="160"/>
      <c r="AE31" s="161"/>
      <c r="AF31" s="1"/>
      <c r="AG31" s="38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73" ht="20.100000000000001" customHeight="1">
      <c r="B32" s="64"/>
      <c r="C32" s="85">
        <v>11</v>
      </c>
      <c r="D32" s="176"/>
      <c r="E32" s="176"/>
      <c r="F32" s="176"/>
      <c r="G32" s="176"/>
      <c r="H32" s="176"/>
      <c r="I32" s="176"/>
      <c r="J32" s="176"/>
      <c r="K32" s="176"/>
      <c r="L32" s="177"/>
      <c r="M32" s="177"/>
      <c r="N32" s="177"/>
      <c r="O32" s="177"/>
      <c r="P32" s="176"/>
      <c r="Q32" s="176"/>
      <c r="R32" s="176"/>
      <c r="S32" s="176"/>
      <c r="T32" s="159"/>
      <c r="U32" s="160"/>
      <c r="V32" s="161"/>
      <c r="W32" s="159"/>
      <c r="X32" s="160"/>
      <c r="Y32" s="161"/>
      <c r="Z32" s="159"/>
      <c r="AA32" s="160"/>
      <c r="AB32" s="161"/>
      <c r="AC32" s="159"/>
      <c r="AD32" s="160"/>
      <c r="AE32" s="161"/>
      <c r="AF32" s="1"/>
      <c r="AG32" s="38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20.100000000000001" customHeight="1">
      <c r="B33" s="64"/>
      <c r="C33" s="85">
        <v>12</v>
      </c>
      <c r="D33" s="176"/>
      <c r="E33" s="176"/>
      <c r="F33" s="176"/>
      <c r="G33" s="176"/>
      <c r="H33" s="176"/>
      <c r="I33" s="176"/>
      <c r="J33" s="176"/>
      <c r="K33" s="176"/>
      <c r="L33" s="177"/>
      <c r="M33" s="177"/>
      <c r="N33" s="177"/>
      <c r="O33" s="177"/>
      <c r="P33" s="176"/>
      <c r="Q33" s="176"/>
      <c r="R33" s="176"/>
      <c r="S33" s="176"/>
      <c r="T33" s="159"/>
      <c r="U33" s="160"/>
      <c r="V33" s="161"/>
      <c r="W33" s="159"/>
      <c r="X33" s="160"/>
      <c r="Y33" s="161"/>
      <c r="Z33" s="159"/>
      <c r="AA33" s="160"/>
      <c r="AB33" s="161"/>
      <c r="AC33" s="159"/>
      <c r="AD33" s="160"/>
      <c r="AE33" s="161"/>
      <c r="AF33" s="1"/>
      <c r="AG33" s="38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20.100000000000001" customHeight="1">
      <c r="B34" s="64"/>
      <c r="C34" s="85">
        <v>13</v>
      </c>
      <c r="D34" s="176"/>
      <c r="E34" s="176"/>
      <c r="F34" s="176"/>
      <c r="G34" s="176"/>
      <c r="H34" s="176"/>
      <c r="I34" s="176"/>
      <c r="J34" s="176"/>
      <c r="K34" s="176"/>
      <c r="L34" s="177"/>
      <c r="M34" s="177"/>
      <c r="N34" s="177"/>
      <c r="O34" s="177"/>
      <c r="P34" s="176"/>
      <c r="Q34" s="176"/>
      <c r="R34" s="176"/>
      <c r="S34" s="176"/>
      <c r="T34" s="159"/>
      <c r="U34" s="160"/>
      <c r="V34" s="161"/>
      <c r="W34" s="159"/>
      <c r="X34" s="160"/>
      <c r="Y34" s="161"/>
      <c r="Z34" s="159"/>
      <c r="AA34" s="160"/>
      <c r="AB34" s="161"/>
      <c r="AC34" s="159"/>
      <c r="AD34" s="160"/>
      <c r="AE34" s="161"/>
      <c r="AF34" s="1"/>
      <c r="AG34" s="38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20.100000000000001" customHeight="1">
      <c r="B35" s="64"/>
      <c r="C35" s="85">
        <v>14</v>
      </c>
      <c r="D35" s="176"/>
      <c r="E35" s="176"/>
      <c r="F35" s="176"/>
      <c r="G35" s="176"/>
      <c r="H35" s="176"/>
      <c r="I35" s="176"/>
      <c r="J35" s="176"/>
      <c r="K35" s="176"/>
      <c r="L35" s="177"/>
      <c r="M35" s="177"/>
      <c r="N35" s="177"/>
      <c r="O35" s="177"/>
      <c r="P35" s="176"/>
      <c r="Q35" s="176"/>
      <c r="R35" s="176"/>
      <c r="S35" s="176"/>
      <c r="T35" s="159"/>
      <c r="U35" s="160"/>
      <c r="V35" s="161"/>
      <c r="W35" s="159"/>
      <c r="X35" s="160"/>
      <c r="Y35" s="161"/>
      <c r="Z35" s="159"/>
      <c r="AA35" s="160"/>
      <c r="AB35" s="161"/>
      <c r="AC35" s="159"/>
      <c r="AD35" s="160"/>
      <c r="AE35" s="161"/>
      <c r="AF35" s="1"/>
      <c r="AG35" s="38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20.100000000000001" customHeight="1">
      <c r="B36" s="64"/>
      <c r="C36" s="85">
        <v>15</v>
      </c>
      <c r="D36" s="176"/>
      <c r="E36" s="176"/>
      <c r="F36" s="176"/>
      <c r="G36" s="176"/>
      <c r="H36" s="176"/>
      <c r="I36" s="176"/>
      <c r="J36" s="176"/>
      <c r="K36" s="176"/>
      <c r="L36" s="177"/>
      <c r="M36" s="177"/>
      <c r="N36" s="177"/>
      <c r="O36" s="177"/>
      <c r="P36" s="176"/>
      <c r="Q36" s="176"/>
      <c r="R36" s="176"/>
      <c r="S36" s="176"/>
      <c r="T36" s="159"/>
      <c r="U36" s="160"/>
      <c r="V36" s="161"/>
      <c r="W36" s="159"/>
      <c r="X36" s="160"/>
      <c r="Y36" s="161"/>
      <c r="Z36" s="159"/>
      <c r="AA36" s="160"/>
      <c r="AB36" s="161"/>
      <c r="AC36" s="159"/>
      <c r="AD36" s="160"/>
      <c r="AE36" s="161"/>
      <c r="AF36" s="1"/>
      <c r="AG36" s="38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20.100000000000001" customHeight="1">
      <c r="B37" s="64"/>
      <c r="C37" s="85">
        <v>16</v>
      </c>
      <c r="D37" s="176"/>
      <c r="E37" s="176"/>
      <c r="F37" s="176"/>
      <c r="G37" s="176"/>
      <c r="H37" s="176"/>
      <c r="I37" s="176"/>
      <c r="J37" s="176"/>
      <c r="K37" s="176"/>
      <c r="L37" s="177"/>
      <c r="M37" s="177"/>
      <c r="N37" s="177"/>
      <c r="O37" s="177"/>
      <c r="P37" s="176"/>
      <c r="Q37" s="176"/>
      <c r="R37" s="176"/>
      <c r="S37" s="176"/>
      <c r="T37" s="159"/>
      <c r="U37" s="160"/>
      <c r="V37" s="161"/>
      <c r="W37" s="159"/>
      <c r="X37" s="160"/>
      <c r="Y37" s="161"/>
      <c r="Z37" s="159"/>
      <c r="AA37" s="160"/>
      <c r="AB37" s="161"/>
      <c r="AC37" s="159"/>
      <c r="AD37" s="160"/>
      <c r="AE37" s="161"/>
      <c r="AF37" s="1"/>
      <c r="AG37" s="38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100000000000001" customHeight="1">
      <c r="B38" s="64"/>
      <c r="C38" s="85">
        <v>17</v>
      </c>
      <c r="D38" s="176"/>
      <c r="E38" s="176"/>
      <c r="F38" s="176"/>
      <c r="G38" s="176"/>
      <c r="H38" s="176"/>
      <c r="I38" s="176"/>
      <c r="J38" s="176"/>
      <c r="K38" s="176"/>
      <c r="L38" s="177"/>
      <c r="M38" s="177"/>
      <c r="N38" s="177"/>
      <c r="O38" s="177"/>
      <c r="P38" s="176"/>
      <c r="Q38" s="176"/>
      <c r="R38" s="176"/>
      <c r="S38" s="176"/>
      <c r="T38" s="159"/>
      <c r="U38" s="160"/>
      <c r="V38" s="161"/>
      <c r="W38" s="159"/>
      <c r="X38" s="160"/>
      <c r="Y38" s="161"/>
      <c r="Z38" s="159"/>
      <c r="AA38" s="160"/>
      <c r="AB38" s="161"/>
      <c r="AC38" s="159"/>
      <c r="AD38" s="160"/>
      <c r="AE38" s="161"/>
      <c r="AF38" s="1"/>
      <c r="AG38" s="38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20.100000000000001" customHeight="1">
      <c r="B39" s="64"/>
      <c r="C39" s="85">
        <v>18</v>
      </c>
      <c r="D39" s="176"/>
      <c r="E39" s="176"/>
      <c r="F39" s="176"/>
      <c r="G39" s="176"/>
      <c r="H39" s="176"/>
      <c r="I39" s="176"/>
      <c r="J39" s="176"/>
      <c r="K39" s="176"/>
      <c r="L39" s="177"/>
      <c r="M39" s="177"/>
      <c r="N39" s="177"/>
      <c r="O39" s="177"/>
      <c r="P39" s="176"/>
      <c r="Q39" s="176"/>
      <c r="R39" s="176"/>
      <c r="S39" s="176"/>
      <c r="T39" s="159"/>
      <c r="U39" s="160"/>
      <c r="V39" s="161"/>
      <c r="W39" s="159"/>
      <c r="X39" s="160"/>
      <c r="Y39" s="161"/>
      <c r="Z39" s="159"/>
      <c r="AA39" s="160"/>
      <c r="AB39" s="161"/>
      <c r="AC39" s="159"/>
      <c r="AD39" s="160"/>
      <c r="AE39" s="161"/>
      <c r="AF39" s="1"/>
      <c r="AG39" s="38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20.100000000000001" customHeight="1">
      <c r="B40" s="64"/>
      <c r="C40" s="85">
        <v>19</v>
      </c>
      <c r="D40" s="176"/>
      <c r="E40" s="176"/>
      <c r="F40" s="176"/>
      <c r="G40" s="176"/>
      <c r="H40" s="176"/>
      <c r="I40" s="176"/>
      <c r="J40" s="176"/>
      <c r="K40" s="176"/>
      <c r="L40" s="177"/>
      <c r="M40" s="177"/>
      <c r="N40" s="177"/>
      <c r="O40" s="177"/>
      <c r="P40" s="176"/>
      <c r="Q40" s="176"/>
      <c r="R40" s="176"/>
      <c r="S40" s="176"/>
      <c r="T40" s="159"/>
      <c r="U40" s="160"/>
      <c r="V40" s="161"/>
      <c r="W40" s="159"/>
      <c r="X40" s="160"/>
      <c r="Y40" s="161"/>
      <c r="Z40" s="159"/>
      <c r="AA40" s="160"/>
      <c r="AB40" s="161"/>
      <c r="AC40" s="159"/>
      <c r="AD40" s="160"/>
      <c r="AE40" s="161"/>
      <c r="AF40" s="1"/>
      <c r="AG40" s="38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100000000000001" customHeight="1">
      <c r="B41" s="64"/>
      <c r="C41" s="85">
        <v>20</v>
      </c>
      <c r="D41" s="176"/>
      <c r="E41" s="176"/>
      <c r="F41" s="176"/>
      <c r="G41" s="176"/>
      <c r="H41" s="176"/>
      <c r="I41" s="176"/>
      <c r="J41" s="176"/>
      <c r="K41" s="176"/>
      <c r="L41" s="177"/>
      <c r="M41" s="177"/>
      <c r="N41" s="177"/>
      <c r="O41" s="177"/>
      <c r="P41" s="176"/>
      <c r="Q41" s="176"/>
      <c r="R41" s="176"/>
      <c r="S41" s="176"/>
      <c r="T41" s="159"/>
      <c r="U41" s="160"/>
      <c r="V41" s="161"/>
      <c r="W41" s="159"/>
      <c r="X41" s="160"/>
      <c r="Y41" s="161"/>
      <c r="Z41" s="159"/>
      <c r="AA41" s="160"/>
      <c r="AB41" s="161"/>
      <c r="AC41" s="159"/>
      <c r="AD41" s="160"/>
      <c r="AE41" s="161"/>
      <c r="AF41" s="1"/>
      <c r="AG41" s="38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20.100000000000001" customHeight="1">
      <c r="B42" s="64"/>
      <c r="C42" s="85">
        <v>21</v>
      </c>
      <c r="D42" s="176"/>
      <c r="E42" s="176"/>
      <c r="F42" s="176"/>
      <c r="G42" s="176"/>
      <c r="H42" s="176"/>
      <c r="I42" s="176"/>
      <c r="J42" s="176"/>
      <c r="K42" s="176"/>
      <c r="L42" s="177"/>
      <c r="M42" s="177"/>
      <c r="N42" s="177"/>
      <c r="O42" s="177"/>
      <c r="P42" s="176"/>
      <c r="Q42" s="176"/>
      <c r="R42" s="176"/>
      <c r="S42" s="176"/>
      <c r="T42" s="159"/>
      <c r="U42" s="160"/>
      <c r="V42" s="161"/>
      <c r="W42" s="159"/>
      <c r="X42" s="160"/>
      <c r="Y42" s="161"/>
      <c r="Z42" s="159"/>
      <c r="AA42" s="160"/>
      <c r="AB42" s="161"/>
      <c r="AC42" s="159"/>
      <c r="AD42" s="160"/>
      <c r="AE42" s="161"/>
      <c r="AF42" s="1"/>
      <c r="AG42" s="38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20.100000000000001" customHeight="1">
      <c r="B43" s="64"/>
      <c r="C43" s="85">
        <v>22</v>
      </c>
      <c r="D43" s="176"/>
      <c r="E43" s="176"/>
      <c r="F43" s="176"/>
      <c r="G43" s="176"/>
      <c r="H43" s="176"/>
      <c r="I43" s="176"/>
      <c r="J43" s="176"/>
      <c r="K43" s="176"/>
      <c r="L43" s="177"/>
      <c r="M43" s="177"/>
      <c r="N43" s="177"/>
      <c r="O43" s="177"/>
      <c r="P43" s="176"/>
      <c r="Q43" s="176"/>
      <c r="R43" s="176"/>
      <c r="S43" s="176"/>
      <c r="T43" s="159"/>
      <c r="U43" s="160"/>
      <c r="V43" s="161"/>
      <c r="W43" s="159"/>
      <c r="X43" s="160"/>
      <c r="Y43" s="161"/>
      <c r="Z43" s="159"/>
      <c r="AA43" s="160"/>
      <c r="AB43" s="161"/>
      <c r="AC43" s="159"/>
      <c r="AD43" s="160"/>
      <c r="AE43" s="161"/>
      <c r="AF43" s="1"/>
      <c r="AG43" s="38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100000000000001" customHeight="1">
      <c r="B44" s="64"/>
      <c r="C44" s="85">
        <v>23</v>
      </c>
      <c r="D44" s="176"/>
      <c r="E44" s="176"/>
      <c r="F44" s="176"/>
      <c r="G44" s="176"/>
      <c r="H44" s="176"/>
      <c r="I44" s="176"/>
      <c r="J44" s="176"/>
      <c r="K44" s="176"/>
      <c r="L44" s="177"/>
      <c r="M44" s="177"/>
      <c r="N44" s="177"/>
      <c r="O44" s="177"/>
      <c r="P44" s="176"/>
      <c r="Q44" s="176"/>
      <c r="R44" s="176"/>
      <c r="S44" s="176"/>
      <c r="T44" s="159"/>
      <c r="U44" s="160"/>
      <c r="V44" s="161"/>
      <c r="W44" s="159"/>
      <c r="X44" s="160"/>
      <c r="Y44" s="161"/>
      <c r="Z44" s="159"/>
      <c r="AA44" s="160"/>
      <c r="AB44" s="161"/>
      <c r="AC44" s="159"/>
      <c r="AD44" s="160"/>
      <c r="AE44" s="161"/>
      <c r="AF44" s="1"/>
      <c r="AG44" s="38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20.100000000000001" customHeight="1">
      <c r="B45" s="64"/>
      <c r="C45" s="85">
        <v>24</v>
      </c>
      <c r="D45" s="176"/>
      <c r="E45" s="176"/>
      <c r="F45" s="176"/>
      <c r="G45" s="176"/>
      <c r="H45" s="176"/>
      <c r="I45" s="176"/>
      <c r="J45" s="176"/>
      <c r="K45" s="176"/>
      <c r="L45" s="177"/>
      <c r="M45" s="177"/>
      <c r="N45" s="177"/>
      <c r="O45" s="177"/>
      <c r="P45" s="176"/>
      <c r="Q45" s="176"/>
      <c r="R45" s="176"/>
      <c r="S45" s="176"/>
      <c r="T45" s="159"/>
      <c r="U45" s="160"/>
      <c r="V45" s="161"/>
      <c r="W45" s="159"/>
      <c r="X45" s="160"/>
      <c r="Y45" s="161"/>
      <c r="Z45" s="159"/>
      <c r="AA45" s="160"/>
      <c r="AB45" s="161"/>
      <c r="AC45" s="159"/>
      <c r="AD45" s="160"/>
      <c r="AE45" s="161"/>
      <c r="AF45" s="1"/>
      <c r="AG45" s="38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20.100000000000001" customHeight="1">
      <c r="B46" s="64"/>
      <c r="C46" s="85">
        <v>25</v>
      </c>
      <c r="D46" s="176"/>
      <c r="E46" s="176"/>
      <c r="F46" s="176"/>
      <c r="G46" s="176"/>
      <c r="H46" s="176"/>
      <c r="I46" s="176"/>
      <c r="J46" s="176"/>
      <c r="K46" s="176"/>
      <c r="L46" s="177"/>
      <c r="M46" s="177"/>
      <c r="N46" s="177"/>
      <c r="O46" s="177"/>
      <c r="P46" s="176"/>
      <c r="Q46" s="176"/>
      <c r="R46" s="176"/>
      <c r="S46" s="176"/>
      <c r="T46" s="159"/>
      <c r="U46" s="160"/>
      <c r="V46" s="161"/>
      <c r="W46" s="159"/>
      <c r="X46" s="160"/>
      <c r="Y46" s="161"/>
      <c r="Z46" s="159"/>
      <c r="AA46" s="160"/>
      <c r="AB46" s="161"/>
      <c r="AC46" s="159"/>
      <c r="AD46" s="160"/>
      <c r="AE46" s="161"/>
      <c r="AF46" s="1"/>
      <c r="AG46" s="38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100000000000001" customHeight="1">
      <c r="B47" s="64"/>
      <c r="C47" s="85">
        <v>26</v>
      </c>
      <c r="D47" s="176"/>
      <c r="E47" s="176"/>
      <c r="F47" s="176"/>
      <c r="G47" s="176"/>
      <c r="H47" s="176"/>
      <c r="I47" s="176"/>
      <c r="J47" s="176"/>
      <c r="K47" s="176"/>
      <c r="L47" s="177"/>
      <c r="M47" s="177"/>
      <c r="N47" s="177"/>
      <c r="O47" s="177"/>
      <c r="P47" s="176"/>
      <c r="Q47" s="176"/>
      <c r="R47" s="176"/>
      <c r="S47" s="176"/>
      <c r="T47" s="159"/>
      <c r="U47" s="160"/>
      <c r="V47" s="161"/>
      <c r="W47" s="159"/>
      <c r="X47" s="160"/>
      <c r="Y47" s="161"/>
      <c r="Z47" s="159"/>
      <c r="AA47" s="160"/>
      <c r="AB47" s="161"/>
      <c r="AC47" s="159"/>
      <c r="AD47" s="160"/>
      <c r="AE47" s="161"/>
      <c r="AF47" s="1"/>
      <c r="AG47" s="38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20.100000000000001" customHeight="1">
      <c r="B48" s="64"/>
      <c r="C48" s="85">
        <v>27</v>
      </c>
      <c r="D48" s="176"/>
      <c r="E48" s="176"/>
      <c r="F48" s="176"/>
      <c r="G48" s="176"/>
      <c r="H48" s="176"/>
      <c r="I48" s="176"/>
      <c r="J48" s="176"/>
      <c r="K48" s="176"/>
      <c r="L48" s="177"/>
      <c r="M48" s="177"/>
      <c r="N48" s="177"/>
      <c r="O48" s="177"/>
      <c r="P48" s="176"/>
      <c r="Q48" s="176"/>
      <c r="R48" s="176"/>
      <c r="S48" s="176"/>
      <c r="T48" s="159"/>
      <c r="U48" s="160"/>
      <c r="V48" s="161"/>
      <c r="W48" s="159"/>
      <c r="X48" s="160"/>
      <c r="Y48" s="161"/>
      <c r="Z48" s="159"/>
      <c r="AA48" s="160"/>
      <c r="AB48" s="161"/>
      <c r="AC48" s="159"/>
      <c r="AD48" s="160"/>
      <c r="AE48" s="161"/>
      <c r="AF48" s="1"/>
      <c r="AG48" s="38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2:73" ht="20.100000000000001" customHeight="1">
      <c r="B49" s="64"/>
      <c r="C49" s="85">
        <v>28</v>
      </c>
      <c r="D49" s="176"/>
      <c r="E49" s="176"/>
      <c r="F49" s="176"/>
      <c r="G49" s="176"/>
      <c r="H49" s="176"/>
      <c r="I49" s="176"/>
      <c r="J49" s="176"/>
      <c r="K49" s="176"/>
      <c r="L49" s="177"/>
      <c r="M49" s="177"/>
      <c r="N49" s="177"/>
      <c r="O49" s="177"/>
      <c r="P49" s="176"/>
      <c r="Q49" s="176"/>
      <c r="R49" s="176"/>
      <c r="S49" s="176"/>
      <c r="T49" s="159"/>
      <c r="U49" s="160"/>
      <c r="V49" s="161"/>
      <c r="W49" s="159"/>
      <c r="X49" s="160"/>
      <c r="Y49" s="161"/>
      <c r="Z49" s="159"/>
      <c r="AA49" s="160"/>
      <c r="AB49" s="161"/>
      <c r="AC49" s="159"/>
      <c r="AD49" s="160"/>
      <c r="AE49" s="161"/>
      <c r="AF49" s="1"/>
      <c r="AG49" s="38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2:73" ht="20.100000000000001" customHeight="1">
      <c r="B50" s="64"/>
      <c r="C50" s="85">
        <v>29</v>
      </c>
      <c r="D50" s="176"/>
      <c r="E50" s="176"/>
      <c r="F50" s="176"/>
      <c r="G50" s="176"/>
      <c r="H50" s="176"/>
      <c r="I50" s="176"/>
      <c r="J50" s="176"/>
      <c r="K50" s="176"/>
      <c r="L50" s="177"/>
      <c r="M50" s="177"/>
      <c r="N50" s="177"/>
      <c r="O50" s="177"/>
      <c r="P50" s="176"/>
      <c r="Q50" s="176"/>
      <c r="R50" s="176"/>
      <c r="S50" s="176"/>
      <c r="T50" s="159"/>
      <c r="U50" s="160"/>
      <c r="V50" s="161"/>
      <c r="W50" s="159"/>
      <c r="X50" s="160"/>
      <c r="Y50" s="161"/>
      <c r="Z50" s="159"/>
      <c r="AA50" s="160"/>
      <c r="AB50" s="161"/>
      <c r="AC50" s="159"/>
      <c r="AD50" s="160"/>
      <c r="AE50" s="161"/>
      <c r="AF50" s="1"/>
      <c r="AG50" s="38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2:73" ht="20.100000000000001" customHeight="1">
      <c r="B51" s="64"/>
      <c r="C51" s="85">
        <v>30</v>
      </c>
      <c r="D51" s="176"/>
      <c r="E51" s="176"/>
      <c r="F51" s="176"/>
      <c r="G51" s="176"/>
      <c r="H51" s="176"/>
      <c r="I51" s="176"/>
      <c r="J51" s="176"/>
      <c r="K51" s="176"/>
      <c r="L51" s="177"/>
      <c r="M51" s="177"/>
      <c r="N51" s="177"/>
      <c r="O51" s="177"/>
      <c r="P51" s="176"/>
      <c r="Q51" s="176"/>
      <c r="R51" s="176"/>
      <c r="S51" s="176"/>
      <c r="T51" s="159"/>
      <c r="U51" s="160"/>
      <c r="V51" s="161"/>
      <c r="W51" s="159"/>
      <c r="X51" s="160"/>
      <c r="Y51" s="161"/>
      <c r="Z51" s="159"/>
      <c r="AA51" s="160"/>
      <c r="AB51" s="161"/>
      <c r="AC51" s="159"/>
      <c r="AD51" s="160"/>
      <c r="AE51" s="161"/>
      <c r="AF51" s="1"/>
      <c r="AG51" s="38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2:73" ht="20.100000000000001" customHeight="1">
      <c r="B52" s="64"/>
      <c r="C52" s="77" t="s">
        <v>42</v>
      </c>
      <c r="D52" s="178"/>
      <c r="E52" s="179"/>
      <c r="F52" s="179"/>
      <c r="G52" s="179"/>
      <c r="H52" s="179"/>
      <c r="I52" s="179"/>
      <c r="J52" s="179"/>
      <c r="K52" s="180"/>
      <c r="L52" s="181">
        <f>SUM(L22:O51)</f>
        <v>0</v>
      </c>
      <c r="M52" s="181"/>
      <c r="N52" s="181"/>
      <c r="O52" s="181"/>
      <c r="P52" s="178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80"/>
      <c r="AF52" s="1"/>
      <c r="AG52" s="38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2:73" ht="9.9" customHeight="1">
      <c r="B53" s="64"/>
      <c r="C53" s="171" t="s">
        <v>57</v>
      </c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2"/>
      <c r="AD53" s="172"/>
      <c r="AE53" s="172"/>
      <c r="AF53" s="1"/>
      <c r="AG53" s="3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2:73" ht="9.9" customHeight="1">
      <c r="B54" s="64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72"/>
      <c r="AC54" s="172"/>
      <c r="AD54" s="172"/>
      <c r="AE54" s="172"/>
      <c r="AF54" s="1"/>
      <c r="AG54" s="38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2:73" ht="20.100000000000001" customHeight="1">
      <c r="B55" s="64"/>
      <c r="C55" s="138" t="s">
        <v>58</v>
      </c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"/>
      <c r="AG55" s="38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2:73" ht="39.9" customHeight="1">
      <c r="B56" s="64"/>
      <c r="C56" s="182" t="s">
        <v>59</v>
      </c>
      <c r="D56" s="184" t="s">
        <v>60</v>
      </c>
      <c r="E56" s="185"/>
      <c r="F56" s="188" t="s">
        <v>61</v>
      </c>
      <c r="G56" s="188"/>
      <c r="H56" s="188" t="s">
        <v>62</v>
      </c>
      <c r="I56" s="188"/>
      <c r="J56" s="188" t="s">
        <v>63</v>
      </c>
      <c r="K56" s="188"/>
      <c r="L56" s="188" t="s">
        <v>64</v>
      </c>
      <c r="M56" s="188"/>
      <c r="N56" s="189" t="s">
        <v>65</v>
      </c>
      <c r="O56" s="190"/>
      <c r="P56" s="193" t="s">
        <v>66</v>
      </c>
      <c r="Q56" s="194"/>
      <c r="R56" s="194"/>
      <c r="S56" s="194"/>
      <c r="T56" s="194"/>
      <c r="U56" s="195"/>
      <c r="V56" s="193" t="s">
        <v>67</v>
      </c>
      <c r="W56" s="194"/>
      <c r="X56" s="194"/>
      <c r="Y56" s="194"/>
      <c r="Z56" s="194"/>
      <c r="AA56" s="195"/>
      <c r="AB56" s="189" t="s">
        <v>68</v>
      </c>
      <c r="AC56" s="190"/>
      <c r="AD56" s="189" t="s">
        <v>69</v>
      </c>
      <c r="AE56" s="190"/>
      <c r="AF56" s="1"/>
      <c r="AG56" s="38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2:73" ht="39.9" customHeight="1">
      <c r="B57" s="64"/>
      <c r="C57" s="183"/>
      <c r="D57" s="186"/>
      <c r="E57" s="187"/>
      <c r="F57" s="188"/>
      <c r="G57" s="188"/>
      <c r="H57" s="188"/>
      <c r="I57" s="188"/>
      <c r="J57" s="188"/>
      <c r="K57" s="188"/>
      <c r="L57" s="188"/>
      <c r="M57" s="188"/>
      <c r="N57" s="191"/>
      <c r="O57" s="192"/>
      <c r="P57" s="193" t="s">
        <v>70</v>
      </c>
      <c r="Q57" s="194"/>
      <c r="R57" s="195"/>
      <c r="S57" s="193" t="s">
        <v>71</v>
      </c>
      <c r="T57" s="194"/>
      <c r="U57" s="195"/>
      <c r="V57" s="193" t="s">
        <v>72</v>
      </c>
      <c r="W57" s="194"/>
      <c r="X57" s="195"/>
      <c r="Y57" s="193" t="s">
        <v>73</v>
      </c>
      <c r="Z57" s="194"/>
      <c r="AA57" s="195"/>
      <c r="AB57" s="191"/>
      <c r="AC57" s="192"/>
      <c r="AD57" s="191"/>
      <c r="AE57" s="192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2:73" ht="20.100000000000001" customHeight="1">
      <c r="B58" s="64"/>
      <c r="C58" s="85">
        <v>1</v>
      </c>
      <c r="D58" s="159"/>
      <c r="E58" s="161"/>
      <c r="F58" s="176"/>
      <c r="G58" s="176"/>
      <c r="H58" s="176"/>
      <c r="I58" s="176"/>
      <c r="J58" s="176"/>
      <c r="K58" s="176"/>
      <c r="L58" s="176"/>
      <c r="M58" s="176"/>
      <c r="N58" s="159"/>
      <c r="O58" s="161"/>
      <c r="P58" s="159"/>
      <c r="Q58" s="160"/>
      <c r="R58" s="161"/>
      <c r="S58" s="159"/>
      <c r="T58" s="160"/>
      <c r="U58" s="161"/>
      <c r="V58" s="153"/>
      <c r="W58" s="154"/>
      <c r="X58" s="155"/>
      <c r="Y58" s="147"/>
      <c r="Z58" s="148"/>
      <c r="AA58" s="149"/>
      <c r="AB58" s="196"/>
      <c r="AC58" s="196"/>
      <c r="AD58" s="196"/>
      <c r="AE58" s="196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2:73" ht="20.100000000000001" customHeight="1">
      <c r="B59" s="64"/>
      <c r="C59" s="85">
        <v>2</v>
      </c>
      <c r="D59" s="106"/>
      <c r="E59" s="108"/>
      <c r="F59" s="176"/>
      <c r="G59" s="176"/>
      <c r="H59" s="176"/>
      <c r="I59" s="176"/>
      <c r="J59" s="176"/>
      <c r="K59" s="176"/>
      <c r="L59" s="176"/>
      <c r="M59" s="176"/>
      <c r="N59" s="159"/>
      <c r="O59" s="161"/>
      <c r="P59" s="159"/>
      <c r="Q59" s="160"/>
      <c r="R59" s="161"/>
      <c r="S59" s="159"/>
      <c r="T59" s="160"/>
      <c r="U59" s="161"/>
      <c r="V59" s="153"/>
      <c r="W59" s="154"/>
      <c r="X59" s="155"/>
      <c r="Y59" s="147"/>
      <c r="Z59" s="148"/>
      <c r="AA59" s="149"/>
      <c r="AB59" s="196"/>
      <c r="AC59" s="196"/>
      <c r="AD59" s="196"/>
      <c r="AE59" s="196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2:73" ht="20.100000000000001" customHeight="1">
      <c r="B60" s="64"/>
      <c r="C60" s="85">
        <v>3</v>
      </c>
      <c r="D60" s="106"/>
      <c r="E60" s="108"/>
      <c r="F60" s="176"/>
      <c r="G60" s="176"/>
      <c r="H60" s="176"/>
      <c r="I60" s="176"/>
      <c r="J60" s="176"/>
      <c r="K60" s="176"/>
      <c r="L60" s="176"/>
      <c r="M60" s="176"/>
      <c r="N60" s="159"/>
      <c r="O60" s="161"/>
      <c r="P60" s="159"/>
      <c r="Q60" s="160"/>
      <c r="R60" s="161"/>
      <c r="S60" s="159"/>
      <c r="T60" s="160"/>
      <c r="U60" s="161"/>
      <c r="V60" s="153"/>
      <c r="W60" s="154"/>
      <c r="X60" s="155"/>
      <c r="Y60" s="147"/>
      <c r="Z60" s="148"/>
      <c r="AA60" s="149"/>
      <c r="AB60" s="196"/>
      <c r="AC60" s="196"/>
      <c r="AD60" s="196"/>
      <c r="AE60" s="196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2:73" ht="20.100000000000001" customHeight="1">
      <c r="B61" s="64"/>
      <c r="C61" s="85">
        <v>4</v>
      </c>
      <c r="D61" s="106"/>
      <c r="E61" s="108"/>
      <c r="F61" s="176"/>
      <c r="G61" s="176"/>
      <c r="H61" s="176"/>
      <c r="I61" s="176"/>
      <c r="J61" s="176"/>
      <c r="K61" s="176"/>
      <c r="L61" s="176"/>
      <c r="M61" s="176"/>
      <c r="N61" s="159"/>
      <c r="O61" s="161"/>
      <c r="P61" s="159"/>
      <c r="Q61" s="160"/>
      <c r="R61" s="161"/>
      <c r="S61" s="159"/>
      <c r="T61" s="160"/>
      <c r="U61" s="161"/>
      <c r="V61" s="153"/>
      <c r="W61" s="154"/>
      <c r="X61" s="155"/>
      <c r="Y61" s="147"/>
      <c r="Z61" s="148"/>
      <c r="AA61" s="149"/>
      <c r="AB61" s="196"/>
      <c r="AC61" s="196"/>
      <c r="AD61" s="196"/>
      <c r="AE61" s="196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2:73" ht="20.100000000000001" customHeight="1">
      <c r="B62" s="64"/>
      <c r="C62" s="85">
        <v>5</v>
      </c>
      <c r="D62" s="106"/>
      <c r="E62" s="108"/>
      <c r="F62" s="176"/>
      <c r="G62" s="176"/>
      <c r="H62" s="176"/>
      <c r="I62" s="176"/>
      <c r="J62" s="176"/>
      <c r="K62" s="176"/>
      <c r="L62" s="176"/>
      <c r="M62" s="176"/>
      <c r="N62" s="159"/>
      <c r="O62" s="161"/>
      <c r="P62" s="159"/>
      <c r="Q62" s="160"/>
      <c r="R62" s="161"/>
      <c r="S62" s="159"/>
      <c r="T62" s="160"/>
      <c r="U62" s="161"/>
      <c r="V62" s="153"/>
      <c r="W62" s="154"/>
      <c r="X62" s="155"/>
      <c r="Y62" s="147"/>
      <c r="Z62" s="148"/>
      <c r="AA62" s="149"/>
      <c r="AB62" s="196"/>
      <c r="AC62" s="196"/>
      <c r="AD62" s="196"/>
      <c r="AE62" s="196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2:73" ht="20.100000000000001" customHeight="1">
      <c r="B63" s="64"/>
      <c r="C63" s="85">
        <v>6</v>
      </c>
      <c r="D63" s="106"/>
      <c r="E63" s="108"/>
      <c r="F63" s="176"/>
      <c r="G63" s="176"/>
      <c r="H63" s="176"/>
      <c r="I63" s="176"/>
      <c r="J63" s="176"/>
      <c r="K63" s="176"/>
      <c r="L63" s="176"/>
      <c r="M63" s="176"/>
      <c r="N63" s="159"/>
      <c r="O63" s="161"/>
      <c r="P63" s="159"/>
      <c r="Q63" s="160"/>
      <c r="R63" s="161"/>
      <c r="S63" s="159"/>
      <c r="T63" s="160"/>
      <c r="U63" s="161"/>
      <c r="V63" s="153"/>
      <c r="W63" s="154"/>
      <c r="X63" s="155"/>
      <c r="Y63" s="147"/>
      <c r="Z63" s="148"/>
      <c r="AA63" s="149"/>
      <c r="AB63" s="196"/>
      <c r="AC63" s="196"/>
      <c r="AD63" s="196"/>
      <c r="AE63" s="196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2:73" ht="20.100000000000001" customHeight="1">
      <c r="B64" s="64"/>
      <c r="C64" s="85">
        <v>7</v>
      </c>
      <c r="D64" s="159"/>
      <c r="E64" s="161"/>
      <c r="F64" s="176"/>
      <c r="G64" s="176"/>
      <c r="H64" s="176"/>
      <c r="I64" s="176"/>
      <c r="J64" s="176"/>
      <c r="K64" s="176"/>
      <c r="L64" s="176"/>
      <c r="M64" s="176"/>
      <c r="N64" s="159"/>
      <c r="O64" s="161"/>
      <c r="P64" s="159"/>
      <c r="Q64" s="160"/>
      <c r="R64" s="161"/>
      <c r="S64" s="159"/>
      <c r="T64" s="160"/>
      <c r="U64" s="161"/>
      <c r="V64" s="153"/>
      <c r="W64" s="154"/>
      <c r="X64" s="155"/>
      <c r="Y64" s="147"/>
      <c r="Z64" s="148"/>
      <c r="AA64" s="149"/>
      <c r="AB64" s="196"/>
      <c r="AC64" s="196"/>
      <c r="AD64" s="196"/>
      <c r="AE64" s="196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20.100000000000001" customHeight="1">
      <c r="B65" s="64"/>
      <c r="C65" s="85">
        <v>8</v>
      </c>
      <c r="D65" s="159"/>
      <c r="E65" s="161"/>
      <c r="F65" s="176"/>
      <c r="G65" s="176"/>
      <c r="H65" s="176"/>
      <c r="I65" s="176"/>
      <c r="J65" s="176"/>
      <c r="K65" s="176"/>
      <c r="L65" s="176"/>
      <c r="M65" s="176"/>
      <c r="N65" s="159"/>
      <c r="O65" s="161"/>
      <c r="P65" s="159"/>
      <c r="Q65" s="160"/>
      <c r="R65" s="161"/>
      <c r="S65" s="159"/>
      <c r="T65" s="160"/>
      <c r="U65" s="161"/>
      <c r="V65" s="153"/>
      <c r="W65" s="154"/>
      <c r="X65" s="155"/>
      <c r="Y65" s="147"/>
      <c r="Z65" s="148"/>
      <c r="AA65" s="149"/>
      <c r="AB65" s="196"/>
      <c r="AC65" s="196"/>
      <c r="AD65" s="196"/>
      <c r="AE65" s="196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100000000000001" customHeight="1">
      <c r="B66" s="64"/>
      <c r="C66" s="85">
        <v>9</v>
      </c>
      <c r="D66" s="159"/>
      <c r="E66" s="161"/>
      <c r="F66" s="176"/>
      <c r="G66" s="176"/>
      <c r="H66" s="176"/>
      <c r="I66" s="176"/>
      <c r="J66" s="176"/>
      <c r="K66" s="176"/>
      <c r="L66" s="176"/>
      <c r="M66" s="176"/>
      <c r="N66" s="159"/>
      <c r="O66" s="161"/>
      <c r="P66" s="159"/>
      <c r="Q66" s="160"/>
      <c r="R66" s="161"/>
      <c r="S66" s="159"/>
      <c r="T66" s="160"/>
      <c r="U66" s="161"/>
      <c r="V66" s="153"/>
      <c r="W66" s="154"/>
      <c r="X66" s="155"/>
      <c r="Y66" s="147"/>
      <c r="Z66" s="148"/>
      <c r="AA66" s="149"/>
      <c r="AB66" s="196"/>
      <c r="AC66" s="196"/>
      <c r="AD66" s="196"/>
      <c r="AE66" s="196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20.100000000000001" customHeight="1">
      <c r="B67" s="64"/>
      <c r="C67" s="85">
        <v>10</v>
      </c>
      <c r="D67" s="159"/>
      <c r="E67" s="161"/>
      <c r="F67" s="176"/>
      <c r="G67" s="176"/>
      <c r="H67" s="176"/>
      <c r="I67" s="176"/>
      <c r="J67" s="176"/>
      <c r="K67" s="176"/>
      <c r="L67" s="176"/>
      <c r="M67" s="176"/>
      <c r="N67" s="159"/>
      <c r="O67" s="161"/>
      <c r="P67" s="159"/>
      <c r="Q67" s="160"/>
      <c r="R67" s="161"/>
      <c r="S67" s="159"/>
      <c r="T67" s="160"/>
      <c r="U67" s="161"/>
      <c r="V67" s="153"/>
      <c r="W67" s="154"/>
      <c r="X67" s="155"/>
      <c r="Y67" s="147"/>
      <c r="Z67" s="148"/>
      <c r="AA67" s="149"/>
      <c r="AB67" s="196"/>
      <c r="AC67" s="196"/>
      <c r="AD67" s="196"/>
      <c r="AE67" s="196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20.100000000000001" customHeight="1">
      <c r="B68" s="64"/>
      <c r="C68" s="77" t="s">
        <v>42</v>
      </c>
      <c r="D68" s="205"/>
      <c r="E68" s="206"/>
      <c r="F68" s="206"/>
      <c r="G68" s="206"/>
      <c r="H68" s="206"/>
      <c r="I68" s="206"/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7"/>
      <c r="V68" s="167">
        <f>IFERROR(SUM(V58:X67),"")</f>
        <v>0</v>
      </c>
      <c r="W68" s="168"/>
      <c r="X68" s="169"/>
      <c r="Y68" s="164">
        <f>IFERROR(SUM(Y58:AA67),"")</f>
        <v>0</v>
      </c>
      <c r="Z68" s="165"/>
      <c r="AA68" s="166"/>
      <c r="AB68" s="197"/>
      <c r="AC68" s="198"/>
      <c r="AD68" s="198"/>
      <c r="AE68" s="199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15" customHeight="1">
      <c r="B69" s="64"/>
      <c r="C69" s="71" t="s">
        <v>74</v>
      </c>
      <c r="D69" s="2"/>
      <c r="E69" s="6"/>
      <c r="F69" s="29"/>
      <c r="G69" s="2"/>
      <c r="H69" s="31"/>
      <c r="I69" s="2"/>
      <c r="J69" s="31"/>
      <c r="K69" s="2"/>
      <c r="L69" s="31"/>
      <c r="M69" s="2"/>
      <c r="N69" s="31"/>
      <c r="O69" s="2"/>
      <c r="P69" s="31"/>
      <c r="Q69" s="2"/>
      <c r="R69" s="31"/>
      <c r="S69" s="2"/>
      <c r="T69" s="31"/>
      <c r="U69" s="2"/>
      <c r="V69" s="31"/>
      <c r="W69" s="2"/>
      <c r="X69" s="31"/>
      <c r="Y69" s="2"/>
      <c r="Z69" s="31"/>
      <c r="AA69" s="2"/>
      <c r="AB69" s="31"/>
      <c r="AC69" s="2"/>
      <c r="AD69" s="31"/>
      <c r="AE69" s="2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15" customHeight="1">
      <c r="B70" s="64"/>
      <c r="C70" s="40" t="s">
        <v>75</v>
      </c>
      <c r="D70" s="68"/>
      <c r="E70" s="6"/>
      <c r="F70" s="29"/>
      <c r="G70" s="2"/>
      <c r="H70" s="31"/>
      <c r="I70" s="2"/>
      <c r="J70" s="31"/>
      <c r="K70" s="2"/>
      <c r="L70" s="31"/>
      <c r="M70" s="2"/>
      <c r="N70" s="31"/>
      <c r="O70" s="2"/>
      <c r="P70" s="31"/>
      <c r="Q70" s="2"/>
      <c r="R70" s="31"/>
      <c r="S70" s="2"/>
      <c r="T70" s="31"/>
      <c r="U70" s="2"/>
      <c r="V70" s="31"/>
      <c r="W70" s="2"/>
      <c r="X70" s="31"/>
      <c r="Y70" s="2"/>
      <c r="Z70" s="31"/>
      <c r="AA70" s="2"/>
      <c r="AB70" s="31"/>
      <c r="AC70" s="2"/>
      <c r="AD70" s="31"/>
      <c r="AE70" s="2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15" customHeight="1">
      <c r="B71" s="64"/>
      <c r="C71" s="40" t="s">
        <v>76</v>
      </c>
      <c r="D71" s="41"/>
      <c r="E71" s="41"/>
      <c r="F71" s="41"/>
      <c r="G71" s="41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1"/>
      <c r="Y71" s="2"/>
      <c r="Z71" s="31"/>
      <c r="AA71" s="2"/>
      <c r="AB71" s="31"/>
      <c r="AC71" s="2"/>
      <c r="AD71" s="31"/>
      <c r="AE71" s="2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9.9" customHeight="1">
      <c r="B72" s="64"/>
      <c r="C72" s="40"/>
      <c r="D72" s="41"/>
      <c r="E72" s="41"/>
      <c r="F72" s="41"/>
      <c r="G72" s="41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1"/>
      <c r="Y72" s="2"/>
      <c r="Z72" s="31"/>
      <c r="AA72" s="2"/>
      <c r="AB72" s="31"/>
      <c r="AC72" s="2"/>
      <c r="AD72" s="31"/>
      <c r="AE72" s="2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15" customHeight="1">
      <c r="B73" s="64"/>
      <c r="C73" s="138" t="s">
        <v>77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  <c r="AC73" s="138"/>
      <c r="AD73" s="138"/>
      <c r="AE73" s="138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30" customHeight="1">
      <c r="B74" s="64"/>
      <c r="C74" s="88" t="s">
        <v>59</v>
      </c>
      <c r="D74" s="184" t="s">
        <v>78</v>
      </c>
      <c r="E74" s="185"/>
      <c r="F74" s="200" t="s">
        <v>79</v>
      </c>
      <c r="G74" s="200"/>
      <c r="H74" s="200"/>
      <c r="I74" s="201" t="s">
        <v>80</v>
      </c>
      <c r="J74" s="201"/>
      <c r="K74" s="201"/>
      <c r="L74" s="202" t="s">
        <v>81</v>
      </c>
      <c r="M74" s="203"/>
      <c r="N74" s="201" t="s">
        <v>82</v>
      </c>
      <c r="O74" s="201"/>
      <c r="P74" s="201"/>
      <c r="Q74" s="201" t="s">
        <v>83</v>
      </c>
      <c r="R74" s="201"/>
      <c r="S74" s="201"/>
      <c r="T74" s="202" t="s">
        <v>84</v>
      </c>
      <c r="U74" s="203"/>
      <c r="V74" s="203"/>
      <c r="W74" s="204"/>
      <c r="X74" s="202" t="s">
        <v>85</v>
      </c>
      <c r="Y74" s="203"/>
      <c r="Z74" s="203"/>
      <c r="AA74" s="204"/>
      <c r="AB74" s="202" t="s">
        <v>86</v>
      </c>
      <c r="AC74" s="203"/>
      <c r="AD74" s="203"/>
      <c r="AE74" s="204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 ht="20.100000000000001" customHeight="1">
      <c r="B75" s="64"/>
      <c r="C75" s="85">
        <v>1</v>
      </c>
      <c r="D75" s="159"/>
      <c r="E75" s="161"/>
      <c r="F75" s="176"/>
      <c r="G75" s="176"/>
      <c r="H75" s="176"/>
      <c r="I75" s="176"/>
      <c r="J75" s="176"/>
      <c r="K75" s="176"/>
      <c r="L75" s="159"/>
      <c r="M75" s="161"/>
      <c r="N75" s="209"/>
      <c r="O75" s="209"/>
      <c r="P75" s="209"/>
      <c r="Q75" s="176"/>
      <c r="R75" s="176"/>
      <c r="S75" s="176"/>
      <c r="T75" s="147"/>
      <c r="U75" s="148"/>
      <c r="V75" s="148"/>
      <c r="W75" s="148"/>
      <c r="X75" s="153"/>
      <c r="Y75" s="154"/>
      <c r="Z75" s="154"/>
      <c r="AA75" s="154"/>
      <c r="AB75" s="208">
        <f>T75*X75</f>
        <v>0</v>
      </c>
      <c r="AC75" s="208"/>
      <c r="AD75" s="208"/>
      <c r="AE75" s="208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20.100000000000001" customHeight="1">
      <c r="B76" s="64"/>
      <c r="C76" s="85">
        <v>2</v>
      </c>
      <c r="D76" s="159"/>
      <c r="E76" s="161"/>
      <c r="F76" s="176"/>
      <c r="G76" s="176"/>
      <c r="H76" s="176"/>
      <c r="I76" s="176"/>
      <c r="J76" s="176"/>
      <c r="K76" s="176"/>
      <c r="L76" s="159"/>
      <c r="M76" s="161"/>
      <c r="N76" s="209"/>
      <c r="O76" s="209"/>
      <c r="P76" s="209"/>
      <c r="Q76" s="176"/>
      <c r="R76" s="176"/>
      <c r="S76" s="176"/>
      <c r="T76" s="147"/>
      <c r="U76" s="148"/>
      <c r="V76" s="148"/>
      <c r="W76" s="148"/>
      <c r="X76" s="153"/>
      <c r="Y76" s="154"/>
      <c r="Z76" s="154"/>
      <c r="AA76" s="154"/>
      <c r="AB76" s="208">
        <f t="shared" ref="AB76:AB77" si="1">T76*X76</f>
        <v>0</v>
      </c>
      <c r="AC76" s="208"/>
      <c r="AD76" s="208"/>
      <c r="AE76" s="208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20.100000000000001" customHeight="1">
      <c r="B77" s="64"/>
      <c r="C77" s="85">
        <v>3</v>
      </c>
      <c r="D77" s="159"/>
      <c r="E77" s="161"/>
      <c r="F77" s="176"/>
      <c r="G77" s="176"/>
      <c r="H77" s="176"/>
      <c r="I77" s="176"/>
      <c r="J77" s="176"/>
      <c r="K77" s="176"/>
      <c r="L77" s="159"/>
      <c r="M77" s="161"/>
      <c r="N77" s="209"/>
      <c r="O77" s="209"/>
      <c r="P77" s="209"/>
      <c r="Q77" s="176"/>
      <c r="R77" s="176"/>
      <c r="S77" s="176"/>
      <c r="T77" s="147"/>
      <c r="U77" s="148"/>
      <c r="V77" s="148"/>
      <c r="W77" s="148"/>
      <c r="X77" s="153"/>
      <c r="Y77" s="154"/>
      <c r="Z77" s="154"/>
      <c r="AA77" s="154"/>
      <c r="AB77" s="208">
        <f t="shared" si="1"/>
        <v>0</v>
      </c>
      <c r="AC77" s="208"/>
      <c r="AD77" s="208"/>
      <c r="AE77" s="208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20.100000000000001" customHeight="1">
      <c r="B78" s="64"/>
      <c r="C78" s="77" t="s">
        <v>42</v>
      </c>
      <c r="D78" s="205"/>
      <c r="E78" s="206"/>
      <c r="F78" s="206"/>
      <c r="G78" s="206"/>
      <c r="H78" s="206"/>
      <c r="I78" s="206"/>
      <c r="J78" s="206"/>
      <c r="K78" s="206"/>
      <c r="L78" s="206"/>
      <c r="M78" s="207"/>
      <c r="N78" s="212">
        <f>IFERROR(SUM(N75:P77),"")</f>
        <v>0</v>
      </c>
      <c r="O78" s="212"/>
      <c r="P78" s="212"/>
      <c r="Q78" s="170"/>
      <c r="R78" s="170"/>
      <c r="S78" s="170"/>
      <c r="T78" s="164">
        <f>IFERROR(SUM(T75:W77),"")</f>
        <v>0</v>
      </c>
      <c r="U78" s="165"/>
      <c r="V78" s="165"/>
      <c r="W78" s="165"/>
      <c r="X78" s="205"/>
      <c r="Y78" s="206"/>
      <c r="Z78" s="206"/>
      <c r="AA78" s="206"/>
      <c r="AB78" s="181">
        <f>IFERROR(SUM(AB75:AE77),"")</f>
        <v>0</v>
      </c>
      <c r="AC78" s="181"/>
      <c r="AD78" s="181"/>
      <c r="AE78" s="181"/>
      <c r="AF78" s="1"/>
      <c r="AG78" s="38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</row>
    <row r="79" spans="2:73" ht="9.9" customHeight="1">
      <c r="B79" s="6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1"/>
      <c r="AG79" s="38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 ht="15" customHeight="1">
      <c r="B80" s="64"/>
      <c r="C80" s="138" t="s">
        <v>87</v>
      </c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"/>
      <c r="AG80" s="38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</row>
    <row r="81" spans="2:73" ht="20.100000000000001" customHeight="1">
      <c r="B81" s="64"/>
      <c r="C81" s="210" t="s">
        <v>88</v>
      </c>
      <c r="D81" s="211"/>
      <c r="E81" s="211"/>
      <c r="F81" s="211"/>
      <c r="G81" s="211"/>
      <c r="H81" s="146" t="s">
        <v>89</v>
      </c>
      <c r="I81" s="146"/>
      <c r="J81" s="146"/>
      <c r="K81" s="146"/>
      <c r="L81" s="146"/>
      <c r="M81" s="146"/>
      <c r="N81" s="146"/>
      <c r="O81" s="146" t="s">
        <v>90</v>
      </c>
      <c r="P81" s="146"/>
      <c r="Q81" s="143" t="s">
        <v>91</v>
      </c>
      <c r="R81" s="144"/>
      <c r="S81" s="144"/>
      <c r="T81" s="145"/>
      <c r="U81" s="146" t="s">
        <v>92</v>
      </c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"/>
      <c r="AG81" s="38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</row>
    <row r="82" spans="2:73" ht="20.100000000000001" customHeight="1">
      <c r="B82" s="64"/>
      <c r="C82" s="213" t="s">
        <v>93</v>
      </c>
      <c r="D82" s="214"/>
      <c r="E82" s="214"/>
      <c r="F82" s="214"/>
      <c r="G82" s="214"/>
      <c r="H82" s="176"/>
      <c r="I82" s="176"/>
      <c r="J82" s="176"/>
      <c r="K82" s="176"/>
      <c r="L82" s="176"/>
      <c r="M82" s="176"/>
      <c r="N82" s="176"/>
      <c r="O82" s="215"/>
      <c r="P82" s="215"/>
      <c r="Q82" s="216"/>
      <c r="R82" s="217"/>
      <c r="S82" s="217"/>
      <c r="T82" s="218"/>
      <c r="U82" s="219"/>
      <c r="V82" s="219"/>
      <c r="W82" s="219"/>
      <c r="X82" s="219"/>
      <c r="Y82" s="219"/>
      <c r="Z82" s="219"/>
      <c r="AA82" s="219"/>
      <c r="AB82" s="219"/>
      <c r="AC82" s="219"/>
      <c r="AD82" s="219"/>
      <c r="AE82" s="219"/>
      <c r="AF82" s="1"/>
      <c r="AG82" s="38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</row>
    <row r="83" spans="2:73" ht="20.100000000000001" customHeight="1">
      <c r="B83" s="64"/>
      <c r="C83" s="220" t="s">
        <v>94</v>
      </c>
      <c r="D83" s="221"/>
      <c r="E83" s="221"/>
      <c r="F83" s="221"/>
      <c r="G83" s="221"/>
      <c r="H83" s="176"/>
      <c r="I83" s="176"/>
      <c r="J83" s="176"/>
      <c r="K83" s="176"/>
      <c r="L83" s="176"/>
      <c r="M83" s="176"/>
      <c r="N83" s="176"/>
      <c r="O83" s="215"/>
      <c r="P83" s="215"/>
      <c r="Q83" s="216"/>
      <c r="R83" s="217"/>
      <c r="S83" s="217"/>
      <c r="T83" s="218"/>
      <c r="U83" s="219"/>
      <c r="V83" s="219"/>
      <c r="W83" s="219"/>
      <c r="X83" s="219"/>
      <c r="Y83" s="219"/>
      <c r="Z83" s="219"/>
      <c r="AA83" s="219"/>
      <c r="AB83" s="219"/>
      <c r="AC83" s="219"/>
      <c r="AD83" s="219"/>
      <c r="AE83" s="219"/>
      <c r="AF83" s="1"/>
      <c r="AG83" s="38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</row>
    <row r="84" spans="2:73" ht="20.100000000000001" customHeight="1">
      <c r="B84" s="64"/>
      <c r="C84" s="220" t="s">
        <v>95</v>
      </c>
      <c r="D84" s="221"/>
      <c r="E84" s="221"/>
      <c r="F84" s="221"/>
      <c r="G84" s="221"/>
      <c r="H84" s="176"/>
      <c r="I84" s="176"/>
      <c r="J84" s="176"/>
      <c r="K84" s="176"/>
      <c r="L84" s="176"/>
      <c r="M84" s="176"/>
      <c r="N84" s="176"/>
      <c r="O84" s="215"/>
      <c r="P84" s="215"/>
      <c r="Q84" s="216"/>
      <c r="R84" s="217"/>
      <c r="S84" s="217"/>
      <c r="T84" s="218"/>
      <c r="U84" s="219"/>
      <c r="V84" s="219"/>
      <c r="W84" s="219"/>
      <c r="X84" s="219"/>
      <c r="Y84" s="219"/>
      <c r="Z84" s="219"/>
      <c r="AA84" s="219"/>
      <c r="AB84" s="219"/>
      <c r="AC84" s="219"/>
      <c r="AD84" s="219"/>
      <c r="AE84" s="219"/>
      <c r="AF84" s="1"/>
      <c r="AG84" s="38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</row>
    <row r="85" spans="2:73" ht="20.100000000000001" customHeight="1">
      <c r="B85" s="64"/>
      <c r="C85" s="220" t="s">
        <v>96</v>
      </c>
      <c r="D85" s="221"/>
      <c r="E85" s="221"/>
      <c r="F85" s="221"/>
      <c r="G85" s="221"/>
      <c r="H85" s="222"/>
      <c r="I85" s="222"/>
      <c r="J85" s="222"/>
      <c r="K85" s="222"/>
      <c r="L85" s="222"/>
      <c r="M85" s="222"/>
      <c r="N85" s="222"/>
      <c r="O85" s="223" t="s">
        <v>97</v>
      </c>
      <c r="P85" s="223"/>
      <c r="Q85" s="216"/>
      <c r="R85" s="217"/>
      <c r="S85" s="217"/>
      <c r="T85" s="218"/>
      <c r="U85" s="219"/>
      <c r="V85" s="219"/>
      <c r="W85" s="219"/>
      <c r="X85" s="219"/>
      <c r="Y85" s="219"/>
      <c r="Z85" s="219"/>
      <c r="AA85" s="219"/>
      <c r="AB85" s="219"/>
      <c r="AC85" s="219"/>
      <c r="AD85" s="219"/>
      <c r="AE85" s="219"/>
      <c r="AF85" s="1"/>
      <c r="AG85" s="38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</row>
    <row r="86" spans="2:73" ht="20.100000000000001" customHeight="1">
      <c r="B86" s="64"/>
      <c r="C86" s="220" t="s">
        <v>98</v>
      </c>
      <c r="D86" s="221"/>
      <c r="E86" s="221"/>
      <c r="F86" s="221"/>
      <c r="G86" s="221"/>
      <c r="H86" s="181">
        <f>H85*H94</f>
        <v>0</v>
      </c>
      <c r="I86" s="181"/>
      <c r="J86" s="181"/>
      <c r="K86" s="181"/>
      <c r="L86" s="181"/>
      <c r="M86" s="181"/>
      <c r="N86" s="181"/>
      <c r="O86" s="223" t="s">
        <v>99</v>
      </c>
      <c r="P86" s="223"/>
      <c r="Q86" s="216"/>
      <c r="R86" s="217"/>
      <c r="S86" s="217"/>
      <c r="T86" s="218"/>
      <c r="U86" s="219"/>
      <c r="V86" s="219"/>
      <c r="W86" s="219"/>
      <c r="X86" s="219"/>
      <c r="Y86" s="219"/>
      <c r="Z86" s="219"/>
      <c r="AA86" s="219"/>
      <c r="AB86" s="219"/>
      <c r="AC86" s="219"/>
      <c r="AD86" s="219"/>
      <c r="AE86" s="219"/>
      <c r="AF86" s="1"/>
      <c r="AG86" s="38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</row>
    <row r="87" spans="2:73" ht="20.100000000000001" customHeight="1">
      <c r="B87" s="64"/>
      <c r="C87" s="220" t="s">
        <v>100</v>
      </c>
      <c r="D87" s="221"/>
      <c r="E87" s="221"/>
      <c r="F87" s="221"/>
      <c r="G87" s="221"/>
      <c r="H87" s="176"/>
      <c r="I87" s="176"/>
      <c r="J87" s="176"/>
      <c r="K87" s="176"/>
      <c r="L87" s="176"/>
      <c r="M87" s="176"/>
      <c r="N87" s="176"/>
      <c r="O87" s="223" t="s">
        <v>101</v>
      </c>
      <c r="P87" s="223"/>
      <c r="Q87" s="216"/>
      <c r="R87" s="217"/>
      <c r="S87" s="217"/>
      <c r="T87" s="218"/>
      <c r="U87" s="219"/>
      <c r="V87" s="219"/>
      <c r="W87" s="219"/>
      <c r="X87" s="219"/>
      <c r="Y87" s="219"/>
      <c r="Z87" s="219"/>
      <c r="AA87" s="219"/>
      <c r="AB87" s="219"/>
      <c r="AC87" s="219"/>
      <c r="AD87" s="219"/>
      <c r="AE87" s="219"/>
      <c r="AF87" s="1"/>
      <c r="AG87" s="38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</row>
    <row r="88" spans="2:73" ht="20.100000000000001" customHeight="1">
      <c r="B88" s="64"/>
      <c r="C88" s="220" t="s">
        <v>102</v>
      </c>
      <c r="D88" s="221"/>
      <c r="E88" s="221"/>
      <c r="F88" s="221"/>
      <c r="G88" s="221"/>
      <c r="H88" s="176"/>
      <c r="I88" s="176"/>
      <c r="J88" s="176"/>
      <c r="K88" s="176"/>
      <c r="L88" s="176"/>
      <c r="M88" s="176"/>
      <c r="N88" s="176"/>
      <c r="O88" s="223" t="s">
        <v>103</v>
      </c>
      <c r="P88" s="223"/>
      <c r="Q88" s="216"/>
      <c r="R88" s="217"/>
      <c r="S88" s="217"/>
      <c r="T88" s="218"/>
      <c r="U88" s="219"/>
      <c r="V88" s="219"/>
      <c r="W88" s="219"/>
      <c r="X88" s="219"/>
      <c r="Y88" s="219"/>
      <c r="Z88" s="219"/>
      <c r="AA88" s="219"/>
      <c r="AB88" s="219"/>
      <c r="AC88" s="219"/>
      <c r="AD88" s="219"/>
      <c r="AE88" s="219"/>
      <c r="AF88" s="1"/>
      <c r="AG88" s="38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</row>
    <row r="89" spans="2:73" ht="20.100000000000001" customHeight="1">
      <c r="B89" s="64"/>
      <c r="C89" s="220" t="s">
        <v>104</v>
      </c>
      <c r="D89" s="221"/>
      <c r="E89" s="221"/>
      <c r="F89" s="221"/>
      <c r="G89" s="221"/>
      <c r="H89" s="176"/>
      <c r="I89" s="176"/>
      <c r="J89" s="176"/>
      <c r="K89" s="176"/>
      <c r="L89" s="176"/>
      <c r="M89" s="176"/>
      <c r="N89" s="176"/>
      <c r="O89" s="223" t="s">
        <v>105</v>
      </c>
      <c r="P89" s="223"/>
      <c r="Q89" s="216"/>
      <c r="R89" s="217"/>
      <c r="S89" s="217"/>
      <c r="T89" s="218"/>
      <c r="U89" s="219"/>
      <c r="V89" s="219"/>
      <c r="W89" s="219"/>
      <c r="X89" s="219"/>
      <c r="Y89" s="219"/>
      <c r="Z89" s="219"/>
      <c r="AA89" s="219"/>
      <c r="AB89" s="219"/>
      <c r="AC89" s="219"/>
      <c r="AD89" s="219"/>
      <c r="AE89" s="219"/>
      <c r="AF89" s="1"/>
      <c r="AG89" s="38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</row>
    <row r="90" spans="2:73" ht="20.100000000000001" customHeight="1">
      <c r="B90" s="64"/>
      <c r="C90" s="220" t="s">
        <v>106</v>
      </c>
      <c r="D90" s="221"/>
      <c r="E90" s="221"/>
      <c r="F90" s="221"/>
      <c r="G90" s="221"/>
      <c r="H90" s="176"/>
      <c r="I90" s="176"/>
      <c r="J90" s="176"/>
      <c r="K90" s="176"/>
      <c r="L90" s="176"/>
      <c r="M90" s="176"/>
      <c r="N90" s="176"/>
      <c r="O90" s="223" t="s">
        <v>107</v>
      </c>
      <c r="P90" s="223"/>
      <c r="Q90" s="216"/>
      <c r="R90" s="217"/>
      <c r="S90" s="217"/>
      <c r="T90" s="218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1"/>
      <c r="AG90" s="3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 ht="20.100000000000001" customHeight="1">
      <c r="B91" s="64"/>
      <c r="C91" s="220" t="s">
        <v>108</v>
      </c>
      <c r="D91" s="221"/>
      <c r="E91" s="221"/>
      <c r="F91" s="221"/>
      <c r="G91" s="221"/>
      <c r="H91" s="176"/>
      <c r="I91" s="176"/>
      <c r="J91" s="176"/>
      <c r="K91" s="176"/>
      <c r="L91" s="176"/>
      <c r="M91" s="176"/>
      <c r="N91" s="176"/>
      <c r="O91" s="215"/>
      <c r="P91" s="215"/>
      <c r="Q91" s="216"/>
      <c r="R91" s="217"/>
      <c r="S91" s="217"/>
      <c r="T91" s="218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1"/>
      <c r="AG91" s="3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 ht="20.100000000000001" customHeight="1">
      <c r="B92" s="64"/>
      <c r="C92" s="220" t="s">
        <v>109</v>
      </c>
      <c r="D92" s="221"/>
      <c r="E92" s="221"/>
      <c r="F92" s="221"/>
      <c r="G92" s="221"/>
      <c r="H92" s="176"/>
      <c r="I92" s="176"/>
      <c r="J92" s="176"/>
      <c r="K92" s="176"/>
      <c r="L92" s="176"/>
      <c r="M92" s="176"/>
      <c r="N92" s="176"/>
      <c r="O92" s="215"/>
      <c r="P92" s="215"/>
      <c r="Q92" s="216"/>
      <c r="R92" s="217"/>
      <c r="S92" s="217"/>
      <c r="T92" s="218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1"/>
      <c r="AG92" s="3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 ht="20.100000000000001" customHeight="1">
      <c r="B93" s="64"/>
      <c r="C93" s="220" t="s">
        <v>110</v>
      </c>
      <c r="D93" s="221"/>
      <c r="E93" s="221"/>
      <c r="F93" s="221"/>
      <c r="G93" s="221"/>
      <c r="H93" s="176"/>
      <c r="I93" s="176"/>
      <c r="J93" s="176"/>
      <c r="K93" s="176"/>
      <c r="L93" s="176"/>
      <c r="M93" s="176"/>
      <c r="N93" s="176"/>
      <c r="O93" s="215"/>
      <c r="P93" s="215"/>
      <c r="Q93" s="216"/>
      <c r="R93" s="217"/>
      <c r="S93" s="217"/>
      <c r="T93" s="218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1"/>
      <c r="AG93" s="3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 ht="20.100000000000001" customHeight="1">
      <c r="B94" s="64"/>
      <c r="C94" s="220" t="s">
        <v>111</v>
      </c>
      <c r="D94" s="221"/>
      <c r="E94" s="221"/>
      <c r="F94" s="221"/>
      <c r="G94" s="221"/>
      <c r="H94" s="222"/>
      <c r="I94" s="222"/>
      <c r="J94" s="222"/>
      <c r="K94" s="222"/>
      <c r="L94" s="222"/>
      <c r="M94" s="222"/>
      <c r="N94" s="222"/>
      <c r="O94" s="215"/>
      <c r="P94" s="215"/>
      <c r="Q94" s="216"/>
      <c r="R94" s="217"/>
      <c r="S94" s="217"/>
      <c r="T94" s="218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1"/>
      <c r="AG94" s="3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 ht="20.100000000000001" customHeight="1">
      <c r="B95" s="64"/>
      <c r="C95" s="40" t="s">
        <v>112</v>
      </c>
      <c r="D95" s="41"/>
      <c r="E95" s="41"/>
      <c r="F95" s="41"/>
      <c r="G95" s="41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51"/>
      <c r="Y95" s="51"/>
      <c r="Z95" s="51"/>
      <c r="AA95" s="51"/>
      <c r="AB95" s="51"/>
      <c r="AC95" s="51"/>
      <c r="AD95" s="51"/>
      <c r="AE95" s="51"/>
      <c r="AF95" s="1"/>
      <c r="AG95" s="3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 ht="15" customHeight="1">
      <c r="B96" s="64"/>
      <c r="C96" s="40" t="s">
        <v>113</v>
      </c>
      <c r="D96" s="41"/>
      <c r="E96" s="41"/>
      <c r="F96" s="41"/>
      <c r="G96" s="41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51"/>
      <c r="Y96" s="51"/>
      <c r="Z96" s="51"/>
      <c r="AA96" s="51"/>
      <c r="AB96" s="51"/>
      <c r="AC96" s="51"/>
      <c r="AD96" s="51"/>
      <c r="AE96" s="51"/>
      <c r="AF96" s="1"/>
      <c r="AG96" s="3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 ht="15" customHeight="1">
      <c r="B97" s="64"/>
      <c r="C97" s="52" t="s">
        <v>114</v>
      </c>
      <c r="D97" s="41"/>
      <c r="E97" s="41"/>
      <c r="F97" s="41"/>
      <c r="G97" s="41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51"/>
      <c r="Y97" s="51"/>
      <c r="Z97" s="51"/>
      <c r="AA97" s="51"/>
      <c r="AB97" s="51"/>
      <c r="AC97" s="51"/>
      <c r="AD97" s="51"/>
      <c r="AE97" s="51"/>
      <c r="AF97" s="1"/>
      <c r="AG97" s="3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 ht="9.9" customHeight="1" thickBot="1">
      <c r="B98" s="6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"/>
      <c r="AG98" s="3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 ht="9.9" customHeight="1">
      <c r="B99" s="224"/>
      <c r="C99" s="224"/>
      <c r="D99" s="224"/>
      <c r="E99" s="224"/>
      <c r="F99" s="224"/>
      <c r="G99" s="224"/>
      <c r="H99" s="224"/>
      <c r="I99" s="224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4"/>
      <c r="AC99" s="224"/>
      <c r="AD99" s="224"/>
      <c r="AE99" s="224"/>
      <c r="AF99" s="224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 ht="15.6">
      <c r="B108" s="68"/>
      <c r="C108" s="68"/>
      <c r="D108" s="67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 ht="15.6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2"/>
      <c r="N109" s="72"/>
      <c r="O109" s="2"/>
      <c r="P109" s="2"/>
      <c r="Q109" s="2"/>
      <c r="R109" s="2"/>
      <c r="S109" s="2"/>
      <c r="T109" s="2"/>
      <c r="U109" s="2"/>
      <c r="V109" s="2"/>
      <c r="W109" s="225"/>
      <c r="X109" s="225"/>
      <c r="Y109" s="225"/>
      <c r="Z109" s="225"/>
      <c r="AA109" s="225"/>
      <c r="AB109" s="87"/>
      <c r="AC109" s="87"/>
      <c r="AD109" s="87"/>
      <c r="AE109" s="87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C110" s="68"/>
      <c r="D110" s="226"/>
      <c r="E110" s="226"/>
      <c r="F110" s="226"/>
      <c r="G110" s="226"/>
      <c r="H110" s="226"/>
      <c r="I110" s="226"/>
      <c r="J110" s="226"/>
      <c r="K110" s="226"/>
      <c r="L110" s="226"/>
      <c r="M110" s="2"/>
      <c r="N110" s="73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C111" s="68"/>
      <c r="D111" s="8"/>
      <c r="E111" s="8"/>
      <c r="F111" s="8"/>
      <c r="G111" s="8"/>
      <c r="H111" s="8"/>
      <c r="I111" s="8"/>
      <c r="J111" s="8"/>
      <c r="K111" s="8"/>
      <c r="L111" s="8"/>
      <c r="M111" s="11"/>
      <c r="N111" s="73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C112" s="68"/>
      <c r="D112" s="73"/>
      <c r="E112" s="9"/>
      <c r="F112" s="8"/>
      <c r="G112" s="8"/>
      <c r="H112" s="8"/>
      <c r="I112" s="8"/>
      <c r="J112" s="9"/>
      <c r="K112" s="9"/>
      <c r="L112" s="9"/>
      <c r="M112" s="2"/>
      <c r="N112" s="7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>
      <c r="B113" s="68"/>
      <c r="C113" s="68"/>
      <c r="D113" s="87"/>
      <c r="E113" s="87"/>
      <c r="F113" s="9"/>
      <c r="G113" s="9"/>
      <c r="H113" s="9"/>
      <c r="I113" s="9"/>
      <c r="J113" s="2"/>
      <c r="K113" s="2"/>
      <c r="L113" s="2"/>
      <c r="M113" s="2"/>
      <c r="N113" s="7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>
      <c r="B114" s="68"/>
      <c r="C114" s="68"/>
      <c r="D114" s="73"/>
      <c r="E114" s="25"/>
      <c r="F114" s="87"/>
      <c r="G114" s="87"/>
      <c r="H114" s="87"/>
      <c r="I114" s="87"/>
      <c r="J114" s="2"/>
      <c r="K114" s="2"/>
      <c r="L114" s="2"/>
      <c r="M114" s="2"/>
      <c r="N114" s="7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C115" s="68"/>
      <c r="D115" s="2"/>
      <c r="E115" s="2"/>
      <c r="F115" s="25"/>
      <c r="G115" s="25"/>
      <c r="H115" s="25"/>
      <c r="I115" s="25"/>
      <c r="J115" s="2"/>
      <c r="K115" s="2"/>
      <c r="L115" s="2"/>
      <c r="M115" s="2"/>
      <c r="N115" s="12"/>
      <c r="O115" s="12"/>
      <c r="P115" s="12"/>
      <c r="Q115" s="2"/>
      <c r="R115" s="68"/>
      <c r="S115" s="2"/>
      <c r="T115" s="69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C116" s="6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12"/>
      <c r="O116" s="12"/>
      <c r="P116" s="12"/>
      <c r="Q116" s="25"/>
      <c r="R116" s="2"/>
      <c r="S116" s="25"/>
      <c r="T116" s="69"/>
      <c r="U116" s="43"/>
      <c r="V116" s="43"/>
      <c r="W116" s="43"/>
      <c r="X116" s="43"/>
      <c r="Y116" s="43"/>
      <c r="Z116" s="2"/>
      <c r="AA116" s="43"/>
      <c r="AB116" s="43"/>
      <c r="AC116" s="43"/>
      <c r="AD116" s="43"/>
      <c r="AE116" s="43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C117" s="68"/>
      <c r="D117" s="44"/>
      <c r="E117" s="8"/>
      <c r="F117" s="2"/>
      <c r="G117" s="2"/>
      <c r="H117" s="2"/>
      <c r="I117" s="2"/>
      <c r="J117" s="8"/>
      <c r="K117" s="8"/>
      <c r="L117" s="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C118" s="68"/>
      <c r="D118" s="2"/>
      <c r="E118" s="2"/>
      <c r="F118" s="8"/>
      <c r="G118" s="8"/>
      <c r="H118" s="8"/>
      <c r="I118" s="8"/>
      <c r="J118" s="2"/>
      <c r="K118" s="2"/>
      <c r="L118" s="2"/>
      <c r="M118" s="2"/>
      <c r="N118" s="7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8"/>
      <c r="AB118" s="8"/>
      <c r="AC118" s="34"/>
      <c r="AD118" s="34"/>
      <c r="AE118" s="34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C119" s="68"/>
      <c r="D119" s="2"/>
      <c r="E119" s="2"/>
      <c r="F119" s="8"/>
      <c r="G119" s="8"/>
      <c r="H119" s="8"/>
      <c r="I119" s="8"/>
      <c r="J119" s="2"/>
      <c r="K119" s="2"/>
      <c r="L119" s="2"/>
      <c r="M119" s="2"/>
      <c r="N119" s="7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8"/>
      <c r="AB119" s="8"/>
      <c r="AC119" s="34"/>
      <c r="AD119" s="34"/>
      <c r="AE119" s="34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C120" s="68"/>
      <c r="D120" s="2"/>
      <c r="E120" s="2"/>
      <c r="F120" s="8"/>
      <c r="G120" s="8"/>
      <c r="H120" s="8"/>
      <c r="I120" s="8"/>
      <c r="J120" s="2"/>
      <c r="K120" s="2"/>
      <c r="L120" s="2"/>
      <c r="M120" s="2"/>
      <c r="N120" s="7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8"/>
      <c r="AB120" s="8"/>
      <c r="AC120" s="34"/>
      <c r="AD120" s="34"/>
      <c r="AE120" s="34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2:73">
      <c r="B129" s="68"/>
      <c r="AF129" s="68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2:73">
      <c r="B130" s="68"/>
      <c r="AF130" s="68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2:73">
      <c r="B131" s="68"/>
      <c r="AF131" s="68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2:73">
      <c r="B132" s="68"/>
      <c r="AF132" s="68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2:73">
      <c r="B133" s="68"/>
      <c r="AF133" s="68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2:73">
      <c r="B134" s="68"/>
      <c r="AF134" s="68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2:73">
      <c r="B135" s="68"/>
      <c r="AF135" s="68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2:73">
      <c r="B136" s="68"/>
      <c r="AF136" s="68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2:73">
      <c r="B137" s="68"/>
      <c r="AF137" s="68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2:73">
      <c r="B138" s="68"/>
      <c r="AF138" s="68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2:73">
      <c r="B139" s="68"/>
      <c r="AF139" s="68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2:73">
      <c r="B140" s="68"/>
      <c r="AF140" s="68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2:73">
      <c r="B141" s="68"/>
      <c r="AF141" s="68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2:73">
      <c r="B142" s="68"/>
      <c r="AF142" s="68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2:73"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2:73"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34:73"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34:73"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34:73"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34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34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34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34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34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34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34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34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34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34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34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34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34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M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M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M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  <row r="1256" spans="34:73">
      <c r="AH1256" s="61"/>
      <c r="AI1256" s="61"/>
      <c r="AJ1256" s="61"/>
      <c r="AK1256" s="61"/>
      <c r="AL1256" s="61"/>
      <c r="AM1256" s="61"/>
      <c r="AN1256" s="61"/>
      <c r="AO1256" s="61"/>
      <c r="AP1256" s="61"/>
      <c r="AQ1256" s="61"/>
      <c r="AR1256" s="61"/>
      <c r="AS1256" s="61"/>
      <c r="AT1256" s="61"/>
      <c r="AU1256" s="61"/>
      <c r="AV1256" s="61"/>
      <c r="AW1256" s="61"/>
      <c r="AX1256" s="61"/>
      <c r="AY1256" s="61"/>
      <c r="AZ1256" s="61"/>
      <c r="BA1256" s="61"/>
      <c r="BB1256" s="61"/>
      <c r="BC1256" s="61"/>
      <c r="BD1256" s="61"/>
      <c r="BE1256" s="61"/>
      <c r="BF1256" s="61"/>
      <c r="BG1256" s="61"/>
      <c r="BH1256" s="61"/>
      <c r="BI1256" s="61"/>
      <c r="BJ1256" s="61"/>
      <c r="BK1256" s="61"/>
      <c r="BL1256" s="61"/>
      <c r="BM1256" s="61"/>
      <c r="BN1256" s="61"/>
      <c r="BO1256" s="61"/>
      <c r="BP1256" s="61"/>
      <c r="BQ1256" s="61"/>
      <c r="BR1256" s="61"/>
      <c r="BS1256" s="61"/>
      <c r="BT1256" s="61"/>
      <c r="BU1256" s="61"/>
    </row>
    <row r="1257" spans="34:73">
      <c r="AH1257" s="61"/>
      <c r="AI1257" s="61"/>
      <c r="AJ1257" s="61"/>
      <c r="AK1257" s="61"/>
      <c r="AL1257" s="61"/>
      <c r="AM1257" s="61"/>
      <c r="AN1257" s="61"/>
      <c r="AO1257" s="61"/>
      <c r="AP1257" s="61"/>
      <c r="AQ1257" s="61"/>
      <c r="AR1257" s="61"/>
      <c r="AS1257" s="61"/>
      <c r="AT1257" s="61"/>
      <c r="AU1257" s="61"/>
      <c r="AV1257" s="61"/>
      <c r="AW1257" s="61"/>
      <c r="AX1257" s="61"/>
      <c r="AY1257" s="61"/>
      <c r="AZ1257" s="61"/>
      <c r="BA1257" s="61"/>
      <c r="BB1257" s="61"/>
      <c r="BC1257" s="61"/>
      <c r="BD1257" s="61"/>
      <c r="BE1257" s="61"/>
      <c r="BF1257" s="61"/>
      <c r="BG1257" s="61"/>
      <c r="BH1257" s="61"/>
      <c r="BI1257" s="61"/>
      <c r="BJ1257" s="61"/>
      <c r="BK1257" s="61"/>
      <c r="BL1257" s="61"/>
      <c r="BM1257" s="61"/>
      <c r="BN1257" s="61"/>
      <c r="BO1257" s="61"/>
      <c r="BP1257" s="61"/>
      <c r="BQ1257" s="61"/>
      <c r="BR1257" s="61"/>
      <c r="BS1257" s="61"/>
      <c r="BT1257" s="61"/>
      <c r="BU1257" s="61"/>
    </row>
    <row r="1258" spans="34:73">
      <c r="AH1258" s="61"/>
      <c r="AI1258" s="61"/>
      <c r="AJ1258" s="61"/>
      <c r="AK1258" s="61"/>
      <c r="AL1258" s="61"/>
      <c r="AM1258" s="61"/>
      <c r="AN1258" s="61"/>
      <c r="AO1258" s="61"/>
      <c r="AP1258" s="61"/>
      <c r="AQ1258" s="61"/>
      <c r="AR1258" s="61"/>
      <c r="AS1258" s="61"/>
      <c r="AT1258" s="61"/>
      <c r="AU1258" s="61"/>
      <c r="AV1258" s="61"/>
      <c r="AW1258" s="61"/>
      <c r="AX1258" s="61"/>
      <c r="AY1258" s="61"/>
      <c r="AZ1258" s="61"/>
      <c r="BA1258" s="61"/>
      <c r="BB1258" s="61"/>
      <c r="BC1258" s="61"/>
      <c r="BD1258" s="61"/>
      <c r="BE1258" s="61"/>
      <c r="BF1258" s="61"/>
      <c r="BG1258" s="61"/>
      <c r="BH1258" s="61"/>
      <c r="BI1258" s="61"/>
      <c r="BJ1258" s="61"/>
      <c r="BK1258" s="61"/>
      <c r="BL1258" s="61"/>
      <c r="BM1258" s="61"/>
      <c r="BN1258" s="61"/>
      <c r="BO1258" s="61"/>
      <c r="BP1258" s="61"/>
      <c r="BQ1258" s="61"/>
      <c r="BR1258" s="61"/>
      <c r="BS1258" s="61"/>
      <c r="BT1258" s="61"/>
      <c r="BU1258" s="61"/>
    </row>
    <row r="1259" spans="34:73">
      <c r="AH1259" s="61"/>
      <c r="AI1259" s="61"/>
      <c r="AJ1259" s="61"/>
      <c r="AK1259" s="61"/>
      <c r="AL1259" s="61"/>
      <c r="AM1259" s="61"/>
      <c r="AN1259" s="61"/>
      <c r="AO1259" s="61"/>
      <c r="AP1259" s="61"/>
      <c r="AQ1259" s="61"/>
      <c r="AR1259" s="61"/>
      <c r="AS1259" s="61"/>
      <c r="AT1259" s="61"/>
      <c r="AU1259" s="61"/>
      <c r="AV1259" s="61"/>
      <c r="AW1259" s="61"/>
      <c r="AX1259" s="61"/>
      <c r="AY1259" s="61"/>
      <c r="AZ1259" s="61"/>
      <c r="BA1259" s="61"/>
      <c r="BB1259" s="61"/>
      <c r="BC1259" s="61"/>
      <c r="BD1259" s="61"/>
      <c r="BE1259" s="61"/>
      <c r="BF1259" s="61"/>
      <c r="BG1259" s="61"/>
      <c r="BH1259" s="61"/>
      <c r="BI1259" s="61"/>
      <c r="BJ1259" s="61"/>
      <c r="BK1259" s="61"/>
      <c r="BL1259" s="61"/>
      <c r="BM1259" s="61"/>
      <c r="BN1259" s="61"/>
      <c r="BO1259" s="61"/>
      <c r="BP1259" s="61"/>
      <c r="BQ1259" s="61"/>
      <c r="BR1259" s="61"/>
      <c r="BS1259" s="61"/>
      <c r="BT1259" s="61"/>
      <c r="BU1259" s="61"/>
    </row>
    <row r="1260" spans="34:73">
      <c r="AH1260" s="61"/>
      <c r="AI1260" s="61"/>
      <c r="AJ1260" s="61"/>
      <c r="AK1260" s="61"/>
      <c r="AL1260" s="61"/>
      <c r="AM1260" s="61"/>
      <c r="AN1260" s="61"/>
      <c r="AO1260" s="61"/>
      <c r="AP1260" s="61"/>
      <c r="AQ1260" s="61"/>
      <c r="AR1260" s="61"/>
      <c r="AS1260" s="61"/>
      <c r="AT1260" s="61"/>
      <c r="AU1260" s="61"/>
      <c r="AV1260" s="61"/>
      <c r="AW1260" s="61"/>
      <c r="AX1260" s="61"/>
      <c r="AY1260" s="61"/>
      <c r="AZ1260" s="61"/>
      <c r="BA1260" s="61"/>
      <c r="BB1260" s="61"/>
      <c r="BC1260" s="61"/>
      <c r="BD1260" s="61"/>
      <c r="BE1260" s="61"/>
      <c r="BF1260" s="61"/>
      <c r="BG1260" s="61"/>
      <c r="BH1260" s="61"/>
      <c r="BI1260" s="61"/>
      <c r="BJ1260" s="61"/>
      <c r="BK1260" s="61"/>
      <c r="BL1260" s="61"/>
      <c r="BM1260" s="61"/>
      <c r="BN1260" s="61"/>
      <c r="BO1260" s="61"/>
      <c r="BP1260" s="61"/>
      <c r="BQ1260" s="61"/>
      <c r="BR1260" s="61"/>
      <c r="BS1260" s="61"/>
      <c r="BT1260" s="61"/>
      <c r="BU1260" s="61"/>
    </row>
    <row r="1261" spans="34:73">
      <c r="AH1261" s="61"/>
      <c r="AI1261" s="61"/>
      <c r="AJ1261" s="61"/>
      <c r="AK1261" s="61"/>
      <c r="AL1261" s="61"/>
      <c r="AM1261" s="61"/>
      <c r="AN1261" s="61"/>
      <c r="AO1261" s="61"/>
      <c r="AP1261" s="61"/>
      <c r="AQ1261" s="61"/>
      <c r="AR1261" s="61"/>
      <c r="AS1261" s="61"/>
      <c r="AT1261" s="61"/>
      <c r="AU1261" s="61"/>
      <c r="AV1261" s="61"/>
      <c r="AW1261" s="61"/>
      <c r="AX1261" s="61"/>
      <c r="AY1261" s="61"/>
      <c r="AZ1261" s="61"/>
      <c r="BA1261" s="61"/>
      <c r="BB1261" s="61"/>
      <c r="BC1261" s="61"/>
      <c r="BD1261" s="61"/>
      <c r="BE1261" s="61"/>
      <c r="BF1261" s="61"/>
      <c r="BG1261" s="61"/>
      <c r="BH1261" s="61"/>
      <c r="BI1261" s="61"/>
      <c r="BJ1261" s="61"/>
      <c r="BK1261" s="61"/>
      <c r="BL1261" s="61"/>
      <c r="BM1261" s="61"/>
      <c r="BN1261" s="61"/>
      <c r="BO1261" s="61"/>
      <c r="BP1261" s="61"/>
      <c r="BQ1261" s="61"/>
      <c r="BR1261" s="61"/>
      <c r="BS1261" s="61"/>
      <c r="BT1261" s="61"/>
      <c r="BU1261" s="61"/>
    </row>
    <row r="1262" spans="34:73">
      <c r="AH1262" s="61"/>
      <c r="AI1262" s="61"/>
      <c r="AJ1262" s="61"/>
      <c r="AK1262" s="61"/>
      <c r="AL1262" s="61"/>
      <c r="AM1262" s="61"/>
      <c r="AN1262" s="61"/>
      <c r="AO1262" s="61"/>
      <c r="AP1262" s="61"/>
      <c r="AQ1262" s="61"/>
      <c r="AR1262" s="61"/>
      <c r="AS1262" s="61"/>
      <c r="AT1262" s="61"/>
      <c r="AU1262" s="61"/>
      <c r="AV1262" s="61"/>
      <c r="AW1262" s="61"/>
      <c r="AX1262" s="61"/>
      <c r="AY1262" s="61"/>
      <c r="AZ1262" s="61"/>
      <c r="BA1262" s="61"/>
      <c r="BB1262" s="61"/>
      <c r="BC1262" s="61"/>
      <c r="BD1262" s="61"/>
      <c r="BE1262" s="61"/>
      <c r="BF1262" s="61"/>
      <c r="BG1262" s="61"/>
      <c r="BH1262" s="61"/>
      <c r="BI1262" s="61"/>
      <c r="BJ1262" s="61"/>
      <c r="BK1262" s="61"/>
      <c r="BL1262" s="61"/>
      <c r="BM1262" s="61"/>
      <c r="BN1262" s="61"/>
      <c r="BO1262" s="61"/>
      <c r="BP1262" s="61"/>
      <c r="BQ1262" s="61"/>
      <c r="BR1262" s="61"/>
      <c r="BS1262" s="61"/>
      <c r="BT1262" s="61"/>
      <c r="BU1262" s="61"/>
    </row>
    <row r="1263" spans="34:73">
      <c r="AH1263" s="61"/>
      <c r="AI1263" s="61"/>
      <c r="AJ1263" s="61"/>
      <c r="AK1263" s="61"/>
      <c r="AL1263" s="61"/>
      <c r="AM1263" s="61"/>
      <c r="AN1263" s="61"/>
      <c r="AO1263" s="61"/>
      <c r="AP1263" s="61"/>
      <c r="AQ1263" s="61"/>
      <c r="AR1263" s="61"/>
      <c r="AS1263" s="61"/>
      <c r="AT1263" s="61"/>
      <c r="AU1263" s="61"/>
      <c r="AV1263" s="61"/>
      <c r="AW1263" s="61"/>
      <c r="AX1263" s="61"/>
      <c r="AY1263" s="61"/>
      <c r="AZ1263" s="61"/>
      <c r="BA1263" s="61"/>
      <c r="BB1263" s="61"/>
      <c r="BC1263" s="61"/>
      <c r="BD1263" s="61"/>
      <c r="BE1263" s="61"/>
      <c r="BF1263" s="61"/>
      <c r="BG1263" s="61"/>
      <c r="BH1263" s="61"/>
      <c r="BI1263" s="61"/>
      <c r="BJ1263" s="61"/>
      <c r="BK1263" s="61"/>
      <c r="BL1263" s="61"/>
      <c r="BM1263" s="61"/>
      <c r="BN1263" s="61"/>
      <c r="BO1263" s="61"/>
      <c r="BP1263" s="61"/>
      <c r="BQ1263" s="61"/>
      <c r="BR1263" s="61"/>
      <c r="BS1263" s="61"/>
      <c r="BT1263" s="61"/>
      <c r="BU1263" s="61"/>
    </row>
    <row r="1264" spans="34:73">
      <c r="AH1264" s="61"/>
      <c r="AI1264" s="61"/>
      <c r="AJ1264" s="61"/>
      <c r="AK1264" s="61"/>
      <c r="AL1264" s="61"/>
      <c r="AM1264" s="61"/>
      <c r="AN1264" s="61"/>
      <c r="AO1264" s="61"/>
      <c r="AP1264" s="61"/>
      <c r="AQ1264" s="61"/>
      <c r="AR1264" s="61"/>
      <c r="AS1264" s="61"/>
      <c r="AT1264" s="61"/>
      <c r="AU1264" s="61"/>
      <c r="AV1264" s="61"/>
      <c r="AW1264" s="61"/>
      <c r="AX1264" s="61"/>
      <c r="AY1264" s="61"/>
      <c r="AZ1264" s="61"/>
      <c r="BA1264" s="61"/>
      <c r="BB1264" s="61"/>
      <c r="BC1264" s="61"/>
      <c r="BD1264" s="61"/>
      <c r="BE1264" s="61"/>
      <c r="BF1264" s="61"/>
      <c r="BG1264" s="61"/>
      <c r="BH1264" s="61"/>
      <c r="BI1264" s="61"/>
      <c r="BJ1264" s="61"/>
      <c r="BK1264" s="61"/>
      <c r="BL1264" s="61"/>
      <c r="BM1264" s="61"/>
      <c r="BN1264" s="61"/>
      <c r="BO1264" s="61"/>
      <c r="BP1264" s="61"/>
      <c r="BQ1264" s="61"/>
      <c r="BR1264" s="61"/>
      <c r="BS1264" s="61"/>
      <c r="BT1264" s="61"/>
      <c r="BU1264" s="61"/>
    </row>
    <row r="1265" spans="34:73">
      <c r="AH1265" s="61"/>
      <c r="AI1265" s="61"/>
      <c r="AJ1265" s="61"/>
      <c r="AK1265" s="61"/>
      <c r="AL1265" s="61"/>
      <c r="AM1265" s="61"/>
      <c r="AN1265" s="61"/>
      <c r="AO1265" s="61"/>
      <c r="AP1265" s="61"/>
      <c r="AQ1265" s="61"/>
      <c r="AR1265" s="61"/>
      <c r="AS1265" s="61"/>
      <c r="AT1265" s="61"/>
      <c r="AU1265" s="61"/>
      <c r="AV1265" s="61"/>
      <c r="AW1265" s="61"/>
      <c r="AX1265" s="61"/>
      <c r="AY1265" s="61"/>
      <c r="AZ1265" s="61"/>
      <c r="BA1265" s="61"/>
      <c r="BB1265" s="61"/>
      <c r="BC1265" s="61"/>
      <c r="BD1265" s="61"/>
      <c r="BE1265" s="61"/>
      <c r="BF1265" s="61"/>
      <c r="BG1265" s="61"/>
      <c r="BH1265" s="61"/>
      <c r="BI1265" s="61"/>
      <c r="BJ1265" s="61"/>
      <c r="BK1265" s="61"/>
      <c r="BL1265" s="61"/>
      <c r="BM1265" s="61"/>
      <c r="BN1265" s="61"/>
      <c r="BO1265" s="61"/>
      <c r="BP1265" s="61"/>
      <c r="BQ1265" s="61"/>
      <c r="BR1265" s="61"/>
      <c r="BS1265" s="61"/>
      <c r="BT1265" s="61"/>
      <c r="BU1265" s="61"/>
    </row>
    <row r="1266" spans="34:73">
      <c r="AH1266" s="61"/>
      <c r="AI1266" s="61"/>
      <c r="AJ1266" s="61"/>
      <c r="AK1266" s="61"/>
      <c r="AL1266" s="61"/>
      <c r="AM1266" s="61"/>
      <c r="AN1266" s="61"/>
      <c r="AO1266" s="61"/>
      <c r="AP1266" s="61"/>
      <c r="AQ1266" s="61"/>
      <c r="AR1266" s="61"/>
      <c r="AS1266" s="61"/>
      <c r="AT1266" s="61"/>
      <c r="AU1266" s="61"/>
      <c r="AV1266" s="61"/>
      <c r="AW1266" s="61"/>
      <c r="AX1266" s="61"/>
      <c r="AY1266" s="61"/>
      <c r="AZ1266" s="61"/>
      <c r="BA1266" s="61"/>
      <c r="BB1266" s="61"/>
      <c r="BC1266" s="61"/>
      <c r="BD1266" s="61"/>
      <c r="BE1266" s="61"/>
      <c r="BF1266" s="61"/>
      <c r="BG1266" s="61"/>
      <c r="BH1266" s="61"/>
      <c r="BI1266" s="61"/>
      <c r="BJ1266" s="61"/>
      <c r="BK1266" s="61"/>
      <c r="BL1266" s="61"/>
      <c r="BM1266" s="61"/>
      <c r="BN1266" s="61"/>
      <c r="BO1266" s="61"/>
      <c r="BP1266" s="61"/>
      <c r="BQ1266" s="61"/>
      <c r="BR1266" s="61"/>
      <c r="BS1266" s="61"/>
      <c r="BT1266" s="61"/>
      <c r="BU1266" s="61"/>
    </row>
    <row r="1267" spans="34:73">
      <c r="AH1267" s="61"/>
      <c r="AI1267" s="61"/>
      <c r="AJ1267" s="61"/>
      <c r="AK1267" s="61"/>
      <c r="AL1267" s="61"/>
      <c r="AM1267" s="61"/>
      <c r="AN1267" s="61"/>
      <c r="AO1267" s="61"/>
      <c r="AP1267" s="61"/>
      <c r="AQ1267" s="61"/>
      <c r="AR1267" s="61"/>
      <c r="AS1267" s="61"/>
      <c r="AT1267" s="61"/>
      <c r="AU1267" s="61"/>
      <c r="AV1267" s="61"/>
      <c r="AW1267" s="61"/>
      <c r="AX1267" s="61"/>
      <c r="AY1267" s="61"/>
      <c r="AZ1267" s="61"/>
      <c r="BA1267" s="61"/>
      <c r="BB1267" s="61"/>
      <c r="BC1267" s="61"/>
      <c r="BD1267" s="61"/>
      <c r="BE1267" s="61"/>
      <c r="BF1267" s="61"/>
      <c r="BG1267" s="61"/>
      <c r="BH1267" s="61"/>
      <c r="BI1267" s="61"/>
      <c r="BJ1267" s="61"/>
      <c r="BK1267" s="61"/>
      <c r="BL1267" s="61"/>
      <c r="BM1267" s="61"/>
      <c r="BN1267" s="61"/>
      <c r="BO1267" s="61"/>
      <c r="BP1267" s="61"/>
      <c r="BQ1267" s="61"/>
      <c r="BR1267" s="61"/>
      <c r="BS1267" s="61"/>
      <c r="BT1267" s="61"/>
      <c r="BU1267" s="61"/>
    </row>
    <row r="1268" spans="34:73">
      <c r="AH1268" s="61"/>
      <c r="AI1268" s="61"/>
      <c r="AJ1268" s="61"/>
      <c r="AK1268" s="61"/>
      <c r="AL1268" s="61"/>
      <c r="AM1268" s="61"/>
      <c r="AN1268" s="61"/>
      <c r="AO1268" s="61"/>
      <c r="AP1268" s="61"/>
      <c r="AQ1268" s="61"/>
      <c r="AR1268" s="61"/>
      <c r="AS1268" s="61"/>
      <c r="AT1268" s="61"/>
      <c r="AU1268" s="61"/>
      <c r="AV1268" s="61"/>
      <c r="AW1268" s="61"/>
      <c r="AX1268" s="61"/>
      <c r="AY1268" s="61"/>
      <c r="AZ1268" s="61"/>
      <c r="BA1268" s="61"/>
      <c r="BB1268" s="61"/>
      <c r="BC1268" s="61"/>
      <c r="BD1268" s="61"/>
      <c r="BE1268" s="61"/>
      <c r="BF1268" s="61"/>
      <c r="BG1268" s="61"/>
      <c r="BH1268" s="61"/>
      <c r="BI1268" s="61"/>
      <c r="BJ1268" s="61"/>
      <c r="BK1268" s="61"/>
      <c r="BL1268" s="61"/>
      <c r="BM1268" s="61"/>
      <c r="BN1268" s="61"/>
      <c r="BO1268" s="61"/>
      <c r="BP1268" s="61"/>
      <c r="BQ1268" s="61"/>
      <c r="BR1268" s="61"/>
      <c r="BS1268" s="61"/>
      <c r="BT1268" s="61"/>
      <c r="BU1268" s="61"/>
    </row>
    <row r="1269" spans="34:73">
      <c r="AH1269" s="61"/>
      <c r="AI1269" s="61"/>
      <c r="AJ1269" s="61"/>
      <c r="AK1269" s="61"/>
      <c r="AL1269" s="61"/>
      <c r="AM1269" s="61"/>
      <c r="AN1269" s="61"/>
      <c r="AO1269" s="61"/>
      <c r="AP1269" s="61"/>
      <c r="AQ1269" s="61"/>
      <c r="AR1269" s="61"/>
      <c r="AS1269" s="61"/>
      <c r="AT1269" s="61"/>
      <c r="AU1269" s="61"/>
      <c r="AV1269" s="61"/>
      <c r="AW1269" s="61"/>
      <c r="AX1269" s="61"/>
      <c r="AY1269" s="61"/>
      <c r="AZ1269" s="61"/>
      <c r="BA1269" s="61"/>
      <c r="BB1269" s="61"/>
      <c r="BC1269" s="61"/>
      <c r="BD1269" s="61"/>
      <c r="BE1269" s="61"/>
      <c r="BF1269" s="61"/>
      <c r="BG1269" s="61"/>
      <c r="BH1269" s="61"/>
      <c r="BI1269" s="61"/>
      <c r="BJ1269" s="61"/>
      <c r="BK1269" s="61"/>
      <c r="BL1269" s="61"/>
      <c r="BM1269" s="61"/>
      <c r="BN1269" s="61"/>
      <c r="BO1269" s="61"/>
      <c r="BP1269" s="61"/>
      <c r="BQ1269" s="61"/>
      <c r="BR1269" s="61"/>
      <c r="BS1269" s="61"/>
      <c r="BT1269" s="61"/>
      <c r="BU1269" s="61"/>
    </row>
    <row r="1270" spans="34:73">
      <c r="AH1270" s="61"/>
      <c r="AI1270" s="61"/>
      <c r="AJ1270" s="61"/>
      <c r="AK1270" s="61"/>
      <c r="AL1270" s="61"/>
      <c r="AM1270" s="61"/>
      <c r="AN1270" s="61"/>
      <c r="AO1270" s="61"/>
      <c r="AP1270" s="61"/>
      <c r="AQ1270" s="61"/>
      <c r="AR1270" s="61"/>
      <c r="AS1270" s="61"/>
      <c r="AT1270" s="61"/>
      <c r="AU1270" s="61"/>
      <c r="AV1270" s="61"/>
      <c r="AW1270" s="61"/>
      <c r="AX1270" s="61"/>
      <c r="AY1270" s="61"/>
      <c r="AZ1270" s="61"/>
      <c r="BA1270" s="61"/>
      <c r="BB1270" s="61"/>
      <c r="BC1270" s="61"/>
      <c r="BD1270" s="61"/>
      <c r="BE1270" s="61"/>
      <c r="BF1270" s="61"/>
      <c r="BG1270" s="61"/>
      <c r="BH1270" s="61"/>
      <c r="BI1270" s="61"/>
      <c r="BJ1270" s="61"/>
      <c r="BK1270" s="61"/>
      <c r="BL1270" s="61"/>
      <c r="BM1270" s="61"/>
      <c r="BN1270" s="61"/>
      <c r="BO1270" s="61"/>
      <c r="BP1270" s="61"/>
      <c r="BQ1270" s="61"/>
      <c r="BR1270" s="61"/>
      <c r="BS1270" s="61"/>
      <c r="BT1270" s="61"/>
      <c r="BU1270" s="61"/>
    </row>
    <row r="1271" spans="34:73">
      <c r="AH1271" s="61"/>
      <c r="AI1271" s="61"/>
      <c r="AJ1271" s="61"/>
      <c r="AK1271" s="61"/>
      <c r="AL1271" s="61"/>
      <c r="AM1271" s="61"/>
      <c r="AN1271" s="61"/>
      <c r="AO1271" s="61"/>
      <c r="AP1271" s="61"/>
      <c r="AQ1271" s="61"/>
      <c r="AR1271" s="61"/>
      <c r="AS1271" s="61"/>
      <c r="AT1271" s="61"/>
      <c r="AU1271" s="61"/>
      <c r="AV1271" s="61"/>
      <c r="AW1271" s="61"/>
      <c r="AX1271" s="61"/>
      <c r="AY1271" s="61"/>
      <c r="AZ1271" s="61"/>
      <c r="BA1271" s="61"/>
      <c r="BB1271" s="61"/>
      <c r="BC1271" s="61"/>
      <c r="BD1271" s="61"/>
      <c r="BE1271" s="61"/>
      <c r="BF1271" s="61"/>
      <c r="BG1271" s="61"/>
      <c r="BH1271" s="61"/>
      <c r="BI1271" s="61"/>
      <c r="BJ1271" s="61"/>
      <c r="BK1271" s="61"/>
      <c r="BL1271" s="61"/>
      <c r="BM1271" s="61"/>
      <c r="BN1271" s="61"/>
      <c r="BO1271" s="61"/>
      <c r="BP1271" s="61"/>
      <c r="BQ1271" s="61"/>
      <c r="BR1271" s="61"/>
      <c r="BS1271" s="61"/>
      <c r="BT1271" s="61"/>
      <c r="BU1271" s="61"/>
    </row>
    <row r="1272" spans="34:73">
      <c r="AH1272" s="61"/>
      <c r="AI1272" s="61"/>
      <c r="AJ1272" s="61"/>
      <c r="AK1272" s="61"/>
      <c r="AL1272" s="61"/>
      <c r="AM1272" s="61"/>
      <c r="AN1272" s="61"/>
      <c r="AO1272" s="61"/>
      <c r="AP1272" s="61"/>
      <c r="AQ1272" s="61"/>
      <c r="AR1272" s="61"/>
      <c r="AS1272" s="61"/>
      <c r="AT1272" s="61"/>
      <c r="AU1272" s="61"/>
      <c r="AV1272" s="61"/>
      <c r="AW1272" s="61"/>
      <c r="AX1272" s="61"/>
      <c r="AY1272" s="61"/>
      <c r="AZ1272" s="61"/>
      <c r="BA1272" s="61"/>
      <c r="BB1272" s="61"/>
      <c r="BC1272" s="61"/>
      <c r="BD1272" s="61"/>
      <c r="BE1272" s="61"/>
      <c r="BF1272" s="61"/>
      <c r="BG1272" s="61"/>
      <c r="BH1272" s="61"/>
      <c r="BI1272" s="61"/>
      <c r="BJ1272" s="61"/>
      <c r="BK1272" s="61"/>
      <c r="BL1272" s="61"/>
      <c r="BM1272" s="61"/>
      <c r="BN1272" s="61"/>
      <c r="BO1272" s="61"/>
      <c r="BP1272" s="61"/>
      <c r="BQ1272" s="61"/>
      <c r="BR1272" s="61"/>
      <c r="BS1272" s="61"/>
      <c r="BT1272" s="61"/>
      <c r="BU1272" s="61"/>
    </row>
    <row r="1273" spans="34:73">
      <c r="AH1273" s="61"/>
      <c r="AI1273" s="61"/>
      <c r="AJ1273" s="61"/>
      <c r="AK1273" s="61"/>
      <c r="AL1273" s="61"/>
      <c r="AN1273" s="61"/>
      <c r="AO1273" s="61"/>
      <c r="AP1273" s="61"/>
      <c r="AQ1273" s="61"/>
      <c r="AR1273" s="61"/>
      <c r="AS1273" s="61"/>
      <c r="AT1273" s="61"/>
      <c r="AU1273" s="61"/>
      <c r="AV1273" s="61"/>
      <c r="AW1273" s="61"/>
      <c r="AX1273" s="61"/>
      <c r="AY1273" s="61"/>
      <c r="AZ1273" s="61"/>
      <c r="BA1273" s="61"/>
      <c r="BB1273" s="61"/>
      <c r="BC1273" s="61"/>
      <c r="BD1273" s="61"/>
      <c r="BE1273" s="61"/>
      <c r="BF1273" s="61"/>
      <c r="BG1273" s="61"/>
      <c r="BH1273" s="61"/>
      <c r="BI1273" s="61"/>
      <c r="BJ1273" s="61"/>
      <c r="BK1273" s="61"/>
      <c r="BL1273" s="61"/>
      <c r="BM1273" s="61"/>
      <c r="BN1273" s="61"/>
      <c r="BO1273" s="61"/>
      <c r="BP1273" s="61"/>
      <c r="BQ1273" s="61"/>
      <c r="BR1273" s="61"/>
      <c r="BS1273" s="61"/>
      <c r="BT1273" s="61"/>
      <c r="BU1273" s="61"/>
    </row>
    <row r="1274" spans="34:73">
      <c r="AH1274" s="61"/>
      <c r="AI1274" s="61"/>
      <c r="AJ1274" s="61"/>
      <c r="AK1274" s="61"/>
      <c r="AL1274" s="61"/>
      <c r="AN1274" s="61"/>
      <c r="AO1274" s="61"/>
      <c r="AP1274" s="61"/>
      <c r="AQ1274" s="61"/>
      <c r="AR1274" s="61"/>
      <c r="AS1274" s="61"/>
      <c r="AT1274" s="61"/>
      <c r="AU1274" s="61"/>
      <c r="AV1274" s="61"/>
      <c r="AW1274" s="61"/>
      <c r="AX1274" s="61"/>
      <c r="AY1274" s="61"/>
      <c r="AZ1274" s="61"/>
      <c r="BA1274" s="61"/>
      <c r="BB1274" s="61"/>
      <c r="BC1274" s="61"/>
      <c r="BD1274" s="61"/>
      <c r="BE1274" s="61"/>
      <c r="BF1274" s="61"/>
      <c r="BG1274" s="61"/>
      <c r="BH1274" s="61"/>
      <c r="BI1274" s="61"/>
      <c r="BJ1274" s="61"/>
      <c r="BK1274" s="61"/>
      <c r="BL1274" s="61"/>
      <c r="BM1274" s="61"/>
      <c r="BN1274" s="61"/>
      <c r="BO1274" s="61"/>
      <c r="BP1274" s="61"/>
      <c r="BQ1274" s="61"/>
      <c r="BR1274" s="61"/>
      <c r="BS1274" s="61"/>
      <c r="BT1274" s="61"/>
      <c r="BU1274" s="61"/>
    </row>
    <row r="1275" spans="34:73">
      <c r="AH1275" s="61"/>
      <c r="AI1275" s="61"/>
      <c r="AJ1275" s="61"/>
      <c r="AK1275" s="61"/>
      <c r="AL1275" s="61"/>
      <c r="AN1275" s="61"/>
      <c r="AO1275" s="61"/>
      <c r="AP1275" s="61"/>
      <c r="AQ1275" s="61"/>
      <c r="AR1275" s="61"/>
      <c r="AS1275" s="61"/>
      <c r="AT1275" s="61"/>
      <c r="AU1275" s="61"/>
      <c r="AV1275" s="61"/>
      <c r="AW1275" s="61"/>
      <c r="AX1275" s="61"/>
      <c r="AY1275" s="61"/>
      <c r="AZ1275" s="61"/>
      <c r="BA1275" s="61"/>
      <c r="BB1275" s="61"/>
      <c r="BC1275" s="61"/>
      <c r="BD1275" s="61"/>
      <c r="BE1275" s="61"/>
      <c r="BF1275" s="61"/>
      <c r="BG1275" s="61"/>
      <c r="BH1275" s="61"/>
      <c r="BI1275" s="61"/>
      <c r="BJ1275" s="61"/>
      <c r="BK1275" s="61"/>
      <c r="BL1275" s="61"/>
      <c r="BM1275" s="61"/>
      <c r="BN1275" s="61"/>
      <c r="BO1275" s="61"/>
      <c r="BP1275" s="61"/>
      <c r="BQ1275" s="61"/>
      <c r="BR1275" s="61"/>
      <c r="BS1275" s="61"/>
      <c r="BT1275" s="61"/>
      <c r="BU1275" s="61"/>
    </row>
  </sheetData>
  <sheetProtection algorithmName="SHA-512" hashValue="eUnrvPubZihAuW3aDMnhA/W+trfXr1UIuyo7orR+bxlfA7s7/s6zcJKtKFR+G8QstXCP00cCaRYf5B7lfr16gA==" saltValue="7nu0ZzCsryZy7hbwnGowYA==" spinCount="100000" sheet="1" formatCells="0" formatRows="0" selectLockedCells="1"/>
  <mergeCells count="574"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26:G26"/>
    <mergeCell ref="H26:K26"/>
    <mergeCell ref="L26:O26"/>
    <mergeCell ref="P26:S26"/>
    <mergeCell ref="T26:V26"/>
    <mergeCell ref="W26:Y26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38:G38"/>
    <mergeCell ref="H38:K38"/>
    <mergeCell ref="L38:O38"/>
    <mergeCell ref="P38:S38"/>
    <mergeCell ref="T38:V38"/>
    <mergeCell ref="W38:Y38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24:G24"/>
    <mergeCell ref="H24:K24"/>
    <mergeCell ref="L24:O24"/>
    <mergeCell ref="P24:S24"/>
    <mergeCell ref="T24:V24"/>
    <mergeCell ref="W24:Y24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22:G22"/>
    <mergeCell ref="H22:K22"/>
    <mergeCell ref="L22:O22"/>
    <mergeCell ref="P22:S22"/>
    <mergeCell ref="T22:V22"/>
    <mergeCell ref="W22:Y22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B99:AF99"/>
    <mergeCell ref="W109:AA109"/>
    <mergeCell ref="D110:L110"/>
    <mergeCell ref="C94:G94"/>
    <mergeCell ref="H94:N94"/>
    <mergeCell ref="O94:P94"/>
    <mergeCell ref="Q94:T94"/>
    <mergeCell ref="U94:AE94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AB76:AE76"/>
    <mergeCell ref="D75:E75"/>
    <mergeCell ref="F75:H75"/>
    <mergeCell ref="I75:K75"/>
    <mergeCell ref="L75:M75"/>
    <mergeCell ref="N75:P75"/>
    <mergeCell ref="Q75:S75"/>
    <mergeCell ref="T75:W75"/>
    <mergeCell ref="D74:E74"/>
    <mergeCell ref="F74:H74"/>
    <mergeCell ref="I74:K74"/>
    <mergeCell ref="L74:M74"/>
    <mergeCell ref="N74:P74"/>
    <mergeCell ref="Q74:S74"/>
    <mergeCell ref="C73:AE73"/>
    <mergeCell ref="N67:O67"/>
    <mergeCell ref="P67:R67"/>
    <mergeCell ref="S67:U67"/>
    <mergeCell ref="V67:X67"/>
    <mergeCell ref="Y67:AA67"/>
    <mergeCell ref="AB67:AC67"/>
    <mergeCell ref="T74:W74"/>
    <mergeCell ref="X74:AA74"/>
    <mergeCell ref="AB74:AE74"/>
    <mergeCell ref="D67:E67"/>
    <mergeCell ref="F67:G67"/>
    <mergeCell ref="H67:I67"/>
    <mergeCell ref="J67:K67"/>
    <mergeCell ref="L67:M67"/>
    <mergeCell ref="AD67:AE67"/>
    <mergeCell ref="D68:U68"/>
    <mergeCell ref="V68:X68"/>
    <mergeCell ref="Y68:AA68"/>
    <mergeCell ref="AB68:AE68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S66:U66"/>
    <mergeCell ref="V66:X66"/>
    <mergeCell ref="Y66:AA66"/>
    <mergeCell ref="AB66:AC66"/>
    <mergeCell ref="AD66:AE66"/>
    <mergeCell ref="D65:E65"/>
    <mergeCell ref="F65:G65"/>
    <mergeCell ref="H65:I65"/>
    <mergeCell ref="J65:K65"/>
    <mergeCell ref="L65:M65"/>
    <mergeCell ref="N65:O65"/>
    <mergeCell ref="P65:R65"/>
    <mergeCell ref="S65:U65"/>
    <mergeCell ref="V65:X65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AD64:AE64"/>
    <mergeCell ref="N64:O64"/>
    <mergeCell ref="P64:R64"/>
    <mergeCell ref="S64:U64"/>
    <mergeCell ref="V64:X64"/>
    <mergeCell ref="Y64:AA64"/>
    <mergeCell ref="AB64:AC64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P61:R61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P59:R59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</mergeCells>
  <conditionalFormatting sqref="H17:S17">
    <cfRule type="containsBlanks" dxfId="61" priority="1">
      <formula>LEN(TRIM(H17))=0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05"/>
  <sheetViews>
    <sheetView showGridLines="0" showZeros="0" view="pageBreakPreview" topLeftCell="C1" zoomScale="70" zoomScaleNormal="100" zoomScaleSheetLayoutView="70" workbookViewId="0">
      <selection activeCell="K3" sqref="K3:M3"/>
    </sheetView>
  </sheetViews>
  <sheetFormatPr defaultRowHeight="14.4"/>
  <cols>
    <col min="1" max="1" width="2" customWidth="1"/>
    <col min="2" max="2" width="7.109375" bestFit="1" customWidth="1"/>
    <col min="3" max="3" width="11.6640625" style="81" customWidth="1"/>
    <col min="4" max="4" width="3.109375" customWidth="1"/>
    <col min="5" max="6" width="5.88671875" customWidth="1"/>
    <col min="7" max="7" width="16.5546875" customWidth="1"/>
    <col min="8" max="8" width="8.88671875" customWidth="1"/>
    <col min="9" max="9" width="10.44140625" customWidth="1"/>
    <col min="10" max="10" width="6" customWidth="1"/>
    <col min="11" max="11" width="9.88671875" customWidth="1"/>
    <col min="12" max="12" width="16" customWidth="1"/>
    <col min="13" max="13" width="21.33203125" customWidth="1"/>
    <col min="14" max="14" width="1.5546875" customWidth="1"/>
    <col min="16" max="16" width="34.6640625" style="81" hidden="1" customWidth="1"/>
  </cols>
  <sheetData>
    <row r="1" spans="1:27" ht="6" customHeight="1" thickBot="1"/>
    <row r="2" spans="1:27" ht="34.5" customHeight="1">
      <c r="A2" s="45"/>
      <c r="B2" s="230"/>
      <c r="C2" s="228"/>
      <c r="D2" s="227" t="s">
        <v>115</v>
      </c>
      <c r="E2" s="227"/>
      <c r="F2" s="228"/>
      <c r="G2" s="228"/>
      <c r="H2" s="228"/>
      <c r="I2" s="228"/>
      <c r="J2" s="228"/>
      <c r="K2" s="228"/>
      <c r="L2" s="228"/>
      <c r="M2" s="229"/>
      <c r="N2" s="45"/>
      <c r="O2" s="45"/>
      <c r="P2" s="46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>
      <c r="A3" s="45"/>
      <c r="B3" s="239" t="s">
        <v>116</v>
      </c>
      <c r="C3" s="211"/>
      <c r="D3" s="211"/>
      <c r="E3" s="211"/>
      <c r="F3" s="232"/>
      <c r="G3" s="233" t="s">
        <v>117</v>
      </c>
      <c r="H3" s="240"/>
      <c r="I3" s="210" t="s">
        <v>118</v>
      </c>
      <c r="J3" s="232"/>
      <c r="K3" s="233" t="s">
        <v>119</v>
      </c>
      <c r="L3" s="234"/>
      <c r="M3" s="235"/>
      <c r="N3" s="45"/>
      <c r="O3" s="45"/>
      <c r="P3" s="46" t="s">
        <v>119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</row>
    <row r="4" spans="1:27">
      <c r="A4" s="45"/>
      <c r="B4" s="239" t="s">
        <v>120</v>
      </c>
      <c r="C4" s="211"/>
      <c r="D4" s="232"/>
      <c r="E4" s="241" t="s">
        <v>121</v>
      </c>
      <c r="F4" s="242"/>
      <c r="G4" s="242"/>
      <c r="H4" s="242"/>
      <c r="I4" s="242"/>
      <c r="J4" s="242"/>
      <c r="K4" s="243"/>
      <c r="L4" s="125" t="s">
        <v>122</v>
      </c>
      <c r="M4" s="84" t="s">
        <v>123</v>
      </c>
      <c r="N4" s="45"/>
      <c r="O4" s="45"/>
      <c r="P4" s="46" t="s">
        <v>124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</row>
    <row r="5" spans="1:27">
      <c r="A5" s="45"/>
      <c r="B5" s="239" t="s">
        <v>125</v>
      </c>
      <c r="C5" s="211"/>
      <c r="D5" s="211"/>
      <c r="E5" s="211"/>
      <c r="F5" s="232"/>
      <c r="G5" s="233" t="s">
        <v>126</v>
      </c>
      <c r="H5" s="240"/>
      <c r="I5" s="244" t="str">
        <f>IF(G5="","",IF(G5="Ordem de Prioridade","Não preencher as porcentagens, será considerada a ordem","Prencher as porcentagens"))</f>
        <v>Prencher as porcentagens</v>
      </c>
      <c r="J5" s="245"/>
      <c r="K5" s="245"/>
      <c r="L5" s="245"/>
      <c r="M5" s="247"/>
      <c r="N5" s="45"/>
      <c r="O5" s="45"/>
      <c r="P5" s="46" t="s">
        <v>127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15" customHeight="1">
      <c r="A6" s="45"/>
      <c r="B6" s="248" t="str">
        <f>IF(G5="Ordem de Prioridade", "Indicar unidade consumidora que receberá eventual excedente de energia (opcional)","")</f>
        <v/>
      </c>
      <c r="C6" s="249"/>
      <c r="D6" s="249"/>
      <c r="E6" s="249"/>
      <c r="F6" s="249"/>
      <c r="G6" s="249"/>
      <c r="H6" s="249"/>
      <c r="I6" s="249"/>
      <c r="J6" s="249"/>
      <c r="K6" s="249"/>
      <c r="L6" s="245"/>
      <c r="M6" s="247"/>
      <c r="N6" s="45"/>
      <c r="O6" s="45"/>
      <c r="P6" s="46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9.9" customHeight="1">
      <c r="A7" s="45"/>
      <c r="B7" s="122"/>
      <c r="C7" s="123"/>
      <c r="D7" s="123"/>
      <c r="E7" s="131"/>
      <c r="F7" s="131"/>
      <c r="G7" s="131"/>
      <c r="H7" s="131"/>
      <c r="I7" s="131"/>
      <c r="J7" s="131"/>
      <c r="K7" s="131"/>
      <c r="L7" s="124"/>
      <c r="M7" s="84"/>
      <c r="N7" s="45"/>
      <c r="O7" s="45"/>
      <c r="P7" s="46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>
      <c r="A8" s="45"/>
      <c r="B8" s="48" t="s">
        <v>128</v>
      </c>
      <c r="C8" s="49" t="s">
        <v>129</v>
      </c>
      <c r="D8" s="244" t="s">
        <v>130</v>
      </c>
      <c r="E8" s="245"/>
      <c r="F8" s="246"/>
      <c r="G8" s="244" t="s">
        <v>131</v>
      </c>
      <c r="H8" s="245"/>
      <c r="I8" s="246"/>
      <c r="J8" s="244" t="s">
        <v>132</v>
      </c>
      <c r="K8" s="245"/>
      <c r="L8" s="245"/>
      <c r="M8" s="247"/>
      <c r="N8" s="46"/>
      <c r="O8" s="46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5" customHeight="1">
      <c r="A9" s="45"/>
      <c r="B9" s="47">
        <v>1</v>
      </c>
      <c r="C9" s="129"/>
      <c r="D9" s="216"/>
      <c r="E9" s="217"/>
      <c r="F9" s="218"/>
      <c r="G9" s="236"/>
      <c r="H9" s="237"/>
      <c r="I9" s="238"/>
      <c r="J9" s="216"/>
      <c r="K9" s="217"/>
      <c r="L9" s="217"/>
      <c r="M9" s="231"/>
      <c r="N9" s="45"/>
      <c r="O9" s="45"/>
      <c r="P9" s="46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>
      <c r="A10" s="45"/>
      <c r="B10" s="47">
        <v>2</v>
      </c>
      <c r="C10" s="129"/>
      <c r="D10" s="216"/>
      <c r="E10" s="217"/>
      <c r="F10" s="218"/>
      <c r="G10" s="236"/>
      <c r="H10" s="237"/>
      <c r="I10" s="238"/>
      <c r="J10" s="216"/>
      <c r="K10" s="217"/>
      <c r="L10" s="217"/>
      <c r="M10" s="231"/>
      <c r="N10" s="45"/>
      <c r="O10" s="45"/>
      <c r="P10" s="61" t="s">
        <v>133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>
      <c r="A11" s="45"/>
      <c r="B11" s="47">
        <v>3</v>
      </c>
      <c r="C11" s="129"/>
      <c r="D11" s="216"/>
      <c r="E11" s="217"/>
      <c r="F11" s="218"/>
      <c r="G11" s="236"/>
      <c r="H11" s="237"/>
      <c r="I11" s="238"/>
      <c r="J11" s="216"/>
      <c r="K11" s="217"/>
      <c r="L11" s="217"/>
      <c r="M11" s="231"/>
      <c r="N11" s="45"/>
      <c r="O11" s="45"/>
      <c r="P11" s="61" t="s">
        <v>134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>
      <c r="A12" s="45"/>
      <c r="B12" s="47">
        <v>4</v>
      </c>
      <c r="C12" s="129"/>
      <c r="D12" s="216"/>
      <c r="E12" s="217"/>
      <c r="F12" s="218"/>
      <c r="G12" s="236"/>
      <c r="H12" s="237"/>
      <c r="I12" s="238"/>
      <c r="J12" s="216"/>
      <c r="K12" s="217"/>
      <c r="L12" s="217"/>
      <c r="M12" s="231"/>
      <c r="N12" s="45"/>
      <c r="O12" s="45"/>
      <c r="P12" s="61" t="s">
        <v>135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>
      <c r="A13" s="45"/>
      <c r="B13" s="47">
        <v>5</v>
      </c>
      <c r="C13" s="129"/>
      <c r="D13" s="216"/>
      <c r="E13" s="217"/>
      <c r="F13" s="218"/>
      <c r="G13" s="236"/>
      <c r="H13" s="237"/>
      <c r="I13" s="238"/>
      <c r="J13" s="216"/>
      <c r="K13" s="217"/>
      <c r="L13" s="217"/>
      <c r="M13" s="231"/>
      <c r="N13" s="45"/>
      <c r="O13" s="45"/>
      <c r="P13" s="61" t="s">
        <v>136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>
      <c r="A14" s="45"/>
      <c r="B14" s="47">
        <v>6</v>
      </c>
      <c r="C14" s="129"/>
      <c r="D14" s="216"/>
      <c r="E14" s="217"/>
      <c r="F14" s="218"/>
      <c r="G14" s="236"/>
      <c r="H14" s="237"/>
      <c r="I14" s="238"/>
      <c r="J14" s="216"/>
      <c r="K14" s="217"/>
      <c r="L14" s="217"/>
      <c r="M14" s="231"/>
      <c r="N14" s="45"/>
      <c r="O14" s="45"/>
      <c r="P14" s="61" t="s">
        <v>137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>
      <c r="A15" s="45"/>
      <c r="B15" s="47">
        <v>7</v>
      </c>
      <c r="C15" s="129"/>
      <c r="D15" s="216"/>
      <c r="E15" s="217"/>
      <c r="F15" s="218"/>
      <c r="G15" s="236"/>
      <c r="H15" s="237"/>
      <c r="I15" s="238"/>
      <c r="J15" s="216"/>
      <c r="K15" s="217"/>
      <c r="L15" s="217"/>
      <c r="M15" s="231"/>
      <c r="N15" s="45"/>
      <c r="O15" s="45"/>
      <c r="P15" s="61" t="s">
        <v>138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>
      <c r="A16" s="45"/>
      <c r="B16" s="47">
        <v>8</v>
      </c>
      <c r="C16" s="129"/>
      <c r="D16" s="216"/>
      <c r="E16" s="217"/>
      <c r="F16" s="218"/>
      <c r="G16" s="236"/>
      <c r="H16" s="237"/>
      <c r="I16" s="238"/>
      <c r="J16" s="216"/>
      <c r="K16" s="217"/>
      <c r="L16" s="217"/>
      <c r="M16" s="231"/>
      <c r="N16" s="45"/>
      <c r="O16" s="45"/>
      <c r="P16" s="61" t="s">
        <v>139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>
      <c r="A17" s="45"/>
      <c r="B17" s="47">
        <v>9</v>
      </c>
      <c r="C17" s="129"/>
      <c r="D17" s="216"/>
      <c r="E17" s="217"/>
      <c r="F17" s="218"/>
      <c r="G17" s="236"/>
      <c r="H17" s="237"/>
      <c r="I17" s="238"/>
      <c r="J17" s="216"/>
      <c r="K17" s="217"/>
      <c r="L17" s="217"/>
      <c r="M17" s="231"/>
      <c r="N17" s="45"/>
      <c r="O17" s="45"/>
      <c r="P17" s="61" t="s">
        <v>140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>
      <c r="A18" s="45"/>
      <c r="B18" s="47">
        <v>10</v>
      </c>
      <c r="C18" s="129"/>
      <c r="D18" s="216"/>
      <c r="E18" s="217"/>
      <c r="F18" s="218"/>
      <c r="G18" s="236"/>
      <c r="H18" s="237"/>
      <c r="I18" s="238"/>
      <c r="J18" s="216"/>
      <c r="K18" s="217"/>
      <c r="L18" s="217"/>
      <c r="M18" s="231"/>
      <c r="N18" s="45"/>
      <c r="O18" s="45"/>
      <c r="P18" s="46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>
      <c r="A19" s="45"/>
      <c r="B19" s="47">
        <v>11</v>
      </c>
      <c r="C19" s="129"/>
      <c r="D19" s="216"/>
      <c r="E19" s="217"/>
      <c r="F19" s="218"/>
      <c r="G19" s="236"/>
      <c r="H19" s="237"/>
      <c r="I19" s="238"/>
      <c r="J19" s="216"/>
      <c r="K19" s="217"/>
      <c r="L19" s="217"/>
      <c r="M19" s="231"/>
      <c r="N19" s="45"/>
      <c r="O19" s="45"/>
      <c r="P19" s="46" t="s">
        <v>141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>
      <c r="A20" s="45"/>
      <c r="B20" s="47">
        <v>12</v>
      </c>
      <c r="C20" s="129"/>
      <c r="D20" s="216"/>
      <c r="E20" s="217"/>
      <c r="F20" s="218"/>
      <c r="G20" s="236"/>
      <c r="H20" s="237"/>
      <c r="I20" s="238"/>
      <c r="J20" s="216"/>
      <c r="K20" s="217"/>
      <c r="L20" s="217"/>
      <c r="M20" s="231"/>
      <c r="N20" s="45"/>
      <c r="O20" s="45"/>
      <c r="P20" s="46" t="s">
        <v>126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>
      <c r="A21" s="45"/>
      <c r="B21" s="47">
        <v>13</v>
      </c>
      <c r="C21" s="129"/>
      <c r="D21" s="216"/>
      <c r="E21" s="217"/>
      <c r="F21" s="218"/>
      <c r="G21" s="236"/>
      <c r="H21" s="237"/>
      <c r="I21" s="238"/>
      <c r="J21" s="216"/>
      <c r="K21" s="217"/>
      <c r="L21" s="217"/>
      <c r="M21" s="231"/>
      <c r="N21" s="45"/>
      <c r="O21" s="45"/>
      <c r="P21" s="46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>
      <c r="A22" s="45"/>
      <c r="B22" s="47">
        <v>14</v>
      </c>
      <c r="C22" s="129"/>
      <c r="D22" s="216"/>
      <c r="E22" s="217"/>
      <c r="F22" s="218"/>
      <c r="G22" s="236"/>
      <c r="H22" s="237"/>
      <c r="I22" s="238"/>
      <c r="J22" s="216"/>
      <c r="K22" s="217"/>
      <c r="L22" s="217"/>
      <c r="M22" s="231"/>
      <c r="N22" s="45"/>
      <c r="O22" s="45"/>
      <c r="P22" s="46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>
      <c r="A23" s="45"/>
      <c r="B23" s="47">
        <v>15</v>
      </c>
      <c r="C23" s="129"/>
      <c r="D23" s="216"/>
      <c r="E23" s="217"/>
      <c r="F23" s="218"/>
      <c r="G23" s="236"/>
      <c r="H23" s="237"/>
      <c r="I23" s="238"/>
      <c r="J23" s="216"/>
      <c r="K23" s="217"/>
      <c r="L23" s="217"/>
      <c r="M23" s="231"/>
      <c r="N23" s="45"/>
      <c r="O23" s="45"/>
      <c r="P23" s="46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>
      <c r="A24" s="45"/>
      <c r="B24" s="47">
        <v>16</v>
      </c>
      <c r="C24" s="129"/>
      <c r="D24" s="216"/>
      <c r="E24" s="217"/>
      <c r="F24" s="218"/>
      <c r="G24" s="236"/>
      <c r="H24" s="237"/>
      <c r="I24" s="238"/>
      <c r="J24" s="216"/>
      <c r="K24" s="217"/>
      <c r="L24" s="217"/>
      <c r="M24" s="231"/>
      <c r="N24" s="45"/>
      <c r="O24" s="45"/>
      <c r="P24" s="46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>
      <c r="A25" s="45"/>
      <c r="B25" s="47">
        <v>17</v>
      </c>
      <c r="C25" s="129"/>
      <c r="D25" s="216"/>
      <c r="E25" s="217"/>
      <c r="F25" s="218"/>
      <c r="G25" s="236"/>
      <c r="H25" s="237"/>
      <c r="I25" s="238"/>
      <c r="J25" s="216"/>
      <c r="K25" s="217"/>
      <c r="L25" s="217"/>
      <c r="M25" s="231"/>
      <c r="N25" s="45"/>
      <c r="O25" s="45"/>
      <c r="P25" s="46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>
      <c r="A26" s="45"/>
      <c r="B26" s="47">
        <v>18</v>
      </c>
      <c r="C26" s="129"/>
      <c r="D26" s="216"/>
      <c r="E26" s="217"/>
      <c r="F26" s="218"/>
      <c r="G26" s="236"/>
      <c r="H26" s="237"/>
      <c r="I26" s="238"/>
      <c r="J26" s="216"/>
      <c r="K26" s="217"/>
      <c r="L26" s="217"/>
      <c r="M26" s="231"/>
      <c r="N26" s="45"/>
      <c r="O26" s="45"/>
      <c r="P26" s="46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>
      <c r="A27" s="45"/>
      <c r="B27" s="47">
        <v>19</v>
      </c>
      <c r="C27" s="129"/>
      <c r="D27" s="216"/>
      <c r="E27" s="217"/>
      <c r="F27" s="218"/>
      <c r="G27" s="236"/>
      <c r="H27" s="237"/>
      <c r="I27" s="238"/>
      <c r="J27" s="216"/>
      <c r="K27" s="217"/>
      <c r="L27" s="217"/>
      <c r="M27" s="231"/>
      <c r="N27" s="45"/>
      <c r="O27" s="45"/>
      <c r="P27" s="46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>
      <c r="A28" s="45"/>
      <c r="B28" s="47">
        <v>20</v>
      </c>
      <c r="C28" s="129"/>
      <c r="D28" s="216"/>
      <c r="E28" s="217"/>
      <c r="F28" s="218"/>
      <c r="G28" s="236"/>
      <c r="H28" s="237"/>
      <c r="I28" s="238"/>
      <c r="J28" s="216"/>
      <c r="K28" s="217"/>
      <c r="L28" s="217"/>
      <c r="M28" s="231"/>
      <c r="N28" s="45"/>
      <c r="O28" s="45"/>
      <c r="P28" s="46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>
      <c r="A29" s="45"/>
      <c r="B29" s="47">
        <v>21</v>
      </c>
      <c r="C29" s="129"/>
      <c r="D29" s="216"/>
      <c r="E29" s="217"/>
      <c r="F29" s="218"/>
      <c r="G29" s="236"/>
      <c r="H29" s="237"/>
      <c r="I29" s="238"/>
      <c r="J29" s="216"/>
      <c r="K29" s="217"/>
      <c r="L29" s="217"/>
      <c r="M29" s="231"/>
      <c r="N29" s="45"/>
      <c r="O29" s="45"/>
      <c r="P29" s="46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>
      <c r="A30" s="45"/>
      <c r="B30" s="47">
        <v>22</v>
      </c>
      <c r="C30" s="129"/>
      <c r="D30" s="216"/>
      <c r="E30" s="217"/>
      <c r="F30" s="218"/>
      <c r="G30" s="236"/>
      <c r="H30" s="237"/>
      <c r="I30" s="238"/>
      <c r="J30" s="216"/>
      <c r="K30" s="217"/>
      <c r="L30" s="217"/>
      <c r="M30" s="231"/>
      <c r="N30" s="45"/>
      <c r="O30" s="45"/>
      <c r="P30" s="46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>
      <c r="A31" s="45"/>
      <c r="B31" s="47">
        <v>23</v>
      </c>
      <c r="C31" s="129"/>
      <c r="D31" s="216"/>
      <c r="E31" s="217"/>
      <c r="F31" s="218"/>
      <c r="G31" s="236"/>
      <c r="H31" s="237"/>
      <c r="I31" s="238"/>
      <c r="J31" s="216"/>
      <c r="K31" s="217"/>
      <c r="L31" s="217"/>
      <c r="M31" s="231"/>
      <c r="N31" s="45"/>
      <c r="O31" s="45"/>
      <c r="P31" s="46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>
      <c r="A32" s="45"/>
      <c r="B32" s="47">
        <v>24</v>
      </c>
      <c r="C32" s="129"/>
      <c r="D32" s="216"/>
      <c r="E32" s="217"/>
      <c r="F32" s="218"/>
      <c r="G32" s="236"/>
      <c r="H32" s="237"/>
      <c r="I32" s="238"/>
      <c r="J32" s="216"/>
      <c r="K32" s="217"/>
      <c r="L32" s="217"/>
      <c r="M32" s="231"/>
      <c r="N32" s="45"/>
      <c r="O32" s="45"/>
      <c r="P32" s="46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>
      <c r="A33" s="45"/>
      <c r="B33" s="47">
        <v>25</v>
      </c>
      <c r="C33" s="129"/>
      <c r="D33" s="216"/>
      <c r="E33" s="217"/>
      <c r="F33" s="218"/>
      <c r="G33" s="236"/>
      <c r="H33" s="237"/>
      <c r="I33" s="238"/>
      <c r="J33" s="216"/>
      <c r="K33" s="217"/>
      <c r="L33" s="217"/>
      <c r="M33" s="231"/>
      <c r="N33" s="45"/>
      <c r="O33" s="45"/>
      <c r="P33" s="46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>
      <c r="A34" s="45"/>
      <c r="B34" s="47">
        <v>26</v>
      </c>
      <c r="C34" s="129"/>
      <c r="D34" s="216"/>
      <c r="E34" s="217"/>
      <c r="F34" s="218"/>
      <c r="G34" s="236"/>
      <c r="H34" s="237"/>
      <c r="I34" s="238"/>
      <c r="J34" s="216"/>
      <c r="K34" s="217"/>
      <c r="L34" s="217"/>
      <c r="M34" s="231"/>
      <c r="N34" s="45"/>
      <c r="O34" s="45"/>
      <c r="P34" s="46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>
      <c r="A35" s="45"/>
      <c r="B35" s="47">
        <v>27</v>
      </c>
      <c r="C35" s="129"/>
      <c r="D35" s="216"/>
      <c r="E35" s="217"/>
      <c r="F35" s="218"/>
      <c r="G35" s="236"/>
      <c r="H35" s="237"/>
      <c r="I35" s="238"/>
      <c r="J35" s="216"/>
      <c r="K35" s="217"/>
      <c r="L35" s="217"/>
      <c r="M35" s="231"/>
      <c r="N35" s="45"/>
      <c r="O35" s="45"/>
      <c r="P35" s="46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>
      <c r="A36" s="45"/>
      <c r="B36" s="47">
        <v>28</v>
      </c>
      <c r="C36" s="129"/>
      <c r="D36" s="216"/>
      <c r="E36" s="217"/>
      <c r="F36" s="218"/>
      <c r="G36" s="236"/>
      <c r="H36" s="237"/>
      <c r="I36" s="238"/>
      <c r="J36" s="216"/>
      <c r="K36" s="217"/>
      <c r="L36" s="217"/>
      <c r="M36" s="231"/>
      <c r="N36" s="45"/>
      <c r="O36" s="45"/>
      <c r="P36" s="46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>
      <c r="A37" s="45"/>
      <c r="B37" s="47">
        <v>29</v>
      </c>
      <c r="C37" s="129"/>
      <c r="D37" s="216"/>
      <c r="E37" s="217"/>
      <c r="F37" s="218"/>
      <c r="G37" s="236"/>
      <c r="H37" s="237"/>
      <c r="I37" s="238"/>
      <c r="J37" s="216"/>
      <c r="K37" s="217"/>
      <c r="L37" s="217"/>
      <c r="M37" s="231"/>
      <c r="N37" s="45"/>
      <c r="O37" s="45"/>
      <c r="P37" s="46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>
      <c r="A38" s="45"/>
      <c r="B38" s="47">
        <v>30</v>
      </c>
      <c r="C38" s="129"/>
      <c r="D38" s="216"/>
      <c r="E38" s="217"/>
      <c r="F38" s="218"/>
      <c r="G38" s="236"/>
      <c r="H38" s="237"/>
      <c r="I38" s="238"/>
      <c r="J38" s="216"/>
      <c r="K38" s="217"/>
      <c r="L38" s="217"/>
      <c r="M38" s="231"/>
      <c r="N38" s="45"/>
      <c r="O38" s="45"/>
      <c r="P38" s="46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>
      <c r="A39" s="45"/>
      <c r="B39" s="47">
        <v>31</v>
      </c>
      <c r="C39" s="129"/>
      <c r="D39" s="216"/>
      <c r="E39" s="217"/>
      <c r="F39" s="218"/>
      <c r="G39" s="236"/>
      <c r="H39" s="237"/>
      <c r="I39" s="238"/>
      <c r="J39" s="216"/>
      <c r="K39" s="217"/>
      <c r="L39" s="217"/>
      <c r="M39" s="231"/>
      <c r="N39" s="45"/>
      <c r="O39" s="45"/>
      <c r="P39" s="46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>
      <c r="A40" s="45"/>
      <c r="B40" s="47">
        <v>32</v>
      </c>
      <c r="C40" s="129"/>
      <c r="D40" s="216"/>
      <c r="E40" s="217"/>
      <c r="F40" s="218"/>
      <c r="G40" s="236"/>
      <c r="H40" s="237"/>
      <c r="I40" s="238"/>
      <c r="J40" s="216"/>
      <c r="K40" s="217"/>
      <c r="L40" s="217"/>
      <c r="M40" s="231"/>
      <c r="N40" s="45"/>
      <c r="O40" s="45"/>
      <c r="P40" s="46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>
      <c r="A41" s="45"/>
      <c r="B41" s="47">
        <v>33</v>
      </c>
      <c r="C41" s="129"/>
      <c r="D41" s="216"/>
      <c r="E41" s="217"/>
      <c r="F41" s="218"/>
      <c r="G41" s="236"/>
      <c r="H41" s="237"/>
      <c r="I41" s="238"/>
      <c r="J41" s="216"/>
      <c r="K41" s="217"/>
      <c r="L41" s="217"/>
      <c r="M41" s="231"/>
      <c r="N41" s="45"/>
      <c r="O41" s="45"/>
      <c r="P41" s="46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>
      <c r="A42" s="45"/>
      <c r="B42" s="47">
        <v>34</v>
      </c>
      <c r="C42" s="129"/>
      <c r="D42" s="216"/>
      <c r="E42" s="217"/>
      <c r="F42" s="218"/>
      <c r="G42" s="236"/>
      <c r="H42" s="237"/>
      <c r="I42" s="238"/>
      <c r="J42" s="216"/>
      <c r="K42" s="217"/>
      <c r="L42" s="217"/>
      <c r="M42" s="231"/>
      <c r="N42" s="45"/>
      <c r="O42" s="45"/>
      <c r="P42" s="46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>
      <c r="A43" s="45"/>
      <c r="B43" s="47">
        <v>35</v>
      </c>
      <c r="C43" s="129"/>
      <c r="D43" s="216"/>
      <c r="E43" s="217"/>
      <c r="F43" s="218"/>
      <c r="G43" s="236"/>
      <c r="H43" s="237"/>
      <c r="I43" s="238"/>
      <c r="J43" s="216"/>
      <c r="K43" s="217"/>
      <c r="L43" s="217"/>
      <c r="M43" s="231"/>
      <c r="N43" s="45"/>
      <c r="O43" s="45"/>
      <c r="P43" s="46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>
      <c r="A44" s="45"/>
      <c r="B44" s="47">
        <v>36</v>
      </c>
      <c r="C44" s="129"/>
      <c r="D44" s="216"/>
      <c r="E44" s="217"/>
      <c r="F44" s="218"/>
      <c r="G44" s="236"/>
      <c r="H44" s="237"/>
      <c r="I44" s="238"/>
      <c r="J44" s="216"/>
      <c r="K44" s="217"/>
      <c r="L44" s="217"/>
      <c r="M44" s="231"/>
      <c r="N44" s="45"/>
      <c r="O44" s="45"/>
      <c r="P44" s="4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>
      <c r="A45" s="45"/>
      <c r="B45" s="47">
        <v>37</v>
      </c>
      <c r="C45" s="129"/>
      <c r="D45" s="216"/>
      <c r="E45" s="217"/>
      <c r="F45" s="218"/>
      <c r="G45" s="236"/>
      <c r="H45" s="237"/>
      <c r="I45" s="238"/>
      <c r="J45" s="216"/>
      <c r="K45" s="217"/>
      <c r="L45" s="217"/>
      <c r="M45" s="231"/>
      <c r="N45" s="45"/>
      <c r="O45" s="45"/>
      <c r="P45" s="46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>
      <c r="A46" s="45"/>
      <c r="B46" s="47">
        <v>38</v>
      </c>
      <c r="C46" s="129"/>
      <c r="D46" s="216"/>
      <c r="E46" s="217"/>
      <c r="F46" s="218"/>
      <c r="G46" s="236"/>
      <c r="H46" s="237"/>
      <c r="I46" s="238"/>
      <c r="J46" s="216"/>
      <c r="K46" s="217"/>
      <c r="L46" s="217"/>
      <c r="M46" s="231"/>
      <c r="N46" s="45"/>
      <c r="O46" s="45"/>
      <c r="P46" s="46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>
      <c r="A47" s="45"/>
      <c r="B47" s="47">
        <v>39</v>
      </c>
      <c r="C47" s="129"/>
      <c r="D47" s="216"/>
      <c r="E47" s="217"/>
      <c r="F47" s="218"/>
      <c r="G47" s="236"/>
      <c r="H47" s="237"/>
      <c r="I47" s="238"/>
      <c r="J47" s="216"/>
      <c r="K47" s="217"/>
      <c r="L47" s="217"/>
      <c r="M47" s="231"/>
      <c r="N47" s="45"/>
      <c r="O47" s="45"/>
      <c r="P47" s="46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>
      <c r="A48" s="45"/>
      <c r="B48" s="47">
        <v>40</v>
      </c>
      <c r="C48" s="129"/>
      <c r="D48" s="216"/>
      <c r="E48" s="217"/>
      <c r="F48" s="218"/>
      <c r="G48" s="236"/>
      <c r="H48" s="237"/>
      <c r="I48" s="238"/>
      <c r="J48" s="216"/>
      <c r="K48" s="217"/>
      <c r="L48" s="217"/>
      <c r="M48" s="231"/>
      <c r="N48" s="45"/>
      <c r="O48" s="45"/>
      <c r="P48" s="46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>
      <c r="A49" s="45"/>
      <c r="B49" s="47">
        <v>41</v>
      </c>
      <c r="C49" s="129"/>
      <c r="D49" s="216"/>
      <c r="E49" s="217"/>
      <c r="F49" s="218"/>
      <c r="G49" s="236"/>
      <c r="H49" s="237"/>
      <c r="I49" s="238"/>
      <c r="J49" s="216"/>
      <c r="K49" s="217"/>
      <c r="L49" s="217"/>
      <c r="M49" s="231"/>
      <c r="N49" s="45"/>
      <c r="O49" s="45"/>
      <c r="P49" s="46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>
      <c r="A50" s="45"/>
      <c r="B50" s="47">
        <v>42</v>
      </c>
      <c r="C50" s="129"/>
      <c r="D50" s="216"/>
      <c r="E50" s="217"/>
      <c r="F50" s="218"/>
      <c r="G50" s="236"/>
      <c r="H50" s="237"/>
      <c r="I50" s="238"/>
      <c r="J50" s="216"/>
      <c r="K50" s="217"/>
      <c r="L50" s="217"/>
      <c r="M50" s="231"/>
      <c r="N50" s="45"/>
      <c r="O50" s="45"/>
      <c r="P50" s="46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>
      <c r="A51" s="45"/>
      <c r="B51" s="47">
        <v>43</v>
      </c>
      <c r="C51" s="129"/>
      <c r="D51" s="216"/>
      <c r="E51" s="217"/>
      <c r="F51" s="218"/>
      <c r="G51" s="236"/>
      <c r="H51" s="237"/>
      <c r="I51" s="238"/>
      <c r="J51" s="216"/>
      <c r="K51" s="217"/>
      <c r="L51" s="217"/>
      <c r="M51" s="231"/>
      <c r="N51" s="45"/>
      <c r="O51" s="45"/>
      <c r="P51" s="46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>
      <c r="A52" s="45"/>
      <c r="B52" s="47">
        <v>44</v>
      </c>
      <c r="C52" s="129"/>
      <c r="D52" s="216"/>
      <c r="E52" s="217"/>
      <c r="F52" s="218"/>
      <c r="G52" s="236"/>
      <c r="H52" s="237"/>
      <c r="I52" s="238"/>
      <c r="J52" s="216"/>
      <c r="K52" s="217"/>
      <c r="L52" s="217"/>
      <c r="M52" s="231"/>
      <c r="N52" s="45"/>
      <c r="O52" s="45"/>
      <c r="P52" s="46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>
      <c r="A53" s="45"/>
      <c r="B53" s="47">
        <v>45</v>
      </c>
      <c r="C53" s="129"/>
      <c r="D53" s="216"/>
      <c r="E53" s="217"/>
      <c r="F53" s="218"/>
      <c r="G53" s="236"/>
      <c r="H53" s="237"/>
      <c r="I53" s="238"/>
      <c r="J53" s="216"/>
      <c r="K53" s="217"/>
      <c r="L53" s="217"/>
      <c r="M53" s="231"/>
      <c r="N53" s="45"/>
      <c r="O53" s="45"/>
      <c r="P53" s="46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>
      <c r="A54" s="45"/>
      <c r="B54" s="47">
        <v>46</v>
      </c>
      <c r="C54" s="129"/>
      <c r="D54" s="216"/>
      <c r="E54" s="217"/>
      <c r="F54" s="218"/>
      <c r="G54" s="236"/>
      <c r="H54" s="237"/>
      <c r="I54" s="238"/>
      <c r="J54" s="216"/>
      <c r="K54" s="217"/>
      <c r="L54" s="217"/>
      <c r="M54" s="231"/>
      <c r="N54" s="45"/>
      <c r="O54" s="45"/>
      <c r="P54" s="46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>
      <c r="A55" s="45"/>
      <c r="B55" s="47">
        <v>47</v>
      </c>
      <c r="C55" s="129"/>
      <c r="D55" s="216"/>
      <c r="E55" s="217"/>
      <c r="F55" s="218"/>
      <c r="G55" s="236"/>
      <c r="H55" s="237"/>
      <c r="I55" s="238"/>
      <c r="J55" s="216"/>
      <c r="K55" s="217"/>
      <c r="L55" s="217"/>
      <c r="M55" s="231"/>
      <c r="N55" s="45"/>
      <c r="O55" s="45"/>
      <c r="P55" s="46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>
      <c r="A56" s="45"/>
      <c r="B56" s="47">
        <v>48</v>
      </c>
      <c r="C56" s="129"/>
      <c r="D56" s="216"/>
      <c r="E56" s="217"/>
      <c r="F56" s="218"/>
      <c r="G56" s="236"/>
      <c r="H56" s="237"/>
      <c r="I56" s="238"/>
      <c r="J56" s="216"/>
      <c r="K56" s="217"/>
      <c r="L56" s="217"/>
      <c r="M56" s="231"/>
      <c r="N56" s="45"/>
      <c r="O56" s="45"/>
      <c r="P56" s="46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>
      <c r="A57" s="45"/>
      <c r="B57" s="47">
        <v>49</v>
      </c>
      <c r="C57" s="129"/>
      <c r="D57" s="216"/>
      <c r="E57" s="217"/>
      <c r="F57" s="218"/>
      <c r="G57" s="236"/>
      <c r="H57" s="237"/>
      <c r="I57" s="238"/>
      <c r="J57" s="216"/>
      <c r="K57" s="217"/>
      <c r="L57" s="217"/>
      <c r="M57" s="231"/>
      <c r="N57" s="45"/>
      <c r="O57" s="45"/>
      <c r="P57" s="46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>
      <c r="A58" s="45"/>
      <c r="B58" s="47">
        <v>50</v>
      </c>
      <c r="C58" s="129"/>
      <c r="D58" s="216"/>
      <c r="E58" s="217"/>
      <c r="F58" s="218"/>
      <c r="G58" s="236"/>
      <c r="H58" s="237"/>
      <c r="I58" s="238"/>
      <c r="J58" s="216"/>
      <c r="K58" s="217"/>
      <c r="L58" s="217"/>
      <c r="M58" s="231"/>
      <c r="N58" s="45"/>
      <c r="O58" s="45"/>
      <c r="P58" s="46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>
      <c r="A59" s="45"/>
      <c r="B59" s="47">
        <v>51</v>
      </c>
      <c r="C59" s="129"/>
      <c r="D59" s="216"/>
      <c r="E59" s="217"/>
      <c r="F59" s="218"/>
      <c r="G59" s="236"/>
      <c r="H59" s="237"/>
      <c r="I59" s="238"/>
      <c r="J59" s="216"/>
      <c r="K59" s="217"/>
      <c r="L59" s="217"/>
      <c r="M59" s="231"/>
      <c r="N59" s="45"/>
      <c r="O59" s="45"/>
      <c r="P59" s="46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>
      <c r="A60" s="45"/>
      <c r="B60" s="47">
        <v>52</v>
      </c>
      <c r="C60" s="129"/>
      <c r="D60" s="216"/>
      <c r="E60" s="217"/>
      <c r="F60" s="218"/>
      <c r="G60" s="236"/>
      <c r="H60" s="237"/>
      <c r="I60" s="238"/>
      <c r="J60" s="216"/>
      <c r="K60" s="217"/>
      <c r="L60" s="217"/>
      <c r="M60" s="231"/>
      <c r="N60" s="45"/>
      <c r="O60" s="45"/>
      <c r="P60" s="46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>
      <c r="A61" s="45"/>
      <c r="B61" s="47">
        <v>53</v>
      </c>
      <c r="C61" s="129"/>
      <c r="D61" s="216"/>
      <c r="E61" s="217"/>
      <c r="F61" s="218"/>
      <c r="G61" s="236"/>
      <c r="H61" s="237"/>
      <c r="I61" s="238"/>
      <c r="J61" s="216"/>
      <c r="K61" s="217"/>
      <c r="L61" s="217"/>
      <c r="M61" s="231"/>
      <c r="N61" s="45"/>
      <c r="O61" s="45"/>
      <c r="P61" s="46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>
      <c r="A62" s="45"/>
      <c r="B62" s="47">
        <v>54</v>
      </c>
      <c r="C62" s="129"/>
      <c r="D62" s="216"/>
      <c r="E62" s="217"/>
      <c r="F62" s="218"/>
      <c r="G62" s="236"/>
      <c r="H62" s="237"/>
      <c r="I62" s="238"/>
      <c r="J62" s="216"/>
      <c r="K62" s="217"/>
      <c r="L62" s="217"/>
      <c r="M62" s="231"/>
      <c r="N62" s="45"/>
      <c r="O62" s="45"/>
      <c r="P62" s="46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>
      <c r="A63" s="45"/>
      <c r="B63" s="47">
        <v>55</v>
      </c>
      <c r="C63" s="129"/>
      <c r="D63" s="216"/>
      <c r="E63" s="217"/>
      <c r="F63" s="218"/>
      <c r="G63" s="236"/>
      <c r="H63" s="237"/>
      <c r="I63" s="238"/>
      <c r="J63" s="216"/>
      <c r="K63" s="217"/>
      <c r="L63" s="217"/>
      <c r="M63" s="231"/>
      <c r="N63" s="45"/>
      <c r="O63" s="45"/>
      <c r="P63" s="46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>
      <c r="A64" s="45"/>
      <c r="B64" s="47">
        <v>56</v>
      </c>
      <c r="C64" s="129"/>
      <c r="D64" s="216"/>
      <c r="E64" s="217"/>
      <c r="F64" s="218"/>
      <c r="G64" s="236"/>
      <c r="H64" s="237"/>
      <c r="I64" s="238"/>
      <c r="J64" s="216"/>
      <c r="K64" s="217"/>
      <c r="L64" s="217"/>
      <c r="M64" s="231"/>
      <c r="N64" s="45"/>
      <c r="O64" s="45"/>
      <c r="P64" s="46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>
      <c r="A65" s="45"/>
      <c r="B65" s="47">
        <v>57</v>
      </c>
      <c r="C65" s="129"/>
      <c r="D65" s="216"/>
      <c r="E65" s="217"/>
      <c r="F65" s="218"/>
      <c r="G65" s="236"/>
      <c r="H65" s="237"/>
      <c r="I65" s="238"/>
      <c r="J65" s="216"/>
      <c r="K65" s="217"/>
      <c r="L65" s="217"/>
      <c r="M65" s="231"/>
      <c r="N65" s="45"/>
      <c r="O65" s="45"/>
      <c r="P65" s="46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>
      <c r="A66" s="45"/>
      <c r="B66" s="47">
        <v>58</v>
      </c>
      <c r="C66" s="129"/>
      <c r="D66" s="216"/>
      <c r="E66" s="217"/>
      <c r="F66" s="218"/>
      <c r="G66" s="236"/>
      <c r="H66" s="237"/>
      <c r="I66" s="238"/>
      <c r="J66" s="216"/>
      <c r="K66" s="217"/>
      <c r="L66" s="217"/>
      <c r="M66" s="231"/>
      <c r="N66" s="45"/>
      <c r="O66" s="45"/>
      <c r="P66" s="46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>
      <c r="A67" s="45"/>
      <c r="B67" s="47">
        <v>59</v>
      </c>
      <c r="C67" s="129"/>
      <c r="D67" s="216"/>
      <c r="E67" s="217"/>
      <c r="F67" s="218"/>
      <c r="G67" s="236"/>
      <c r="H67" s="237"/>
      <c r="I67" s="238"/>
      <c r="J67" s="216"/>
      <c r="K67" s="217"/>
      <c r="L67" s="217"/>
      <c r="M67" s="231"/>
      <c r="N67" s="45"/>
      <c r="O67" s="45"/>
      <c r="P67" s="46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>
      <c r="A68" s="45"/>
      <c r="B68" s="47">
        <v>60</v>
      </c>
      <c r="C68" s="129"/>
      <c r="D68" s="216"/>
      <c r="E68" s="217"/>
      <c r="F68" s="218"/>
      <c r="G68" s="236"/>
      <c r="H68" s="237"/>
      <c r="I68" s="238"/>
      <c r="J68" s="216"/>
      <c r="K68" s="217"/>
      <c r="L68" s="217"/>
      <c r="M68" s="231"/>
      <c r="N68" s="45"/>
      <c r="O68" s="45"/>
      <c r="P68" s="46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5" thickBot="1">
      <c r="A69" s="45"/>
      <c r="B69" s="50" t="s">
        <v>42</v>
      </c>
      <c r="C69" s="250">
        <f>IF(G5="","",IF(G5="Percentual do Excedente", SUM(C9:C68)/100, "Definir ordem de prioridade"))</f>
        <v>0</v>
      </c>
      <c r="D69" s="251"/>
      <c r="E69" s="251"/>
      <c r="F69" s="251"/>
      <c r="G69" s="126"/>
      <c r="H69" s="127"/>
      <c r="I69" s="127"/>
      <c r="J69" s="127"/>
      <c r="K69" s="127"/>
      <c r="L69" s="127"/>
      <c r="M69" s="128"/>
      <c r="N69" s="45"/>
      <c r="O69" s="45"/>
      <c r="P69" s="4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9" customHeight="1">
      <c r="A70" s="45"/>
      <c r="B70" s="45"/>
      <c r="C70" s="46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6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>
      <c r="A71" s="45"/>
      <c r="B71" s="45"/>
      <c r="C71" s="46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45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6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>
      <c r="A73" s="45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6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>
      <c r="A74" s="45"/>
      <c r="B74" s="45"/>
      <c r="C74" s="82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6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>
      <c r="A75" s="45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6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>
      <c r="A76" s="45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6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>
      <c r="A77" s="45"/>
      <c r="B77" s="45"/>
      <c r="C77" s="46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6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>
      <c r="A78" s="45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>
      <c r="A79" s="45"/>
      <c r="B79" s="45"/>
      <c r="C79" s="46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6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>
      <c r="A80" s="45"/>
      <c r="B80" s="45"/>
      <c r="C80" s="46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6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>
      <c r="A81" s="45"/>
      <c r="B81" s="45"/>
      <c r="C81" s="46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>
      <c r="A82" s="45"/>
      <c r="B82" s="45"/>
      <c r="C82" s="46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6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>
      <c r="A83" s="45"/>
      <c r="B83" s="45"/>
      <c r="C83" s="46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>
      <c r="A84" s="45"/>
      <c r="B84" s="45"/>
      <c r="C84" s="46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6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>
      <c r="A85" s="45"/>
      <c r="B85" s="45"/>
      <c r="C85" s="46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6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>
      <c r="A86" s="45"/>
      <c r="B86" s="45"/>
      <c r="C86" s="46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>
      <c r="A87" s="45"/>
      <c r="B87" s="45"/>
      <c r="C87" s="46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>
      <c r="A88" s="45"/>
      <c r="B88" s="45"/>
      <c r="C88" s="46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>
      <c r="A89" s="45"/>
      <c r="B89" s="45"/>
      <c r="C89" s="46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>
      <c r="A90" s="45"/>
      <c r="B90" s="45"/>
      <c r="C90" s="46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>
      <c r="A91" s="45"/>
      <c r="B91" s="45"/>
      <c r="C91" s="46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>
      <c r="A92" s="45"/>
      <c r="B92" s="45"/>
      <c r="C92" s="46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>
      <c r="A93" s="45"/>
      <c r="B93" s="45"/>
      <c r="C93" s="46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>
      <c r="A94" s="45"/>
      <c r="B94" s="45"/>
      <c r="C94" s="4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6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>
      <c r="A95" s="45"/>
      <c r="B95" s="45"/>
      <c r="C95" s="46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>
      <c r="A96" s="45"/>
      <c r="B96" s="45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6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>
      <c r="A97" s="45"/>
      <c r="B97" s="45"/>
      <c r="C97" s="46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6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>
      <c r="A98" s="45"/>
      <c r="B98" s="45"/>
      <c r="C98" s="46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6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>
      <c r="A99" s="45"/>
      <c r="B99" s="45"/>
      <c r="C99" s="46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>
      <c r="A100" s="45"/>
      <c r="B100" s="45"/>
      <c r="C100" s="46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6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>
      <c r="A101" s="45"/>
      <c r="B101" s="45"/>
      <c r="C101" s="46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6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>
      <c r="A102" s="45"/>
      <c r="B102" s="45"/>
      <c r="C102" s="46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6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>
      <c r="A103" s="45"/>
      <c r="B103" s="45"/>
      <c r="C103" s="46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>
      <c r="A104" s="45"/>
      <c r="B104" s="45"/>
      <c r="C104" s="46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6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>
      <c r="A105" s="45"/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>
      <c r="A106" s="45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6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>
      <c r="A107" s="45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6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>
      <c r="A108" s="45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6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>
      <c r="A109" s="45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>
      <c r="A110" s="45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6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>
      <c r="A111" s="45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6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>
      <c r="A112" s="45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6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>
      <c r="A113" s="45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6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>
      <c r="A114" s="45"/>
      <c r="B114" s="45"/>
      <c r="C114" s="46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6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>
      <c r="A115" s="45"/>
      <c r="B115" s="45"/>
      <c r="C115" s="46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6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>
      <c r="A116" s="45"/>
      <c r="B116" s="45"/>
      <c r="C116" s="46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6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>
      <c r="A117" s="45"/>
      <c r="B117" s="45"/>
      <c r="C117" s="46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6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>
      <c r="A118" s="45"/>
      <c r="B118" s="45"/>
      <c r="C118" s="46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6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>
      <c r="A119" s="45"/>
      <c r="B119" s="45"/>
      <c r="C119" s="46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6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>
      <c r="A120" s="45"/>
      <c r="B120" s="45"/>
      <c r="C120" s="46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>
      <c r="A121" s="45"/>
      <c r="B121" s="45"/>
      <c r="C121" s="46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6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>
      <c r="A122" s="45"/>
      <c r="B122" s="45"/>
      <c r="C122" s="46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6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>
      <c r="A123" s="45"/>
      <c r="B123" s="45"/>
      <c r="C123" s="46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6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>
      <c r="A124" s="45"/>
      <c r="B124" s="45"/>
      <c r="C124" s="46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6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>
      <c r="A125" s="45"/>
      <c r="B125" s="45"/>
      <c r="C125" s="4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6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>
      <c r="A126" s="45"/>
      <c r="B126" s="45"/>
      <c r="C126" s="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6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>
      <c r="A127" s="45"/>
      <c r="B127" s="45"/>
      <c r="C127" s="46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6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>
      <c r="A128" s="45"/>
      <c r="B128" s="45"/>
      <c r="C128" s="46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6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>
      <c r="A129" s="45"/>
      <c r="B129" s="45"/>
      <c r="C129" s="46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6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>
      <c r="A130" s="45"/>
      <c r="B130" s="45"/>
      <c r="C130" s="46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6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>
      <c r="A131" s="45"/>
      <c r="B131" s="45"/>
      <c r="C131" s="46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6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>
      <c r="A132" s="45"/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6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>
      <c r="A133" s="45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6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>
      <c r="A134" s="45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>
      <c r="A135" s="45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6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>
      <c r="A136" s="45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6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>
      <c r="A137" s="45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>
      <c r="A138" s="45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6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>
      <c r="A139" s="45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6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>
      <c r="A140" s="45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6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>
      <c r="A141" s="45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6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>
      <c r="A142" s="45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6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>
      <c r="A143" s="45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6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>
      <c r="A144" s="45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6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>
      <c r="A145" s="45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>
      <c r="A146" s="45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6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>
      <c r="A147" s="45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6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>
      <c r="A148" s="45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6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>
      <c r="A149" s="45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6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>
      <c r="A150" s="45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>
      <c r="A151" s="45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6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>
      <c r="A152" s="45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6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>
      <c r="A153" s="45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6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>
      <c r="A154" s="45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>
      <c r="A155" s="45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6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>
      <c r="A156" s="45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6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>
      <c r="A157" s="45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6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>
      <c r="A158" s="45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6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>
      <c r="A159" s="45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>
      <c r="A160" s="45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6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>
      <c r="A161" s="45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6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>
      <c r="A162" s="45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6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>
      <c r="A163" s="45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6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>
      <c r="A164" s="45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6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>
      <c r="A165" s="45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6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>
      <c r="A166" s="45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6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>
      <c r="A167" s="45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6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>
      <c r="A168" s="45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6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>
      <c r="A169" s="45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6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>
      <c r="A170" s="45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>
      <c r="A171" s="45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>
      <c r="A172" s="45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6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>
      <c r="A173" s="45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6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>
      <c r="A174" s="45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6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>
      <c r="A175" s="45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6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>
      <c r="A176" s="45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6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>
      <c r="A177" s="45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6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>
      <c r="A178" s="45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6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>
      <c r="A179" s="45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6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>
      <c r="A180" s="45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6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>
      <c r="A181" s="45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6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>
      <c r="A182" s="45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6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>
      <c r="A183" s="45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6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>
      <c r="A184" s="45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>
      <c r="A185" s="45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6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>
      <c r="A186" s="45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6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>
      <c r="A187" s="45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6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>
      <c r="A188" s="45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>
      <c r="A189" s="45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6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>
      <c r="A190" s="45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6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>
      <c r="A191" s="45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6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>
      <c r="A192" s="45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6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>
      <c r="A193" s="45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6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>
      <c r="A194" s="45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6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>
      <c r="A195" s="45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>
      <c r="A196" s="45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6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>
      <c r="A197" s="45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6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>
      <c r="A198" s="45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6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>
      <c r="A199" s="45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6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>
      <c r="A200" s="45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6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>
      <c r="A201" s="45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6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>
      <c r="A202" s="45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6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>
      <c r="A203" s="45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6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>
      <c r="A204" s="45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6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>
      <c r="A205" s="45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>
      <c r="A206" s="45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6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>
      <c r="A207" s="45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6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>
      <c r="A208" s="45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6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>
      <c r="A209" s="45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>
      <c r="A210" s="45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6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>
      <c r="A211" s="45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6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>
      <c r="A212" s="45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6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>
      <c r="A213" s="45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6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>
      <c r="A214" s="45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6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>
      <c r="A215" s="45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6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>
      <c r="A216" s="45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6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>
      <c r="A217" s="45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6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>
      <c r="A218" s="45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6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>
      <c r="A219" s="45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6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>
      <c r="A220" s="45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>
      <c r="A221" s="45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6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>
      <c r="A222" s="45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>
      <c r="A223" s="45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6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>
      <c r="A224" s="45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6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>
      <c r="A225" s="45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6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>
      <c r="A226" s="45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6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>
      <c r="A227" s="45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6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>
      <c r="A228" s="45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6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>
      <c r="A229" s="45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6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>
      <c r="A230" s="45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6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>
      <c r="A231" s="45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6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>
      <c r="A232" s="45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6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>
      <c r="A233" s="45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6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>
      <c r="A234" s="45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>
      <c r="A235" s="45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6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>
      <c r="A236" s="45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6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>
      <c r="A237" s="45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6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>
      <c r="A238" s="45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6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>
      <c r="A239" s="45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>
      <c r="A240" s="45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6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>
      <c r="A241" s="45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6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>
      <c r="A242" s="45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6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>
      <c r="A243" s="45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6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>
      <c r="A244" s="45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6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>
      <c r="A245" s="45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>
      <c r="A246" s="45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6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>
      <c r="A247" s="45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6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>
      <c r="A248" s="45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6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>
      <c r="A249" s="45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6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>
      <c r="A250" s="45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6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>
      <c r="A251" s="45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6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>
      <c r="A252" s="45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6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>
      <c r="A253" s="45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6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>
      <c r="A254" s="45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6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>
      <c r="A255" s="45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6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>
      <c r="A256" s="45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>
      <c r="A257" s="45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6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>
      <c r="A258" s="45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6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>
      <c r="A259" s="45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>
      <c r="A260" s="45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6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>
      <c r="A261" s="45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6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>
      <c r="A262" s="45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6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>
      <c r="A263" s="45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6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>
      <c r="A264" s="45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6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>
      <c r="A265" s="45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6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>
      <c r="A266" s="45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6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>
      <c r="A267" s="45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6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>
      <c r="A268" s="45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6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>
      <c r="A269" s="45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6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>
      <c r="A270" s="45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6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>
      <c r="A271" s="45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6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>
      <c r="A272" s="45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6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>
      <c r="A273" s="45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>
      <c r="A274" s="45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6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>
      <c r="A275" s="45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6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>
      <c r="A276" s="45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6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>
      <c r="A277" s="45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6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>
      <c r="A278" s="45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6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>
      <c r="A279" s="45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6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>
      <c r="A280" s="45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6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>
      <c r="A281" s="45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6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>
      <c r="A282" s="45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6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>
      <c r="A283" s="45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6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>
      <c r="A284" s="45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6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>
      <c r="A285" s="45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6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>
      <c r="A286" s="45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6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>
      <c r="A287" s="45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6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>
      <c r="A288" s="45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6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>
      <c r="A289" s="45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6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>
      <c r="A290" s="45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>
      <c r="A291" s="45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6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>
      <c r="A292" s="45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6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>
      <c r="A293" s="45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6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>
      <c r="A294" s="45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6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>
      <c r="A295" s="45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6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>
      <c r="A296" s="45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6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>
      <c r="A297" s="45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6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>
      <c r="A298" s="45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6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>
      <c r="A299" s="45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6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>
      <c r="A300" s="45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6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>
      <c r="A301" s="45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6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>
      <c r="A302" s="45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6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>
      <c r="A303" s="45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6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>
      <c r="A304" s="45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6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>
      <c r="A305" s="45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6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>
      <c r="A306" s="45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6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>
      <c r="A307" s="45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>
      <c r="A308" s="45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6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>
      <c r="A309" s="45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6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>
      <c r="A310" s="45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6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>
      <c r="A311" s="45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6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>
      <c r="A312" s="45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6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>
      <c r="A313" s="45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6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>
      <c r="A314" s="45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6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>
      <c r="A315" s="45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6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>
      <c r="A316" s="45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6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>
      <c r="A317" s="45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6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>
      <c r="A318" s="45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6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>
      <c r="A319" s="45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6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>
      <c r="A320" s="45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6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>
      <c r="A321" s="45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6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>
      <c r="A322" s="45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6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>
      <c r="A323" s="45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6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>
      <c r="A324" s="45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>
      <c r="A325" s="45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6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>
      <c r="A326" s="45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6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>
      <c r="A327" s="45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6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>
      <c r="A328" s="45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6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>
      <c r="A329" s="45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6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>
      <c r="A330" s="45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6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>
      <c r="A331" s="45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6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>
      <c r="A332" s="45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6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>
      <c r="A333" s="45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6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>
      <c r="A334" s="45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6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>
      <c r="A335" s="45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6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>
      <c r="A336" s="45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6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>
      <c r="A337" s="45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6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>
      <c r="A338" s="45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6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>
      <c r="A339" s="45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6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>
      <c r="A340" s="45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6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>
      <c r="A341" s="45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>
      <c r="A342" s="45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6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>
      <c r="A343" s="45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6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>
      <c r="A344" s="45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6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>
      <c r="A345" s="45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6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>
      <c r="A346" s="45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6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>
      <c r="A347" s="45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6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>
      <c r="A348" s="45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6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>
      <c r="A349" s="45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6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>
      <c r="A350" s="45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6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>
      <c r="A351" s="45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6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>
      <c r="A352" s="45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6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>
      <c r="A353" s="45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6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>
      <c r="A354" s="45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6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>
      <c r="A355" s="45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6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>
      <c r="A356" s="45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6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>
      <c r="A357" s="45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6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>
      <c r="A358" s="45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>
      <c r="A359" s="45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6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>
      <c r="A360" s="45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6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>
      <c r="A361" s="45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6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>
      <c r="A362" s="45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6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>
      <c r="A363" s="45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6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>
      <c r="A364" s="45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6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>
      <c r="A365" s="45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6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>
      <c r="A366" s="45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6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>
      <c r="A367" s="45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6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>
      <c r="A368" s="45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6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>
      <c r="A369" s="45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6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>
      <c r="A370" s="45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6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>
      <c r="A371" s="45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6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>
      <c r="A372" s="45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6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>
      <c r="A373" s="45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6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>
      <c r="A374" s="45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6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>
      <c r="A375" s="45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>
      <c r="A376" s="45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6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>
      <c r="A377" s="45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6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>
      <c r="A378" s="45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6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>
      <c r="A379" s="45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6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>
      <c r="A380" s="45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6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>
      <c r="A381" s="45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6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>
      <c r="A382" s="45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6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>
      <c r="A383" s="45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6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>
      <c r="A384" s="45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6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>
      <c r="A385" s="45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6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>
      <c r="A386" s="45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6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>
      <c r="A387" s="45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6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>
      <c r="A388" s="45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6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>
      <c r="A389" s="45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6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>
      <c r="A390" s="45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6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>
      <c r="A391" s="45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6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>
      <c r="A392" s="45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>
      <c r="A393" s="45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6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>
      <c r="A394" s="45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6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>
      <c r="A395" s="45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6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>
      <c r="A396" s="45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6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>
      <c r="A397" s="45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6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>
      <c r="A398" s="45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6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>
      <c r="A399" s="45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6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>
      <c r="A400" s="45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6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>
      <c r="A401" s="45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6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>
      <c r="A402" s="45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6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>
      <c r="A403" s="45"/>
      <c r="B403" s="45"/>
      <c r="C403" s="46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6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>
      <c r="A404" s="45"/>
      <c r="B404" s="45"/>
      <c r="C404" s="4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6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>
      <c r="A405" s="45"/>
      <c r="B405" s="45"/>
      <c r="C405" s="46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6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</sheetData>
  <sheetProtection algorithmName="SHA-512" hashValue="TCn9nwgw+7wzB0oy8KUGPIWqyfnbme7aoJaxYu+AXcHpyDyiCzFjX7bAGMCcOvIJHRAY3ND5KK+V9avxOsAfDw==" saltValue="yfDzgnTvHDwyCN4V8hYKPA==" spinCount="100000" sheet="1" formatCells="0" formatRows="0" selectLockedCells="1"/>
  <mergeCells count="197">
    <mergeCell ref="B6:K6"/>
    <mergeCell ref="L6:M6"/>
    <mergeCell ref="B5:F5"/>
    <mergeCell ref="G5:H5"/>
    <mergeCell ref="I5:M5"/>
    <mergeCell ref="C69:F69"/>
    <mergeCell ref="G65:I65"/>
    <mergeCell ref="G66:I66"/>
    <mergeCell ref="G67:I67"/>
    <mergeCell ref="G68:I68"/>
    <mergeCell ref="G63:I63"/>
    <mergeCell ref="J64:M64"/>
    <mergeCell ref="J65:M65"/>
    <mergeCell ref="J66:M66"/>
    <mergeCell ref="J67:M67"/>
    <mergeCell ref="J68:M68"/>
    <mergeCell ref="D65:F65"/>
    <mergeCell ref="D66:F66"/>
    <mergeCell ref="D67:F67"/>
    <mergeCell ref="D68:F68"/>
    <mergeCell ref="G64:I64"/>
    <mergeCell ref="J59:M59"/>
    <mergeCell ref="J60:M60"/>
    <mergeCell ref="J61:M61"/>
    <mergeCell ref="J62:M62"/>
    <mergeCell ref="J63:M63"/>
    <mergeCell ref="G60:I60"/>
    <mergeCell ref="G61:I61"/>
    <mergeCell ref="G62:I62"/>
    <mergeCell ref="G55:I55"/>
    <mergeCell ref="G56:I56"/>
    <mergeCell ref="G57:I57"/>
    <mergeCell ref="G58:I58"/>
    <mergeCell ref="G59:I59"/>
    <mergeCell ref="J56:M56"/>
    <mergeCell ref="J57:M57"/>
    <mergeCell ref="J58:M58"/>
    <mergeCell ref="J55:M55"/>
    <mergeCell ref="D52:F52"/>
    <mergeCell ref="D53:F53"/>
    <mergeCell ref="D54:F54"/>
    <mergeCell ref="J52:M52"/>
    <mergeCell ref="G54:I54"/>
    <mergeCell ref="J39:M39"/>
    <mergeCell ref="G30:I30"/>
    <mergeCell ref="G31:I31"/>
    <mergeCell ref="G32:I32"/>
    <mergeCell ref="G33:I33"/>
    <mergeCell ref="G34:I34"/>
    <mergeCell ref="G47:I47"/>
    <mergeCell ref="G48:I48"/>
    <mergeCell ref="G49:I49"/>
    <mergeCell ref="D32:F32"/>
    <mergeCell ref="D33:F33"/>
    <mergeCell ref="D39:F39"/>
    <mergeCell ref="D46:F46"/>
    <mergeCell ref="D47:F47"/>
    <mergeCell ref="D48:F48"/>
    <mergeCell ref="D49:F49"/>
    <mergeCell ref="D40:F40"/>
    <mergeCell ref="D35:F35"/>
    <mergeCell ref="D36:F36"/>
    <mergeCell ref="D43:F43"/>
    <mergeCell ref="D44:F44"/>
    <mergeCell ref="D45:F45"/>
    <mergeCell ref="J38:M38"/>
    <mergeCell ref="J48:M48"/>
    <mergeCell ref="D37:F37"/>
    <mergeCell ref="D38:F38"/>
    <mergeCell ref="D50:F50"/>
    <mergeCell ref="D51:F51"/>
    <mergeCell ref="G40:I40"/>
    <mergeCell ref="G41:I41"/>
    <mergeCell ref="G42:I42"/>
    <mergeCell ref="G43:I43"/>
    <mergeCell ref="G44:I44"/>
    <mergeCell ref="D41:F41"/>
    <mergeCell ref="D42:F42"/>
    <mergeCell ref="J50:M50"/>
    <mergeCell ref="J41:M41"/>
    <mergeCell ref="J42:M42"/>
    <mergeCell ref="J43:M43"/>
    <mergeCell ref="G45:I45"/>
    <mergeCell ref="G46:I46"/>
    <mergeCell ref="D60:F60"/>
    <mergeCell ref="D61:F61"/>
    <mergeCell ref="D62:F62"/>
    <mergeCell ref="D63:F63"/>
    <mergeCell ref="D64:F64"/>
    <mergeCell ref="D55:F55"/>
    <mergeCell ref="D56:F56"/>
    <mergeCell ref="D57:F57"/>
    <mergeCell ref="D58:F58"/>
    <mergeCell ref="D59:F59"/>
    <mergeCell ref="G20:I20"/>
    <mergeCell ref="G21:I21"/>
    <mergeCell ref="G22:I22"/>
    <mergeCell ref="G23:I23"/>
    <mergeCell ref="J35:M35"/>
    <mergeCell ref="J36:M36"/>
    <mergeCell ref="J53:M53"/>
    <mergeCell ref="J54:M54"/>
    <mergeCell ref="G50:I50"/>
    <mergeCell ref="G51:I51"/>
    <mergeCell ref="G52:I52"/>
    <mergeCell ref="G53:I53"/>
    <mergeCell ref="J51:M51"/>
    <mergeCell ref="J37:M37"/>
    <mergeCell ref="J44:M44"/>
    <mergeCell ref="J45:M45"/>
    <mergeCell ref="J46:M46"/>
    <mergeCell ref="J47:M47"/>
    <mergeCell ref="G35:I35"/>
    <mergeCell ref="G36:I36"/>
    <mergeCell ref="G37:I37"/>
    <mergeCell ref="G38:I38"/>
    <mergeCell ref="G39:I39"/>
    <mergeCell ref="J49:M49"/>
    <mergeCell ref="D13:F13"/>
    <mergeCell ref="D14:F14"/>
    <mergeCell ref="D34:F34"/>
    <mergeCell ref="D25:F25"/>
    <mergeCell ref="D26:F26"/>
    <mergeCell ref="D27:F27"/>
    <mergeCell ref="D28:F28"/>
    <mergeCell ref="D29:F29"/>
    <mergeCell ref="D30:F30"/>
    <mergeCell ref="D31:F31"/>
    <mergeCell ref="D22:F22"/>
    <mergeCell ref="D23:F23"/>
    <mergeCell ref="D24:F24"/>
    <mergeCell ref="D20:F20"/>
    <mergeCell ref="D21:F21"/>
    <mergeCell ref="G25:I25"/>
    <mergeCell ref="G26:I26"/>
    <mergeCell ref="G27:I27"/>
    <mergeCell ref="G28:I28"/>
    <mergeCell ref="G29:I29"/>
    <mergeCell ref="J31:M31"/>
    <mergeCell ref="J32:M32"/>
    <mergeCell ref="J33:M33"/>
    <mergeCell ref="J40:M40"/>
    <mergeCell ref="J34:M34"/>
    <mergeCell ref="J25:M25"/>
    <mergeCell ref="J26:M26"/>
    <mergeCell ref="J27:M27"/>
    <mergeCell ref="J28:M28"/>
    <mergeCell ref="J29:M29"/>
    <mergeCell ref="J30:M30"/>
    <mergeCell ref="B4:D4"/>
    <mergeCell ref="G3:H3"/>
    <mergeCell ref="G19:I19"/>
    <mergeCell ref="E4:K4"/>
    <mergeCell ref="G24:I24"/>
    <mergeCell ref="J20:M20"/>
    <mergeCell ref="J21:M21"/>
    <mergeCell ref="J22:M22"/>
    <mergeCell ref="J23:M23"/>
    <mergeCell ref="J24:M24"/>
    <mergeCell ref="B3:F3"/>
    <mergeCell ref="D8:F8"/>
    <mergeCell ref="D9:F9"/>
    <mergeCell ref="D15:F15"/>
    <mergeCell ref="D16:F16"/>
    <mergeCell ref="D17:F17"/>
    <mergeCell ref="D18:F18"/>
    <mergeCell ref="D19:F19"/>
    <mergeCell ref="D10:F10"/>
    <mergeCell ref="G8:I8"/>
    <mergeCell ref="J8:M8"/>
    <mergeCell ref="J9:M9"/>
    <mergeCell ref="D11:F11"/>
    <mergeCell ref="D12:F12"/>
    <mergeCell ref="D2:M2"/>
    <mergeCell ref="B2:C2"/>
    <mergeCell ref="J15:M15"/>
    <mergeCell ref="J16:M16"/>
    <mergeCell ref="J17:M17"/>
    <mergeCell ref="J18:M18"/>
    <mergeCell ref="J19:M19"/>
    <mergeCell ref="J10:M10"/>
    <mergeCell ref="J11:M11"/>
    <mergeCell ref="J12:M12"/>
    <mergeCell ref="J13:M13"/>
    <mergeCell ref="J14:M14"/>
    <mergeCell ref="I3:J3"/>
    <mergeCell ref="K3:M3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</mergeCells>
  <conditionalFormatting sqref="B6:L6">
    <cfRule type="notContainsBlanks" dxfId="60" priority="10">
      <formula>LEN(TRIM(B6))&gt;0</formula>
    </cfRule>
  </conditionalFormatting>
  <conditionalFormatting sqref="C69">
    <cfRule type="containsText" dxfId="59" priority="3" operator="containsText" text="Definir ordem de prioridade">
      <formula>NOT(ISERROR(SEARCH("Definir ordem de prioridade",C69)))</formula>
    </cfRule>
    <cfRule type="cellIs" dxfId="58" priority="4" operator="equal">
      <formula>0</formula>
    </cfRule>
    <cfRule type="containsBlanks" dxfId="57" priority="5">
      <formula>LEN(TRIM(C69))=0</formula>
    </cfRule>
    <cfRule type="expression" dxfId="56" priority="6">
      <formula>AND($G$5="Percentual do Excedente", $C$69&lt;&gt;1)</formula>
    </cfRule>
    <cfRule type="cellIs" dxfId="55" priority="7" operator="equal">
      <formula>1</formula>
    </cfRule>
  </conditionalFormatting>
  <conditionalFormatting sqref="G5:H5">
    <cfRule type="containsBlanks" dxfId="54" priority="8">
      <formula>LEN(TRIM(G5))=0</formula>
    </cfRule>
  </conditionalFormatting>
  <dataValidations count="3">
    <dataValidation type="list" allowBlank="1" showInputMessage="1" showErrorMessage="1" sqref="G9:I68" xr:uid="{00000000-0002-0000-0300-000000000000}">
      <formula1>$P$10:$P$17</formula1>
    </dataValidation>
    <dataValidation type="list" allowBlank="1" showInputMessage="1" showErrorMessage="1" sqref="G5:H5" xr:uid="{00000000-0002-0000-0300-000001000000}">
      <formula1>$P$19:$P$20</formula1>
    </dataValidation>
    <dataValidation type="list" allowBlank="1" showInputMessage="1" showErrorMessage="1" sqref="K3:M3" xr:uid="{00000000-0002-0000-0300-000002000000}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80"/>
  <sheetViews>
    <sheetView showGridLines="0" showZeros="0" tabSelected="1" view="pageBreakPreview" zoomScale="70" zoomScaleNormal="70" zoomScaleSheetLayoutView="70" workbookViewId="0">
      <selection activeCell="I15" sqref="I15:L15"/>
    </sheetView>
  </sheetViews>
  <sheetFormatPr defaultColWidth="9.109375" defaultRowHeight="14.4"/>
  <cols>
    <col min="1" max="1" width="1.5546875" customWidth="1"/>
    <col min="2" max="2" width="1.6640625" customWidth="1"/>
    <col min="3" max="3" width="9" customWidth="1"/>
    <col min="4" max="4" width="10.33203125" customWidth="1"/>
    <col min="5" max="5" width="8" customWidth="1"/>
    <col min="6" max="6" width="5.6640625" customWidth="1"/>
    <col min="7" max="7" width="7" customWidth="1"/>
    <col min="8" max="9" width="5.6640625" customWidth="1"/>
    <col min="10" max="10" width="6.88671875" customWidth="1"/>
    <col min="11" max="14" width="5.6640625" customWidth="1"/>
    <col min="15" max="15" width="6.44140625" customWidth="1"/>
    <col min="16" max="19" width="5.6640625" customWidth="1"/>
    <col min="20" max="20" width="4.5546875" customWidth="1"/>
    <col min="21" max="26" width="5.6640625" customWidth="1"/>
    <col min="27" max="27" width="5.33203125" customWidth="1"/>
    <col min="28" max="28" width="6" customWidth="1"/>
    <col min="29" max="29" width="5.5546875" customWidth="1"/>
    <col min="30" max="30" width="6.109375" customWidth="1"/>
    <col min="31" max="31" width="7" customWidth="1"/>
    <col min="32" max="32" width="1.6640625" customWidth="1"/>
    <col min="33" max="33" width="1.5546875" customWidth="1"/>
    <col min="34" max="34" width="9.109375" customWidth="1"/>
    <col min="35" max="35" width="4.5546875" hidden="1" customWidth="1"/>
    <col min="36" max="36" width="15.33203125" hidden="1" customWidth="1"/>
    <col min="37" max="37" width="4" hidden="1" customWidth="1"/>
    <col min="38" max="38" width="58.6640625" hidden="1" customWidth="1"/>
    <col min="39" max="39" width="76.6640625" hidden="1" customWidth="1"/>
    <col min="40" max="40" width="116.5546875" style="62" hidden="1" customWidth="1"/>
    <col min="41" max="41" width="9.109375" customWidth="1"/>
  </cols>
  <sheetData>
    <row r="1" spans="2:73" ht="8.25" customHeight="1" thickBot="1"/>
    <row r="2" spans="2:73" ht="9.9" customHeight="1" thickBot="1">
      <c r="B2" s="63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1"/>
    </row>
    <row r="3" spans="2:73" ht="30" customHeight="1">
      <c r="B3" s="64"/>
      <c r="C3" s="55"/>
      <c r="D3" s="20"/>
      <c r="E3" s="56"/>
      <c r="F3" s="287" t="s">
        <v>142</v>
      </c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8"/>
      <c r="AF3" s="1"/>
      <c r="AI3" s="61">
        <v>25</v>
      </c>
      <c r="AJ3" s="61" t="s">
        <v>143</v>
      </c>
      <c r="AK3" s="61" t="s">
        <v>144</v>
      </c>
      <c r="AL3" s="61" t="s">
        <v>133</v>
      </c>
      <c r="AM3" s="61" t="s">
        <v>145</v>
      </c>
      <c r="AN3" s="62" t="s">
        <v>146</v>
      </c>
    </row>
    <row r="4" spans="2:73" ht="18" customHeight="1">
      <c r="B4" s="64"/>
      <c r="C4" s="57"/>
      <c r="D4" s="2"/>
      <c r="E4" s="3"/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90"/>
      <c r="AF4" s="65"/>
      <c r="AH4" s="61"/>
      <c r="AI4" s="61">
        <v>30</v>
      </c>
      <c r="AJ4" s="61" t="s">
        <v>147</v>
      </c>
      <c r="AK4" s="61" t="s">
        <v>148</v>
      </c>
      <c r="AL4" s="61" t="s">
        <v>134</v>
      </c>
      <c r="AM4" s="61" t="s">
        <v>149</v>
      </c>
      <c r="AN4" s="61" t="s">
        <v>150</v>
      </c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</row>
    <row r="5" spans="2:73" ht="32.25" customHeight="1" thickBot="1">
      <c r="B5" s="64"/>
      <c r="C5" s="58"/>
      <c r="D5" s="15"/>
      <c r="E5" s="59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  <c r="U5" s="291"/>
      <c r="V5" s="291"/>
      <c r="W5" s="291"/>
      <c r="X5" s="291"/>
      <c r="Y5" s="291"/>
      <c r="Z5" s="291"/>
      <c r="AA5" s="291"/>
      <c r="AB5" s="291"/>
      <c r="AC5" s="291"/>
      <c r="AD5" s="291"/>
      <c r="AE5" s="292"/>
      <c r="AF5" s="65"/>
      <c r="AH5" s="61"/>
      <c r="AI5" s="61">
        <v>32</v>
      </c>
      <c r="AJ5" s="61" t="s">
        <v>151</v>
      </c>
      <c r="AK5" t="s">
        <v>152</v>
      </c>
      <c r="AL5" s="61" t="s">
        <v>135</v>
      </c>
      <c r="AM5" s="61" t="s">
        <v>153</v>
      </c>
      <c r="AN5" s="61" t="s">
        <v>154</v>
      </c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</row>
    <row r="6" spans="2:73" ht="9.9" customHeight="1" thickBot="1">
      <c r="B6" s="64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1"/>
      <c r="T6" s="11"/>
      <c r="U6" s="11"/>
      <c r="V6" s="11"/>
      <c r="W6" s="11"/>
      <c r="X6" s="5"/>
      <c r="Y6" s="2"/>
      <c r="Z6" s="6"/>
      <c r="AA6" s="6"/>
      <c r="AB6" s="66"/>
      <c r="AC6" s="66"/>
      <c r="AD6" s="66"/>
      <c r="AE6" s="66"/>
      <c r="AF6" s="65"/>
      <c r="AH6" s="61"/>
      <c r="AI6" s="61">
        <v>40</v>
      </c>
      <c r="AK6" s="61" t="s">
        <v>155</v>
      </c>
      <c r="AL6" s="61" t="s">
        <v>136</v>
      </c>
      <c r="AM6" s="61" t="s">
        <v>156</v>
      </c>
      <c r="AN6" s="61" t="s">
        <v>157</v>
      </c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</row>
    <row r="7" spans="2:73" ht="20.100000000000001" customHeight="1" thickBot="1">
      <c r="B7" s="64"/>
      <c r="C7" s="293" t="s">
        <v>158</v>
      </c>
      <c r="D7" s="294"/>
      <c r="E7" s="294"/>
      <c r="F7" s="294"/>
      <c r="G7" s="294"/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5"/>
      <c r="AF7" s="65"/>
      <c r="AH7" s="61"/>
      <c r="AI7" s="61">
        <v>50</v>
      </c>
      <c r="AJ7" s="61" t="s">
        <v>159</v>
      </c>
      <c r="AK7" s="61" t="s">
        <v>160</v>
      </c>
      <c r="AL7" s="61" t="s">
        <v>137</v>
      </c>
      <c r="AM7" s="61" t="s">
        <v>161</v>
      </c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</row>
    <row r="8" spans="2:73" ht="9.9" customHeight="1">
      <c r="B8" s="64"/>
      <c r="C8" s="67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65"/>
      <c r="AH8" s="61"/>
      <c r="AI8" s="61">
        <v>60</v>
      </c>
      <c r="AJ8" s="61" t="s">
        <v>162</v>
      </c>
      <c r="AK8" s="61" t="s">
        <v>163</v>
      </c>
      <c r="AL8" s="61" t="s">
        <v>138</v>
      </c>
      <c r="AM8" s="61" t="s">
        <v>164</v>
      </c>
      <c r="AN8" s="62" t="s">
        <v>165</v>
      </c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</row>
    <row r="9" spans="2:73" ht="20.100000000000001" customHeight="1">
      <c r="B9" s="64"/>
      <c r="C9" s="264" t="s">
        <v>166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6"/>
      <c r="Q9" s="23"/>
      <c r="R9" s="277" t="s">
        <v>167</v>
      </c>
      <c r="S9" s="278"/>
      <c r="T9" s="278"/>
      <c r="U9" s="278"/>
      <c r="V9" s="278"/>
      <c r="W9" s="279"/>
      <c r="X9" s="68"/>
      <c r="Y9" s="277" t="s">
        <v>168</v>
      </c>
      <c r="Z9" s="278"/>
      <c r="AA9" s="278"/>
      <c r="AB9" s="279"/>
      <c r="AC9" s="282"/>
      <c r="AD9" s="262"/>
      <c r="AE9" s="263"/>
      <c r="AF9" s="65"/>
      <c r="AH9" s="61"/>
      <c r="AI9" s="61">
        <v>63</v>
      </c>
      <c r="AK9" s="61" t="s">
        <v>169</v>
      </c>
      <c r="AL9" s="61" t="s">
        <v>139</v>
      </c>
      <c r="AM9" s="61" t="s">
        <v>170</v>
      </c>
      <c r="AN9" s="62" t="s">
        <v>171</v>
      </c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</row>
    <row r="10" spans="2:73" ht="20.100000000000001" customHeight="1">
      <c r="B10" s="64"/>
      <c r="C10" s="252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4"/>
      <c r="Q10" s="24"/>
      <c r="R10" s="255"/>
      <c r="S10" s="256"/>
      <c r="T10" s="256"/>
      <c r="U10" s="256"/>
      <c r="V10" s="256"/>
      <c r="W10" s="257"/>
      <c r="X10" s="68"/>
      <c r="Y10" s="258" t="s">
        <v>172</v>
      </c>
      <c r="Z10" s="259"/>
      <c r="AA10" s="259"/>
      <c r="AB10" s="260"/>
      <c r="AC10" s="261"/>
      <c r="AD10" s="262"/>
      <c r="AE10" s="263"/>
      <c r="AF10" s="65"/>
      <c r="AH10" s="61"/>
      <c r="AI10" s="61">
        <v>70</v>
      </c>
      <c r="AJ10" s="61">
        <v>127</v>
      </c>
      <c r="AK10" s="61"/>
      <c r="AL10" s="61" t="s">
        <v>140</v>
      </c>
      <c r="AN10" s="62" t="s">
        <v>173</v>
      </c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</row>
    <row r="11" spans="2:73" ht="9.9" customHeight="1">
      <c r="B11" s="6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4"/>
      <c r="R11" s="25"/>
      <c r="S11" s="25"/>
      <c r="T11" s="25"/>
      <c r="U11" s="25"/>
      <c r="V11" s="25"/>
      <c r="W11" s="25"/>
      <c r="X11" s="68"/>
      <c r="Y11" s="2"/>
      <c r="Z11" s="9"/>
      <c r="AA11" s="9"/>
      <c r="AB11" s="26"/>
      <c r="AC11" s="26"/>
      <c r="AD11" s="26"/>
      <c r="AE11" s="26"/>
      <c r="AF11" s="65"/>
      <c r="AH11" s="61"/>
      <c r="AI11" s="61">
        <v>80</v>
      </c>
      <c r="AJ11" s="61">
        <v>220</v>
      </c>
      <c r="AK11" s="61"/>
      <c r="AL11" s="61"/>
      <c r="AM11" s="61" t="s">
        <v>174</v>
      </c>
      <c r="AN11" s="62" t="s">
        <v>175</v>
      </c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</row>
    <row r="12" spans="2:73" ht="19.5" customHeight="1">
      <c r="B12" s="64"/>
      <c r="C12" s="264" t="s">
        <v>176</v>
      </c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6"/>
      <c r="Q12" s="24"/>
      <c r="R12" s="264" t="s">
        <v>177</v>
      </c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6"/>
      <c r="AF12" s="65"/>
      <c r="AH12" s="61"/>
      <c r="AI12" s="61">
        <v>100</v>
      </c>
      <c r="AJ12" s="61">
        <v>380</v>
      </c>
      <c r="AK12" s="61"/>
      <c r="AL12" s="61" t="s">
        <v>178</v>
      </c>
      <c r="AM12" s="61" t="s">
        <v>179</v>
      </c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</row>
    <row r="13" spans="2:73" ht="20.100000000000001" customHeight="1">
      <c r="B13" s="64"/>
      <c r="C13" s="252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4"/>
      <c r="Q13" s="24"/>
      <c r="R13" s="301" t="s">
        <v>180</v>
      </c>
      <c r="S13" s="302"/>
      <c r="T13" s="282"/>
      <c r="U13" s="262"/>
      <c r="V13" s="262"/>
      <c r="W13" s="262"/>
      <c r="X13" s="262"/>
      <c r="Y13" s="263"/>
      <c r="Z13" s="301" t="s">
        <v>181</v>
      </c>
      <c r="AA13" s="302"/>
      <c r="AB13" s="282"/>
      <c r="AC13" s="262"/>
      <c r="AD13" s="262"/>
      <c r="AE13" s="263"/>
      <c r="AF13" s="65"/>
      <c r="AH13" s="61"/>
      <c r="AI13" s="61">
        <v>125</v>
      </c>
      <c r="AJ13" s="61" t="s">
        <v>182</v>
      </c>
      <c r="AK13" s="61"/>
      <c r="AL13" s="61" t="s">
        <v>183</v>
      </c>
      <c r="AM13" s="61" t="s">
        <v>184</v>
      </c>
      <c r="AN13" s="62" t="s">
        <v>185</v>
      </c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</row>
    <row r="14" spans="2:73" ht="9.9" customHeight="1">
      <c r="B14" s="6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24"/>
      <c r="R14" s="27"/>
      <c r="S14" s="27"/>
      <c r="T14" s="27"/>
      <c r="U14" s="27"/>
      <c r="V14" s="28"/>
      <c r="W14" s="28"/>
      <c r="X14" s="28"/>
      <c r="Y14" s="28"/>
      <c r="Z14" s="28"/>
      <c r="AA14" s="27"/>
      <c r="AB14" s="27"/>
      <c r="AC14" s="27"/>
      <c r="AD14" s="27"/>
      <c r="AE14" s="27"/>
      <c r="AF14" s="65"/>
      <c r="AH14" s="61"/>
      <c r="AI14" s="61">
        <v>150</v>
      </c>
      <c r="AJ14" s="61" t="s">
        <v>186</v>
      </c>
      <c r="AK14" s="61"/>
      <c r="AL14" s="61" t="s">
        <v>187</v>
      </c>
      <c r="AM14" s="61" t="s">
        <v>188</v>
      </c>
      <c r="AN14" s="62" t="s">
        <v>189</v>
      </c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</row>
    <row r="15" spans="2:73" ht="20.100000000000001" customHeight="1">
      <c r="B15" s="64"/>
      <c r="C15" s="10" t="s">
        <v>190</v>
      </c>
      <c r="D15" s="303"/>
      <c r="E15" s="304"/>
      <c r="F15" s="2"/>
      <c r="G15" s="283" t="s">
        <v>191</v>
      </c>
      <c r="H15" s="283"/>
      <c r="I15" s="305"/>
      <c r="J15" s="305"/>
      <c r="K15" s="305"/>
      <c r="L15" s="305"/>
      <c r="M15" s="2"/>
      <c r="N15" s="283" t="s">
        <v>192</v>
      </c>
      <c r="O15" s="283"/>
      <c r="P15" s="283"/>
      <c r="Q15" s="306"/>
      <c r="R15" s="307"/>
      <c r="S15" s="68"/>
      <c r="T15" s="296" t="s">
        <v>193</v>
      </c>
      <c r="U15" s="297"/>
      <c r="V15" s="298"/>
      <c r="W15" s="299"/>
      <c r="X15" s="299"/>
      <c r="Y15" s="299"/>
      <c r="Z15" s="299"/>
      <c r="AA15" s="299"/>
      <c r="AB15" s="299"/>
      <c r="AC15" s="299"/>
      <c r="AD15" s="299"/>
      <c r="AE15" s="300"/>
      <c r="AF15" s="65"/>
      <c r="AH15" s="61"/>
      <c r="AI15" s="61">
        <v>175</v>
      </c>
      <c r="AJ15" s="61"/>
      <c r="AK15" s="61"/>
      <c r="AL15" s="61" t="s">
        <v>194</v>
      </c>
      <c r="AM15" s="61" t="s">
        <v>195</v>
      </c>
      <c r="AN15" s="61" t="s">
        <v>196</v>
      </c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</row>
    <row r="16" spans="2:73" ht="9.9" customHeight="1">
      <c r="B16" s="6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24"/>
      <c r="R16" s="27"/>
      <c r="S16" s="27"/>
      <c r="T16" s="27"/>
      <c r="U16" s="27"/>
      <c r="V16" s="28"/>
      <c r="W16" s="28"/>
      <c r="X16" s="28"/>
      <c r="Y16" s="28"/>
      <c r="Z16" s="28"/>
      <c r="AA16" s="27"/>
      <c r="AB16" s="27"/>
      <c r="AC16" s="27"/>
      <c r="AD16" s="27"/>
      <c r="AE16" s="27"/>
      <c r="AF16" s="65"/>
      <c r="AH16" s="61"/>
      <c r="AI16" s="61">
        <v>200</v>
      </c>
      <c r="AJ16" s="61"/>
      <c r="AK16" s="61"/>
      <c r="AL16" s="61"/>
      <c r="AM16" s="61" t="s">
        <v>197</v>
      </c>
      <c r="AN16" s="61" t="s">
        <v>198</v>
      </c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</row>
    <row r="17" spans="2:101" ht="20.25" customHeight="1">
      <c r="B17" s="64"/>
      <c r="C17" s="310" t="s">
        <v>199</v>
      </c>
      <c r="D17" s="310"/>
      <c r="E17" s="310"/>
      <c r="F17" s="308" t="s">
        <v>200</v>
      </c>
      <c r="G17" s="308"/>
      <c r="H17" s="308"/>
      <c r="I17" s="308"/>
      <c r="J17" s="308"/>
      <c r="K17" s="308"/>
      <c r="L17" s="308"/>
      <c r="M17" s="9"/>
      <c r="N17" s="9"/>
      <c r="O17" s="9"/>
      <c r="P17" s="9"/>
      <c r="Q17" s="24"/>
      <c r="R17" s="27"/>
      <c r="S17" s="27"/>
      <c r="T17" s="283" t="s">
        <v>201</v>
      </c>
      <c r="U17" s="283"/>
      <c r="V17" s="283"/>
      <c r="W17" s="283"/>
      <c r="X17" s="283"/>
      <c r="Y17" s="283"/>
      <c r="Z17" s="309"/>
      <c r="AA17" s="309"/>
      <c r="AB17" s="309"/>
      <c r="AC17" s="309"/>
      <c r="AD17" s="309"/>
      <c r="AE17" s="309"/>
      <c r="AF17" s="65"/>
      <c r="AH17" s="61"/>
      <c r="AI17" s="61"/>
      <c r="AJ17" s="61"/>
      <c r="AK17" s="61"/>
      <c r="AL17" s="61"/>
      <c r="AM17" s="61" t="s">
        <v>202</v>
      </c>
      <c r="AN17" s="61" t="s">
        <v>203</v>
      </c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</row>
    <row r="18" spans="2:101" ht="9.9" customHeight="1">
      <c r="B18" s="6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24"/>
      <c r="R18" s="27"/>
      <c r="S18" s="27"/>
      <c r="T18" s="27"/>
      <c r="U18" s="27"/>
      <c r="V18" s="28"/>
      <c r="W18" s="28"/>
      <c r="X18" s="28"/>
      <c r="Y18" s="28"/>
      <c r="Z18" s="28"/>
      <c r="AA18" s="27"/>
      <c r="AB18" s="27"/>
      <c r="AC18" s="27"/>
      <c r="AD18" s="27"/>
      <c r="AE18" s="27"/>
      <c r="AF18" s="65"/>
      <c r="AH18" s="61"/>
      <c r="AI18" s="61"/>
      <c r="AJ18" s="61"/>
      <c r="AK18" s="61"/>
      <c r="AL18" s="61"/>
      <c r="AN18" s="61" t="s">
        <v>204</v>
      </c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</row>
    <row r="19" spans="2:101" ht="20.100000000000001" customHeight="1">
      <c r="B19" s="64"/>
      <c r="C19" s="264" t="s">
        <v>205</v>
      </c>
      <c r="D19" s="265"/>
      <c r="E19" s="265"/>
      <c r="F19" s="266"/>
      <c r="G19" s="284" t="s">
        <v>150</v>
      </c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6"/>
      <c r="AF19" s="65"/>
      <c r="AH19" s="61"/>
      <c r="AI19" s="61"/>
      <c r="AJ19" s="61"/>
      <c r="AK19" s="61"/>
      <c r="AL19" s="61"/>
      <c r="AM19" s="61" t="s">
        <v>206</v>
      </c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</row>
    <row r="20" spans="2:101" ht="9.9" customHeight="1">
      <c r="B20" s="6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24"/>
      <c r="R20" s="27"/>
      <c r="S20" s="27"/>
      <c r="T20" s="27"/>
      <c r="U20" s="27"/>
      <c r="V20" s="28"/>
      <c r="W20" s="28"/>
      <c r="X20" s="28"/>
      <c r="Y20" s="28"/>
      <c r="Z20" s="28"/>
      <c r="AA20" s="27"/>
      <c r="AB20" s="27"/>
      <c r="AC20" s="27"/>
      <c r="AD20" s="27"/>
      <c r="AE20" s="27"/>
      <c r="AF20" s="65"/>
      <c r="AH20" s="61"/>
      <c r="AI20" s="61"/>
      <c r="AJ20" s="61"/>
      <c r="AK20" s="61"/>
      <c r="AL20" s="61"/>
      <c r="AM20" s="61" t="s">
        <v>207</v>
      </c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</row>
    <row r="21" spans="2:101" ht="20.100000000000001" customHeight="1">
      <c r="B21" s="64"/>
      <c r="C21" s="267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>INFORMAR O NÚMERO DA CONTA CONTRATO</v>
      </c>
      <c r="D21" s="267"/>
      <c r="E21" s="267"/>
      <c r="F21" s="267"/>
      <c r="G21" s="267"/>
      <c r="H21" s="267"/>
      <c r="I21" s="267"/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  <c r="V21" s="267"/>
      <c r="W21" s="267"/>
      <c r="X21" s="267"/>
      <c r="Y21" s="267"/>
      <c r="Z21" s="267"/>
      <c r="AA21" s="267"/>
      <c r="AB21" s="267"/>
      <c r="AC21" s="267"/>
      <c r="AD21" s="267"/>
      <c r="AE21" s="267"/>
      <c r="AF21" s="65"/>
      <c r="AH21" s="61"/>
      <c r="AI21" s="61"/>
      <c r="AJ21" s="61"/>
      <c r="AK21" s="61"/>
      <c r="AL21" s="61"/>
      <c r="AM21" s="61" t="s">
        <v>208</v>
      </c>
      <c r="AN21" s="62" t="s">
        <v>200</v>
      </c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</row>
    <row r="22" spans="2:101" ht="9.9" customHeight="1">
      <c r="B22" s="6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24"/>
      <c r="R22" s="27"/>
      <c r="S22" s="27"/>
      <c r="T22" s="27"/>
      <c r="U22" s="27"/>
      <c r="V22" s="28"/>
      <c r="W22" s="28"/>
      <c r="X22" s="28"/>
      <c r="Y22" s="28"/>
      <c r="Z22" s="28"/>
      <c r="AA22" s="27"/>
      <c r="AB22" s="27"/>
      <c r="AC22" s="27"/>
      <c r="AD22" s="27"/>
      <c r="AE22" s="27"/>
      <c r="AF22" s="65"/>
      <c r="AH22" s="61"/>
      <c r="AI22" s="61"/>
      <c r="AJ22" s="61"/>
      <c r="AK22" s="61"/>
      <c r="AL22" s="61"/>
      <c r="AM22" s="61" t="s">
        <v>209</v>
      </c>
      <c r="AN22" s="62" t="s">
        <v>210</v>
      </c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</row>
    <row r="23" spans="2:101" ht="20.100000000000001" customHeight="1">
      <c r="B23" s="64"/>
      <c r="C23" s="264" t="s">
        <v>211</v>
      </c>
      <c r="D23" s="265"/>
      <c r="E23" s="265"/>
      <c r="F23" s="94" t="s">
        <v>162</v>
      </c>
      <c r="G23" s="9"/>
      <c r="H23" s="283" t="s">
        <v>212</v>
      </c>
      <c r="I23" s="283"/>
      <c r="J23" s="283"/>
      <c r="K23" s="283"/>
      <c r="L23" s="28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3"/>
      <c r="AF23" s="65"/>
      <c r="AH23" s="61"/>
      <c r="AI23" s="61"/>
      <c r="AJ23" s="61"/>
      <c r="AK23" s="61"/>
      <c r="AL23" s="61"/>
      <c r="AM23" s="61"/>
      <c r="BM23" s="61"/>
      <c r="BN23" s="61"/>
      <c r="BO23" s="61"/>
      <c r="BP23" s="61"/>
      <c r="BQ23" s="61"/>
      <c r="BR23" s="61"/>
      <c r="BS23" s="61"/>
      <c r="BT23" s="61"/>
      <c r="BU23" s="61"/>
    </row>
    <row r="24" spans="2:101" ht="9.9" customHeight="1">
      <c r="B24" s="6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24"/>
      <c r="R24" s="27"/>
      <c r="S24" s="27"/>
      <c r="T24" s="27"/>
      <c r="U24" s="27"/>
      <c r="V24" s="28"/>
      <c r="W24" s="28"/>
      <c r="X24" s="28"/>
      <c r="Z24" s="28"/>
      <c r="AA24" s="27"/>
      <c r="AB24" s="27"/>
      <c r="AC24" s="27"/>
      <c r="AD24" s="27"/>
      <c r="AE24" s="27"/>
      <c r="AF24" s="65"/>
      <c r="AH24" s="61"/>
      <c r="AI24" s="61"/>
      <c r="AJ24" s="61"/>
      <c r="AK24" s="61"/>
      <c r="AL24" s="61"/>
      <c r="AM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</row>
    <row r="25" spans="2:101" ht="20.100000000000001" customHeight="1">
      <c r="B25" s="64"/>
      <c r="C25" s="264" t="s">
        <v>213</v>
      </c>
      <c r="D25" s="265"/>
      <c r="E25" s="265"/>
      <c r="F25" s="265"/>
      <c r="G25" s="284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6"/>
      <c r="AA25" s="277" t="s">
        <v>214</v>
      </c>
      <c r="AB25" s="278"/>
      <c r="AC25" s="278"/>
      <c r="AD25" s="278"/>
      <c r="AE25" s="94"/>
      <c r="AF25" s="1"/>
      <c r="AH25" s="61"/>
      <c r="AI25" s="61"/>
      <c r="AJ25" s="61"/>
      <c r="AK25" s="61"/>
      <c r="AL25" s="61"/>
      <c r="AM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</row>
    <row r="26" spans="2:101" ht="9.9" customHeight="1">
      <c r="B26" s="64"/>
      <c r="C26" s="30"/>
      <c r="D26" s="30"/>
      <c r="E26" s="30"/>
      <c r="F26" s="2"/>
      <c r="G26" s="31"/>
      <c r="H26" s="11"/>
      <c r="I26" s="2"/>
      <c r="J26" s="29"/>
      <c r="K26" s="2"/>
      <c r="L26" s="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"/>
      <c r="AH26" s="61"/>
      <c r="AI26" s="61"/>
      <c r="AJ26" s="61"/>
      <c r="AK26" s="61"/>
      <c r="AL26" s="61"/>
      <c r="AM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</row>
    <row r="27" spans="2:101" ht="20.100000000000001" customHeight="1">
      <c r="B27" s="64"/>
      <c r="C27" s="264" t="s">
        <v>215</v>
      </c>
      <c r="D27" s="265"/>
      <c r="E27" s="266"/>
      <c r="F27" s="268"/>
      <c r="G27" s="269"/>
      <c r="H27" s="269"/>
      <c r="I27" s="269"/>
      <c r="J27" s="269"/>
      <c r="K27" s="269"/>
      <c r="L27" s="269"/>
      <c r="M27" s="270"/>
      <c r="O27" s="271" t="s">
        <v>216</v>
      </c>
      <c r="P27" s="272"/>
      <c r="Q27" s="272"/>
      <c r="R27" s="272"/>
      <c r="S27" s="273"/>
      <c r="T27" s="274"/>
      <c r="U27" s="275"/>
      <c r="V27" s="276"/>
      <c r="X27" s="277" t="s">
        <v>217</v>
      </c>
      <c r="Y27" s="278"/>
      <c r="Z27" s="278"/>
      <c r="AA27" s="278"/>
      <c r="AB27" s="279"/>
      <c r="AC27" s="280"/>
      <c r="AD27" s="281"/>
      <c r="AE27" s="76" t="s">
        <v>218</v>
      </c>
      <c r="AF27" s="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</row>
    <row r="28" spans="2:101" ht="9.9" customHeight="1">
      <c r="B28" s="64"/>
      <c r="C28" s="321"/>
      <c r="D28" s="321"/>
      <c r="E28" s="32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</row>
    <row r="29" spans="2:101" ht="20.100000000000001" customHeight="1">
      <c r="B29" s="64"/>
      <c r="C29" s="264" t="s">
        <v>219</v>
      </c>
      <c r="D29" s="265"/>
      <c r="E29" s="265"/>
      <c r="F29" s="322"/>
      <c r="G29" s="323"/>
      <c r="H29" s="83" t="s">
        <v>99</v>
      </c>
      <c r="I29" s="8"/>
      <c r="J29" s="311" t="s">
        <v>220</v>
      </c>
      <c r="K29" s="311"/>
      <c r="L29" s="311"/>
      <c r="M29" s="311"/>
      <c r="N29" s="311"/>
      <c r="O29" s="271"/>
      <c r="P29" s="306"/>
      <c r="Q29" s="324"/>
      <c r="R29" s="76" t="s">
        <v>101</v>
      </c>
      <c r="S29" s="8"/>
      <c r="T29" s="271" t="s">
        <v>221</v>
      </c>
      <c r="U29" s="272"/>
      <c r="V29" s="272"/>
      <c r="W29" s="272"/>
      <c r="X29" s="272"/>
      <c r="Y29" s="272"/>
      <c r="Z29" s="272"/>
      <c r="AA29" s="273"/>
      <c r="AB29" s="325" t="str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326"/>
      <c r="AD29" s="326"/>
      <c r="AE29" s="76" t="s">
        <v>99</v>
      </c>
      <c r="AF29" s="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</row>
    <row r="30" spans="2:101" ht="9.9" customHeight="1">
      <c r="B30" s="64"/>
      <c r="C30" s="86"/>
      <c r="D30" s="86"/>
      <c r="E30" s="86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</row>
    <row r="31" spans="2:101" ht="20.100000000000001" customHeight="1">
      <c r="B31" s="64"/>
      <c r="C31" s="283" t="s">
        <v>222</v>
      </c>
      <c r="D31" s="283"/>
      <c r="E31" s="283"/>
      <c r="F31" s="327" t="s">
        <v>182</v>
      </c>
      <c r="G31" s="327"/>
      <c r="H31" s="327"/>
      <c r="J31" s="311" t="s">
        <v>223</v>
      </c>
      <c r="K31" s="311"/>
      <c r="L31" s="311"/>
      <c r="M31" s="311"/>
      <c r="N31" s="311"/>
      <c r="O31" s="311"/>
      <c r="P31" s="311"/>
      <c r="Q31" s="311"/>
      <c r="R31" s="311"/>
      <c r="S31" s="311"/>
      <c r="T31" s="312" t="s">
        <v>224</v>
      </c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</row>
    <row r="32" spans="2:101" ht="9.9" customHeight="1">
      <c r="B32" s="64"/>
      <c r="C32" s="60"/>
      <c r="D32" s="60"/>
      <c r="E32" s="60"/>
      <c r="F32" s="12"/>
      <c r="G32" s="68"/>
      <c r="H32" s="68"/>
      <c r="I32" s="68"/>
      <c r="J32" s="68"/>
      <c r="K32" s="68"/>
      <c r="L32" s="68"/>
      <c r="M32" s="62"/>
      <c r="N32" s="74"/>
      <c r="O32" s="74"/>
      <c r="P32" s="75"/>
      <c r="Q32" s="75"/>
      <c r="R32" s="75"/>
      <c r="S32" s="75"/>
      <c r="T32" s="75"/>
      <c r="U32" s="75"/>
      <c r="V32" s="75"/>
      <c r="W32" s="87"/>
      <c r="X32" s="87"/>
      <c r="Y32" s="68"/>
      <c r="Z32" s="68"/>
      <c r="AA32" s="68"/>
      <c r="AB32" s="68"/>
      <c r="AC32" s="68"/>
      <c r="AD32" s="14"/>
      <c r="AE32" s="14"/>
      <c r="AF32" s="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</row>
    <row r="33" spans="2:73" ht="20.100000000000001" customHeight="1">
      <c r="B33" s="64"/>
      <c r="C33" s="313" t="str">
        <f>IF(Q15="PA",AM3,IF(Q15="MA",AM4,IF(Q15="PI",AM5,IF(Q15="AL",AM6,IF(Q15="RS",AM7,IF(Q15="AP",AM8,IF(Q15="GO",AM9,"O conteúdo deste campo será exibido quando for selecionada a UF")))))))</f>
        <v>O conteúdo deste campo será exibido quando for selecionada a UF</v>
      </c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5"/>
      <c r="O33" s="53" t="s">
        <v>225</v>
      </c>
      <c r="P33" s="316"/>
      <c r="Q33" s="317"/>
      <c r="R33" s="317"/>
      <c r="S33" s="317"/>
      <c r="T33" s="317"/>
      <c r="U33" s="317"/>
      <c r="V33" s="317"/>
      <c r="W33" s="318"/>
      <c r="X33" s="54" t="s">
        <v>226</v>
      </c>
      <c r="Y33" s="319"/>
      <c r="Z33" s="319"/>
      <c r="AA33" s="319"/>
      <c r="AB33" s="319"/>
      <c r="AC33" s="319"/>
      <c r="AD33" s="319"/>
      <c r="AE33" s="320"/>
      <c r="AF33" s="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</row>
    <row r="34" spans="2:73" ht="9.9" customHeight="1" thickBot="1">
      <c r="B34" s="6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68"/>
      <c r="S34" s="14"/>
      <c r="T34" s="14"/>
      <c r="U34" s="14"/>
      <c r="V34" s="32"/>
      <c r="W34" s="11"/>
      <c r="X34" s="68"/>
      <c r="Y34" s="68"/>
      <c r="Z34" s="68"/>
      <c r="AA34" s="68"/>
      <c r="AB34" s="68"/>
      <c r="AC34" s="68"/>
      <c r="AD34" s="68"/>
      <c r="AE34" s="68"/>
      <c r="AF34" s="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</row>
    <row r="35" spans="2:73" ht="20.100000000000001" customHeight="1" thickBot="1">
      <c r="B35" s="64"/>
      <c r="C35" s="293" t="s">
        <v>227</v>
      </c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5"/>
      <c r="AF35" s="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</row>
    <row r="36" spans="2:73" ht="9.9" customHeight="1">
      <c r="B36" s="64"/>
      <c r="C36" s="6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</row>
    <row r="37" spans="2:73" ht="20.100000000000001" customHeight="1">
      <c r="B37" s="64"/>
      <c r="C37" s="264" t="s">
        <v>228</v>
      </c>
      <c r="D37" s="265"/>
      <c r="E37" s="265"/>
      <c r="F37" s="265"/>
      <c r="G37" s="265"/>
      <c r="H37" s="265"/>
      <c r="I37" s="265"/>
      <c r="J37" s="265"/>
      <c r="K37" s="266"/>
      <c r="L37" s="2"/>
      <c r="M37" s="277" t="s">
        <v>229</v>
      </c>
      <c r="N37" s="278"/>
      <c r="O37" s="278"/>
      <c r="P37" s="278"/>
      <c r="Q37" s="278"/>
      <c r="R37" s="278"/>
      <c r="S37" s="278"/>
      <c r="T37" s="278"/>
      <c r="U37" s="279"/>
      <c r="V37" s="68"/>
      <c r="W37" s="277" t="s">
        <v>230</v>
      </c>
      <c r="X37" s="278"/>
      <c r="Y37" s="278"/>
      <c r="Z37" s="278"/>
      <c r="AA37" s="278"/>
      <c r="AB37" s="278"/>
      <c r="AC37" s="278"/>
      <c r="AD37" s="278"/>
      <c r="AE37" s="279"/>
      <c r="AF37" s="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</row>
    <row r="38" spans="2:73" ht="20.100000000000001" customHeight="1">
      <c r="B38" s="64"/>
      <c r="C38" s="330" t="s">
        <v>231</v>
      </c>
      <c r="D38" s="331"/>
      <c r="E38" s="331"/>
      <c r="F38" s="331"/>
      <c r="G38" s="331"/>
      <c r="H38" s="331"/>
      <c r="I38" s="331"/>
      <c r="J38" s="331"/>
      <c r="K38" s="332"/>
      <c r="L38" s="2"/>
      <c r="M38" s="333" t="s">
        <v>232</v>
      </c>
      <c r="N38" s="334"/>
      <c r="O38" s="334"/>
      <c r="P38" s="334"/>
      <c r="Q38" s="334"/>
      <c r="R38" s="334"/>
      <c r="S38" s="334"/>
      <c r="T38" s="334"/>
      <c r="U38" s="335"/>
      <c r="V38" s="8"/>
      <c r="W38" s="336" t="s">
        <v>233</v>
      </c>
      <c r="X38" s="336"/>
      <c r="Y38" s="256">
        <v>250795</v>
      </c>
      <c r="Z38" s="256"/>
      <c r="AA38" s="256"/>
      <c r="AB38" s="256"/>
      <c r="AC38" s="257"/>
      <c r="AD38" s="93" t="s">
        <v>234</v>
      </c>
      <c r="AE38" s="92" t="s">
        <v>235</v>
      </c>
      <c r="AF38" s="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</row>
    <row r="39" spans="2:73" ht="9.9" customHeight="1">
      <c r="B39" s="64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</row>
    <row r="40" spans="2:73" ht="20.100000000000001" customHeight="1">
      <c r="B40" s="64"/>
      <c r="C40" s="264" t="s">
        <v>193</v>
      </c>
      <c r="D40" s="265"/>
      <c r="E40" s="265"/>
      <c r="F40" s="265"/>
      <c r="G40" s="265"/>
      <c r="H40" s="265"/>
      <c r="I40" s="265"/>
      <c r="J40" s="265"/>
      <c r="K40" s="266"/>
      <c r="L40" s="2"/>
      <c r="M40" s="277" t="s">
        <v>236</v>
      </c>
      <c r="N40" s="278"/>
      <c r="O40" s="278"/>
      <c r="P40" s="278"/>
      <c r="Q40" s="279"/>
      <c r="R40" s="69"/>
      <c r="S40" s="328" t="s">
        <v>237</v>
      </c>
      <c r="T40" s="328"/>
      <c r="U40" s="328"/>
      <c r="V40" s="328"/>
      <c r="W40" s="328"/>
      <c r="X40" s="328"/>
      <c r="Y40" s="2"/>
      <c r="Z40" s="277" t="s">
        <v>238</v>
      </c>
      <c r="AA40" s="278"/>
      <c r="AB40" s="278"/>
      <c r="AC40" s="278"/>
      <c r="AD40" s="278"/>
      <c r="AE40" s="279"/>
      <c r="AF40" s="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</row>
    <row r="41" spans="2:73" ht="20.100000000000001" customHeight="1">
      <c r="B41" s="64"/>
      <c r="C41" s="329" t="s">
        <v>239</v>
      </c>
      <c r="D41" s="253"/>
      <c r="E41" s="253"/>
      <c r="F41" s="253"/>
      <c r="G41" s="253"/>
      <c r="H41" s="253"/>
      <c r="I41" s="253"/>
      <c r="J41" s="253"/>
      <c r="K41" s="254"/>
      <c r="L41" s="2"/>
      <c r="M41" s="282"/>
      <c r="N41" s="262"/>
      <c r="O41" s="262"/>
      <c r="P41" s="262"/>
      <c r="Q41" s="263"/>
      <c r="R41" s="69"/>
      <c r="S41" s="305">
        <v>31980209744</v>
      </c>
      <c r="T41" s="305"/>
      <c r="U41" s="305"/>
      <c r="V41" s="305"/>
      <c r="W41" s="305"/>
      <c r="X41" s="305"/>
      <c r="Y41" s="2"/>
      <c r="Z41" s="282"/>
      <c r="AA41" s="262"/>
      <c r="AB41" s="262"/>
      <c r="AC41" s="262"/>
      <c r="AD41" s="262"/>
      <c r="AE41" s="263"/>
      <c r="AF41" s="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</row>
    <row r="42" spans="2:73" ht="9.9" customHeight="1">
      <c r="B42" s="6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</row>
    <row r="43" spans="2:73" ht="20.100000000000001" customHeight="1">
      <c r="B43" s="64"/>
      <c r="C43" s="264" t="s">
        <v>240</v>
      </c>
      <c r="D43" s="265"/>
      <c r="E43" s="265"/>
      <c r="F43" s="265"/>
      <c r="G43" s="265"/>
      <c r="H43" s="265"/>
      <c r="I43" s="265"/>
      <c r="J43" s="265"/>
      <c r="K43" s="266"/>
      <c r="L43" s="2"/>
      <c r="M43" s="283" t="s">
        <v>241</v>
      </c>
      <c r="N43" s="283"/>
      <c r="O43" s="283"/>
      <c r="P43" s="338" t="s">
        <v>242</v>
      </c>
      <c r="Q43" s="338"/>
      <c r="R43" s="338"/>
      <c r="S43" s="338"/>
      <c r="T43" s="338"/>
      <c r="U43" s="338"/>
      <c r="V43" s="338"/>
      <c r="W43" s="338"/>
      <c r="X43" s="338"/>
      <c r="Y43" s="2"/>
      <c r="Z43" s="296" t="s">
        <v>243</v>
      </c>
      <c r="AA43" s="297"/>
      <c r="AB43" s="339" t="s">
        <v>235</v>
      </c>
      <c r="AC43" s="339"/>
      <c r="AD43" s="339"/>
      <c r="AE43" s="339"/>
      <c r="AF43" s="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</row>
    <row r="44" spans="2:73" ht="20.100000000000001" customHeight="1">
      <c r="B44" s="64"/>
      <c r="C44" s="252" t="s">
        <v>244</v>
      </c>
      <c r="D44" s="253"/>
      <c r="E44" s="253"/>
      <c r="F44" s="253"/>
      <c r="G44" s="253"/>
      <c r="H44" s="253"/>
      <c r="I44" s="253"/>
      <c r="J44" s="253"/>
      <c r="K44" s="254"/>
      <c r="L44" s="2"/>
      <c r="M44" s="310" t="s">
        <v>245</v>
      </c>
      <c r="N44" s="310"/>
      <c r="O44" s="310"/>
      <c r="P44" s="338" t="s">
        <v>246</v>
      </c>
      <c r="Q44" s="338"/>
      <c r="R44" s="338"/>
      <c r="S44" s="338"/>
      <c r="T44" s="338"/>
      <c r="U44" s="338"/>
      <c r="V44" s="338"/>
      <c r="W44" s="338"/>
      <c r="X44" s="338"/>
      <c r="Y44" s="2"/>
      <c r="Z44" s="310" t="s">
        <v>190</v>
      </c>
      <c r="AA44" s="310"/>
      <c r="AB44" s="303">
        <v>30421392</v>
      </c>
      <c r="AC44" s="340"/>
      <c r="AD44" s="340"/>
      <c r="AE44" s="304"/>
      <c r="AF44" s="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</row>
    <row r="45" spans="2:73" ht="9.9" customHeight="1" thickBot="1">
      <c r="B45" s="64"/>
      <c r="C45" s="11"/>
      <c r="D45" s="33"/>
      <c r="E45" s="33"/>
      <c r="F45" s="13"/>
      <c r="G45" s="13"/>
      <c r="H45" s="13"/>
      <c r="I45" s="13"/>
      <c r="J45" s="14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</row>
    <row r="46" spans="2:73" ht="20.100000000000001" customHeight="1" thickBot="1">
      <c r="B46" s="64"/>
      <c r="C46" s="293" t="s">
        <v>247</v>
      </c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5"/>
      <c r="AF46" s="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</row>
    <row r="47" spans="2:73" ht="20.100000000000001" customHeight="1">
      <c r="B47" s="64"/>
      <c r="C47" s="337" t="s">
        <v>248</v>
      </c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37"/>
      <c r="Z47" s="337"/>
      <c r="AA47" s="337"/>
      <c r="AB47" s="337"/>
      <c r="AC47" s="337"/>
      <c r="AD47" s="337"/>
      <c r="AE47" s="337"/>
      <c r="AF47" s="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</row>
    <row r="48" spans="2:73" ht="9.9" customHeight="1">
      <c r="B48" s="64"/>
      <c r="C48" s="2"/>
      <c r="D48" s="2"/>
      <c r="E48" s="8"/>
      <c r="F48" s="8"/>
      <c r="G48" s="8"/>
      <c r="H48" s="8"/>
      <c r="I48" s="2"/>
      <c r="J48" s="2"/>
      <c r="K48" s="2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8"/>
      <c r="AA48" s="8"/>
      <c r="AB48" s="34"/>
      <c r="AC48" s="34"/>
      <c r="AD48" s="34"/>
      <c r="AE48" s="34"/>
      <c r="AF48" s="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</row>
    <row r="49" spans="1:73" ht="20.100000000000001" customHeight="1">
      <c r="B49" s="64"/>
      <c r="C49" s="264" t="s">
        <v>249</v>
      </c>
      <c r="D49" s="265"/>
      <c r="E49" s="265"/>
      <c r="F49" s="266"/>
      <c r="G49" s="330" t="s">
        <v>174</v>
      </c>
      <c r="H49" s="331"/>
      <c r="I49" s="331"/>
      <c r="J49" s="331"/>
      <c r="K49" s="331"/>
      <c r="L49" s="331"/>
      <c r="M49" s="331"/>
      <c r="N49" s="331"/>
      <c r="O49" s="332"/>
      <c r="Q49" s="264" t="s">
        <v>250</v>
      </c>
      <c r="R49" s="265"/>
      <c r="S49" s="265"/>
      <c r="T49" s="265"/>
      <c r="U49" s="266"/>
      <c r="V49" s="282"/>
      <c r="W49" s="262"/>
      <c r="X49" s="262"/>
      <c r="Y49" s="262"/>
      <c r="Z49" s="262"/>
      <c r="AA49" s="262"/>
      <c r="AB49" s="262"/>
      <c r="AC49" s="262"/>
      <c r="AD49" s="262"/>
      <c r="AE49" s="263"/>
      <c r="AF49" s="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</row>
    <row r="50" spans="1:73" ht="9.9" customHeight="1">
      <c r="B50" s="64"/>
      <c r="C50" s="2"/>
      <c r="D50" s="2"/>
      <c r="E50" s="8"/>
      <c r="F50" s="8"/>
      <c r="G50" s="8"/>
      <c r="H50" s="8"/>
      <c r="I50" s="2"/>
      <c r="J50" s="2"/>
      <c r="K50" s="2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8"/>
      <c r="AA50" s="8"/>
      <c r="AB50" s="34"/>
      <c r="AC50" s="34"/>
      <c r="AD50" s="34"/>
      <c r="AE50" s="34"/>
      <c r="AF50" s="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</row>
    <row r="51" spans="1:73" ht="20.100000000000001" customHeight="1">
      <c r="B51" s="64"/>
      <c r="C51" s="264" t="s">
        <v>251</v>
      </c>
      <c r="D51" s="265"/>
      <c r="E51" s="265"/>
      <c r="F51" s="266"/>
      <c r="G51" s="330" t="s">
        <v>207</v>
      </c>
      <c r="H51" s="331"/>
      <c r="I51" s="331"/>
      <c r="J51" s="331"/>
      <c r="K51" s="331"/>
      <c r="L51" s="331"/>
      <c r="M51" s="331"/>
      <c r="N51" s="331"/>
      <c r="O51" s="332"/>
      <c r="Q51" s="264" t="s">
        <v>250</v>
      </c>
      <c r="R51" s="265"/>
      <c r="S51" s="265"/>
      <c r="T51" s="265"/>
      <c r="U51" s="266"/>
      <c r="V51" s="282"/>
      <c r="W51" s="262"/>
      <c r="X51" s="262"/>
      <c r="Y51" s="262"/>
      <c r="Z51" s="262"/>
      <c r="AA51" s="262"/>
      <c r="AB51" s="262"/>
      <c r="AC51" s="262"/>
      <c r="AD51" s="262"/>
      <c r="AE51" s="263"/>
      <c r="AF51" s="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9.9" customHeight="1">
      <c r="B52" s="64"/>
      <c r="C52" s="2"/>
      <c r="D52" s="2"/>
      <c r="E52" s="8"/>
      <c r="F52" s="8"/>
      <c r="G52" s="8"/>
      <c r="H52" s="8"/>
      <c r="I52" s="2"/>
      <c r="J52" s="2"/>
      <c r="K52" s="2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8"/>
      <c r="AA52" s="8"/>
      <c r="AB52" s="34"/>
      <c r="AC52" s="34"/>
      <c r="AD52" s="34"/>
      <c r="AE52" s="34"/>
      <c r="AF52" s="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</row>
    <row r="53" spans="1:73" ht="20.100000000000001" customHeight="1">
      <c r="B53" s="64"/>
      <c r="C53" s="264" t="s">
        <v>252</v>
      </c>
      <c r="D53" s="265"/>
      <c r="E53" s="265"/>
      <c r="F53" s="265"/>
      <c r="G53" s="265"/>
      <c r="H53" s="266"/>
      <c r="I53" s="268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70"/>
      <c r="V53" s="70"/>
      <c r="W53" s="346" t="str">
        <f>IF(OR(I53="",I53="COMPENSAÇÃO LOCAL"),"","PREENCHER LISTA DE RATEIO DE CLIENTES NA GUIA 2")</f>
        <v/>
      </c>
      <c r="X53" s="347"/>
      <c r="Y53" s="347"/>
      <c r="Z53" s="347"/>
      <c r="AA53" s="347"/>
      <c r="AB53" s="347"/>
      <c r="AC53" s="347"/>
      <c r="AD53" s="347"/>
      <c r="AE53" s="348"/>
      <c r="AF53" s="78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</row>
    <row r="54" spans="1:73" ht="9.9" customHeight="1">
      <c r="A54" s="79"/>
      <c r="B54" s="64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0"/>
      <c r="W54" s="74"/>
      <c r="X54" s="74"/>
      <c r="Y54" s="74"/>
      <c r="Z54" s="74"/>
      <c r="AA54" s="74"/>
      <c r="AB54" s="74"/>
      <c r="AC54" s="74"/>
      <c r="AD54" s="74"/>
      <c r="AE54" s="74"/>
      <c r="AF54" s="78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</row>
    <row r="55" spans="1:73" ht="20.100000000000001" customHeight="1">
      <c r="A55" s="79"/>
      <c r="B55" s="64"/>
      <c r="C55" s="264" t="s">
        <v>253</v>
      </c>
      <c r="D55" s="265"/>
      <c r="E55" s="266"/>
      <c r="F55" s="349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>0</v>
      </c>
      <c r="G55" s="350"/>
      <c r="H55" s="76" t="s">
        <v>99</v>
      </c>
      <c r="J55" s="351" t="str">
        <f>IF(OR(AB29="",F55=""),"",IF(F55&lt;=75,IF(F55&lt;=AB29,"OK: PG ≤ PD","NOK: PG &gt; PD"),"PG ACIMA DO LIMITE DO GRUPO B"))</f>
        <v/>
      </c>
      <c r="K55" s="352"/>
      <c r="L55" s="352"/>
      <c r="M55" s="352"/>
      <c r="N55" s="352"/>
      <c r="O55" s="352"/>
      <c r="P55" s="353"/>
      <c r="R55" s="264" t="s">
        <v>254</v>
      </c>
      <c r="S55" s="265"/>
      <c r="T55" s="266"/>
      <c r="U55" s="280"/>
      <c r="V55" s="281"/>
      <c r="W55" s="76" t="s">
        <v>218</v>
      </c>
      <c r="Y55" s="264" t="s">
        <v>255</v>
      </c>
      <c r="Z55" s="265"/>
      <c r="AA55" s="265"/>
      <c r="AB55" s="266"/>
      <c r="AC55" s="354"/>
      <c r="AD55" s="355"/>
      <c r="AE55" s="356"/>
      <c r="AF55" s="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</row>
    <row r="56" spans="1:73" ht="9.9" customHeight="1">
      <c r="B56" s="64"/>
      <c r="C56" s="70"/>
      <c r="D56" s="2"/>
      <c r="E56" s="8"/>
      <c r="F56" s="8"/>
      <c r="G56" s="8"/>
      <c r="H56" s="8"/>
      <c r="I56" s="2"/>
      <c r="J56" s="2"/>
      <c r="K56" s="2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8"/>
      <c r="AA56" s="8"/>
      <c r="AB56" s="34"/>
      <c r="AC56" s="34"/>
      <c r="AD56" s="34"/>
      <c r="AE56" s="34"/>
      <c r="AF56" s="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</row>
    <row r="57" spans="1:73" ht="9.9" customHeight="1" thickBot="1">
      <c r="B57" s="64"/>
      <c r="C57" s="52"/>
      <c r="D57" s="41"/>
      <c r="E57" s="41"/>
      <c r="F57" s="41"/>
      <c r="G57" s="41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51"/>
      <c r="Y57" s="51"/>
      <c r="Z57" s="51"/>
      <c r="AA57" s="51"/>
      <c r="AB57" s="51"/>
      <c r="AC57" s="51"/>
      <c r="AD57" s="51"/>
      <c r="AE57" s="51"/>
      <c r="AF57" s="1"/>
      <c r="AG57" s="38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</row>
    <row r="58" spans="1:73" ht="20.100000000000001" customHeight="1" thickBot="1">
      <c r="B58" s="64"/>
      <c r="C58" s="293" t="s">
        <v>256</v>
      </c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5"/>
      <c r="AF58" s="1"/>
      <c r="AG58" s="38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</row>
    <row r="59" spans="1:73" ht="9.9" customHeight="1">
      <c r="B59" s="64"/>
      <c r="C59" s="35"/>
      <c r="D59" s="87"/>
      <c r="E59" s="87"/>
      <c r="F59" s="87"/>
      <c r="G59" s="60"/>
      <c r="H59" s="87"/>
      <c r="I59" s="87"/>
      <c r="J59" s="87"/>
      <c r="K59" s="87"/>
      <c r="L59" s="87"/>
      <c r="M59" s="87"/>
      <c r="N59" s="2"/>
      <c r="O59" s="36"/>
      <c r="P59" s="36"/>
      <c r="Q59" s="36"/>
      <c r="R59" s="36"/>
      <c r="S59" s="36"/>
      <c r="T59" s="36"/>
      <c r="U59" s="36"/>
      <c r="V59" s="36"/>
      <c r="W59" s="37"/>
      <c r="X59" s="37"/>
      <c r="Y59" s="37"/>
      <c r="Z59" s="37"/>
      <c r="AA59" s="37"/>
      <c r="AB59" s="37"/>
      <c r="AC59" s="37"/>
      <c r="AD59" s="37"/>
      <c r="AE59" s="37"/>
      <c r="AF59" s="1"/>
      <c r="AG59" s="38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</row>
    <row r="60" spans="1:73" ht="15" customHeight="1">
      <c r="B60" s="64"/>
      <c r="C60" s="173" t="s">
        <v>257</v>
      </c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5"/>
      <c r="V60" s="341" t="s">
        <v>258</v>
      </c>
      <c r="W60" s="341"/>
      <c r="X60" s="341"/>
      <c r="Y60" s="341"/>
      <c r="Z60" s="341"/>
      <c r="AA60" s="341"/>
      <c r="AB60" s="341"/>
      <c r="AC60" s="341"/>
      <c r="AD60" s="341"/>
      <c r="AE60" s="341"/>
      <c r="AF60" s="1"/>
      <c r="AG60" s="38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</row>
    <row r="61" spans="1:73" ht="39.9" customHeight="1">
      <c r="B61" s="64"/>
      <c r="C61" s="342" t="s">
        <v>259</v>
      </c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4"/>
      <c r="V61" s="345"/>
      <c r="W61" s="345"/>
      <c r="X61" s="345"/>
      <c r="Y61" s="345"/>
      <c r="Z61" s="345"/>
      <c r="AA61" s="345"/>
      <c r="AB61" s="345"/>
      <c r="AC61" s="345"/>
      <c r="AD61" s="345"/>
      <c r="AE61" s="345"/>
      <c r="AF61" s="1"/>
      <c r="AG61" s="38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</row>
    <row r="62" spans="1:73" ht="20.100000000000001" customHeight="1">
      <c r="B62" s="64"/>
      <c r="C62" s="342" t="s">
        <v>260</v>
      </c>
      <c r="D62" s="343"/>
      <c r="E62" s="343"/>
      <c r="F62" s="343"/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  <c r="T62" s="343"/>
      <c r="U62" s="344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1"/>
      <c r="AG62" s="38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</row>
    <row r="63" spans="1:73" ht="20.100000000000001" customHeight="1">
      <c r="B63" s="64"/>
      <c r="C63" s="342" t="s">
        <v>261</v>
      </c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4"/>
      <c r="V63" s="345"/>
      <c r="W63" s="345"/>
      <c r="X63" s="345"/>
      <c r="Y63" s="345"/>
      <c r="Z63" s="345"/>
      <c r="AA63" s="345"/>
      <c r="AB63" s="345"/>
      <c r="AC63" s="345"/>
      <c r="AD63" s="345"/>
      <c r="AE63" s="345"/>
      <c r="AF63" s="1"/>
      <c r="AG63" s="38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</row>
    <row r="64" spans="1:73" ht="20.100000000000001" customHeight="1">
      <c r="B64" s="64"/>
      <c r="C64" s="342" t="s">
        <v>262</v>
      </c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4"/>
      <c r="V64" s="345"/>
      <c r="W64" s="345"/>
      <c r="X64" s="345"/>
      <c r="Y64" s="345"/>
      <c r="Z64" s="345"/>
      <c r="AA64" s="345"/>
      <c r="AB64" s="345"/>
      <c r="AC64" s="345"/>
      <c r="AD64" s="345"/>
      <c r="AE64" s="345"/>
      <c r="AF64" s="1"/>
      <c r="AG64" s="38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</row>
    <row r="65" spans="2:73" ht="30" customHeight="1">
      <c r="B65" s="64"/>
      <c r="C65" s="342" t="s">
        <v>263</v>
      </c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4"/>
      <c r="V65" s="345"/>
      <c r="W65" s="345"/>
      <c r="X65" s="345"/>
      <c r="Y65" s="345"/>
      <c r="Z65" s="345"/>
      <c r="AA65" s="345"/>
      <c r="AB65" s="345"/>
      <c r="AC65" s="345"/>
      <c r="AD65" s="345"/>
      <c r="AE65" s="345"/>
      <c r="AF65" s="1"/>
      <c r="AG65" s="38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</row>
    <row r="66" spans="2:73" ht="20.100000000000001" customHeight="1">
      <c r="B66" s="64"/>
      <c r="C66" s="342" t="s">
        <v>264</v>
      </c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4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1"/>
      <c r="AG66" s="38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</row>
    <row r="67" spans="2:73" ht="30" customHeight="1">
      <c r="B67" s="64"/>
      <c r="C67" s="342" t="s">
        <v>265</v>
      </c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  <c r="T67" s="343"/>
      <c r="U67" s="344"/>
      <c r="V67" s="345" t="s">
        <v>266</v>
      </c>
      <c r="W67" s="345"/>
      <c r="X67" s="345"/>
      <c r="Y67" s="345"/>
      <c r="Z67" s="345"/>
      <c r="AA67" s="345"/>
      <c r="AB67" s="345"/>
      <c r="AC67" s="345"/>
      <c r="AD67" s="345"/>
      <c r="AE67" s="345"/>
      <c r="AF67" s="1"/>
      <c r="AG67" s="38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</row>
    <row r="68" spans="2:73" ht="30" customHeight="1">
      <c r="B68" s="64"/>
      <c r="C68" s="342" t="s">
        <v>267</v>
      </c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  <c r="T68" s="343"/>
      <c r="U68" s="344"/>
      <c r="V68" s="345" t="s">
        <v>268</v>
      </c>
      <c r="W68" s="345"/>
      <c r="X68" s="345"/>
      <c r="Y68" s="345"/>
      <c r="Z68" s="345"/>
      <c r="AA68" s="345"/>
      <c r="AB68" s="345"/>
      <c r="AC68" s="345"/>
      <c r="AD68" s="345"/>
      <c r="AE68" s="345"/>
      <c r="AF68" s="1"/>
      <c r="AG68" s="38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</row>
    <row r="69" spans="2:73" ht="20.100000000000001" customHeight="1">
      <c r="B69" s="64"/>
      <c r="C69" s="342" t="s">
        <v>269</v>
      </c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4"/>
      <c r="V69" s="374" t="s">
        <v>270</v>
      </c>
      <c r="W69" s="375"/>
      <c r="X69" s="375"/>
      <c r="Y69" s="375"/>
      <c r="Z69" s="375"/>
      <c r="AA69" s="375"/>
      <c r="AB69" s="375"/>
      <c r="AC69" s="375"/>
      <c r="AD69" s="375"/>
      <c r="AE69" s="376"/>
      <c r="AF69" s="1"/>
      <c r="AG69" s="38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</row>
    <row r="70" spans="2:73" ht="30" customHeight="1">
      <c r="B70" s="64"/>
      <c r="C70" s="342" t="s">
        <v>271</v>
      </c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4"/>
      <c r="V70" s="374"/>
      <c r="W70" s="375"/>
      <c r="X70" s="375"/>
      <c r="Y70" s="375"/>
      <c r="Z70" s="375"/>
      <c r="AA70" s="375"/>
      <c r="AB70" s="375"/>
      <c r="AC70" s="375"/>
      <c r="AD70" s="375"/>
      <c r="AE70" s="376"/>
      <c r="AF70" s="1"/>
      <c r="AG70" s="38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</row>
    <row r="71" spans="2:73" ht="30" customHeight="1">
      <c r="B71" s="64"/>
      <c r="C71" s="342" t="s">
        <v>272</v>
      </c>
      <c r="D71" s="343"/>
      <c r="E71" s="343"/>
      <c r="F71" s="343"/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  <c r="T71" s="343"/>
      <c r="U71" s="344"/>
      <c r="V71" s="374"/>
      <c r="W71" s="375"/>
      <c r="X71" s="375"/>
      <c r="Y71" s="375"/>
      <c r="Z71" s="375"/>
      <c r="AA71" s="375"/>
      <c r="AB71" s="375"/>
      <c r="AC71" s="375"/>
      <c r="AD71" s="375"/>
      <c r="AE71" s="376"/>
      <c r="AF71" s="1"/>
      <c r="AG71" s="38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</row>
    <row r="72" spans="2:73" ht="39.9" customHeight="1">
      <c r="B72" s="64"/>
      <c r="C72" s="342" t="s">
        <v>273</v>
      </c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4"/>
      <c r="V72" s="374" t="s">
        <v>274</v>
      </c>
      <c r="W72" s="375"/>
      <c r="X72" s="375"/>
      <c r="Y72" s="375"/>
      <c r="Z72" s="375"/>
      <c r="AA72" s="375"/>
      <c r="AB72" s="375"/>
      <c r="AC72" s="375"/>
      <c r="AD72" s="375"/>
      <c r="AE72" s="376"/>
      <c r="AF72" s="1"/>
      <c r="AG72" s="38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</row>
    <row r="73" spans="2:73" ht="30" customHeight="1">
      <c r="B73" s="64"/>
      <c r="C73" s="342" t="s">
        <v>275</v>
      </c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4"/>
      <c r="V73" s="374" t="s">
        <v>276</v>
      </c>
      <c r="W73" s="375"/>
      <c r="X73" s="375"/>
      <c r="Y73" s="375"/>
      <c r="Z73" s="375"/>
      <c r="AA73" s="375"/>
      <c r="AB73" s="375"/>
      <c r="AC73" s="375"/>
      <c r="AD73" s="375"/>
      <c r="AE73" s="376"/>
      <c r="AF73" s="1"/>
      <c r="AG73" s="38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</row>
    <row r="74" spans="2:73" ht="30" customHeight="1">
      <c r="B74" s="64"/>
      <c r="C74" s="342" t="s">
        <v>277</v>
      </c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4"/>
      <c r="V74" s="374" t="s">
        <v>278</v>
      </c>
      <c r="W74" s="375"/>
      <c r="X74" s="375"/>
      <c r="Y74" s="375"/>
      <c r="Z74" s="375"/>
      <c r="AA74" s="375"/>
      <c r="AB74" s="375"/>
      <c r="AC74" s="375"/>
      <c r="AD74" s="375"/>
      <c r="AE74" s="376"/>
      <c r="AF74" s="1"/>
      <c r="AG74" s="38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</row>
    <row r="75" spans="2:73" ht="30" customHeight="1">
      <c r="B75" s="64"/>
      <c r="C75" s="342" t="s">
        <v>279</v>
      </c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4"/>
      <c r="V75" s="374" t="s">
        <v>280</v>
      </c>
      <c r="W75" s="375"/>
      <c r="X75" s="375"/>
      <c r="Y75" s="375"/>
      <c r="Z75" s="375"/>
      <c r="AA75" s="375"/>
      <c r="AB75" s="375"/>
      <c r="AC75" s="375"/>
      <c r="AD75" s="375"/>
      <c r="AE75" s="376"/>
      <c r="AF75" s="1"/>
      <c r="AG75" s="38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</row>
    <row r="76" spans="2:73" ht="20.100000000000001" customHeight="1">
      <c r="B76" s="64"/>
      <c r="C76" s="342" t="s">
        <v>281</v>
      </c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4"/>
      <c r="V76" s="374" t="s">
        <v>282</v>
      </c>
      <c r="W76" s="375"/>
      <c r="X76" s="375"/>
      <c r="Y76" s="375"/>
      <c r="Z76" s="375"/>
      <c r="AA76" s="375"/>
      <c r="AB76" s="375"/>
      <c r="AC76" s="375"/>
      <c r="AD76" s="375"/>
      <c r="AE76" s="376"/>
      <c r="AF76" s="1"/>
      <c r="AG76" s="38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</row>
    <row r="77" spans="2:73" ht="39.9" customHeight="1">
      <c r="B77" s="64"/>
      <c r="C77" s="342" t="s">
        <v>283</v>
      </c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4"/>
      <c r="V77" s="374"/>
      <c r="W77" s="375"/>
      <c r="X77" s="375"/>
      <c r="Y77" s="375"/>
      <c r="Z77" s="375"/>
      <c r="AA77" s="375"/>
      <c r="AB77" s="375"/>
      <c r="AC77" s="375"/>
      <c r="AD77" s="375"/>
      <c r="AE77" s="376"/>
      <c r="AF77" s="1"/>
      <c r="AG77" s="38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</row>
    <row r="78" spans="2:73" ht="9.9" customHeight="1" thickBot="1">
      <c r="B78" s="64"/>
      <c r="C78" s="40"/>
      <c r="D78" s="41"/>
      <c r="E78" s="41"/>
      <c r="F78" s="41"/>
      <c r="G78" s="41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1"/>
      <c r="Y78" s="2"/>
      <c r="Z78" s="31"/>
      <c r="AA78" s="2"/>
      <c r="AB78" s="31"/>
      <c r="AC78" s="2"/>
      <c r="AD78" s="31"/>
      <c r="AE78" s="2"/>
      <c r="AF78" s="1"/>
      <c r="AG78" s="69"/>
      <c r="AN78"/>
    </row>
    <row r="79" spans="2:73" ht="20.100000000000001" customHeight="1" thickBot="1">
      <c r="B79" s="64"/>
      <c r="C79" s="293" t="s">
        <v>284</v>
      </c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5"/>
      <c r="AF79" s="1"/>
      <c r="AG79" s="38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</row>
    <row r="80" spans="2:73" ht="9.9" customHeight="1" thickBot="1">
      <c r="B80" s="64"/>
      <c r="C80" s="40"/>
      <c r="D80" s="41"/>
      <c r="E80" s="41"/>
      <c r="F80" s="41"/>
      <c r="G80" s="41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1"/>
      <c r="Y80" s="2"/>
      <c r="Z80" s="31"/>
      <c r="AA80" s="2"/>
      <c r="AB80" s="31"/>
      <c r="AC80" s="2"/>
      <c r="AD80" s="31"/>
      <c r="AE80" s="2"/>
      <c r="AF80" s="1"/>
      <c r="AG80" s="69"/>
      <c r="AN80"/>
    </row>
    <row r="81" spans="2:73" ht="30" customHeight="1">
      <c r="B81" s="64"/>
      <c r="C81" s="377" t="s">
        <v>285</v>
      </c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9"/>
      <c r="AF81" s="1"/>
      <c r="AG81" s="69"/>
      <c r="AN81"/>
    </row>
    <row r="82" spans="2:73" ht="30" customHeight="1" thickBot="1">
      <c r="B82" s="64"/>
      <c r="C82" s="380" t="s">
        <v>286</v>
      </c>
      <c r="D82" s="381"/>
      <c r="E82" s="381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1"/>
      <c r="AA82" s="381"/>
      <c r="AB82" s="381"/>
      <c r="AC82" s="381"/>
      <c r="AD82" s="381"/>
      <c r="AE82" s="382"/>
      <c r="AF82" s="1"/>
      <c r="AG82" s="69"/>
      <c r="AN82"/>
    </row>
    <row r="83" spans="2:73" ht="9.9" customHeight="1" thickBot="1">
      <c r="B83" s="64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"/>
      <c r="AG83" s="69"/>
      <c r="AN83"/>
    </row>
    <row r="84" spans="2:73" ht="20.100000000000001" customHeight="1" thickBot="1">
      <c r="B84" s="64"/>
      <c r="C84" s="293" t="s">
        <v>287</v>
      </c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5"/>
      <c r="AF84" s="1"/>
      <c r="AG84" s="68"/>
      <c r="AN84"/>
    </row>
    <row r="85" spans="2:73" ht="9.9" customHeight="1">
      <c r="B85" s="64"/>
      <c r="C85" s="35"/>
      <c r="D85" s="87"/>
      <c r="E85" s="87"/>
      <c r="F85" s="87"/>
      <c r="G85" s="60"/>
      <c r="H85" s="87"/>
      <c r="I85" s="87"/>
      <c r="J85" s="87"/>
      <c r="K85" s="87"/>
      <c r="L85" s="87"/>
      <c r="M85" s="87"/>
      <c r="N85" s="2"/>
      <c r="O85" s="36"/>
      <c r="P85" s="36"/>
      <c r="Q85" s="36"/>
      <c r="R85" s="36"/>
      <c r="S85" s="36"/>
      <c r="T85" s="36"/>
      <c r="U85" s="36"/>
      <c r="V85" s="36"/>
      <c r="W85" s="37"/>
      <c r="X85" s="37"/>
      <c r="Y85" s="37"/>
      <c r="Z85" s="37"/>
      <c r="AA85" s="37"/>
      <c r="AB85" s="37"/>
      <c r="AC85" s="37"/>
      <c r="AD85" s="37"/>
      <c r="AE85" s="37"/>
      <c r="AF85" s="1"/>
      <c r="AG85" s="68"/>
      <c r="AN85"/>
    </row>
    <row r="86" spans="2:73" ht="20.100000000000001" customHeight="1">
      <c r="B86" s="64"/>
      <c r="C86" s="264" t="s">
        <v>288</v>
      </c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  <c r="Z86" s="265"/>
      <c r="AA86" s="265"/>
      <c r="AB86" s="265"/>
      <c r="AC86" s="266"/>
      <c r="AD86" s="282" t="s">
        <v>159</v>
      </c>
      <c r="AE86" s="263"/>
      <c r="AF86" s="1"/>
      <c r="AG86" s="68"/>
      <c r="AN86"/>
    </row>
    <row r="87" spans="2:73" ht="20.100000000000001" customHeight="1">
      <c r="B87" s="64"/>
      <c r="C87" s="264" t="s">
        <v>289</v>
      </c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  <c r="Z87" s="265"/>
      <c r="AA87" s="265"/>
      <c r="AB87" s="265"/>
      <c r="AC87" s="266"/>
      <c r="AD87" s="282" t="s">
        <v>162</v>
      </c>
      <c r="AE87" s="263"/>
      <c r="AF87" s="1"/>
      <c r="AG87" s="68"/>
      <c r="AN87"/>
    </row>
    <row r="88" spans="2:73" ht="20.100000000000001" customHeight="1">
      <c r="B88" s="64"/>
      <c r="C88" s="264" t="s">
        <v>290</v>
      </c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6"/>
      <c r="AD88" s="282" t="s">
        <v>159</v>
      </c>
      <c r="AE88" s="263"/>
      <c r="AF88" s="1"/>
      <c r="AG88" s="68"/>
      <c r="AN88"/>
    </row>
    <row r="89" spans="2:73" ht="35.1" customHeight="1">
      <c r="B89" s="64"/>
      <c r="C89" s="271" t="s">
        <v>291</v>
      </c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  <c r="X89" s="272"/>
      <c r="Y89" s="272"/>
      <c r="Z89" s="272"/>
      <c r="AA89" s="272"/>
      <c r="AB89" s="272"/>
      <c r="AC89" s="273"/>
      <c r="AD89" s="282" t="s">
        <v>159</v>
      </c>
      <c r="AE89" s="263"/>
      <c r="AF89" s="1"/>
      <c r="AG89" s="68"/>
      <c r="AN89"/>
    </row>
    <row r="90" spans="2:73" ht="9.9" customHeight="1" thickBot="1">
      <c r="B90" s="64"/>
      <c r="C90" s="52"/>
      <c r="D90" s="41"/>
      <c r="E90" s="41"/>
      <c r="F90" s="41"/>
      <c r="G90" s="41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51"/>
      <c r="Y90" s="51"/>
      <c r="Z90" s="51"/>
      <c r="AA90" s="51"/>
      <c r="AB90" s="51"/>
      <c r="AC90" s="51"/>
      <c r="AD90" s="51"/>
      <c r="AE90" s="51"/>
      <c r="AF90" s="1"/>
      <c r="AG90" s="38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</row>
    <row r="91" spans="2:73" ht="20.100000000000001" customHeight="1" thickBot="1">
      <c r="B91" s="64"/>
      <c r="C91" s="293" t="s">
        <v>292</v>
      </c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5"/>
      <c r="AF91" s="1"/>
      <c r="AG91" s="38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</row>
    <row r="92" spans="2:73">
      <c r="B92" s="64"/>
      <c r="C92" s="383" t="s">
        <v>293</v>
      </c>
      <c r="D92" s="384"/>
      <c r="E92" s="384"/>
      <c r="F92" s="384"/>
      <c r="G92" s="384"/>
      <c r="H92" s="384"/>
      <c r="I92" s="384"/>
      <c r="J92" s="384"/>
      <c r="K92" s="384"/>
      <c r="L92" s="384"/>
      <c r="M92" s="384"/>
      <c r="N92" s="385"/>
      <c r="O92" s="386" t="s">
        <v>294</v>
      </c>
      <c r="P92" s="387"/>
      <c r="Q92" s="387"/>
      <c r="R92" s="387"/>
      <c r="S92" s="387"/>
      <c r="T92" s="387"/>
      <c r="U92" s="387"/>
      <c r="V92" s="387"/>
      <c r="W92" s="387"/>
      <c r="X92" s="387"/>
      <c r="Y92" s="387"/>
      <c r="Z92" s="387"/>
      <c r="AA92" s="387"/>
      <c r="AB92" s="387"/>
      <c r="AC92" s="387"/>
      <c r="AD92" s="387"/>
      <c r="AE92" s="388"/>
      <c r="AF92" s="1"/>
      <c r="AG92" s="38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</row>
    <row r="93" spans="2:73">
      <c r="B93" s="64"/>
      <c r="C93" s="357" t="s">
        <v>295</v>
      </c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89"/>
      <c r="P93" s="390"/>
      <c r="Q93" s="390"/>
      <c r="R93" s="390"/>
      <c r="S93" s="390"/>
      <c r="T93" s="390"/>
      <c r="U93" s="390"/>
      <c r="V93" s="390"/>
      <c r="W93" s="390"/>
      <c r="X93" s="390"/>
      <c r="Y93" s="390"/>
      <c r="Z93" s="390"/>
      <c r="AA93" s="390"/>
      <c r="AB93" s="390"/>
      <c r="AC93" s="390"/>
      <c r="AD93" s="390"/>
      <c r="AE93" s="391"/>
      <c r="AF93" s="1"/>
      <c r="AG93" s="38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</row>
    <row r="94" spans="2:73">
      <c r="B94" s="64"/>
      <c r="C94" s="357" t="s">
        <v>296</v>
      </c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9"/>
      <c r="O94" s="389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90"/>
      <c r="AA94" s="390"/>
      <c r="AB94" s="390"/>
      <c r="AC94" s="390"/>
      <c r="AD94" s="390"/>
      <c r="AE94" s="391"/>
      <c r="AF94" s="1"/>
      <c r="AG94" s="38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</row>
    <row r="95" spans="2:73">
      <c r="B95" s="64"/>
      <c r="C95" s="357" t="s">
        <v>297</v>
      </c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9"/>
      <c r="O95" s="89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1"/>
      <c r="AF95" s="1"/>
      <c r="AG95" s="38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</row>
    <row r="96" spans="2:73">
      <c r="B96" s="64"/>
      <c r="C96" s="357" t="s">
        <v>298</v>
      </c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9"/>
      <c r="O96" s="360"/>
      <c r="P96" s="361"/>
      <c r="Q96" s="361"/>
      <c r="R96" s="361"/>
      <c r="S96" s="361"/>
      <c r="T96" s="12"/>
      <c r="U96" s="361"/>
      <c r="V96" s="361"/>
      <c r="W96" s="361"/>
      <c r="X96" s="361"/>
      <c r="Y96" s="12"/>
      <c r="Z96" s="361"/>
      <c r="AA96" s="361"/>
      <c r="AB96" s="361"/>
      <c r="AC96" s="361"/>
      <c r="AD96" s="361"/>
      <c r="AE96" s="364"/>
      <c r="AF96" s="1"/>
      <c r="AG96" s="38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</row>
    <row r="97" spans="2:73">
      <c r="B97" s="64"/>
      <c r="C97" s="357" t="s">
        <v>299</v>
      </c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9"/>
      <c r="O97" s="360"/>
      <c r="P97" s="361"/>
      <c r="Q97" s="361"/>
      <c r="R97" s="361"/>
      <c r="S97" s="361"/>
      <c r="T97" s="12"/>
      <c r="U97" s="361"/>
      <c r="V97" s="361"/>
      <c r="W97" s="361"/>
      <c r="X97" s="361"/>
      <c r="Y97" s="12"/>
      <c r="Z97" s="361"/>
      <c r="AA97" s="361"/>
      <c r="AB97" s="361"/>
      <c r="AC97" s="361"/>
      <c r="AD97" s="361"/>
      <c r="AE97" s="364"/>
      <c r="AF97" s="1"/>
      <c r="AG97" s="38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</row>
    <row r="98" spans="2:73">
      <c r="B98" s="64"/>
      <c r="C98" s="357" t="s">
        <v>300</v>
      </c>
      <c r="D98" s="358"/>
      <c r="E98" s="358"/>
      <c r="F98" s="358"/>
      <c r="G98" s="358"/>
      <c r="H98" s="358"/>
      <c r="I98" s="358"/>
      <c r="J98" s="358"/>
      <c r="K98" s="358"/>
      <c r="L98" s="358"/>
      <c r="M98" s="358"/>
      <c r="N98" s="359"/>
      <c r="O98" s="360"/>
      <c r="P98" s="361"/>
      <c r="Q98" s="361"/>
      <c r="R98" s="361"/>
      <c r="S98" s="361"/>
      <c r="T98" s="12"/>
      <c r="U98" s="361"/>
      <c r="V98" s="361"/>
      <c r="W98" s="361"/>
      <c r="X98" s="361"/>
      <c r="Y98" s="12"/>
      <c r="Z98" s="361"/>
      <c r="AA98" s="361"/>
      <c r="AB98" s="361"/>
      <c r="AC98" s="361"/>
      <c r="AD98" s="361"/>
      <c r="AE98" s="364"/>
      <c r="AF98" s="1"/>
      <c r="AG98" s="38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</row>
    <row r="99" spans="2:73">
      <c r="B99" s="64"/>
      <c r="C99" s="357" t="s">
        <v>301</v>
      </c>
      <c r="D99" s="358"/>
      <c r="E99" s="358"/>
      <c r="F99" s="358"/>
      <c r="G99" s="358"/>
      <c r="H99" s="358"/>
      <c r="I99" s="358"/>
      <c r="J99" s="358"/>
      <c r="K99" s="358"/>
      <c r="L99" s="358"/>
      <c r="M99" s="358"/>
      <c r="N99" s="359"/>
      <c r="O99" s="360"/>
      <c r="P99" s="361"/>
      <c r="Q99" s="361"/>
      <c r="R99" s="361"/>
      <c r="S99" s="361"/>
      <c r="T99" s="12"/>
      <c r="U99" s="361"/>
      <c r="V99" s="361"/>
      <c r="W99" s="361"/>
      <c r="X99" s="361"/>
      <c r="Y99" s="12"/>
      <c r="Z99" s="361"/>
      <c r="AA99" s="361"/>
      <c r="AB99" s="361"/>
      <c r="AC99" s="361"/>
      <c r="AD99" s="361"/>
      <c r="AE99" s="364"/>
      <c r="AF99" s="1"/>
      <c r="AG99" s="38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</row>
    <row r="100" spans="2:73">
      <c r="B100" s="64"/>
      <c r="C100" s="119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1"/>
      <c r="O100" s="360"/>
      <c r="P100" s="361"/>
      <c r="Q100" s="361"/>
      <c r="R100" s="361"/>
      <c r="S100" s="361"/>
      <c r="T100" s="12"/>
      <c r="U100" s="361"/>
      <c r="V100" s="361"/>
      <c r="W100" s="361"/>
      <c r="X100" s="361"/>
      <c r="Y100" s="12"/>
      <c r="Z100" s="361"/>
      <c r="AA100" s="361"/>
      <c r="AB100" s="361"/>
      <c r="AC100" s="361"/>
      <c r="AD100" s="361"/>
      <c r="AE100" s="364"/>
      <c r="AF100" s="1"/>
      <c r="AG100" s="38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</row>
    <row r="101" spans="2:73" ht="9.9" customHeight="1">
      <c r="B101" s="64"/>
      <c r="C101" s="366" t="s">
        <v>302</v>
      </c>
      <c r="D101" s="367"/>
      <c r="E101" s="367"/>
      <c r="F101" s="367"/>
      <c r="G101" s="367"/>
      <c r="H101" s="367"/>
      <c r="I101" s="367"/>
      <c r="J101" s="367"/>
      <c r="K101" s="367"/>
      <c r="L101" s="367"/>
      <c r="M101" s="367"/>
      <c r="N101" s="368"/>
      <c r="O101" s="362"/>
      <c r="P101" s="363"/>
      <c r="Q101" s="363"/>
      <c r="R101" s="363"/>
      <c r="S101" s="363"/>
      <c r="T101" s="2"/>
      <c r="U101" s="363"/>
      <c r="V101" s="363"/>
      <c r="W101" s="363"/>
      <c r="X101" s="363"/>
      <c r="Y101" s="2"/>
      <c r="Z101" s="363"/>
      <c r="AA101" s="363"/>
      <c r="AB101" s="363"/>
      <c r="AC101" s="363"/>
      <c r="AD101" s="363"/>
      <c r="AE101" s="365"/>
      <c r="AF101" s="1"/>
      <c r="AG101" s="38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</row>
    <row r="102" spans="2:73" ht="20.100000000000001" customHeight="1" thickBot="1">
      <c r="B102" s="64"/>
      <c r="C102" s="369"/>
      <c r="D102" s="370"/>
      <c r="E102" s="370"/>
      <c r="F102" s="370"/>
      <c r="G102" s="370"/>
      <c r="H102" s="370"/>
      <c r="I102" s="370"/>
      <c r="J102" s="370"/>
      <c r="K102" s="370"/>
      <c r="L102" s="370"/>
      <c r="M102" s="370"/>
      <c r="N102" s="371"/>
      <c r="O102" s="372" t="s">
        <v>303</v>
      </c>
      <c r="P102" s="372"/>
      <c r="Q102" s="372"/>
      <c r="R102" s="372"/>
      <c r="S102" s="372"/>
      <c r="T102" s="22"/>
      <c r="U102" s="372" t="s">
        <v>304</v>
      </c>
      <c r="V102" s="372"/>
      <c r="W102" s="372"/>
      <c r="X102" s="372"/>
      <c r="Y102" s="22"/>
      <c r="Z102" s="372" t="s">
        <v>305</v>
      </c>
      <c r="AA102" s="372"/>
      <c r="AB102" s="372"/>
      <c r="AC102" s="372"/>
      <c r="AD102" s="372"/>
      <c r="AE102" s="373"/>
      <c r="AF102" s="1"/>
      <c r="AG102" s="38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</row>
    <row r="103" spans="2:73" ht="9.9" customHeight="1" thickBot="1">
      <c r="B103" s="6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"/>
      <c r="AG103" s="38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</row>
    <row r="104" spans="2:73" ht="30" customHeight="1">
      <c r="B104" s="224" t="s">
        <v>306</v>
      </c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</row>
    <row r="105" spans="2:73"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</row>
    <row r="106" spans="2:73"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</row>
    <row r="107" spans="2:73"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</row>
    <row r="108" spans="2:73"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</row>
    <row r="109" spans="2:73"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</row>
    <row r="110" spans="2:73"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</row>
    <row r="111" spans="2:73"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</row>
    <row r="112" spans="2:73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</row>
    <row r="113" spans="2:73" ht="15.6">
      <c r="B113" s="68"/>
      <c r="C113" s="68"/>
      <c r="D113" s="67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68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</row>
    <row r="114" spans="2:73" ht="15.6"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2"/>
      <c r="N114" s="72"/>
      <c r="O114" s="2"/>
      <c r="P114" s="2"/>
      <c r="Q114" s="2"/>
      <c r="R114" s="2"/>
      <c r="S114" s="2"/>
      <c r="T114" s="2"/>
      <c r="U114" s="2"/>
      <c r="V114" s="2"/>
      <c r="W114" s="225"/>
      <c r="X114" s="225"/>
      <c r="Y114" s="225"/>
      <c r="Z114" s="225"/>
      <c r="AA114" s="225"/>
      <c r="AB114" s="87"/>
      <c r="AC114" s="87"/>
      <c r="AD114" s="87"/>
      <c r="AE114" s="87"/>
      <c r="AF114" s="68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</row>
    <row r="115" spans="2:73">
      <c r="B115" s="68"/>
      <c r="C115" s="68"/>
      <c r="D115" s="226"/>
      <c r="E115" s="226"/>
      <c r="F115" s="226"/>
      <c r="G115" s="226"/>
      <c r="H115" s="226"/>
      <c r="I115" s="226"/>
      <c r="J115" s="226"/>
      <c r="K115" s="226"/>
      <c r="L115" s="226"/>
      <c r="M115" s="2"/>
      <c r="N115" s="73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68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</row>
    <row r="116" spans="2:73">
      <c r="B116" s="68"/>
      <c r="C116" s="68"/>
      <c r="D116" s="8"/>
      <c r="E116" s="8"/>
      <c r="F116" s="8"/>
      <c r="G116" s="8"/>
      <c r="H116" s="8"/>
      <c r="I116" s="8"/>
      <c r="J116" s="8"/>
      <c r="K116" s="8"/>
      <c r="L116" s="8"/>
      <c r="M116" s="11"/>
      <c r="N116" s="73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68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</row>
    <row r="117" spans="2:73">
      <c r="B117" s="68"/>
      <c r="C117" s="68"/>
      <c r="D117" s="73"/>
      <c r="E117" s="9"/>
      <c r="F117" s="8"/>
      <c r="G117" s="8"/>
      <c r="H117" s="8"/>
      <c r="I117" s="8"/>
      <c r="J117" s="9"/>
      <c r="K117" s="9"/>
      <c r="L117" s="9"/>
      <c r="M117" s="2"/>
      <c r="N117" s="7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68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</row>
    <row r="118" spans="2:73">
      <c r="B118" s="68"/>
      <c r="C118" s="68"/>
      <c r="D118" s="87"/>
      <c r="E118" s="87"/>
      <c r="F118" s="9"/>
      <c r="G118" s="9"/>
      <c r="H118" s="9"/>
      <c r="I118" s="9"/>
      <c r="J118" s="2"/>
      <c r="K118" s="2"/>
      <c r="L118" s="2"/>
      <c r="M118" s="2"/>
      <c r="N118" s="7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68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</row>
    <row r="119" spans="2:73">
      <c r="B119" s="68"/>
      <c r="C119" s="68"/>
      <c r="D119" s="73"/>
      <c r="E119" s="25"/>
      <c r="F119" s="87"/>
      <c r="G119" s="87"/>
      <c r="H119" s="87"/>
      <c r="I119" s="87"/>
      <c r="J119" s="2"/>
      <c r="K119" s="2"/>
      <c r="L119" s="2"/>
      <c r="M119" s="2"/>
      <c r="N119" s="7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68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</row>
    <row r="120" spans="2:73">
      <c r="B120" s="68"/>
      <c r="C120" s="68"/>
      <c r="D120" s="2"/>
      <c r="E120" s="2"/>
      <c r="F120" s="25"/>
      <c r="G120" s="25"/>
      <c r="H120" s="25"/>
      <c r="I120" s="25"/>
      <c r="J120" s="2"/>
      <c r="K120" s="2"/>
      <c r="L120" s="2"/>
      <c r="M120" s="2"/>
      <c r="N120" s="12"/>
      <c r="O120" s="12"/>
      <c r="P120" s="12"/>
      <c r="Q120" s="2"/>
      <c r="R120" s="68"/>
      <c r="S120" s="2"/>
      <c r="T120" s="69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68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</row>
    <row r="121" spans="2:73">
      <c r="B121" s="68"/>
      <c r="C121" s="6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2"/>
      <c r="O121" s="12"/>
      <c r="P121" s="12"/>
      <c r="Q121" s="25"/>
      <c r="R121" s="2"/>
      <c r="S121" s="25"/>
      <c r="T121" s="69"/>
      <c r="U121" s="43"/>
      <c r="V121" s="43"/>
      <c r="W121" s="43"/>
      <c r="X121" s="43"/>
      <c r="Y121" s="43"/>
      <c r="Z121" s="2"/>
      <c r="AA121" s="43"/>
      <c r="AB121" s="43"/>
      <c r="AC121" s="43"/>
      <c r="AD121" s="43"/>
      <c r="AE121" s="43"/>
      <c r="AF121" s="68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</row>
    <row r="122" spans="2:73">
      <c r="B122" s="68"/>
      <c r="C122" s="68"/>
      <c r="D122" s="44"/>
      <c r="E122" s="8"/>
      <c r="F122" s="2"/>
      <c r="G122" s="2"/>
      <c r="H122" s="2"/>
      <c r="I122" s="2"/>
      <c r="J122" s="8"/>
      <c r="K122" s="8"/>
      <c r="L122" s="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68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</row>
    <row r="123" spans="2:73">
      <c r="B123" s="68"/>
      <c r="C123" s="68"/>
      <c r="D123" s="2"/>
      <c r="E123" s="2"/>
      <c r="F123" s="8"/>
      <c r="G123" s="8"/>
      <c r="H123" s="8"/>
      <c r="I123" s="8"/>
      <c r="J123" s="2"/>
      <c r="K123" s="2"/>
      <c r="L123" s="2"/>
      <c r="M123" s="2"/>
      <c r="N123" s="7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8"/>
      <c r="AB123" s="8"/>
      <c r="AC123" s="34"/>
      <c r="AD123" s="34"/>
      <c r="AE123" s="34"/>
      <c r="AF123" s="68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</row>
    <row r="124" spans="2:73">
      <c r="B124" s="68"/>
      <c r="C124" s="68"/>
      <c r="D124" s="2"/>
      <c r="E124" s="2"/>
      <c r="F124" s="8"/>
      <c r="G124" s="8"/>
      <c r="H124" s="8"/>
      <c r="I124" s="8"/>
      <c r="J124" s="2"/>
      <c r="K124" s="2"/>
      <c r="L124" s="2"/>
      <c r="M124" s="2"/>
      <c r="N124" s="7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8"/>
      <c r="AB124" s="8"/>
      <c r="AC124" s="34"/>
      <c r="AD124" s="34"/>
      <c r="AE124" s="34"/>
      <c r="AF124" s="68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</row>
    <row r="125" spans="2:73">
      <c r="B125" s="68"/>
      <c r="C125" s="68"/>
      <c r="D125" s="2"/>
      <c r="E125" s="2"/>
      <c r="F125" s="8"/>
      <c r="G125" s="8"/>
      <c r="H125" s="8"/>
      <c r="I125" s="8"/>
      <c r="J125" s="2"/>
      <c r="K125" s="2"/>
      <c r="L125" s="2"/>
      <c r="M125" s="2"/>
      <c r="N125" s="7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8"/>
      <c r="AB125" s="8"/>
      <c r="AC125" s="34"/>
      <c r="AD125" s="34"/>
      <c r="AE125" s="34"/>
      <c r="AF125" s="68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</row>
    <row r="126" spans="2:73"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</row>
    <row r="127" spans="2:73"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</row>
    <row r="128" spans="2:73"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</row>
    <row r="129" spans="2:73"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</row>
    <row r="130" spans="2:73"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</row>
    <row r="131" spans="2:73"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</row>
    <row r="132" spans="2:73"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</row>
    <row r="133" spans="2:73"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</row>
    <row r="134" spans="2:73">
      <c r="B134" s="68"/>
      <c r="AF134" s="68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</row>
    <row r="135" spans="2:73">
      <c r="B135" s="68"/>
      <c r="AF135" s="68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</row>
    <row r="136" spans="2:73">
      <c r="B136" s="68"/>
      <c r="AF136" s="68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</row>
    <row r="137" spans="2:73">
      <c r="B137" s="68"/>
      <c r="AF137" s="68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</row>
    <row r="138" spans="2:73">
      <c r="B138" s="68"/>
      <c r="AF138" s="68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</row>
    <row r="139" spans="2:73">
      <c r="B139" s="68"/>
      <c r="AF139" s="68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</row>
    <row r="140" spans="2:73">
      <c r="B140" s="68"/>
      <c r="AF140" s="68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</row>
    <row r="141" spans="2:73">
      <c r="B141" s="68"/>
      <c r="AF141" s="68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</row>
    <row r="142" spans="2:73">
      <c r="B142" s="68"/>
      <c r="AF142" s="68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</row>
    <row r="143" spans="2:73">
      <c r="B143" s="68"/>
      <c r="AF143" s="68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</row>
    <row r="144" spans="2:73">
      <c r="B144" s="68"/>
      <c r="AF144" s="68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</row>
    <row r="145" spans="2:73">
      <c r="B145" s="68"/>
      <c r="AF145" s="68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</row>
    <row r="146" spans="2:73">
      <c r="B146" s="68"/>
      <c r="AF146" s="68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</row>
    <row r="147" spans="2:73">
      <c r="B147" s="68"/>
      <c r="AF147" s="68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</row>
    <row r="148" spans="2:73"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</row>
    <row r="149" spans="2:73"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</row>
    <row r="150" spans="2:73"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</row>
    <row r="151" spans="2:73"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</row>
    <row r="152" spans="2:73"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</row>
    <row r="153" spans="2:73"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</row>
    <row r="154" spans="2:73"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</row>
    <row r="155" spans="2:73"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</row>
    <row r="156" spans="2:73"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</row>
    <row r="157" spans="2:73"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</row>
    <row r="158" spans="2:73"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</row>
    <row r="159" spans="2:73"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</row>
    <row r="160" spans="2:73"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</row>
    <row r="161" spans="34:73"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</row>
    <row r="162" spans="34:73"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</row>
    <row r="163" spans="34:73"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</row>
    <row r="164" spans="34:73"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</row>
    <row r="165" spans="34:73"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</row>
    <row r="166" spans="34:73"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</row>
    <row r="167" spans="34:73"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</row>
    <row r="168" spans="34:73"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</row>
    <row r="169" spans="34:73"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</row>
    <row r="170" spans="34:73"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</row>
    <row r="171" spans="34:73"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</row>
    <row r="172" spans="34:73"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</row>
    <row r="173" spans="34:73"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</row>
    <row r="174" spans="34:73"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</row>
    <row r="175" spans="34:73"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</row>
    <row r="176" spans="34:73"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</row>
    <row r="177" spans="34:73"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</row>
    <row r="178" spans="34:73"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</row>
    <row r="179" spans="34:73"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</row>
    <row r="180" spans="34:73"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</row>
    <row r="181" spans="34:73"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</row>
    <row r="182" spans="34:73"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</row>
    <row r="183" spans="34:73"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</row>
    <row r="184" spans="34:73"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</row>
    <row r="185" spans="34:73"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</row>
    <row r="186" spans="34:73"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</row>
    <row r="187" spans="34:73"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</row>
    <row r="188" spans="34:73"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</row>
    <row r="189" spans="34:73"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</row>
    <row r="190" spans="34:73"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</row>
    <row r="191" spans="34:73"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</row>
    <row r="192" spans="34:73"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</row>
    <row r="193" spans="34:73"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</row>
    <row r="194" spans="34:73"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</row>
    <row r="195" spans="34:73"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</row>
    <row r="196" spans="34:73"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</row>
    <row r="197" spans="34:73"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</row>
    <row r="198" spans="34:73"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</row>
    <row r="199" spans="34:73"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</row>
    <row r="200" spans="34:73"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</row>
    <row r="201" spans="34:73"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</row>
    <row r="202" spans="34:73"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</row>
    <row r="203" spans="34:73"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</row>
    <row r="204" spans="34:73"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</row>
    <row r="205" spans="34:73"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</row>
    <row r="206" spans="34:73"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</row>
    <row r="207" spans="34:73"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</row>
    <row r="208" spans="34:73"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</row>
    <row r="209" spans="34:73"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</row>
    <row r="210" spans="34:73"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</row>
    <row r="211" spans="34:73"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</row>
    <row r="212" spans="34:73"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</row>
    <row r="213" spans="34:73"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</row>
    <row r="214" spans="34:73"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</row>
    <row r="215" spans="34:73"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</row>
    <row r="216" spans="34:73"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</row>
    <row r="217" spans="34:73"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</row>
    <row r="218" spans="34:73"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</row>
    <row r="219" spans="34:73"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</row>
    <row r="220" spans="34:73"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</row>
    <row r="221" spans="34:73"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</row>
    <row r="222" spans="34:73"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</row>
    <row r="223" spans="34:73"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</row>
    <row r="224" spans="34:73"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</row>
    <row r="225" spans="34:73"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</row>
    <row r="226" spans="34:73"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</row>
    <row r="227" spans="34:73"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</row>
    <row r="228" spans="34:73"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</row>
    <row r="229" spans="34:73"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</row>
    <row r="230" spans="34:73"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</row>
    <row r="231" spans="34:73"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</row>
    <row r="232" spans="34:73"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</row>
    <row r="233" spans="34:73"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</row>
    <row r="234" spans="34:73"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</row>
    <row r="235" spans="34:73"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</row>
    <row r="236" spans="34:73"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</row>
    <row r="237" spans="34:73"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</row>
    <row r="238" spans="34:73"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</row>
    <row r="239" spans="34:73"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</row>
    <row r="240" spans="34:73"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</row>
    <row r="241" spans="34:73"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</row>
    <row r="242" spans="34:73"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</row>
    <row r="243" spans="34:73"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</row>
    <row r="244" spans="34:73"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</row>
    <row r="245" spans="34:73"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</row>
    <row r="246" spans="34:73"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</row>
    <row r="247" spans="34:73"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</row>
    <row r="248" spans="34:73"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</row>
    <row r="249" spans="34:73"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</row>
    <row r="250" spans="34:73"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</row>
    <row r="251" spans="34:73"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</row>
    <row r="252" spans="34:73"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</row>
    <row r="253" spans="34:73"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</row>
    <row r="254" spans="34:73"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</row>
    <row r="255" spans="34:73"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</row>
    <row r="256" spans="34:73"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</row>
    <row r="257" spans="34:73"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</row>
    <row r="258" spans="34:73"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</row>
    <row r="259" spans="34:73"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</row>
    <row r="260" spans="34:73"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</row>
    <row r="261" spans="34:73"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</row>
    <row r="262" spans="34:73"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</row>
    <row r="263" spans="34:73"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</row>
    <row r="264" spans="34:73"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</row>
    <row r="265" spans="34:73"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</row>
    <row r="266" spans="34:73"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</row>
    <row r="267" spans="34:73"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</row>
    <row r="268" spans="34:73"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</row>
    <row r="269" spans="34:73"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</row>
    <row r="270" spans="34:73"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</row>
    <row r="271" spans="34:73"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</row>
    <row r="272" spans="34:73"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</row>
    <row r="273" spans="34:73"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</row>
    <row r="274" spans="34:73"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</row>
    <row r="275" spans="34:73"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</row>
    <row r="276" spans="34:73"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</row>
    <row r="277" spans="34:73"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</row>
    <row r="278" spans="34:73"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</row>
    <row r="279" spans="34:73"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</row>
    <row r="280" spans="34:73"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</row>
    <row r="281" spans="34:73"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</row>
    <row r="282" spans="34:73"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</row>
    <row r="283" spans="34:73"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</row>
    <row r="284" spans="34:73"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</row>
    <row r="285" spans="34:73"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</row>
    <row r="286" spans="34:73"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</row>
    <row r="287" spans="34:73"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</row>
    <row r="288" spans="34:73"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</row>
    <row r="289" spans="34:73"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</row>
    <row r="290" spans="34:73"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</row>
    <row r="291" spans="34:73"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</row>
    <row r="292" spans="34:73"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</row>
    <row r="293" spans="34:73"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</row>
    <row r="294" spans="34:73"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</row>
    <row r="295" spans="34:73"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</row>
    <row r="296" spans="34:73"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</row>
    <row r="297" spans="34:73"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</row>
    <row r="298" spans="34:73"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</row>
    <row r="299" spans="34:73"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</row>
    <row r="300" spans="34:73"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</row>
    <row r="301" spans="34:73"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</row>
    <row r="302" spans="34:73"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</row>
    <row r="303" spans="34:73"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</row>
    <row r="304" spans="34:73"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</row>
    <row r="305" spans="34:73"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</row>
    <row r="306" spans="34:73"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</row>
    <row r="307" spans="34:73"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</row>
    <row r="308" spans="34:73"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</row>
    <row r="309" spans="34:73"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</row>
    <row r="310" spans="34:73"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</row>
    <row r="311" spans="34:73"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</row>
    <row r="312" spans="34:73"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</row>
    <row r="313" spans="34:73"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</row>
    <row r="314" spans="34:73"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</row>
    <row r="315" spans="34:73"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</row>
    <row r="316" spans="34:73"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</row>
    <row r="317" spans="34:73"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</row>
    <row r="318" spans="34:73"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</row>
    <row r="319" spans="34:73"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</row>
    <row r="320" spans="34:73"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</row>
    <row r="321" spans="34:73"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</row>
    <row r="322" spans="34:73"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</row>
    <row r="323" spans="34:73"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</row>
    <row r="324" spans="34:73"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</row>
    <row r="325" spans="34:73"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</row>
    <row r="326" spans="34:73"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</row>
    <row r="327" spans="34:73"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</row>
    <row r="328" spans="34:73"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</row>
    <row r="329" spans="34:73"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</row>
    <row r="330" spans="34:73"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</row>
    <row r="331" spans="34:73"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</row>
    <row r="332" spans="34:73"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</row>
    <row r="333" spans="34:73"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</row>
    <row r="334" spans="34:73"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</row>
    <row r="335" spans="34:73"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</row>
    <row r="336" spans="34:73"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</row>
    <row r="337" spans="34:73"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</row>
    <row r="338" spans="34:73"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</row>
    <row r="339" spans="34:73"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</row>
    <row r="340" spans="34:73"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</row>
    <row r="341" spans="34:73"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</row>
    <row r="342" spans="34:73"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</row>
    <row r="343" spans="34:73"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</row>
    <row r="344" spans="34:73"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</row>
    <row r="345" spans="34:73"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</row>
    <row r="346" spans="34:73"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</row>
    <row r="347" spans="34:73"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</row>
    <row r="348" spans="34:73"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</row>
    <row r="349" spans="34:73"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</row>
    <row r="350" spans="34:73"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</row>
    <row r="351" spans="34:73"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</row>
    <row r="352" spans="34:73"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</row>
    <row r="353" spans="34:73"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</row>
    <row r="354" spans="34:73"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</row>
    <row r="355" spans="34:73"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</row>
    <row r="356" spans="34:73"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</row>
    <row r="357" spans="34:73"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</row>
    <row r="358" spans="34:73"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</row>
    <row r="359" spans="34:73"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</row>
    <row r="360" spans="34:73"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</row>
    <row r="361" spans="34:73"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</row>
    <row r="362" spans="34:73"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</row>
    <row r="363" spans="34:73"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</row>
    <row r="364" spans="34:73"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</row>
    <row r="365" spans="34:73"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</row>
    <row r="366" spans="34:73"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</row>
    <row r="367" spans="34:73"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</row>
    <row r="368" spans="34:73"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</row>
    <row r="369" spans="34:73"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</row>
    <row r="370" spans="34:73"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</row>
    <row r="371" spans="34:73"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</row>
    <row r="372" spans="34:73"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</row>
    <row r="373" spans="34:73"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</row>
    <row r="374" spans="34:73"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</row>
    <row r="375" spans="34:73"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</row>
    <row r="376" spans="34:73"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</row>
    <row r="377" spans="34:73"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</row>
    <row r="378" spans="34:73"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</row>
    <row r="379" spans="34:73"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</row>
    <row r="380" spans="34:73"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</row>
    <row r="381" spans="34:73"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</row>
    <row r="382" spans="34:73"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</row>
    <row r="383" spans="34:73"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</row>
    <row r="384" spans="34:73"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</row>
    <row r="385" spans="34:73"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</row>
    <row r="386" spans="34:73"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</row>
    <row r="387" spans="34:73"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</row>
    <row r="388" spans="34:73"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</row>
    <row r="389" spans="34:73"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</row>
    <row r="390" spans="34:73"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</row>
    <row r="391" spans="34:73"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</row>
    <row r="392" spans="34:73"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</row>
    <row r="393" spans="34:73"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</row>
    <row r="394" spans="34:73"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</row>
    <row r="395" spans="34:73"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</row>
    <row r="396" spans="34:73"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</row>
    <row r="397" spans="34:73"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</row>
    <row r="398" spans="34:73"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</row>
    <row r="399" spans="34:73"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</row>
    <row r="400" spans="34:73"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</row>
    <row r="401" spans="34:73"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</row>
    <row r="402" spans="34:73"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</row>
    <row r="403" spans="34:73"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</row>
    <row r="404" spans="34:73"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</row>
    <row r="405" spans="34:73"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</row>
    <row r="406" spans="34:73"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</row>
    <row r="407" spans="34:73"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</row>
    <row r="408" spans="34:73"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</row>
    <row r="409" spans="34:73"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</row>
    <row r="410" spans="34:73"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</row>
    <row r="411" spans="34:73"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</row>
    <row r="412" spans="34:73"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</row>
    <row r="413" spans="34:73"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</row>
    <row r="414" spans="34:73"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</row>
    <row r="415" spans="34:73"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</row>
    <row r="416" spans="34:73"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</row>
    <row r="417" spans="34:73"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</row>
    <row r="418" spans="34:73"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</row>
    <row r="419" spans="34:73"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</row>
    <row r="420" spans="34:73"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</row>
    <row r="421" spans="34:73"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</row>
    <row r="422" spans="34:73"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</row>
    <row r="423" spans="34:73"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</row>
    <row r="424" spans="34:73"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</row>
    <row r="425" spans="34:73"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</row>
    <row r="426" spans="34:73"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</row>
    <row r="427" spans="34:73"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</row>
    <row r="428" spans="34:73"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</row>
    <row r="429" spans="34:73"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</row>
    <row r="430" spans="34:73"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</row>
    <row r="431" spans="34:73"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</row>
    <row r="432" spans="34:73"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</row>
    <row r="433" spans="34:73"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</row>
    <row r="434" spans="34:73"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</row>
    <row r="435" spans="34:73"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</row>
    <row r="436" spans="34:73"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</row>
    <row r="437" spans="34:73"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</row>
    <row r="438" spans="34:73"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</row>
    <row r="439" spans="34:73"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</row>
    <row r="440" spans="34:73"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</row>
    <row r="441" spans="34:73"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</row>
    <row r="442" spans="34:73"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</row>
    <row r="443" spans="34:73"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</row>
    <row r="444" spans="34:73"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</row>
    <row r="445" spans="34:73"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</row>
    <row r="446" spans="34:73"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</row>
    <row r="447" spans="34:73"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</row>
    <row r="448" spans="34:73"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</row>
    <row r="449" spans="34:73"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</row>
    <row r="450" spans="34:73"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</row>
    <row r="451" spans="34:73"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</row>
    <row r="452" spans="34:73"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</row>
    <row r="453" spans="34:73"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</row>
    <row r="454" spans="34:73"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</row>
    <row r="455" spans="34:73"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</row>
    <row r="456" spans="34:73"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</row>
    <row r="457" spans="34:73"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</row>
    <row r="458" spans="34:73"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</row>
    <row r="459" spans="34:73"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</row>
    <row r="460" spans="34:73"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</row>
    <row r="461" spans="34:73"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</row>
    <row r="462" spans="34:73"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</row>
    <row r="463" spans="34:73"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</row>
    <row r="464" spans="34:73"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</row>
    <row r="465" spans="34:73"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</row>
    <row r="466" spans="34:73"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</row>
    <row r="467" spans="34:73"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</row>
    <row r="468" spans="34:73"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</row>
    <row r="469" spans="34:73"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</row>
    <row r="470" spans="34:73"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</row>
    <row r="471" spans="34:73"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</row>
    <row r="472" spans="34:73"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</row>
    <row r="473" spans="34:73"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</row>
    <row r="474" spans="34:73"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</row>
    <row r="475" spans="34:73"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</row>
    <row r="476" spans="34:73"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</row>
    <row r="477" spans="34:73"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</row>
    <row r="478" spans="34:73"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</row>
    <row r="479" spans="34:73"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</row>
    <row r="480" spans="34:73"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</row>
    <row r="481" spans="34:73"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</row>
    <row r="482" spans="34:73"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</row>
    <row r="483" spans="34:73"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</row>
    <row r="484" spans="34:73"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</row>
    <row r="485" spans="34:73"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</row>
    <row r="486" spans="34:73"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</row>
    <row r="487" spans="34:73"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</row>
    <row r="488" spans="34:73"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</row>
    <row r="489" spans="34:73"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</row>
    <row r="490" spans="34:73"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</row>
    <row r="491" spans="34:73"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</row>
    <row r="492" spans="34:73"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</row>
    <row r="493" spans="34:73"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</row>
    <row r="494" spans="34:73"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</row>
    <row r="495" spans="34:73"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</row>
    <row r="496" spans="34:73"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</row>
    <row r="497" spans="34:73"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</row>
    <row r="498" spans="34:73"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</row>
    <row r="499" spans="34:73"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</row>
    <row r="500" spans="34:73"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</row>
    <row r="501" spans="34:73"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</row>
    <row r="502" spans="34:73"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</row>
    <row r="503" spans="34:73"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</row>
    <row r="504" spans="34:73"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</row>
    <row r="505" spans="34:73"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</row>
    <row r="506" spans="34:73"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</row>
    <row r="507" spans="34:73"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</row>
    <row r="508" spans="34:73"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</row>
    <row r="509" spans="34:73"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</row>
    <row r="510" spans="34:73"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</row>
    <row r="511" spans="34:73"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</row>
    <row r="512" spans="34:73"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</row>
    <row r="513" spans="34:73"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</row>
    <row r="514" spans="34:73"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</row>
    <row r="515" spans="34:73"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</row>
    <row r="516" spans="34:73"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</row>
    <row r="517" spans="34:73"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</row>
    <row r="518" spans="34:73"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</row>
    <row r="519" spans="34:73"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</row>
    <row r="520" spans="34:73"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</row>
    <row r="521" spans="34:73"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</row>
    <row r="522" spans="34:73"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</row>
    <row r="523" spans="34:73"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</row>
    <row r="524" spans="34:73"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</row>
    <row r="525" spans="34:73"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</row>
    <row r="526" spans="34:73"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</row>
    <row r="527" spans="34:73"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</row>
    <row r="528" spans="34:73"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</row>
    <row r="529" spans="34:73"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</row>
    <row r="530" spans="34:73"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</row>
    <row r="531" spans="34:73"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</row>
    <row r="532" spans="34:73"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</row>
    <row r="533" spans="34:73"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</row>
    <row r="534" spans="34:73"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</row>
    <row r="535" spans="34:73"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</row>
    <row r="536" spans="34:73"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</row>
    <row r="537" spans="34:73"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</row>
    <row r="538" spans="34:73"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</row>
    <row r="539" spans="34:73"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</row>
    <row r="540" spans="34:73"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</row>
    <row r="541" spans="34:73"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</row>
    <row r="542" spans="34:73"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</row>
    <row r="543" spans="34:73"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</row>
    <row r="544" spans="34:73"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</row>
    <row r="545" spans="34:73"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</row>
    <row r="546" spans="34:73"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</row>
    <row r="547" spans="34:73"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</row>
    <row r="548" spans="34:73"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</row>
    <row r="549" spans="34:73"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</row>
    <row r="550" spans="34:73"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</row>
    <row r="551" spans="34:73"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</row>
    <row r="552" spans="34:73"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</row>
    <row r="553" spans="34:73"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</row>
    <row r="554" spans="34:73"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</row>
    <row r="555" spans="34:73"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</row>
    <row r="556" spans="34:73"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</row>
    <row r="557" spans="34:73"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</row>
    <row r="558" spans="34:73"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</row>
    <row r="559" spans="34:73"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</row>
    <row r="560" spans="34:73"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</row>
    <row r="561" spans="34:73"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</row>
    <row r="562" spans="34:73"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</row>
    <row r="563" spans="34:73"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</row>
    <row r="564" spans="34:73"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</row>
    <row r="565" spans="34:73"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</row>
    <row r="566" spans="34:73"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</row>
    <row r="567" spans="34:73"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</row>
    <row r="568" spans="34:73"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</row>
    <row r="569" spans="34:73"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</row>
    <row r="570" spans="34:73"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</row>
    <row r="571" spans="34:73"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</row>
    <row r="572" spans="34:73"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</row>
    <row r="573" spans="34:73"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</row>
    <row r="574" spans="34:73"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</row>
    <row r="575" spans="34:73"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</row>
    <row r="576" spans="34:73"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</row>
    <row r="577" spans="34:73"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</row>
    <row r="578" spans="34:73"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</row>
    <row r="579" spans="34:73"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</row>
    <row r="580" spans="34:73"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</row>
    <row r="581" spans="34:73"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</row>
    <row r="582" spans="34:73"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</row>
    <row r="583" spans="34:73"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</row>
    <row r="584" spans="34:73"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</row>
    <row r="585" spans="34:73"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</row>
    <row r="586" spans="34:73"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</row>
    <row r="587" spans="34:73"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</row>
    <row r="588" spans="34:73"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</row>
    <row r="589" spans="34:73"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</row>
    <row r="590" spans="34:73"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</row>
    <row r="591" spans="34:73"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</row>
    <row r="592" spans="34:73"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</row>
    <row r="593" spans="34:73"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</row>
    <row r="594" spans="34:73"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</row>
    <row r="595" spans="34:73"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</row>
    <row r="596" spans="34:73"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</row>
    <row r="597" spans="34:73"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</row>
    <row r="598" spans="34:73"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</row>
    <row r="599" spans="34:73"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</row>
    <row r="600" spans="34:73"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</row>
    <row r="601" spans="34:73"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</row>
    <row r="602" spans="34:73"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</row>
    <row r="603" spans="34:73"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</row>
    <row r="604" spans="34:73"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</row>
    <row r="605" spans="34:73"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</row>
    <row r="606" spans="34:73"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</row>
    <row r="607" spans="34:73"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</row>
    <row r="608" spans="34:73"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</row>
    <row r="609" spans="34:73"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</row>
    <row r="610" spans="34:73"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</row>
    <row r="611" spans="34:73"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</row>
    <row r="612" spans="34:73"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</row>
    <row r="613" spans="34:73"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</row>
    <row r="614" spans="34:73"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</row>
    <row r="615" spans="34:73"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</row>
    <row r="616" spans="34:73"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</row>
    <row r="617" spans="34:73"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</row>
    <row r="618" spans="34:73"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</row>
    <row r="619" spans="34:73"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</row>
    <row r="620" spans="34:73"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</row>
    <row r="621" spans="34:73"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</row>
    <row r="622" spans="34:73"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</row>
    <row r="623" spans="34:73"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</row>
    <row r="624" spans="34:73"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</row>
    <row r="625" spans="34:73"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</row>
    <row r="626" spans="34:73"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</row>
    <row r="627" spans="34:73"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</row>
    <row r="628" spans="34:73"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</row>
    <row r="629" spans="34:73"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</row>
    <row r="630" spans="34:73"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</row>
    <row r="631" spans="34:73"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</row>
    <row r="632" spans="34:73"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</row>
    <row r="633" spans="34:73"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</row>
    <row r="634" spans="34:73"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</row>
    <row r="635" spans="34:73"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</row>
    <row r="636" spans="34:73"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</row>
    <row r="637" spans="34:73"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</row>
    <row r="638" spans="34:73"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</row>
    <row r="639" spans="34:73"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</row>
    <row r="640" spans="34:73"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</row>
    <row r="641" spans="34:73"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</row>
    <row r="642" spans="34:73"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</row>
    <row r="643" spans="34:73"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</row>
    <row r="644" spans="34:73"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</row>
    <row r="645" spans="34:73"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</row>
    <row r="646" spans="34:73"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</row>
    <row r="647" spans="34:73"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</row>
    <row r="648" spans="34:73"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</row>
    <row r="649" spans="34:73"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</row>
    <row r="650" spans="34:73"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</row>
    <row r="651" spans="34:73"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</row>
    <row r="652" spans="34:73"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</row>
    <row r="653" spans="34:73"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</row>
    <row r="654" spans="34:73"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</row>
    <row r="655" spans="34:73"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</row>
    <row r="656" spans="34:73"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</row>
    <row r="657" spans="34:73"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</row>
    <row r="658" spans="34:73"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</row>
    <row r="659" spans="34:73"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</row>
    <row r="660" spans="34:73"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</row>
    <row r="661" spans="34:73"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</row>
    <row r="662" spans="34:73"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</row>
    <row r="663" spans="34:73"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</row>
    <row r="664" spans="34:73"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</row>
    <row r="665" spans="34:73"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</row>
    <row r="666" spans="34:73"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</row>
    <row r="667" spans="34:73"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</row>
    <row r="668" spans="34:73"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</row>
    <row r="669" spans="34:73"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</row>
    <row r="670" spans="34:73"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</row>
    <row r="671" spans="34:73"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</row>
    <row r="672" spans="34:73"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</row>
    <row r="673" spans="34:73"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</row>
    <row r="674" spans="34:73"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</row>
    <row r="675" spans="34:73"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</row>
    <row r="676" spans="34:73"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</row>
    <row r="677" spans="34:73"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</row>
    <row r="678" spans="34:73"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</row>
    <row r="679" spans="34:73"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</row>
    <row r="680" spans="34:73"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</row>
    <row r="681" spans="34:73"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</row>
    <row r="682" spans="34:73"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</row>
    <row r="683" spans="34:73"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</row>
    <row r="684" spans="34:73"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</row>
    <row r="685" spans="34:73"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</row>
    <row r="686" spans="34:73"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</row>
    <row r="687" spans="34:73"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</row>
    <row r="688" spans="34:73"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</row>
    <row r="689" spans="34:73"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</row>
    <row r="690" spans="34:73"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</row>
    <row r="691" spans="34:73"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</row>
    <row r="692" spans="34:73"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</row>
    <row r="693" spans="34:73"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</row>
    <row r="694" spans="34:73"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</row>
    <row r="695" spans="34:73"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</row>
    <row r="696" spans="34:73"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</row>
    <row r="697" spans="34:73"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</row>
    <row r="698" spans="34:73"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</row>
    <row r="699" spans="34:73"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</row>
    <row r="700" spans="34:73"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</row>
    <row r="701" spans="34:73"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</row>
    <row r="702" spans="34:73"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</row>
    <row r="703" spans="34:73"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</row>
    <row r="704" spans="34:73"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</row>
    <row r="705" spans="34:73"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</row>
    <row r="706" spans="34:73"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</row>
    <row r="707" spans="34:73"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</row>
    <row r="708" spans="34:73"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</row>
    <row r="709" spans="34:73"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</row>
    <row r="710" spans="34:73"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</row>
    <row r="711" spans="34:73"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</row>
    <row r="712" spans="34:73"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</row>
    <row r="713" spans="34:73"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</row>
    <row r="714" spans="34:73"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</row>
    <row r="715" spans="34:73"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</row>
    <row r="716" spans="34:73"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</row>
    <row r="717" spans="34:73"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</row>
    <row r="718" spans="34:73"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</row>
    <row r="719" spans="34:73"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</row>
    <row r="720" spans="34:73"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</row>
    <row r="721" spans="34:73"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</row>
    <row r="722" spans="34:73"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</row>
    <row r="723" spans="34:73"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</row>
    <row r="724" spans="34:73"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</row>
    <row r="725" spans="34:73"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</row>
    <row r="726" spans="34:73"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</row>
    <row r="727" spans="34:73"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</row>
    <row r="728" spans="34:73"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</row>
    <row r="729" spans="34:73"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</row>
    <row r="730" spans="34:73"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</row>
    <row r="731" spans="34:73"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</row>
    <row r="732" spans="34:73"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</row>
    <row r="733" spans="34:73"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</row>
    <row r="734" spans="34:73"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</row>
    <row r="735" spans="34:73"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</row>
    <row r="736" spans="34:73"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</row>
    <row r="737" spans="34:73"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</row>
    <row r="738" spans="34:73"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</row>
    <row r="739" spans="34:73"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</row>
    <row r="740" spans="34:73"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</row>
    <row r="741" spans="34:73"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</row>
    <row r="742" spans="34:73"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</row>
    <row r="743" spans="34:73"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</row>
    <row r="744" spans="34:73"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</row>
    <row r="745" spans="34:73"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</row>
    <row r="746" spans="34:73"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</row>
    <row r="747" spans="34:73"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</row>
    <row r="748" spans="34:73"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</row>
    <row r="749" spans="34:73"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</row>
    <row r="750" spans="34:73"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</row>
    <row r="751" spans="34:73"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</row>
    <row r="752" spans="34:73"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</row>
    <row r="753" spans="34:73"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</row>
    <row r="754" spans="34:73"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</row>
    <row r="755" spans="34:73"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</row>
    <row r="756" spans="34:73"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</row>
    <row r="757" spans="34:73"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</row>
    <row r="758" spans="34:73"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</row>
    <row r="759" spans="34:73"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</row>
    <row r="760" spans="34:73"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</row>
    <row r="761" spans="34:73"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</row>
    <row r="762" spans="34:73"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</row>
    <row r="763" spans="34:73"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</row>
    <row r="764" spans="34:73"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</row>
    <row r="765" spans="34:73"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</row>
    <row r="766" spans="34:73"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</row>
    <row r="767" spans="34:73"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</row>
    <row r="768" spans="34:73"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</row>
    <row r="769" spans="34:73"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</row>
    <row r="770" spans="34:73"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</row>
    <row r="771" spans="34:73"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</row>
    <row r="772" spans="34:73"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</row>
    <row r="773" spans="34:73"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</row>
    <row r="774" spans="34:73"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</row>
    <row r="775" spans="34:73"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</row>
    <row r="776" spans="34:73"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</row>
    <row r="777" spans="34:73"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</row>
    <row r="778" spans="34:73"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</row>
    <row r="779" spans="34:73"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</row>
    <row r="780" spans="34:73"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</row>
    <row r="781" spans="34:73"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</row>
    <row r="782" spans="34:73"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</row>
    <row r="783" spans="34:73"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</row>
    <row r="784" spans="34:73"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</row>
    <row r="785" spans="34:73"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</row>
    <row r="786" spans="34:73"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</row>
    <row r="787" spans="34:73"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</row>
    <row r="788" spans="34:73"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</row>
    <row r="789" spans="34:73"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</row>
    <row r="790" spans="34:73"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</row>
    <row r="791" spans="34:73"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</row>
    <row r="792" spans="34:73"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</row>
    <row r="793" spans="34:73"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</row>
    <row r="794" spans="34:73"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</row>
    <row r="795" spans="34:73"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</row>
    <row r="796" spans="34:73"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</row>
    <row r="797" spans="34:73"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</row>
    <row r="798" spans="34:73"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</row>
    <row r="799" spans="34:73"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</row>
    <row r="800" spans="34:73"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</row>
    <row r="801" spans="34:73"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</row>
    <row r="802" spans="34:73"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</row>
    <row r="803" spans="34:73"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</row>
    <row r="804" spans="34:73"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</row>
    <row r="805" spans="34:73"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</row>
    <row r="806" spans="34:73"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</row>
    <row r="807" spans="34:73"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</row>
    <row r="808" spans="34:73"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</row>
    <row r="809" spans="34:73"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</row>
    <row r="810" spans="34:73"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</row>
    <row r="811" spans="34:73"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</row>
    <row r="812" spans="34:73"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</row>
    <row r="813" spans="34:73"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</row>
    <row r="814" spans="34:73"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</row>
    <row r="815" spans="34:73"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</row>
    <row r="816" spans="34:73"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</row>
    <row r="817" spans="34:73"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</row>
    <row r="818" spans="34:73"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</row>
    <row r="819" spans="34:73"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</row>
    <row r="820" spans="34:73"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</row>
    <row r="821" spans="34:73"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</row>
    <row r="822" spans="34:73"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</row>
    <row r="823" spans="34:73"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</row>
    <row r="824" spans="34:73"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</row>
    <row r="825" spans="34:73"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</row>
    <row r="826" spans="34:73"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</row>
    <row r="827" spans="34:73"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</row>
    <row r="828" spans="34:73"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</row>
    <row r="829" spans="34:73"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</row>
    <row r="830" spans="34:73"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</row>
    <row r="831" spans="34:73"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</row>
    <row r="832" spans="34:73"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</row>
    <row r="833" spans="34:73"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</row>
    <row r="834" spans="34:73"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</row>
    <row r="835" spans="34:73"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</row>
    <row r="836" spans="34:73"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</row>
    <row r="837" spans="34:73"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</row>
    <row r="838" spans="34:73"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</row>
    <row r="839" spans="34:73"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</row>
    <row r="840" spans="34:73"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</row>
    <row r="841" spans="34:73"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</row>
    <row r="842" spans="34:73"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</row>
    <row r="843" spans="34:73"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</row>
    <row r="844" spans="34:73"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</row>
    <row r="845" spans="34:73"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</row>
    <row r="846" spans="34:73"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</row>
    <row r="847" spans="34:73"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</row>
    <row r="848" spans="34:73"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</row>
    <row r="849" spans="34:73"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</row>
    <row r="850" spans="34:73"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</row>
    <row r="851" spans="34:73"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</row>
    <row r="852" spans="34:73"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</row>
    <row r="853" spans="34:73"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</row>
    <row r="854" spans="34:73"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</row>
    <row r="855" spans="34:73"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</row>
    <row r="856" spans="34:73"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</row>
    <row r="857" spans="34:73"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</row>
    <row r="858" spans="34:73"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</row>
    <row r="859" spans="34:73"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</row>
    <row r="860" spans="34:73"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</row>
    <row r="861" spans="34:73"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</row>
    <row r="862" spans="34:73"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</row>
    <row r="863" spans="34:73"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</row>
    <row r="864" spans="34:73"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</row>
    <row r="865" spans="34:73"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</row>
    <row r="866" spans="34:73"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</row>
    <row r="867" spans="34:73"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</row>
    <row r="868" spans="34:73"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</row>
    <row r="869" spans="34:73"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</row>
    <row r="870" spans="34:73"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</row>
    <row r="871" spans="34:73"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</row>
    <row r="872" spans="34:73"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</row>
    <row r="873" spans="34:73"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</row>
    <row r="874" spans="34:73"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</row>
    <row r="875" spans="34:73"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</row>
    <row r="876" spans="34:73"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</row>
    <row r="877" spans="34:73"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</row>
    <row r="878" spans="34:73"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</row>
    <row r="879" spans="34:73"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</row>
    <row r="880" spans="34:73"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</row>
    <row r="881" spans="34:73"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</row>
    <row r="882" spans="34:73"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</row>
    <row r="883" spans="34:73"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</row>
    <row r="884" spans="34:73"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</row>
    <row r="885" spans="34:73"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</row>
    <row r="886" spans="34:73"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</row>
    <row r="887" spans="34:73"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</row>
    <row r="888" spans="34:73"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</row>
    <row r="889" spans="34:73"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</row>
    <row r="890" spans="34:73"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</row>
    <row r="891" spans="34:73"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</row>
    <row r="892" spans="34:73"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</row>
    <row r="893" spans="34:73"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</row>
    <row r="894" spans="34:73"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</row>
    <row r="895" spans="34:73"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</row>
    <row r="896" spans="34:73"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</row>
    <row r="897" spans="34:73"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</row>
    <row r="898" spans="34:73"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</row>
    <row r="899" spans="34:73"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</row>
    <row r="900" spans="34:73"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</row>
    <row r="901" spans="34:73"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</row>
    <row r="902" spans="34:73"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</row>
    <row r="903" spans="34:73"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</row>
    <row r="904" spans="34:73"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</row>
    <row r="905" spans="34:73"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</row>
    <row r="906" spans="34:73"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</row>
    <row r="907" spans="34:73"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</row>
    <row r="908" spans="34:73"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</row>
    <row r="909" spans="34:73"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</row>
    <row r="910" spans="34:73"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</row>
    <row r="911" spans="34:73"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</row>
    <row r="912" spans="34:73"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</row>
    <row r="913" spans="34:73"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</row>
    <row r="914" spans="34:73"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</row>
    <row r="915" spans="34:73"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</row>
    <row r="916" spans="34:73"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</row>
    <row r="917" spans="34:73"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</row>
    <row r="918" spans="34:73"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</row>
    <row r="919" spans="34:73"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</row>
    <row r="920" spans="34:73"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</row>
    <row r="921" spans="34:73"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</row>
    <row r="922" spans="34:73"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</row>
    <row r="923" spans="34:73"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</row>
    <row r="924" spans="34:73"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</row>
    <row r="925" spans="34:73"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</row>
    <row r="926" spans="34:73"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</row>
    <row r="927" spans="34:73"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</row>
    <row r="928" spans="34:73"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</row>
    <row r="929" spans="34:73"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</row>
    <row r="930" spans="34:73"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</row>
    <row r="931" spans="34:73"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</row>
    <row r="932" spans="34:73"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</row>
    <row r="933" spans="34:73"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</row>
    <row r="934" spans="34:73"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</row>
    <row r="935" spans="34:73"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</row>
    <row r="936" spans="34:73"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</row>
    <row r="937" spans="34:73"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</row>
    <row r="938" spans="34:73"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</row>
    <row r="939" spans="34:73"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</row>
    <row r="940" spans="34:73"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</row>
    <row r="941" spans="34:73"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</row>
    <row r="942" spans="34:73"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</row>
    <row r="943" spans="34:73"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</row>
    <row r="944" spans="34:73"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</row>
    <row r="945" spans="34:73"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</row>
    <row r="946" spans="34:73"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</row>
    <row r="947" spans="34:73"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</row>
    <row r="948" spans="34:73"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</row>
    <row r="949" spans="34:73"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</row>
    <row r="950" spans="34:73"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</row>
    <row r="951" spans="34:73"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</row>
    <row r="952" spans="34:73"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</row>
    <row r="953" spans="34:73"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</row>
    <row r="954" spans="34:73"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</row>
    <row r="955" spans="34:73"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</row>
    <row r="956" spans="34:73"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</row>
    <row r="957" spans="34:73"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</row>
    <row r="958" spans="34:73"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</row>
    <row r="959" spans="34:73"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</row>
    <row r="960" spans="34:73"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</row>
    <row r="961" spans="34:73"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</row>
    <row r="962" spans="34:73"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</row>
    <row r="963" spans="34:73"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</row>
    <row r="964" spans="34:73"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</row>
    <row r="965" spans="34:73"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</row>
    <row r="966" spans="34:73"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</row>
    <row r="967" spans="34:73"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</row>
    <row r="968" spans="34:73"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</row>
    <row r="969" spans="34:73"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</row>
    <row r="970" spans="34:73"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</row>
    <row r="971" spans="34:73"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</row>
    <row r="972" spans="34:73"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</row>
    <row r="973" spans="34:73"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</row>
    <row r="974" spans="34:73"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</row>
    <row r="975" spans="34:73"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</row>
    <row r="976" spans="34:73"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</row>
    <row r="977" spans="34:73"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</row>
    <row r="978" spans="34:73"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</row>
    <row r="979" spans="34:73"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</row>
    <row r="980" spans="34:73"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</row>
    <row r="981" spans="34:73"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</row>
    <row r="982" spans="34:73"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</row>
    <row r="983" spans="34:73"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</row>
    <row r="984" spans="34:73"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</row>
    <row r="985" spans="34:73"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</row>
    <row r="986" spans="34:73"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</row>
    <row r="987" spans="34:73"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</row>
    <row r="988" spans="34:73"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</row>
    <row r="989" spans="34:73"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</row>
    <row r="990" spans="34:73"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</row>
    <row r="991" spans="34:73"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</row>
    <row r="992" spans="34:73"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</row>
    <row r="993" spans="34:73"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</row>
    <row r="994" spans="34:73"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</row>
    <row r="995" spans="34:73"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</row>
    <row r="996" spans="34:73"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</row>
    <row r="997" spans="34:73"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</row>
    <row r="998" spans="34:73"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</row>
    <row r="999" spans="34:73"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</row>
    <row r="1000" spans="34:73"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</row>
    <row r="1001" spans="34:73"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</row>
    <row r="1002" spans="34:73"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</row>
    <row r="1003" spans="34:73"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</row>
    <row r="1004" spans="34:73"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</row>
    <row r="1005" spans="34:73"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</row>
    <row r="1006" spans="34:73"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</row>
    <row r="1007" spans="34:73"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</row>
    <row r="1008" spans="34:73"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</row>
    <row r="1009" spans="34:73"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</row>
    <row r="1010" spans="34:73"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</row>
    <row r="1011" spans="34:73"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</row>
    <row r="1012" spans="34:73"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</row>
    <row r="1013" spans="34:73"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</row>
    <row r="1014" spans="34:73"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</row>
    <row r="1015" spans="34:73"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</row>
    <row r="1016" spans="34:73"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</row>
    <row r="1017" spans="34:73"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</row>
    <row r="1018" spans="34:73">
      <c r="AH1018" s="61"/>
      <c r="AI1018" s="61"/>
      <c r="AJ1018" s="61"/>
      <c r="AK1018" s="61"/>
      <c r="AL1018" s="61"/>
      <c r="AM1018" s="61"/>
      <c r="AN1018" s="61"/>
      <c r="AO1018" s="61"/>
      <c r="AP1018" s="61"/>
      <c r="AQ1018" s="61"/>
      <c r="AR1018" s="61"/>
      <c r="AS1018" s="61"/>
      <c r="AT1018" s="61"/>
      <c r="AU1018" s="61"/>
      <c r="AV1018" s="61"/>
      <c r="AW1018" s="61"/>
      <c r="AX1018" s="61"/>
      <c r="AY1018" s="61"/>
      <c r="AZ1018" s="61"/>
      <c r="BA1018" s="61"/>
      <c r="BB1018" s="61"/>
      <c r="BC1018" s="61"/>
      <c r="BD1018" s="61"/>
      <c r="BE1018" s="61"/>
      <c r="BF1018" s="61"/>
      <c r="BG1018" s="61"/>
      <c r="BH1018" s="61"/>
      <c r="BI1018" s="61"/>
      <c r="BJ1018" s="61"/>
      <c r="BK1018" s="61"/>
      <c r="BL1018" s="61"/>
      <c r="BM1018" s="61"/>
      <c r="BN1018" s="61"/>
      <c r="BO1018" s="61"/>
      <c r="BP1018" s="61"/>
      <c r="BQ1018" s="61"/>
      <c r="BR1018" s="61"/>
      <c r="BS1018" s="61"/>
      <c r="BT1018" s="61"/>
      <c r="BU1018" s="61"/>
    </row>
    <row r="1019" spans="34:73">
      <c r="AH1019" s="61"/>
      <c r="AI1019" s="61"/>
      <c r="AJ1019" s="61"/>
      <c r="AK1019" s="61"/>
      <c r="AL1019" s="61"/>
      <c r="AM1019" s="61"/>
      <c r="AN1019" s="61"/>
      <c r="AO1019" s="61"/>
      <c r="AP1019" s="61"/>
      <c r="AQ1019" s="61"/>
      <c r="AR1019" s="61"/>
      <c r="AS1019" s="61"/>
      <c r="AT1019" s="61"/>
      <c r="AU1019" s="61"/>
      <c r="AV1019" s="61"/>
      <c r="AW1019" s="61"/>
      <c r="AX1019" s="61"/>
      <c r="AY1019" s="61"/>
      <c r="AZ1019" s="61"/>
      <c r="BA1019" s="61"/>
      <c r="BB1019" s="61"/>
      <c r="BC1019" s="61"/>
      <c r="BD1019" s="61"/>
      <c r="BE1019" s="61"/>
      <c r="BF1019" s="61"/>
      <c r="BG1019" s="61"/>
      <c r="BH1019" s="61"/>
      <c r="BI1019" s="61"/>
      <c r="BJ1019" s="61"/>
      <c r="BK1019" s="61"/>
      <c r="BL1019" s="61"/>
      <c r="BM1019" s="61"/>
      <c r="BN1019" s="61"/>
      <c r="BO1019" s="61"/>
      <c r="BP1019" s="61"/>
      <c r="BQ1019" s="61"/>
      <c r="BR1019" s="61"/>
      <c r="BS1019" s="61"/>
      <c r="BT1019" s="61"/>
      <c r="BU1019" s="61"/>
    </row>
    <row r="1020" spans="34:73">
      <c r="AH1020" s="61"/>
      <c r="AI1020" s="61"/>
      <c r="AJ1020" s="61"/>
      <c r="AK1020" s="61"/>
      <c r="AL1020" s="61"/>
      <c r="AM1020" s="61"/>
      <c r="AN1020" s="61"/>
      <c r="AO1020" s="61"/>
      <c r="AP1020" s="61"/>
      <c r="AQ1020" s="61"/>
      <c r="AR1020" s="61"/>
      <c r="AS1020" s="61"/>
      <c r="AT1020" s="61"/>
      <c r="AU1020" s="61"/>
      <c r="AV1020" s="61"/>
      <c r="AW1020" s="61"/>
      <c r="AX1020" s="61"/>
      <c r="AY1020" s="61"/>
      <c r="AZ1020" s="61"/>
      <c r="BA1020" s="61"/>
      <c r="BB1020" s="61"/>
      <c r="BC1020" s="61"/>
      <c r="BD1020" s="61"/>
      <c r="BE1020" s="61"/>
      <c r="BF1020" s="61"/>
      <c r="BG1020" s="61"/>
      <c r="BH1020" s="61"/>
      <c r="BI1020" s="61"/>
      <c r="BJ1020" s="61"/>
      <c r="BK1020" s="61"/>
      <c r="BL1020" s="61"/>
      <c r="BM1020" s="61"/>
      <c r="BN1020" s="61"/>
      <c r="BO1020" s="61"/>
      <c r="BP1020" s="61"/>
      <c r="BQ1020" s="61"/>
      <c r="BR1020" s="61"/>
      <c r="BS1020" s="61"/>
      <c r="BT1020" s="61"/>
      <c r="BU1020" s="61"/>
    </row>
    <row r="1021" spans="34:73">
      <c r="AH1021" s="61"/>
      <c r="AI1021" s="61"/>
      <c r="AJ1021" s="61"/>
      <c r="AK1021" s="61"/>
      <c r="AL1021" s="61"/>
      <c r="AM1021" s="61"/>
      <c r="AN1021" s="61"/>
      <c r="AO1021" s="61"/>
      <c r="AP1021" s="61"/>
      <c r="AQ1021" s="61"/>
      <c r="AR1021" s="61"/>
      <c r="AS1021" s="61"/>
      <c r="AT1021" s="61"/>
      <c r="AU1021" s="61"/>
      <c r="AV1021" s="61"/>
      <c r="AW1021" s="61"/>
      <c r="AX1021" s="61"/>
      <c r="AY1021" s="61"/>
      <c r="AZ1021" s="61"/>
      <c r="BA1021" s="61"/>
      <c r="BB1021" s="61"/>
      <c r="BC1021" s="61"/>
      <c r="BD1021" s="61"/>
      <c r="BE1021" s="61"/>
      <c r="BF1021" s="61"/>
      <c r="BG1021" s="61"/>
      <c r="BH1021" s="61"/>
      <c r="BI1021" s="61"/>
      <c r="BJ1021" s="61"/>
      <c r="BK1021" s="61"/>
      <c r="BL1021" s="61"/>
      <c r="BM1021" s="61"/>
      <c r="BN1021" s="61"/>
      <c r="BO1021" s="61"/>
      <c r="BP1021" s="61"/>
      <c r="BQ1021" s="61"/>
      <c r="BR1021" s="61"/>
      <c r="BS1021" s="61"/>
      <c r="BT1021" s="61"/>
      <c r="BU1021" s="61"/>
    </row>
    <row r="1022" spans="34:73">
      <c r="AH1022" s="61"/>
      <c r="AI1022" s="61"/>
      <c r="AJ1022" s="61"/>
      <c r="AK1022" s="61"/>
      <c r="AL1022" s="61"/>
      <c r="AM1022" s="61"/>
      <c r="AN1022" s="61"/>
      <c r="AO1022" s="61"/>
      <c r="AP1022" s="61"/>
      <c r="AQ1022" s="61"/>
      <c r="AR1022" s="61"/>
      <c r="AS1022" s="61"/>
      <c r="AT1022" s="61"/>
      <c r="AU1022" s="61"/>
      <c r="AV1022" s="61"/>
      <c r="AW1022" s="61"/>
      <c r="AX1022" s="61"/>
      <c r="AY1022" s="61"/>
      <c r="AZ1022" s="61"/>
      <c r="BA1022" s="61"/>
      <c r="BB1022" s="61"/>
      <c r="BC1022" s="61"/>
      <c r="BD1022" s="61"/>
      <c r="BE1022" s="61"/>
      <c r="BF1022" s="61"/>
      <c r="BG1022" s="61"/>
      <c r="BH1022" s="61"/>
      <c r="BI1022" s="61"/>
      <c r="BJ1022" s="61"/>
      <c r="BK1022" s="61"/>
      <c r="BL1022" s="61"/>
      <c r="BM1022" s="61"/>
      <c r="BN1022" s="61"/>
      <c r="BO1022" s="61"/>
      <c r="BP1022" s="61"/>
      <c r="BQ1022" s="61"/>
      <c r="BR1022" s="61"/>
      <c r="BS1022" s="61"/>
      <c r="BT1022" s="61"/>
      <c r="BU1022" s="61"/>
    </row>
    <row r="1023" spans="34:73">
      <c r="AH1023" s="61"/>
      <c r="AI1023" s="61"/>
      <c r="AJ1023" s="61"/>
      <c r="AK1023" s="61"/>
      <c r="AL1023" s="61"/>
      <c r="AM1023" s="61"/>
      <c r="AN1023" s="61"/>
      <c r="AO1023" s="61"/>
      <c r="AP1023" s="61"/>
      <c r="AQ1023" s="61"/>
      <c r="AR1023" s="61"/>
      <c r="AS1023" s="61"/>
      <c r="AT1023" s="61"/>
      <c r="AU1023" s="61"/>
      <c r="AV1023" s="61"/>
      <c r="AW1023" s="61"/>
      <c r="AX1023" s="61"/>
      <c r="AY1023" s="61"/>
      <c r="AZ1023" s="61"/>
      <c r="BA1023" s="61"/>
      <c r="BB1023" s="61"/>
      <c r="BC1023" s="61"/>
      <c r="BD1023" s="61"/>
      <c r="BE1023" s="61"/>
      <c r="BF1023" s="61"/>
      <c r="BG1023" s="61"/>
      <c r="BH1023" s="61"/>
      <c r="BI1023" s="61"/>
      <c r="BJ1023" s="61"/>
      <c r="BK1023" s="61"/>
      <c r="BL1023" s="61"/>
      <c r="BM1023" s="61"/>
      <c r="BN1023" s="61"/>
      <c r="BO1023" s="61"/>
      <c r="BP1023" s="61"/>
      <c r="BQ1023" s="61"/>
      <c r="BR1023" s="61"/>
      <c r="BS1023" s="61"/>
      <c r="BT1023" s="61"/>
      <c r="BU1023" s="61"/>
    </row>
    <row r="1024" spans="34:73">
      <c r="AH1024" s="61"/>
      <c r="AI1024" s="61"/>
      <c r="AJ1024" s="61"/>
      <c r="AK1024" s="61"/>
      <c r="AL1024" s="61"/>
      <c r="AM1024" s="61"/>
      <c r="AN1024" s="61"/>
      <c r="AO1024" s="61"/>
      <c r="AP1024" s="61"/>
      <c r="AQ1024" s="61"/>
      <c r="AR1024" s="61"/>
      <c r="AS1024" s="61"/>
      <c r="AT1024" s="61"/>
      <c r="AU1024" s="61"/>
      <c r="AV1024" s="61"/>
      <c r="AW1024" s="61"/>
      <c r="AX1024" s="61"/>
      <c r="AY1024" s="61"/>
      <c r="AZ1024" s="61"/>
      <c r="BA1024" s="61"/>
      <c r="BB1024" s="61"/>
      <c r="BC1024" s="61"/>
      <c r="BD1024" s="61"/>
      <c r="BE1024" s="61"/>
      <c r="BF1024" s="61"/>
      <c r="BG1024" s="61"/>
      <c r="BH1024" s="61"/>
      <c r="BI1024" s="61"/>
      <c r="BJ1024" s="61"/>
      <c r="BK1024" s="61"/>
      <c r="BL1024" s="61"/>
      <c r="BM1024" s="61"/>
      <c r="BN1024" s="61"/>
      <c r="BO1024" s="61"/>
      <c r="BP1024" s="61"/>
      <c r="BQ1024" s="61"/>
      <c r="BR1024" s="61"/>
      <c r="BS1024" s="61"/>
      <c r="BT1024" s="61"/>
      <c r="BU1024" s="61"/>
    </row>
    <row r="1025" spans="34:73">
      <c r="AH1025" s="61"/>
      <c r="AI1025" s="61"/>
      <c r="AJ1025" s="61"/>
      <c r="AK1025" s="61"/>
      <c r="AL1025" s="61"/>
      <c r="AM1025" s="61"/>
      <c r="AN1025" s="61"/>
      <c r="AO1025" s="61"/>
      <c r="AP1025" s="61"/>
      <c r="AQ1025" s="61"/>
      <c r="AR1025" s="61"/>
      <c r="AS1025" s="61"/>
      <c r="AT1025" s="61"/>
      <c r="AU1025" s="61"/>
      <c r="AV1025" s="61"/>
      <c r="AW1025" s="61"/>
      <c r="AX1025" s="61"/>
      <c r="AY1025" s="61"/>
      <c r="AZ1025" s="61"/>
      <c r="BA1025" s="61"/>
      <c r="BB1025" s="61"/>
      <c r="BC1025" s="61"/>
      <c r="BD1025" s="61"/>
      <c r="BE1025" s="61"/>
      <c r="BF1025" s="61"/>
      <c r="BG1025" s="61"/>
      <c r="BH1025" s="61"/>
      <c r="BI1025" s="61"/>
      <c r="BJ1025" s="61"/>
      <c r="BK1025" s="61"/>
      <c r="BL1025" s="61"/>
      <c r="BM1025" s="61"/>
      <c r="BN1025" s="61"/>
      <c r="BO1025" s="61"/>
      <c r="BP1025" s="61"/>
      <c r="BQ1025" s="61"/>
      <c r="BR1025" s="61"/>
      <c r="BS1025" s="61"/>
      <c r="BT1025" s="61"/>
      <c r="BU1025" s="61"/>
    </row>
    <row r="1026" spans="34:73">
      <c r="AH1026" s="61"/>
      <c r="AI1026" s="61"/>
      <c r="AJ1026" s="61"/>
      <c r="AK1026" s="61"/>
      <c r="AL1026" s="61"/>
      <c r="AM1026" s="61"/>
      <c r="AN1026" s="61"/>
      <c r="AO1026" s="61"/>
      <c r="AP1026" s="61"/>
      <c r="AQ1026" s="61"/>
      <c r="AR1026" s="61"/>
      <c r="AS1026" s="61"/>
      <c r="AT1026" s="61"/>
      <c r="AU1026" s="61"/>
      <c r="AV1026" s="61"/>
      <c r="AW1026" s="61"/>
      <c r="AX1026" s="61"/>
      <c r="AY1026" s="61"/>
      <c r="AZ1026" s="61"/>
      <c r="BA1026" s="61"/>
      <c r="BB1026" s="61"/>
      <c r="BC1026" s="61"/>
      <c r="BD1026" s="61"/>
      <c r="BE1026" s="61"/>
      <c r="BF1026" s="61"/>
      <c r="BG1026" s="61"/>
      <c r="BH1026" s="61"/>
      <c r="BI1026" s="61"/>
      <c r="BJ1026" s="61"/>
      <c r="BK1026" s="61"/>
      <c r="BL1026" s="61"/>
      <c r="BM1026" s="61"/>
      <c r="BN1026" s="61"/>
      <c r="BO1026" s="61"/>
      <c r="BP1026" s="61"/>
      <c r="BQ1026" s="61"/>
      <c r="BR1026" s="61"/>
      <c r="BS1026" s="61"/>
      <c r="BT1026" s="61"/>
      <c r="BU1026" s="61"/>
    </row>
    <row r="1027" spans="34:73">
      <c r="AH1027" s="61"/>
      <c r="AI1027" s="61"/>
      <c r="AJ1027" s="61"/>
      <c r="AK1027" s="61"/>
      <c r="AL1027" s="61"/>
      <c r="AM1027" s="61"/>
      <c r="AN1027" s="61"/>
      <c r="AO1027" s="61"/>
      <c r="AP1027" s="61"/>
      <c r="AQ1027" s="61"/>
      <c r="AR1027" s="61"/>
      <c r="AS1027" s="61"/>
      <c r="AT1027" s="61"/>
      <c r="AU1027" s="61"/>
      <c r="AV1027" s="61"/>
      <c r="AW1027" s="61"/>
      <c r="AX1027" s="61"/>
      <c r="AY1027" s="61"/>
      <c r="AZ1027" s="61"/>
      <c r="BA1027" s="61"/>
      <c r="BB1027" s="61"/>
      <c r="BC1027" s="61"/>
      <c r="BD1027" s="61"/>
      <c r="BE1027" s="61"/>
      <c r="BF1027" s="61"/>
      <c r="BG1027" s="61"/>
      <c r="BH1027" s="61"/>
      <c r="BI1027" s="61"/>
      <c r="BJ1027" s="61"/>
      <c r="BK1027" s="61"/>
      <c r="BL1027" s="61"/>
      <c r="BM1027" s="61"/>
      <c r="BN1027" s="61"/>
      <c r="BO1027" s="61"/>
      <c r="BP1027" s="61"/>
      <c r="BQ1027" s="61"/>
      <c r="BR1027" s="61"/>
      <c r="BS1027" s="61"/>
      <c r="BT1027" s="61"/>
      <c r="BU1027" s="61"/>
    </row>
    <row r="1028" spans="34:73">
      <c r="AH1028" s="61"/>
      <c r="AI1028" s="61"/>
      <c r="AJ1028" s="61"/>
      <c r="AK1028" s="61"/>
      <c r="AL1028" s="61"/>
      <c r="AM1028" s="61"/>
      <c r="AN1028" s="61"/>
      <c r="AO1028" s="61"/>
      <c r="AP1028" s="61"/>
      <c r="AQ1028" s="61"/>
      <c r="AR1028" s="61"/>
      <c r="AS1028" s="61"/>
      <c r="AT1028" s="61"/>
      <c r="AU1028" s="61"/>
      <c r="AV1028" s="61"/>
      <c r="AW1028" s="61"/>
      <c r="AX1028" s="61"/>
      <c r="AY1028" s="61"/>
      <c r="AZ1028" s="61"/>
      <c r="BA1028" s="61"/>
      <c r="BB1028" s="61"/>
      <c r="BC1028" s="61"/>
      <c r="BD1028" s="61"/>
      <c r="BE1028" s="61"/>
      <c r="BF1028" s="61"/>
      <c r="BG1028" s="61"/>
      <c r="BH1028" s="61"/>
      <c r="BI1028" s="61"/>
      <c r="BJ1028" s="61"/>
      <c r="BK1028" s="61"/>
      <c r="BL1028" s="61"/>
      <c r="BM1028" s="61"/>
      <c r="BN1028" s="61"/>
      <c r="BO1028" s="61"/>
      <c r="BP1028" s="61"/>
      <c r="BQ1028" s="61"/>
      <c r="BR1028" s="61"/>
      <c r="BS1028" s="61"/>
      <c r="BT1028" s="61"/>
      <c r="BU1028" s="61"/>
    </row>
    <row r="1029" spans="34:73">
      <c r="AH1029" s="61"/>
      <c r="AI1029" s="61"/>
      <c r="AJ1029" s="61"/>
      <c r="AK1029" s="61"/>
      <c r="AL1029" s="61"/>
      <c r="AM1029" s="61"/>
      <c r="AN1029" s="61"/>
      <c r="AO1029" s="61"/>
      <c r="AP1029" s="61"/>
      <c r="AQ1029" s="61"/>
      <c r="AR1029" s="61"/>
      <c r="AS1029" s="61"/>
      <c r="AT1029" s="61"/>
      <c r="AU1029" s="61"/>
      <c r="AV1029" s="61"/>
      <c r="AW1029" s="61"/>
      <c r="AX1029" s="61"/>
      <c r="AY1029" s="61"/>
      <c r="AZ1029" s="61"/>
      <c r="BA1029" s="61"/>
      <c r="BB1029" s="61"/>
      <c r="BC1029" s="61"/>
      <c r="BD1029" s="61"/>
      <c r="BE1029" s="61"/>
      <c r="BF1029" s="61"/>
      <c r="BG1029" s="61"/>
      <c r="BH1029" s="61"/>
      <c r="BI1029" s="61"/>
      <c r="BJ1029" s="61"/>
      <c r="BK1029" s="61"/>
      <c r="BL1029" s="61"/>
      <c r="BM1029" s="61"/>
      <c r="BN1029" s="61"/>
      <c r="BO1029" s="61"/>
      <c r="BP1029" s="61"/>
      <c r="BQ1029" s="61"/>
      <c r="BR1029" s="61"/>
      <c r="BS1029" s="61"/>
      <c r="BT1029" s="61"/>
      <c r="BU1029" s="61"/>
    </row>
    <row r="1030" spans="34:73">
      <c r="AH1030" s="61"/>
      <c r="AI1030" s="61"/>
      <c r="AJ1030" s="61"/>
      <c r="AK1030" s="61"/>
      <c r="AL1030" s="61"/>
      <c r="AM1030" s="61"/>
      <c r="AN1030" s="61"/>
      <c r="AO1030" s="61"/>
      <c r="AP1030" s="61"/>
      <c r="AQ1030" s="61"/>
      <c r="AR1030" s="61"/>
      <c r="AS1030" s="61"/>
      <c r="AT1030" s="61"/>
      <c r="AU1030" s="61"/>
      <c r="AV1030" s="61"/>
      <c r="AW1030" s="61"/>
      <c r="AX1030" s="61"/>
      <c r="AY1030" s="61"/>
      <c r="AZ1030" s="61"/>
      <c r="BA1030" s="61"/>
      <c r="BB1030" s="61"/>
      <c r="BC1030" s="61"/>
      <c r="BD1030" s="61"/>
      <c r="BE1030" s="61"/>
      <c r="BF1030" s="61"/>
      <c r="BG1030" s="61"/>
      <c r="BH1030" s="61"/>
      <c r="BI1030" s="61"/>
      <c r="BJ1030" s="61"/>
      <c r="BK1030" s="61"/>
      <c r="BL1030" s="61"/>
      <c r="BM1030" s="61"/>
      <c r="BN1030" s="61"/>
      <c r="BO1030" s="61"/>
      <c r="BP1030" s="61"/>
      <c r="BQ1030" s="61"/>
      <c r="BR1030" s="61"/>
      <c r="BS1030" s="61"/>
      <c r="BT1030" s="61"/>
      <c r="BU1030" s="61"/>
    </row>
    <row r="1031" spans="34:73">
      <c r="AH1031" s="61"/>
      <c r="AI1031" s="61"/>
      <c r="AJ1031" s="61"/>
      <c r="AK1031" s="61"/>
      <c r="AL1031" s="61"/>
      <c r="AM1031" s="61"/>
      <c r="AN1031" s="61"/>
      <c r="AO1031" s="61"/>
      <c r="AP1031" s="61"/>
      <c r="AQ1031" s="61"/>
      <c r="AR1031" s="61"/>
      <c r="AS1031" s="61"/>
      <c r="AT1031" s="61"/>
      <c r="AU1031" s="61"/>
      <c r="AV1031" s="61"/>
      <c r="AW1031" s="61"/>
      <c r="AX1031" s="61"/>
      <c r="AY1031" s="61"/>
      <c r="AZ1031" s="61"/>
      <c r="BA1031" s="61"/>
      <c r="BB1031" s="61"/>
      <c r="BC1031" s="61"/>
      <c r="BD1031" s="61"/>
      <c r="BE1031" s="61"/>
      <c r="BF1031" s="61"/>
      <c r="BG1031" s="61"/>
      <c r="BH1031" s="61"/>
      <c r="BI1031" s="61"/>
      <c r="BJ1031" s="61"/>
      <c r="BK1031" s="61"/>
      <c r="BL1031" s="61"/>
      <c r="BM1031" s="61"/>
      <c r="BN1031" s="61"/>
      <c r="BO1031" s="61"/>
      <c r="BP1031" s="61"/>
      <c r="BQ1031" s="61"/>
      <c r="BR1031" s="61"/>
      <c r="BS1031" s="61"/>
      <c r="BT1031" s="61"/>
      <c r="BU1031" s="61"/>
    </row>
    <row r="1032" spans="34:73">
      <c r="AH1032" s="61"/>
      <c r="AI1032" s="61"/>
      <c r="AJ1032" s="61"/>
      <c r="AK1032" s="61"/>
      <c r="AL1032" s="61"/>
      <c r="AM1032" s="61"/>
      <c r="AN1032" s="61"/>
      <c r="AO1032" s="61"/>
      <c r="AP1032" s="61"/>
      <c r="AQ1032" s="61"/>
      <c r="AR1032" s="61"/>
      <c r="AS1032" s="61"/>
      <c r="AT1032" s="61"/>
      <c r="AU1032" s="61"/>
      <c r="AV1032" s="61"/>
      <c r="AW1032" s="61"/>
      <c r="AX1032" s="61"/>
      <c r="AY1032" s="61"/>
      <c r="AZ1032" s="61"/>
      <c r="BA1032" s="61"/>
      <c r="BB1032" s="61"/>
      <c r="BC1032" s="61"/>
      <c r="BD1032" s="61"/>
      <c r="BE1032" s="61"/>
      <c r="BF1032" s="61"/>
      <c r="BG1032" s="61"/>
      <c r="BH1032" s="61"/>
      <c r="BI1032" s="61"/>
      <c r="BJ1032" s="61"/>
      <c r="BK1032" s="61"/>
      <c r="BL1032" s="61"/>
      <c r="BM1032" s="61"/>
      <c r="BN1032" s="61"/>
      <c r="BO1032" s="61"/>
      <c r="BP1032" s="61"/>
      <c r="BQ1032" s="61"/>
      <c r="BR1032" s="61"/>
      <c r="BS1032" s="61"/>
      <c r="BT1032" s="61"/>
      <c r="BU1032" s="61"/>
    </row>
    <row r="1033" spans="34:73">
      <c r="AH1033" s="61"/>
      <c r="AI1033" s="61"/>
      <c r="AJ1033" s="61"/>
      <c r="AK1033" s="61"/>
      <c r="AL1033" s="61"/>
      <c r="AM1033" s="61"/>
      <c r="AN1033" s="61"/>
      <c r="AO1033" s="61"/>
      <c r="AP1033" s="61"/>
      <c r="AQ1033" s="61"/>
      <c r="AR1033" s="61"/>
      <c r="AS1033" s="61"/>
      <c r="AT1033" s="61"/>
      <c r="AU1033" s="61"/>
      <c r="AV1033" s="61"/>
      <c r="AW1033" s="61"/>
      <c r="AX1033" s="61"/>
      <c r="AY1033" s="61"/>
      <c r="AZ1033" s="61"/>
      <c r="BA1033" s="61"/>
      <c r="BB1033" s="61"/>
      <c r="BC1033" s="61"/>
      <c r="BD1033" s="61"/>
      <c r="BE1033" s="61"/>
      <c r="BF1033" s="61"/>
      <c r="BG1033" s="61"/>
      <c r="BH1033" s="61"/>
      <c r="BI1033" s="61"/>
      <c r="BJ1033" s="61"/>
      <c r="BK1033" s="61"/>
      <c r="BL1033" s="61"/>
      <c r="BM1033" s="61"/>
      <c r="BN1033" s="61"/>
      <c r="BO1033" s="61"/>
      <c r="BP1033" s="61"/>
      <c r="BQ1033" s="61"/>
      <c r="BR1033" s="61"/>
      <c r="BS1033" s="61"/>
      <c r="BT1033" s="61"/>
      <c r="BU1033" s="61"/>
    </row>
    <row r="1034" spans="34:73">
      <c r="AH1034" s="61"/>
      <c r="AI1034" s="61"/>
      <c r="AJ1034" s="61"/>
      <c r="AK1034" s="61"/>
      <c r="AL1034" s="61"/>
      <c r="AM1034" s="61"/>
      <c r="AN1034" s="61"/>
      <c r="AO1034" s="61"/>
      <c r="AP1034" s="61"/>
      <c r="AQ1034" s="61"/>
      <c r="AR1034" s="61"/>
      <c r="AS1034" s="61"/>
      <c r="AT1034" s="61"/>
      <c r="AU1034" s="61"/>
      <c r="AV1034" s="61"/>
      <c r="AW1034" s="61"/>
      <c r="AX1034" s="61"/>
      <c r="AY1034" s="61"/>
      <c r="AZ1034" s="61"/>
      <c r="BA1034" s="61"/>
      <c r="BB1034" s="61"/>
      <c r="BC1034" s="61"/>
      <c r="BD1034" s="61"/>
      <c r="BE1034" s="61"/>
      <c r="BF1034" s="61"/>
      <c r="BG1034" s="61"/>
      <c r="BH1034" s="61"/>
      <c r="BI1034" s="61"/>
      <c r="BJ1034" s="61"/>
      <c r="BK1034" s="61"/>
      <c r="BL1034" s="61"/>
      <c r="BM1034" s="61"/>
      <c r="BN1034" s="61"/>
      <c r="BO1034" s="61"/>
      <c r="BP1034" s="61"/>
      <c r="BQ1034" s="61"/>
      <c r="BR1034" s="61"/>
      <c r="BS1034" s="61"/>
      <c r="BT1034" s="61"/>
      <c r="BU1034" s="61"/>
    </row>
    <row r="1035" spans="34:73">
      <c r="AH1035" s="61"/>
      <c r="AI1035" s="61"/>
      <c r="AJ1035" s="61"/>
      <c r="AK1035" s="61"/>
      <c r="AL1035" s="61"/>
      <c r="AM1035" s="61"/>
      <c r="AN1035" s="61"/>
      <c r="AO1035" s="61"/>
      <c r="AP1035" s="61"/>
      <c r="AQ1035" s="61"/>
      <c r="AR1035" s="61"/>
      <c r="AS1035" s="61"/>
      <c r="AT1035" s="61"/>
      <c r="AU1035" s="61"/>
      <c r="AV1035" s="61"/>
      <c r="AW1035" s="61"/>
      <c r="AX1035" s="61"/>
      <c r="AY1035" s="61"/>
      <c r="AZ1035" s="61"/>
      <c r="BA1035" s="61"/>
      <c r="BB1035" s="61"/>
      <c r="BC1035" s="61"/>
      <c r="BD1035" s="61"/>
      <c r="BE1035" s="61"/>
      <c r="BF1035" s="61"/>
      <c r="BG1035" s="61"/>
      <c r="BH1035" s="61"/>
      <c r="BI1035" s="61"/>
      <c r="BJ1035" s="61"/>
      <c r="BK1035" s="61"/>
      <c r="BL1035" s="61"/>
      <c r="BM1035" s="61"/>
      <c r="BN1035" s="61"/>
      <c r="BO1035" s="61"/>
      <c r="BP1035" s="61"/>
      <c r="BQ1035" s="61"/>
      <c r="BR1035" s="61"/>
      <c r="BS1035" s="61"/>
      <c r="BT1035" s="61"/>
      <c r="BU1035" s="61"/>
    </row>
    <row r="1036" spans="34:73">
      <c r="AH1036" s="61"/>
      <c r="AI1036" s="61"/>
      <c r="AJ1036" s="61"/>
      <c r="AK1036" s="61"/>
      <c r="AL1036" s="61"/>
      <c r="AM1036" s="61"/>
      <c r="AN1036" s="61"/>
      <c r="AO1036" s="61"/>
      <c r="AP1036" s="61"/>
      <c r="AQ1036" s="61"/>
      <c r="AR1036" s="61"/>
      <c r="AS1036" s="61"/>
      <c r="AT1036" s="61"/>
      <c r="AU1036" s="61"/>
      <c r="AV1036" s="61"/>
      <c r="AW1036" s="61"/>
      <c r="AX1036" s="61"/>
      <c r="AY1036" s="61"/>
      <c r="AZ1036" s="61"/>
      <c r="BA1036" s="61"/>
      <c r="BB1036" s="61"/>
      <c r="BC1036" s="61"/>
      <c r="BD1036" s="61"/>
      <c r="BE1036" s="61"/>
      <c r="BF1036" s="61"/>
      <c r="BG1036" s="61"/>
      <c r="BH1036" s="61"/>
      <c r="BI1036" s="61"/>
      <c r="BJ1036" s="61"/>
      <c r="BK1036" s="61"/>
      <c r="BL1036" s="61"/>
      <c r="BM1036" s="61"/>
      <c r="BN1036" s="61"/>
      <c r="BO1036" s="61"/>
      <c r="BP1036" s="61"/>
      <c r="BQ1036" s="61"/>
      <c r="BR1036" s="61"/>
      <c r="BS1036" s="61"/>
      <c r="BT1036" s="61"/>
      <c r="BU1036" s="61"/>
    </row>
    <row r="1037" spans="34:73">
      <c r="AH1037" s="61"/>
      <c r="AI1037" s="61"/>
      <c r="AJ1037" s="61"/>
      <c r="AK1037" s="61"/>
      <c r="AL1037" s="61"/>
      <c r="AM1037" s="61"/>
      <c r="AN1037" s="61"/>
      <c r="AO1037" s="61"/>
      <c r="AP1037" s="61"/>
      <c r="AQ1037" s="61"/>
      <c r="AR1037" s="61"/>
      <c r="AS1037" s="61"/>
      <c r="AT1037" s="61"/>
      <c r="AU1037" s="61"/>
      <c r="AV1037" s="61"/>
      <c r="AW1037" s="61"/>
      <c r="AX1037" s="61"/>
      <c r="AY1037" s="61"/>
      <c r="AZ1037" s="61"/>
      <c r="BA1037" s="61"/>
      <c r="BB1037" s="61"/>
      <c r="BC1037" s="61"/>
      <c r="BD1037" s="61"/>
      <c r="BE1037" s="61"/>
      <c r="BF1037" s="61"/>
      <c r="BG1037" s="61"/>
      <c r="BH1037" s="61"/>
      <c r="BI1037" s="61"/>
      <c r="BJ1037" s="61"/>
      <c r="BK1037" s="61"/>
      <c r="BL1037" s="61"/>
      <c r="BM1037" s="61"/>
      <c r="BN1037" s="61"/>
      <c r="BO1037" s="61"/>
      <c r="BP1037" s="61"/>
      <c r="BQ1037" s="61"/>
      <c r="BR1037" s="61"/>
      <c r="BS1037" s="61"/>
      <c r="BT1037" s="61"/>
      <c r="BU1037" s="61"/>
    </row>
    <row r="1038" spans="34:73">
      <c r="AH1038" s="61"/>
      <c r="AI1038" s="61"/>
      <c r="AJ1038" s="61"/>
      <c r="AK1038" s="61"/>
      <c r="AL1038" s="61"/>
      <c r="AM1038" s="61"/>
      <c r="AN1038" s="61"/>
      <c r="AO1038" s="61"/>
      <c r="AP1038" s="61"/>
      <c r="AQ1038" s="61"/>
      <c r="AR1038" s="61"/>
      <c r="AS1038" s="61"/>
      <c r="AT1038" s="61"/>
      <c r="AU1038" s="61"/>
      <c r="AV1038" s="61"/>
      <c r="AW1038" s="61"/>
      <c r="AX1038" s="61"/>
      <c r="AY1038" s="61"/>
      <c r="AZ1038" s="61"/>
      <c r="BA1038" s="61"/>
      <c r="BB1038" s="61"/>
      <c r="BC1038" s="61"/>
      <c r="BD1038" s="61"/>
      <c r="BE1038" s="61"/>
      <c r="BF1038" s="61"/>
      <c r="BG1038" s="61"/>
      <c r="BH1038" s="61"/>
      <c r="BI1038" s="61"/>
      <c r="BJ1038" s="61"/>
      <c r="BK1038" s="61"/>
      <c r="BL1038" s="61"/>
      <c r="BM1038" s="61"/>
      <c r="BN1038" s="61"/>
      <c r="BO1038" s="61"/>
      <c r="BP1038" s="61"/>
      <c r="BQ1038" s="61"/>
      <c r="BR1038" s="61"/>
      <c r="BS1038" s="61"/>
      <c r="BT1038" s="61"/>
      <c r="BU1038" s="61"/>
    </row>
    <row r="1039" spans="34:73">
      <c r="AH1039" s="61"/>
      <c r="AI1039" s="61"/>
      <c r="AJ1039" s="61"/>
      <c r="AK1039" s="61"/>
      <c r="AL1039" s="61"/>
      <c r="AM1039" s="61"/>
      <c r="AN1039" s="61"/>
      <c r="AO1039" s="61"/>
      <c r="AP1039" s="61"/>
      <c r="AQ1039" s="61"/>
      <c r="AR1039" s="61"/>
      <c r="AS1039" s="61"/>
      <c r="AT1039" s="61"/>
      <c r="AU1039" s="61"/>
      <c r="AV1039" s="61"/>
      <c r="AW1039" s="61"/>
      <c r="AX1039" s="61"/>
      <c r="AY1039" s="61"/>
      <c r="AZ1039" s="61"/>
      <c r="BA1039" s="61"/>
      <c r="BB1039" s="61"/>
      <c r="BC1039" s="61"/>
      <c r="BD1039" s="61"/>
      <c r="BE1039" s="61"/>
      <c r="BF1039" s="61"/>
      <c r="BG1039" s="61"/>
      <c r="BH1039" s="61"/>
      <c r="BI1039" s="61"/>
      <c r="BJ1039" s="61"/>
      <c r="BK1039" s="61"/>
      <c r="BL1039" s="61"/>
      <c r="BM1039" s="61"/>
      <c r="BN1039" s="61"/>
      <c r="BO1039" s="61"/>
      <c r="BP1039" s="61"/>
      <c r="BQ1039" s="61"/>
      <c r="BR1039" s="61"/>
      <c r="BS1039" s="61"/>
      <c r="BT1039" s="61"/>
      <c r="BU1039" s="61"/>
    </row>
    <row r="1040" spans="34:73">
      <c r="AH1040" s="61"/>
      <c r="AI1040" s="61"/>
      <c r="AJ1040" s="61"/>
      <c r="AK1040" s="61"/>
      <c r="AL1040" s="61"/>
      <c r="AM1040" s="61"/>
      <c r="AN1040" s="61"/>
      <c r="AO1040" s="61"/>
      <c r="AP1040" s="61"/>
      <c r="AQ1040" s="61"/>
      <c r="AR1040" s="61"/>
      <c r="AS1040" s="61"/>
      <c r="AT1040" s="61"/>
      <c r="AU1040" s="61"/>
      <c r="AV1040" s="61"/>
      <c r="AW1040" s="61"/>
      <c r="AX1040" s="61"/>
      <c r="AY1040" s="61"/>
      <c r="AZ1040" s="61"/>
      <c r="BA1040" s="61"/>
      <c r="BB1040" s="61"/>
      <c r="BC1040" s="61"/>
      <c r="BD1040" s="61"/>
      <c r="BE1040" s="61"/>
      <c r="BF1040" s="61"/>
      <c r="BG1040" s="61"/>
      <c r="BH1040" s="61"/>
      <c r="BI1040" s="61"/>
      <c r="BJ1040" s="61"/>
      <c r="BK1040" s="61"/>
      <c r="BL1040" s="61"/>
      <c r="BM1040" s="61"/>
      <c r="BN1040" s="61"/>
      <c r="BO1040" s="61"/>
      <c r="BP1040" s="61"/>
      <c r="BQ1040" s="61"/>
      <c r="BR1040" s="61"/>
      <c r="BS1040" s="61"/>
      <c r="BT1040" s="61"/>
      <c r="BU1040" s="61"/>
    </row>
    <row r="1041" spans="34:73">
      <c r="AH1041" s="61"/>
      <c r="AI1041" s="61"/>
      <c r="AJ1041" s="61"/>
      <c r="AK1041" s="61"/>
      <c r="AL1041" s="61"/>
      <c r="AM1041" s="61"/>
      <c r="AN1041" s="61"/>
      <c r="AO1041" s="61"/>
      <c r="AP1041" s="61"/>
      <c r="AQ1041" s="61"/>
      <c r="AR1041" s="61"/>
      <c r="AS1041" s="61"/>
      <c r="AT1041" s="61"/>
      <c r="AU1041" s="61"/>
      <c r="AV1041" s="61"/>
      <c r="AW1041" s="61"/>
      <c r="AX1041" s="61"/>
      <c r="AY1041" s="61"/>
      <c r="AZ1041" s="61"/>
      <c r="BA1041" s="61"/>
      <c r="BB1041" s="61"/>
      <c r="BC1041" s="61"/>
      <c r="BD1041" s="61"/>
      <c r="BE1041" s="61"/>
      <c r="BF1041" s="61"/>
      <c r="BG1041" s="61"/>
      <c r="BH1041" s="61"/>
      <c r="BI1041" s="61"/>
      <c r="BJ1041" s="61"/>
      <c r="BK1041" s="61"/>
      <c r="BL1041" s="61"/>
      <c r="BM1041" s="61"/>
      <c r="BN1041" s="61"/>
      <c r="BO1041" s="61"/>
      <c r="BP1041" s="61"/>
      <c r="BQ1041" s="61"/>
      <c r="BR1041" s="61"/>
      <c r="BS1041" s="61"/>
      <c r="BT1041" s="61"/>
      <c r="BU1041" s="61"/>
    </row>
    <row r="1042" spans="34:73">
      <c r="AH1042" s="61"/>
      <c r="AI1042" s="61"/>
      <c r="AJ1042" s="61"/>
      <c r="AK1042" s="61"/>
      <c r="AL1042" s="61"/>
      <c r="AM1042" s="61"/>
      <c r="AN1042" s="61"/>
      <c r="AO1042" s="61"/>
      <c r="AP1042" s="61"/>
      <c r="AQ1042" s="61"/>
      <c r="AR1042" s="61"/>
      <c r="AS1042" s="61"/>
      <c r="AT1042" s="61"/>
      <c r="AU1042" s="61"/>
      <c r="AV1042" s="61"/>
      <c r="AW1042" s="61"/>
      <c r="AX1042" s="61"/>
      <c r="AY1042" s="61"/>
      <c r="AZ1042" s="61"/>
      <c r="BA1042" s="61"/>
      <c r="BB1042" s="61"/>
      <c r="BC1042" s="61"/>
      <c r="BD1042" s="61"/>
      <c r="BE1042" s="61"/>
      <c r="BF1042" s="61"/>
      <c r="BG1042" s="61"/>
      <c r="BH1042" s="61"/>
      <c r="BI1042" s="61"/>
      <c r="BJ1042" s="61"/>
      <c r="BK1042" s="61"/>
      <c r="BL1042" s="61"/>
      <c r="BM1042" s="61"/>
      <c r="BN1042" s="61"/>
      <c r="BO1042" s="61"/>
      <c r="BP1042" s="61"/>
      <c r="BQ1042" s="61"/>
      <c r="BR1042" s="61"/>
      <c r="BS1042" s="61"/>
      <c r="BT1042" s="61"/>
      <c r="BU1042" s="61"/>
    </row>
    <row r="1043" spans="34:73">
      <c r="AH1043" s="61"/>
      <c r="AI1043" s="61"/>
      <c r="AJ1043" s="61"/>
      <c r="AK1043" s="61"/>
      <c r="AL1043" s="61"/>
      <c r="AM1043" s="61"/>
      <c r="AN1043" s="61"/>
      <c r="AO1043" s="61"/>
      <c r="AP1043" s="61"/>
      <c r="AQ1043" s="61"/>
      <c r="AR1043" s="61"/>
      <c r="AS1043" s="61"/>
      <c r="AT1043" s="61"/>
      <c r="AU1043" s="61"/>
      <c r="AV1043" s="61"/>
      <c r="AW1043" s="61"/>
      <c r="AX1043" s="61"/>
      <c r="AY1043" s="61"/>
      <c r="AZ1043" s="61"/>
      <c r="BA1043" s="61"/>
      <c r="BB1043" s="61"/>
      <c r="BC1043" s="61"/>
      <c r="BD1043" s="61"/>
      <c r="BE1043" s="61"/>
      <c r="BF1043" s="61"/>
      <c r="BG1043" s="61"/>
      <c r="BH1043" s="61"/>
      <c r="BI1043" s="61"/>
      <c r="BJ1043" s="61"/>
      <c r="BK1043" s="61"/>
      <c r="BL1043" s="61"/>
      <c r="BM1043" s="61"/>
      <c r="BN1043" s="61"/>
      <c r="BO1043" s="61"/>
      <c r="BP1043" s="61"/>
      <c r="BQ1043" s="61"/>
      <c r="BR1043" s="61"/>
      <c r="BS1043" s="61"/>
      <c r="BT1043" s="61"/>
      <c r="BU1043" s="61"/>
    </row>
    <row r="1044" spans="34:73">
      <c r="AH1044" s="61"/>
      <c r="AI1044" s="61"/>
      <c r="AJ1044" s="61"/>
      <c r="AK1044" s="61"/>
      <c r="AL1044" s="61"/>
      <c r="AM1044" s="61"/>
      <c r="AN1044" s="61"/>
      <c r="AO1044" s="61"/>
      <c r="AP1044" s="61"/>
      <c r="AQ1044" s="61"/>
      <c r="AR1044" s="61"/>
      <c r="AS1044" s="61"/>
      <c r="AT1044" s="61"/>
      <c r="AU1044" s="61"/>
      <c r="AV1044" s="61"/>
      <c r="AW1044" s="61"/>
      <c r="AX1044" s="61"/>
      <c r="AY1044" s="61"/>
      <c r="AZ1044" s="61"/>
      <c r="BA1044" s="61"/>
      <c r="BB1044" s="61"/>
      <c r="BC1044" s="61"/>
      <c r="BD1044" s="61"/>
      <c r="BE1044" s="61"/>
      <c r="BF1044" s="61"/>
      <c r="BG1044" s="61"/>
      <c r="BH1044" s="61"/>
      <c r="BI1044" s="61"/>
      <c r="BJ1044" s="61"/>
      <c r="BK1044" s="61"/>
      <c r="BL1044" s="61"/>
      <c r="BM1044" s="61"/>
      <c r="BN1044" s="61"/>
      <c r="BO1044" s="61"/>
      <c r="BP1044" s="61"/>
      <c r="BQ1044" s="61"/>
      <c r="BR1044" s="61"/>
      <c r="BS1044" s="61"/>
      <c r="BT1044" s="61"/>
      <c r="BU1044" s="61"/>
    </row>
    <row r="1045" spans="34:73">
      <c r="AH1045" s="61"/>
      <c r="AI1045" s="61"/>
      <c r="AJ1045" s="61"/>
      <c r="AK1045" s="61"/>
      <c r="AL1045" s="61"/>
      <c r="AM1045" s="61"/>
      <c r="AN1045" s="61"/>
      <c r="AO1045" s="61"/>
      <c r="AP1045" s="61"/>
      <c r="AQ1045" s="61"/>
      <c r="AR1045" s="61"/>
      <c r="AS1045" s="61"/>
      <c r="AT1045" s="61"/>
      <c r="AU1045" s="61"/>
      <c r="AV1045" s="61"/>
      <c r="AW1045" s="61"/>
      <c r="AX1045" s="61"/>
      <c r="AY1045" s="61"/>
      <c r="AZ1045" s="61"/>
      <c r="BA1045" s="61"/>
      <c r="BB1045" s="61"/>
      <c r="BC1045" s="61"/>
      <c r="BD1045" s="61"/>
      <c r="BE1045" s="61"/>
      <c r="BF1045" s="61"/>
      <c r="BG1045" s="61"/>
      <c r="BH1045" s="61"/>
      <c r="BI1045" s="61"/>
      <c r="BJ1045" s="61"/>
      <c r="BK1045" s="61"/>
      <c r="BL1045" s="61"/>
      <c r="BM1045" s="61"/>
      <c r="BN1045" s="61"/>
      <c r="BO1045" s="61"/>
      <c r="BP1045" s="61"/>
      <c r="BQ1045" s="61"/>
      <c r="BR1045" s="61"/>
      <c r="BS1045" s="61"/>
      <c r="BT1045" s="61"/>
      <c r="BU1045" s="61"/>
    </row>
    <row r="1046" spans="34:73">
      <c r="AH1046" s="61"/>
      <c r="AI1046" s="61"/>
      <c r="AJ1046" s="61"/>
      <c r="AK1046" s="61"/>
      <c r="AL1046" s="61"/>
      <c r="AM1046" s="61"/>
      <c r="AN1046" s="61"/>
      <c r="AO1046" s="61"/>
      <c r="AP1046" s="61"/>
      <c r="AQ1046" s="61"/>
      <c r="AR1046" s="61"/>
      <c r="AS1046" s="61"/>
      <c r="AT1046" s="61"/>
      <c r="AU1046" s="61"/>
      <c r="AV1046" s="61"/>
      <c r="AW1046" s="61"/>
      <c r="AX1046" s="61"/>
      <c r="AY1046" s="61"/>
      <c r="AZ1046" s="61"/>
      <c r="BA1046" s="61"/>
      <c r="BB1046" s="61"/>
      <c r="BC1046" s="61"/>
      <c r="BD1046" s="61"/>
      <c r="BE1046" s="61"/>
      <c r="BF1046" s="61"/>
      <c r="BG1046" s="61"/>
      <c r="BH1046" s="61"/>
      <c r="BI1046" s="61"/>
      <c r="BJ1046" s="61"/>
      <c r="BK1046" s="61"/>
      <c r="BL1046" s="61"/>
      <c r="BM1046" s="61"/>
      <c r="BN1046" s="61"/>
      <c r="BO1046" s="61"/>
      <c r="BP1046" s="61"/>
      <c r="BQ1046" s="61"/>
      <c r="BR1046" s="61"/>
      <c r="BS1046" s="61"/>
      <c r="BT1046" s="61"/>
      <c r="BU1046" s="61"/>
    </row>
    <row r="1047" spans="34:73">
      <c r="AH1047" s="61"/>
      <c r="AI1047" s="61"/>
      <c r="AJ1047" s="61"/>
      <c r="AK1047" s="61"/>
      <c r="AL1047" s="61"/>
      <c r="AM1047" s="61"/>
      <c r="AN1047" s="61"/>
      <c r="AO1047" s="61"/>
      <c r="AP1047" s="61"/>
      <c r="AQ1047" s="61"/>
      <c r="AR1047" s="61"/>
      <c r="AS1047" s="61"/>
      <c r="AT1047" s="61"/>
      <c r="AU1047" s="61"/>
      <c r="AV1047" s="61"/>
      <c r="AW1047" s="61"/>
      <c r="AX1047" s="61"/>
      <c r="AY1047" s="61"/>
      <c r="AZ1047" s="61"/>
      <c r="BA1047" s="61"/>
      <c r="BB1047" s="61"/>
      <c r="BC1047" s="61"/>
      <c r="BD1047" s="61"/>
      <c r="BE1047" s="61"/>
      <c r="BF1047" s="61"/>
      <c r="BG1047" s="61"/>
      <c r="BH1047" s="61"/>
      <c r="BI1047" s="61"/>
      <c r="BJ1047" s="61"/>
      <c r="BK1047" s="61"/>
      <c r="BL1047" s="61"/>
      <c r="BM1047" s="61"/>
      <c r="BN1047" s="61"/>
      <c r="BO1047" s="61"/>
      <c r="BP1047" s="61"/>
      <c r="BQ1047" s="61"/>
      <c r="BR1047" s="61"/>
      <c r="BS1047" s="61"/>
      <c r="BT1047" s="61"/>
      <c r="BU1047" s="61"/>
    </row>
    <row r="1048" spans="34:73">
      <c r="AH1048" s="61"/>
      <c r="AI1048" s="61"/>
      <c r="AJ1048" s="61"/>
      <c r="AK1048" s="61"/>
      <c r="AL1048" s="61"/>
      <c r="AM1048" s="61"/>
      <c r="AN1048" s="61"/>
      <c r="AO1048" s="61"/>
      <c r="AP1048" s="61"/>
      <c r="AQ1048" s="61"/>
      <c r="AR1048" s="61"/>
      <c r="AS1048" s="61"/>
      <c r="AT1048" s="61"/>
      <c r="AU1048" s="61"/>
      <c r="AV1048" s="61"/>
      <c r="AW1048" s="61"/>
      <c r="AX1048" s="61"/>
      <c r="AY1048" s="61"/>
      <c r="AZ1048" s="61"/>
      <c r="BA1048" s="61"/>
      <c r="BB1048" s="61"/>
      <c r="BC1048" s="61"/>
      <c r="BD1048" s="61"/>
      <c r="BE1048" s="61"/>
      <c r="BF1048" s="61"/>
      <c r="BG1048" s="61"/>
      <c r="BH1048" s="61"/>
      <c r="BI1048" s="61"/>
      <c r="BJ1048" s="61"/>
      <c r="BK1048" s="61"/>
      <c r="BL1048" s="61"/>
      <c r="BM1048" s="61"/>
      <c r="BN1048" s="61"/>
      <c r="BO1048" s="61"/>
      <c r="BP1048" s="61"/>
      <c r="BQ1048" s="61"/>
      <c r="BR1048" s="61"/>
      <c r="BS1048" s="61"/>
      <c r="BT1048" s="61"/>
      <c r="BU1048" s="61"/>
    </row>
    <row r="1049" spans="34:73">
      <c r="AH1049" s="61"/>
      <c r="AI1049" s="61"/>
      <c r="AJ1049" s="61"/>
      <c r="AK1049" s="61"/>
      <c r="AL1049" s="61"/>
      <c r="AM1049" s="61"/>
      <c r="AN1049" s="61"/>
      <c r="AO1049" s="61"/>
      <c r="AP1049" s="61"/>
      <c r="AQ1049" s="61"/>
      <c r="AR1049" s="61"/>
      <c r="AS1049" s="61"/>
      <c r="AT1049" s="61"/>
      <c r="AU1049" s="61"/>
      <c r="AV1049" s="61"/>
      <c r="AW1049" s="61"/>
      <c r="AX1049" s="61"/>
      <c r="AY1049" s="61"/>
      <c r="AZ1049" s="61"/>
      <c r="BA1049" s="61"/>
      <c r="BB1049" s="61"/>
      <c r="BC1049" s="61"/>
      <c r="BD1049" s="61"/>
      <c r="BE1049" s="61"/>
      <c r="BF1049" s="61"/>
      <c r="BG1049" s="61"/>
      <c r="BH1049" s="61"/>
      <c r="BI1049" s="61"/>
      <c r="BJ1049" s="61"/>
      <c r="BK1049" s="61"/>
      <c r="BL1049" s="61"/>
      <c r="BM1049" s="61"/>
      <c r="BN1049" s="61"/>
      <c r="BO1049" s="61"/>
      <c r="BP1049" s="61"/>
      <c r="BQ1049" s="61"/>
      <c r="BR1049" s="61"/>
      <c r="BS1049" s="61"/>
      <c r="BT1049" s="61"/>
      <c r="BU1049" s="61"/>
    </row>
    <row r="1050" spans="34:73">
      <c r="AH1050" s="61"/>
      <c r="AI1050" s="61"/>
      <c r="AJ1050" s="61"/>
      <c r="AK1050" s="61"/>
      <c r="AL1050" s="61"/>
      <c r="AM1050" s="61"/>
      <c r="AN1050" s="61"/>
      <c r="AO1050" s="61"/>
      <c r="AP1050" s="61"/>
      <c r="AQ1050" s="61"/>
      <c r="AR1050" s="61"/>
      <c r="AS1050" s="61"/>
      <c r="AT1050" s="61"/>
      <c r="AU1050" s="61"/>
      <c r="AV1050" s="61"/>
      <c r="AW1050" s="61"/>
      <c r="AX1050" s="61"/>
      <c r="AY1050" s="61"/>
      <c r="AZ1050" s="61"/>
      <c r="BA1050" s="61"/>
      <c r="BB1050" s="61"/>
      <c r="BC1050" s="61"/>
      <c r="BD1050" s="61"/>
      <c r="BE1050" s="61"/>
      <c r="BF1050" s="61"/>
      <c r="BG1050" s="61"/>
      <c r="BH1050" s="61"/>
      <c r="BI1050" s="61"/>
      <c r="BJ1050" s="61"/>
      <c r="BK1050" s="61"/>
      <c r="BL1050" s="61"/>
      <c r="BM1050" s="61"/>
      <c r="BN1050" s="61"/>
      <c r="BO1050" s="61"/>
      <c r="BP1050" s="61"/>
      <c r="BQ1050" s="61"/>
      <c r="BR1050" s="61"/>
      <c r="BS1050" s="61"/>
      <c r="BT1050" s="61"/>
      <c r="BU1050" s="61"/>
    </row>
    <row r="1051" spans="34:73">
      <c r="AH1051" s="61"/>
      <c r="AI1051" s="61"/>
      <c r="AJ1051" s="61"/>
      <c r="AK1051" s="61"/>
      <c r="AL1051" s="61"/>
      <c r="AM1051" s="61"/>
      <c r="AN1051" s="61"/>
      <c r="AO1051" s="61"/>
      <c r="AP1051" s="61"/>
      <c r="AQ1051" s="61"/>
      <c r="AR1051" s="61"/>
      <c r="AS1051" s="61"/>
      <c r="AT1051" s="61"/>
      <c r="AU1051" s="61"/>
      <c r="AV1051" s="61"/>
      <c r="AW1051" s="61"/>
      <c r="AX1051" s="61"/>
      <c r="AY1051" s="61"/>
      <c r="AZ1051" s="61"/>
      <c r="BA1051" s="61"/>
      <c r="BB1051" s="61"/>
      <c r="BC1051" s="61"/>
      <c r="BD1051" s="61"/>
      <c r="BE1051" s="61"/>
      <c r="BF1051" s="61"/>
      <c r="BG1051" s="61"/>
      <c r="BH1051" s="61"/>
      <c r="BI1051" s="61"/>
      <c r="BJ1051" s="61"/>
      <c r="BK1051" s="61"/>
      <c r="BL1051" s="61"/>
      <c r="BM1051" s="61"/>
      <c r="BN1051" s="61"/>
      <c r="BO1051" s="61"/>
      <c r="BP1051" s="61"/>
      <c r="BQ1051" s="61"/>
      <c r="BR1051" s="61"/>
      <c r="BS1051" s="61"/>
      <c r="BT1051" s="61"/>
      <c r="BU1051" s="61"/>
    </row>
    <row r="1052" spans="34:73">
      <c r="AH1052" s="61"/>
      <c r="AI1052" s="61"/>
      <c r="AJ1052" s="61"/>
      <c r="AK1052" s="61"/>
      <c r="AL1052" s="61"/>
      <c r="AM1052" s="61"/>
      <c r="AN1052" s="61"/>
      <c r="AO1052" s="61"/>
      <c r="AP1052" s="61"/>
      <c r="AQ1052" s="61"/>
      <c r="AR1052" s="61"/>
      <c r="AS1052" s="61"/>
      <c r="AT1052" s="61"/>
      <c r="AU1052" s="61"/>
      <c r="AV1052" s="61"/>
      <c r="AW1052" s="61"/>
      <c r="AX1052" s="61"/>
      <c r="AY1052" s="61"/>
      <c r="AZ1052" s="61"/>
      <c r="BA1052" s="61"/>
      <c r="BB1052" s="61"/>
      <c r="BC1052" s="61"/>
      <c r="BD1052" s="61"/>
      <c r="BE1052" s="61"/>
      <c r="BF1052" s="61"/>
      <c r="BG1052" s="61"/>
      <c r="BH1052" s="61"/>
      <c r="BI1052" s="61"/>
      <c r="BJ1052" s="61"/>
      <c r="BK1052" s="61"/>
      <c r="BL1052" s="61"/>
      <c r="BM1052" s="61"/>
      <c r="BN1052" s="61"/>
      <c r="BO1052" s="61"/>
      <c r="BP1052" s="61"/>
      <c r="BQ1052" s="61"/>
      <c r="BR1052" s="61"/>
      <c r="BS1052" s="61"/>
      <c r="BT1052" s="61"/>
      <c r="BU1052" s="61"/>
    </row>
    <row r="1053" spans="34:73">
      <c r="AH1053" s="61"/>
      <c r="AI1053" s="61"/>
      <c r="AJ1053" s="61"/>
      <c r="AK1053" s="61"/>
      <c r="AL1053" s="61"/>
      <c r="AM1053" s="61"/>
      <c r="AN1053" s="61"/>
      <c r="AO1053" s="61"/>
      <c r="AP1053" s="61"/>
      <c r="AQ1053" s="61"/>
      <c r="AR1053" s="61"/>
      <c r="AS1053" s="61"/>
      <c r="AT1053" s="61"/>
      <c r="AU1053" s="61"/>
      <c r="AV1053" s="61"/>
      <c r="AW1053" s="61"/>
      <c r="AX1053" s="61"/>
      <c r="AY1053" s="61"/>
      <c r="AZ1053" s="61"/>
      <c r="BA1053" s="61"/>
      <c r="BB1053" s="61"/>
      <c r="BC1053" s="61"/>
      <c r="BD1053" s="61"/>
      <c r="BE1053" s="61"/>
      <c r="BF1053" s="61"/>
      <c r="BG1053" s="61"/>
      <c r="BH1053" s="61"/>
      <c r="BI1053" s="61"/>
      <c r="BJ1053" s="61"/>
      <c r="BK1053" s="61"/>
      <c r="BL1053" s="61"/>
      <c r="BM1053" s="61"/>
      <c r="BN1053" s="61"/>
      <c r="BO1053" s="61"/>
      <c r="BP1053" s="61"/>
      <c r="BQ1053" s="61"/>
      <c r="BR1053" s="61"/>
      <c r="BS1053" s="61"/>
      <c r="BT1053" s="61"/>
      <c r="BU1053" s="61"/>
    </row>
    <row r="1054" spans="34:73">
      <c r="AH1054" s="61"/>
      <c r="AI1054" s="61"/>
      <c r="AJ1054" s="61"/>
      <c r="AK1054" s="61"/>
      <c r="AL1054" s="61"/>
      <c r="AM1054" s="61"/>
      <c r="AN1054" s="61"/>
      <c r="AO1054" s="61"/>
      <c r="AP1054" s="61"/>
      <c r="AQ1054" s="61"/>
      <c r="AR1054" s="61"/>
      <c r="AS1054" s="61"/>
      <c r="AT1054" s="61"/>
      <c r="AU1054" s="61"/>
      <c r="AV1054" s="61"/>
      <c r="AW1054" s="61"/>
      <c r="AX1054" s="61"/>
      <c r="AY1054" s="61"/>
      <c r="AZ1054" s="61"/>
      <c r="BA1054" s="61"/>
      <c r="BB1054" s="61"/>
      <c r="BC1054" s="61"/>
      <c r="BD1054" s="61"/>
      <c r="BE1054" s="61"/>
      <c r="BF1054" s="61"/>
      <c r="BG1054" s="61"/>
      <c r="BH1054" s="61"/>
      <c r="BI1054" s="61"/>
      <c r="BJ1054" s="61"/>
      <c r="BK1054" s="61"/>
      <c r="BL1054" s="61"/>
      <c r="BM1054" s="61"/>
      <c r="BN1054" s="61"/>
      <c r="BO1054" s="61"/>
      <c r="BP1054" s="61"/>
      <c r="BQ1054" s="61"/>
      <c r="BR1054" s="61"/>
      <c r="BS1054" s="61"/>
      <c r="BT1054" s="61"/>
      <c r="BU1054" s="61"/>
    </row>
    <row r="1055" spans="34:73">
      <c r="AH1055" s="61"/>
      <c r="AI1055" s="61"/>
      <c r="AJ1055" s="61"/>
      <c r="AK1055" s="61"/>
      <c r="AL1055" s="61"/>
      <c r="AM1055" s="61"/>
      <c r="AN1055" s="61"/>
      <c r="AO1055" s="61"/>
      <c r="AP1055" s="61"/>
      <c r="AQ1055" s="61"/>
      <c r="AR1055" s="61"/>
      <c r="AS1055" s="61"/>
      <c r="AT1055" s="61"/>
      <c r="AU1055" s="61"/>
      <c r="AV1055" s="61"/>
      <c r="AW1055" s="61"/>
      <c r="AX1055" s="61"/>
      <c r="AY1055" s="61"/>
      <c r="AZ1055" s="61"/>
      <c r="BA1055" s="61"/>
      <c r="BB1055" s="61"/>
      <c r="BC1055" s="61"/>
      <c r="BD1055" s="61"/>
      <c r="BE1055" s="61"/>
      <c r="BF1055" s="61"/>
      <c r="BG1055" s="61"/>
      <c r="BH1055" s="61"/>
      <c r="BI1055" s="61"/>
      <c r="BJ1055" s="61"/>
      <c r="BK1055" s="61"/>
      <c r="BL1055" s="61"/>
      <c r="BM1055" s="61"/>
      <c r="BN1055" s="61"/>
      <c r="BO1055" s="61"/>
      <c r="BP1055" s="61"/>
      <c r="BQ1055" s="61"/>
      <c r="BR1055" s="61"/>
      <c r="BS1055" s="61"/>
      <c r="BT1055" s="61"/>
      <c r="BU1055" s="61"/>
    </row>
    <row r="1056" spans="34:73">
      <c r="AH1056" s="61"/>
      <c r="AI1056" s="61"/>
      <c r="AJ1056" s="61"/>
      <c r="AK1056" s="61"/>
      <c r="AL1056" s="61"/>
      <c r="AM1056" s="61"/>
      <c r="AN1056" s="61"/>
      <c r="AO1056" s="61"/>
      <c r="AP1056" s="61"/>
      <c r="AQ1056" s="61"/>
      <c r="AR1056" s="61"/>
      <c r="AS1056" s="61"/>
      <c r="AT1056" s="61"/>
      <c r="AU1056" s="61"/>
      <c r="AV1056" s="61"/>
      <c r="AW1056" s="61"/>
      <c r="AX1056" s="61"/>
      <c r="AY1056" s="61"/>
      <c r="AZ1056" s="61"/>
      <c r="BA1056" s="61"/>
      <c r="BB1056" s="61"/>
      <c r="BC1056" s="61"/>
      <c r="BD1056" s="61"/>
      <c r="BE1056" s="61"/>
      <c r="BF1056" s="61"/>
      <c r="BG1056" s="61"/>
      <c r="BH1056" s="61"/>
      <c r="BI1056" s="61"/>
      <c r="BJ1056" s="61"/>
      <c r="BK1056" s="61"/>
      <c r="BL1056" s="61"/>
      <c r="BM1056" s="61"/>
      <c r="BN1056" s="61"/>
      <c r="BO1056" s="61"/>
      <c r="BP1056" s="61"/>
      <c r="BQ1056" s="61"/>
      <c r="BR1056" s="61"/>
      <c r="BS1056" s="61"/>
      <c r="BT1056" s="61"/>
      <c r="BU1056" s="61"/>
    </row>
    <row r="1057" spans="34:73">
      <c r="AH1057" s="61"/>
      <c r="AI1057" s="61"/>
      <c r="AJ1057" s="61"/>
      <c r="AK1057" s="61"/>
      <c r="AL1057" s="61"/>
      <c r="AM1057" s="61"/>
      <c r="AN1057" s="61"/>
      <c r="AO1057" s="61"/>
      <c r="AP1057" s="61"/>
      <c r="AQ1057" s="61"/>
      <c r="AR1057" s="61"/>
      <c r="AS1057" s="61"/>
      <c r="AT1057" s="61"/>
      <c r="AU1057" s="61"/>
      <c r="AV1057" s="61"/>
      <c r="AW1057" s="61"/>
      <c r="AX1057" s="61"/>
      <c r="AY1057" s="61"/>
      <c r="AZ1057" s="61"/>
      <c r="BA1057" s="61"/>
      <c r="BB1057" s="61"/>
      <c r="BC1057" s="61"/>
      <c r="BD1057" s="61"/>
      <c r="BE1057" s="61"/>
      <c r="BF1057" s="61"/>
      <c r="BG1057" s="61"/>
      <c r="BH1057" s="61"/>
      <c r="BI1057" s="61"/>
      <c r="BJ1057" s="61"/>
      <c r="BK1057" s="61"/>
      <c r="BL1057" s="61"/>
      <c r="BM1057" s="61"/>
      <c r="BN1057" s="61"/>
      <c r="BO1057" s="61"/>
      <c r="BP1057" s="61"/>
      <c r="BQ1057" s="61"/>
      <c r="BR1057" s="61"/>
      <c r="BS1057" s="61"/>
      <c r="BT1057" s="61"/>
      <c r="BU1057" s="61"/>
    </row>
    <row r="1058" spans="34:73">
      <c r="AH1058" s="61"/>
      <c r="AI1058" s="61"/>
      <c r="AJ1058" s="61"/>
      <c r="AK1058" s="61"/>
      <c r="AL1058" s="61"/>
      <c r="AM1058" s="61"/>
      <c r="AN1058" s="61"/>
      <c r="AO1058" s="61"/>
      <c r="AP1058" s="61"/>
      <c r="AQ1058" s="61"/>
      <c r="AR1058" s="61"/>
      <c r="AS1058" s="61"/>
      <c r="AT1058" s="61"/>
      <c r="AU1058" s="61"/>
      <c r="AV1058" s="61"/>
      <c r="AW1058" s="61"/>
      <c r="AX1058" s="61"/>
      <c r="AY1058" s="61"/>
      <c r="AZ1058" s="61"/>
      <c r="BA1058" s="61"/>
      <c r="BB1058" s="61"/>
      <c r="BC1058" s="61"/>
      <c r="BD1058" s="61"/>
      <c r="BE1058" s="61"/>
      <c r="BF1058" s="61"/>
      <c r="BG1058" s="61"/>
      <c r="BH1058" s="61"/>
      <c r="BI1058" s="61"/>
      <c r="BJ1058" s="61"/>
      <c r="BK1058" s="61"/>
      <c r="BL1058" s="61"/>
      <c r="BM1058" s="61"/>
      <c r="BN1058" s="61"/>
      <c r="BO1058" s="61"/>
      <c r="BP1058" s="61"/>
      <c r="BQ1058" s="61"/>
      <c r="BR1058" s="61"/>
      <c r="BS1058" s="61"/>
      <c r="BT1058" s="61"/>
      <c r="BU1058" s="61"/>
    </row>
    <row r="1059" spans="34:73">
      <c r="AH1059" s="61"/>
      <c r="AI1059" s="61"/>
      <c r="AJ1059" s="61"/>
      <c r="AK1059" s="61"/>
      <c r="AL1059" s="61"/>
      <c r="AM1059" s="61"/>
      <c r="AN1059" s="61"/>
      <c r="AO1059" s="61"/>
      <c r="AP1059" s="61"/>
      <c r="AQ1059" s="61"/>
      <c r="AR1059" s="61"/>
      <c r="AS1059" s="61"/>
      <c r="AT1059" s="61"/>
      <c r="AU1059" s="61"/>
      <c r="AV1059" s="61"/>
      <c r="AW1059" s="61"/>
      <c r="AX1059" s="61"/>
      <c r="AY1059" s="61"/>
      <c r="AZ1059" s="61"/>
      <c r="BA1059" s="61"/>
      <c r="BB1059" s="61"/>
      <c r="BC1059" s="61"/>
      <c r="BD1059" s="61"/>
      <c r="BE1059" s="61"/>
      <c r="BF1059" s="61"/>
      <c r="BG1059" s="61"/>
      <c r="BH1059" s="61"/>
      <c r="BI1059" s="61"/>
      <c r="BJ1059" s="61"/>
      <c r="BK1059" s="61"/>
      <c r="BL1059" s="61"/>
      <c r="BM1059" s="61"/>
      <c r="BN1059" s="61"/>
      <c r="BO1059" s="61"/>
      <c r="BP1059" s="61"/>
      <c r="BQ1059" s="61"/>
      <c r="BR1059" s="61"/>
      <c r="BS1059" s="61"/>
      <c r="BT1059" s="61"/>
      <c r="BU1059" s="61"/>
    </row>
    <row r="1060" spans="34:73">
      <c r="AH1060" s="61"/>
      <c r="AI1060" s="61"/>
      <c r="AJ1060" s="61"/>
      <c r="AK1060" s="61"/>
      <c r="AL1060" s="61"/>
      <c r="AM1060" s="61"/>
      <c r="AN1060" s="61"/>
      <c r="AO1060" s="61"/>
      <c r="AP1060" s="61"/>
      <c r="AQ1060" s="61"/>
      <c r="AR1060" s="61"/>
      <c r="AS1060" s="61"/>
      <c r="AT1060" s="61"/>
      <c r="AU1060" s="61"/>
      <c r="AV1060" s="61"/>
      <c r="AW1060" s="61"/>
      <c r="AX1060" s="61"/>
      <c r="AY1060" s="61"/>
      <c r="AZ1060" s="61"/>
      <c r="BA1060" s="61"/>
      <c r="BB1060" s="61"/>
      <c r="BC1060" s="61"/>
      <c r="BD1060" s="61"/>
      <c r="BE1060" s="61"/>
      <c r="BF1060" s="61"/>
      <c r="BG1060" s="61"/>
      <c r="BH1060" s="61"/>
      <c r="BI1060" s="61"/>
      <c r="BJ1060" s="61"/>
      <c r="BK1060" s="61"/>
      <c r="BL1060" s="61"/>
      <c r="BM1060" s="61"/>
      <c r="BN1060" s="61"/>
      <c r="BO1060" s="61"/>
      <c r="BP1060" s="61"/>
      <c r="BQ1060" s="61"/>
      <c r="BR1060" s="61"/>
      <c r="BS1060" s="61"/>
      <c r="BT1060" s="61"/>
      <c r="BU1060" s="61"/>
    </row>
    <row r="1061" spans="34:73">
      <c r="AH1061" s="61"/>
      <c r="AI1061" s="61"/>
      <c r="AJ1061" s="61"/>
      <c r="AK1061" s="61"/>
      <c r="AL1061" s="61"/>
      <c r="AM1061" s="61"/>
      <c r="AN1061" s="61"/>
      <c r="AO1061" s="61"/>
      <c r="AP1061" s="61"/>
      <c r="AQ1061" s="61"/>
      <c r="AR1061" s="61"/>
      <c r="AS1061" s="61"/>
      <c r="AT1061" s="61"/>
      <c r="AU1061" s="61"/>
      <c r="AV1061" s="61"/>
      <c r="AW1061" s="61"/>
      <c r="AX1061" s="61"/>
      <c r="AY1061" s="61"/>
      <c r="AZ1061" s="61"/>
      <c r="BA1061" s="61"/>
      <c r="BB1061" s="61"/>
      <c r="BC1061" s="61"/>
      <c r="BD1061" s="61"/>
      <c r="BE1061" s="61"/>
      <c r="BF1061" s="61"/>
      <c r="BG1061" s="61"/>
      <c r="BH1061" s="61"/>
      <c r="BI1061" s="61"/>
      <c r="BJ1061" s="61"/>
      <c r="BK1061" s="61"/>
      <c r="BL1061" s="61"/>
      <c r="BM1061" s="61"/>
      <c r="BN1061" s="61"/>
      <c r="BO1061" s="61"/>
      <c r="BP1061" s="61"/>
      <c r="BQ1061" s="61"/>
      <c r="BR1061" s="61"/>
      <c r="BS1061" s="61"/>
      <c r="BT1061" s="61"/>
      <c r="BU1061" s="61"/>
    </row>
    <row r="1062" spans="34:73">
      <c r="AH1062" s="61"/>
      <c r="AI1062" s="61"/>
      <c r="AJ1062" s="61"/>
      <c r="AK1062" s="61"/>
      <c r="AL1062" s="61"/>
      <c r="AM1062" s="61"/>
      <c r="AN1062" s="61"/>
      <c r="AO1062" s="61"/>
      <c r="AP1062" s="61"/>
      <c r="AQ1062" s="61"/>
      <c r="AR1062" s="61"/>
      <c r="AS1062" s="61"/>
      <c r="AT1062" s="61"/>
      <c r="AU1062" s="61"/>
      <c r="AV1062" s="61"/>
      <c r="AW1062" s="61"/>
      <c r="AX1062" s="61"/>
      <c r="AY1062" s="61"/>
      <c r="AZ1062" s="61"/>
      <c r="BA1062" s="61"/>
      <c r="BB1062" s="61"/>
      <c r="BC1062" s="61"/>
      <c r="BD1062" s="61"/>
      <c r="BE1062" s="61"/>
      <c r="BF1062" s="61"/>
      <c r="BG1062" s="61"/>
      <c r="BH1062" s="61"/>
      <c r="BI1062" s="61"/>
      <c r="BJ1062" s="61"/>
      <c r="BK1062" s="61"/>
      <c r="BL1062" s="61"/>
      <c r="BM1062" s="61"/>
      <c r="BN1062" s="61"/>
      <c r="BO1062" s="61"/>
      <c r="BP1062" s="61"/>
      <c r="BQ1062" s="61"/>
      <c r="BR1062" s="61"/>
      <c r="BS1062" s="61"/>
      <c r="BT1062" s="61"/>
      <c r="BU1062" s="61"/>
    </row>
    <row r="1063" spans="34:73">
      <c r="AH1063" s="61"/>
      <c r="AI1063" s="61"/>
      <c r="AJ1063" s="61"/>
      <c r="AK1063" s="61"/>
      <c r="AL1063" s="61"/>
      <c r="AM1063" s="61"/>
      <c r="AN1063" s="61"/>
      <c r="AO1063" s="61"/>
      <c r="AP1063" s="61"/>
      <c r="AQ1063" s="61"/>
      <c r="AR1063" s="61"/>
      <c r="AS1063" s="61"/>
      <c r="AT1063" s="61"/>
      <c r="AU1063" s="61"/>
      <c r="AV1063" s="61"/>
      <c r="AW1063" s="61"/>
      <c r="AX1063" s="61"/>
      <c r="AY1063" s="61"/>
      <c r="AZ1063" s="61"/>
      <c r="BA1063" s="61"/>
      <c r="BB1063" s="61"/>
      <c r="BC1063" s="61"/>
      <c r="BD1063" s="61"/>
      <c r="BE1063" s="61"/>
      <c r="BF1063" s="61"/>
      <c r="BG1063" s="61"/>
      <c r="BH1063" s="61"/>
      <c r="BI1063" s="61"/>
      <c r="BJ1063" s="61"/>
      <c r="BK1063" s="61"/>
      <c r="BL1063" s="61"/>
      <c r="BM1063" s="61"/>
      <c r="BN1063" s="61"/>
      <c r="BO1063" s="61"/>
      <c r="BP1063" s="61"/>
      <c r="BQ1063" s="61"/>
      <c r="BR1063" s="61"/>
      <c r="BS1063" s="61"/>
      <c r="BT1063" s="61"/>
      <c r="BU1063" s="61"/>
    </row>
    <row r="1064" spans="34:73">
      <c r="AH1064" s="61"/>
      <c r="AI1064" s="61"/>
      <c r="AJ1064" s="61"/>
      <c r="AK1064" s="61"/>
      <c r="AL1064" s="61"/>
      <c r="AM1064" s="61"/>
      <c r="AN1064" s="61"/>
      <c r="AO1064" s="61"/>
      <c r="AP1064" s="61"/>
      <c r="AQ1064" s="61"/>
      <c r="AR1064" s="61"/>
      <c r="AS1064" s="61"/>
      <c r="AT1064" s="61"/>
      <c r="AU1064" s="61"/>
      <c r="AV1064" s="61"/>
      <c r="AW1064" s="61"/>
      <c r="AX1064" s="61"/>
      <c r="AY1064" s="61"/>
      <c r="AZ1064" s="61"/>
      <c r="BA1064" s="61"/>
      <c r="BB1064" s="61"/>
      <c r="BC1064" s="61"/>
      <c r="BD1064" s="61"/>
      <c r="BE1064" s="61"/>
      <c r="BF1064" s="61"/>
      <c r="BG1064" s="61"/>
      <c r="BH1064" s="61"/>
      <c r="BI1064" s="61"/>
      <c r="BJ1064" s="61"/>
      <c r="BK1064" s="61"/>
      <c r="BL1064" s="61"/>
      <c r="BM1064" s="61"/>
      <c r="BN1064" s="61"/>
      <c r="BO1064" s="61"/>
      <c r="BP1064" s="61"/>
      <c r="BQ1064" s="61"/>
      <c r="BR1064" s="61"/>
      <c r="BS1064" s="61"/>
      <c r="BT1064" s="61"/>
      <c r="BU1064" s="61"/>
    </row>
    <row r="1065" spans="34:73">
      <c r="AH1065" s="61"/>
      <c r="AI1065" s="61"/>
      <c r="AJ1065" s="61"/>
      <c r="AK1065" s="61"/>
      <c r="AL1065" s="61"/>
      <c r="AM1065" s="61"/>
      <c r="AN1065" s="61"/>
      <c r="AO1065" s="61"/>
      <c r="AP1065" s="61"/>
      <c r="AQ1065" s="61"/>
      <c r="AR1065" s="61"/>
      <c r="AS1065" s="61"/>
      <c r="AT1065" s="61"/>
      <c r="AU1065" s="61"/>
      <c r="AV1065" s="61"/>
      <c r="AW1065" s="61"/>
      <c r="AX1065" s="61"/>
      <c r="AY1065" s="61"/>
      <c r="AZ1065" s="61"/>
      <c r="BA1065" s="61"/>
      <c r="BB1065" s="61"/>
      <c r="BC1065" s="61"/>
      <c r="BD1065" s="61"/>
      <c r="BE1065" s="61"/>
      <c r="BF1065" s="61"/>
      <c r="BG1065" s="61"/>
      <c r="BH1065" s="61"/>
      <c r="BI1065" s="61"/>
      <c r="BJ1065" s="61"/>
      <c r="BK1065" s="61"/>
      <c r="BL1065" s="61"/>
      <c r="BM1065" s="61"/>
      <c r="BN1065" s="61"/>
      <c r="BO1065" s="61"/>
      <c r="BP1065" s="61"/>
      <c r="BQ1065" s="61"/>
      <c r="BR1065" s="61"/>
      <c r="BS1065" s="61"/>
      <c r="BT1065" s="61"/>
      <c r="BU1065" s="61"/>
    </row>
    <row r="1066" spans="34:73">
      <c r="AH1066" s="61"/>
      <c r="AI1066" s="61"/>
      <c r="AJ1066" s="61"/>
      <c r="AK1066" s="61"/>
      <c r="AL1066" s="61"/>
      <c r="AM1066" s="61"/>
      <c r="AN1066" s="61"/>
      <c r="AO1066" s="61"/>
      <c r="AP1066" s="61"/>
      <c r="AQ1066" s="61"/>
      <c r="AR1066" s="61"/>
      <c r="AS1066" s="61"/>
      <c r="AT1066" s="61"/>
      <c r="AU1066" s="61"/>
      <c r="AV1066" s="61"/>
      <c r="AW1066" s="61"/>
      <c r="AX1066" s="61"/>
      <c r="AY1066" s="61"/>
      <c r="AZ1066" s="61"/>
      <c r="BA1066" s="61"/>
      <c r="BB1066" s="61"/>
      <c r="BC1066" s="61"/>
      <c r="BD1066" s="61"/>
      <c r="BE1066" s="61"/>
      <c r="BF1066" s="61"/>
      <c r="BG1066" s="61"/>
      <c r="BH1066" s="61"/>
      <c r="BI1066" s="61"/>
      <c r="BJ1066" s="61"/>
      <c r="BK1066" s="61"/>
      <c r="BL1066" s="61"/>
      <c r="BM1066" s="61"/>
      <c r="BN1066" s="61"/>
      <c r="BO1066" s="61"/>
      <c r="BP1066" s="61"/>
      <c r="BQ1066" s="61"/>
      <c r="BR1066" s="61"/>
      <c r="BS1066" s="61"/>
      <c r="BT1066" s="61"/>
      <c r="BU1066" s="61"/>
    </row>
    <row r="1067" spans="34:73">
      <c r="AH1067" s="61"/>
      <c r="AI1067" s="61"/>
      <c r="AJ1067" s="61"/>
      <c r="AK1067" s="61"/>
      <c r="AL1067" s="61"/>
      <c r="AM1067" s="61"/>
      <c r="AN1067" s="61"/>
      <c r="AO1067" s="61"/>
      <c r="AP1067" s="61"/>
      <c r="AQ1067" s="61"/>
      <c r="AR1067" s="61"/>
      <c r="AS1067" s="61"/>
      <c r="AT1067" s="61"/>
      <c r="AU1067" s="61"/>
      <c r="AV1067" s="61"/>
      <c r="AW1067" s="61"/>
      <c r="AX1067" s="61"/>
      <c r="AY1067" s="61"/>
      <c r="AZ1067" s="61"/>
      <c r="BA1067" s="61"/>
      <c r="BB1067" s="61"/>
      <c r="BC1067" s="61"/>
      <c r="BD1067" s="61"/>
      <c r="BE1067" s="61"/>
      <c r="BF1067" s="61"/>
      <c r="BG1067" s="61"/>
      <c r="BH1067" s="61"/>
      <c r="BI1067" s="61"/>
      <c r="BJ1067" s="61"/>
      <c r="BK1067" s="61"/>
      <c r="BL1067" s="61"/>
      <c r="BM1067" s="61"/>
      <c r="BN1067" s="61"/>
      <c r="BO1067" s="61"/>
      <c r="BP1067" s="61"/>
      <c r="BQ1067" s="61"/>
      <c r="BR1067" s="61"/>
      <c r="BS1067" s="61"/>
      <c r="BT1067" s="61"/>
      <c r="BU1067" s="61"/>
    </row>
    <row r="1068" spans="34:73">
      <c r="AH1068" s="61"/>
      <c r="AI1068" s="61"/>
      <c r="AJ1068" s="61"/>
      <c r="AK1068" s="61"/>
      <c r="AL1068" s="61"/>
      <c r="AM1068" s="61"/>
      <c r="AN1068" s="61"/>
      <c r="AO1068" s="61"/>
      <c r="AP1068" s="61"/>
      <c r="AQ1068" s="61"/>
      <c r="AR1068" s="61"/>
      <c r="AS1068" s="61"/>
      <c r="AT1068" s="61"/>
      <c r="AU1068" s="61"/>
      <c r="AV1068" s="61"/>
      <c r="AW1068" s="61"/>
      <c r="AX1068" s="61"/>
      <c r="AY1068" s="61"/>
      <c r="AZ1068" s="61"/>
      <c r="BA1068" s="61"/>
      <c r="BB1068" s="61"/>
      <c r="BC1068" s="61"/>
      <c r="BD1068" s="61"/>
      <c r="BE1068" s="61"/>
      <c r="BF1068" s="61"/>
      <c r="BG1068" s="61"/>
      <c r="BH1068" s="61"/>
      <c r="BI1068" s="61"/>
      <c r="BJ1068" s="61"/>
      <c r="BK1068" s="61"/>
      <c r="BL1068" s="61"/>
      <c r="BM1068" s="61"/>
      <c r="BN1068" s="61"/>
      <c r="BO1068" s="61"/>
      <c r="BP1068" s="61"/>
      <c r="BQ1068" s="61"/>
      <c r="BR1068" s="61"/>
      <c r="BS1068" s="61"/>
      <c r="BT1068" s="61"/>
      <c r="BU1068" s="61"/>
    </row>
    <row r="1069" spans="34:73">
      <c r="AH1069" s="61"/>
      <c r="AI1069" s="61"/>
      <c r="AJ1069" s="61"/>
      <c r="AK1069" s="61"/>
      <c r="AL1069" s="61"/>
      <c r="AM1069" s="61"/>
      <c r="AN1069" s="61"/>
      <c r="AO1069" s="61"/>
      <c r="AP1069" s="61"/>
      <c r="AQ1069" s="61"/>
      <c r="AR1069" s="61"/>
      <c r="AS1069" s="61"/>
      <c r="AT1069" s="61"/>
      <c r="AU1069" s="61"/>
      <c r="AV1069" s="61"/>
      <c r="AW1069" s="61"/>
      <c r="AX1069" s="61"/>
      <c r="AY1069" s="61"/>
      <c r="AZ1069" s="61"/>
      <c r="BA1069" s="61"/>
      <c r="BB1069" s="61"/>
      <c r="BC1069" s="61"/>
      <c r="BD1069" s="61"/>
      <c r="BE1069" s="61"/>
      <c r="BF1069" s="61"/>
      <c r="BG1069" s="61"/>
      <c r="BH1069" s="61"/>
      <c r="BI1069" s="61"/>
      <c r="BJ1069" s="61"/>
      <c r="BK1069" s="61"/>
      <c r="BL1069" s="61"/>
      <c r="BM1069" s="61"/>
      <c r="BN1069" s="61"/>
      <c r="BO1069" s="61"/>
      <c r="BP1069" s="61"/>
      <c r="BQ1069" s="61"/>
      <c r="BR1069" s="61"/>
      <c r="BS1069" s="61"/>
      <c r="BT1069" s="61"/>
      <c r="BU1069" s="61"/>
    </row>
    <row r="1070" spans="34:73">
      <c r="AH1070" s="61"/>
      <c r="AI1070" s="61"/>
      <c r="AJ1070" s="61"/>
      <c r="AK1070" s="61"/>
      <c r="AL1070" s="61"/>
      <c r="AM1070" s="61"/>
      <c r="AN1070" s="61"/>
      <c r="AO1070" s="61"/>
      <c r="AP1070" s="61"/>
      <c r="AQ1070" s="61"/>
      <c r="AR1070" s="61"/>
      <c r="AS1070" s="61"/>
      <c r="AT1070" s="61"/>
      <c r="AU1070" s="61"/>
      <c r="AV1070" s="61"/>
      <c r="AW1070" s="61"/>
      <c r="AX1070" s="61"/>
      <c r="AY1070" s="61"/>
      <c r="AZ1070" s="61"/>
      <c r="BA1070" s="61"/>
      <c r="BB1070" s="61"/>
      <c r="BC1070" s="61"/>
      <c r="BD1070" s="61"/>
      <c r="BE1070" s="61"/>
      <c r="BF1070" s="61"/>
      <c r="BG1070" s="61"/>
      <c r="BH1070" s="61"/>
      <c r="BI1070" s="61"/>
      <c r="BJ1070" s="61"/>
      <c r="BK1070" s="61"/>
      <c r="BL1070" s="61"/>
      <c r="BM1070" s="61"/>
      <c r="BN1070" s="61"/>
      <c r="BO1070" s="61"/>
      <c r="BP1070" s="61"/>
      <c r="BQ1070" s="61"/>
      <c r="BR1070" s="61"/>
      <c r="BS1070" s="61"/>
      <c r="BT1070" s="61"/>
      <c r="BU1070" s="61"/>
    </row>
    <row r="1071" spans="34:73">
      <c r="AH1071" s="61"/>
      <c r="AI1071" s="61"/>
      <c r="AJ1071" s="61"/>
      <c r="AK1071" s="61"/>
      <c r="AL1071" s="61"/>
      <c r="AM1071" s="61"/>
      <c r="AN1071" s="61"/>
      <c r="AO1071" s="61"/>
      <c r="AP1071" s="61"/>
      <c r="AQ1071" s="61"/>
      <c r="AR1071" s="61"/>
      <c r="AS1071" s="61"/>
      <c r="AT1071" s="61"/>
      <c r="AU1071" s="61"/>
      <c r="AV1071" s="61"/>
      <c r="AW1071" s="61"/>
      <c r="AX1071" s="61"/>
      <c r="AY1071" s="61"/>
      <c r="AZ1071" s="61"/>
      <c r="BA1071" s="61"/>
      <c r="BB1071" s="61"/>
      <c r="BC1071" s="61"/>
      <c r="BD1071" s="61"/>
      <c r="BE1071" s="61"/>
      <c r="BF1071" s="61"/>
      <c r="BG1071" s="61"/>
      <c r="BH1071" s="61"/>
      <c r="BI1071" s="61"/>
      <c r="BJ1071" s="61"/>
      <c r="BK1071" s="61"/>
      <c r="BL1071" s="61"/>
      <c r="BM1071" s="61"/>
      <c r="BN1071" s="61"/>
      <c r="BO1071" s="61"/>
      <c r="BP1071" s="61"/>
      <c r="BQ1071" s="61"/>
      <c r="BR1071" s="61"/>
      <c r="BS1071" s="61"/>
      <c r="BT1071" s="61"/>
      <c r="BU1071" s="61"/>
    </row>
    <row r="1072" spans="34:73">
      <c r="AH1072" s="61"/>
      <c r="AI1072" s="61"/>
      <c r="AJ1072" s="61"/>
      <c r="AK1072" s="61"/>
      <c r="AL1072" s="61"/>
      <c r="AM1072" s="61"/>
      <c r="AN1072" s="61"/>
      <c r="AO1072" s="61"/>
      <c r="AP1072" s="61"/>
      <c r="AQ1072" s="61"/>
      <c r="AR1072" s="61"/>
      <c r="AS1072" s="61"/>
      <c r="AT1072" s="61"/>
      <c r="AU1072" s="61"/>
      <c r="AV1072" s="61"/>
      <c r="AW1072" s="61"/>
      <c r="AX1072" s="61"/>
      <c r="AY1072" s="61"/>
      <c r="AZ1072" s="61"/>
      <c r="BA1072" s="61"/>
      <c r="BB1072" s="61"/>
      <c r="BC1072" s="61"/>
      <c r="BD1072" s="61"/>
      <c r="BE1072" s="61"/>
      <c r="BF1072" s="61"/>
      <c r="BG1072" s="61"/>
      <c r="BH1072" s="61"/>
      <c r="BI1072" s="61"/>
      <c r="BJ1072" s="61"/>
      <c r="BK1072" s="61"/>
      <c r="BL1072" s="61"/>
      <c r="BM1072" s="61"/>
      <c r="BN1072" s="61"/>
      <c r="BO1072" s="61"/>
      <c r="BP1072" s="61"/>
      <c r="BQ1072" s="61"/>
      <c r="BR1072" s="61"/>
      <c r="BS1072" s="61"/>
      <c r="BT1072" s="61"/>
      <c r="BU1072" s="61"/>
    </row>
    <row r="1073" spans="34:73">
      <c r="AH1073" s="61"/>
      <c r="AI1073" s="61"/>
      <c r="AJ1073" s="61"/>
      <c r="AK1073" s="61"/>
      <c r="AL1073" s="61"/>
      <c r="AM1073" s="61"/>
      <c r="AN1073" s="61"/>
      <c r="AO1073" s="61"/>
      <c r="AP1073" s="61"/>
      <c r="AQ1073" s="61"/>
      <c r="AR1073" s="61"/>
      <c r="AS1073" s="61"/>
      <c r="AT1073" s="61"/>
      <c r="AU1073" s="61"/>
      <c r="AV1073" s="61"/>
      <c r="AW1073" s="61"/>
      <c r="AX1073" s="61"/>
      <c r="AY1073" s="61"/>
      <c r="AZ1073" s="61"/>
      <c r="BA1073" s="61"/>
      <c r="BB1073" s="61"/>
      <c r="BC1073" s="61"/>
      <c r="BD1073" s="61"/>
      <c r="BE1073" s="61"/>
      <c r="BF1073" s="61"/>
      <c r="BG1073" s="61"/>
      <c r="BH1073" s="61"/>
      <c r="BI1073" s="61"/>
      <c r="BJ1073" s="61"/>
      <c r="BK1073" s="61"/>
      <c r="BL1073" s="61"/>
      <c r="BM1073" s="61"/>
      <c r="BN1073" s="61"/>
      <c r="BO1073" s="61"/>
      <c r="BP1073" s="61"/>
      <c r="BQ1073" s="61"/>
      <c r="BR1073" s="61"/>
      <c r="BS1073" s="61"/>
      <c r="BT1073" s="61"/>
      <c r="BU1073" s="61"/>
    </row>
    <row r="1074" spans="34:73">
      <c r="AH1074" s="61"/>
      <c r="AI1074" s="61"/>
      <c r="AJ1074" s="61"/>
      <c r="AK1074" s="61"/>
      <c r="AL1074" s="61"/>
      <c r="AM1074" s="61"/>
      <c r="AN1074" s="61"/>
      <c r="AO1074" s="61"/>
      <c r="AP1074" s="61"/>
      <c r="AQ1074" s="61"/>
      <c r="AR1074" s="61"/>
      <c r="AS1074" s="61"/>
      <c r="AT1074" s="61"/>
      <c r="AU1074" s="61"/>
      <c r="AV1074" s="61"/>
      <c r="AW1074" s="61"/>
      <c r="AX1074" s="61"/>
      <c r="AY1074" s="61"/>
      <c r="AZ1074" s="61"/>
      <c r="BA1074" s="61"/>
      <c r="BB1074" s="61"/>
      <c r="BC1074" s="61"/>
      <c r="BD1074" s="61"/>
      <c r="BE1074" s="61"/>
      <c r="BF1074" s="61"/>
      <c r="BG1074" s="61"/>
      <c r="BH1074" s="61"/>
      <c r="BI1074" s="61"/>
      <c r="BJ1074" s="61"/>
      <c r="BK1074" s="61"/>
      <c r="BL1074" s="61"/>
      <c r="BM1074" s="61"/>
      <c r="BN1074" s="61"/>
      <c r="BO1074" s="61"/>
      <c r="BP1074" s="61"/>
      <c r="BQ1074" s="61"/>
      <c r="BR1074" s="61"/>
      <c r="BS1074" s="61"/>
      <c r="BT1074" s="61"/>
      <c r="BU1074" s="61"/>
    </row>
    <row r="1075" spans="34:73">
      <c r="AH1075" s="61"/>
      <c r="AI1075" s="61"/>
      <c r="AJ1075" s="61"/>
      <c r="AK1075" s="61"/>
      <c r="AL1075" s="61"/>
      <c r="AM1075" s="61"/>
      <c r="AN1075" s="61"/>
      <c r="AO1075" s="61"/>
      <c r="AP1075" s="61"/>
      <c r="AQ1075" s="61"/>
      <c r="AR1075" s="61"/>
      <c r="AS1075" s="61"/>
      <c r="AT1075" s="61"/>
      <c r="AU1075" s="61"/>
      <c r="AV1075" s="61"/>
      <c r="AW1075" s="61"/>
      <c r="AX1075" s="61"/>
      <c r="AY1075" s="61"/>
      <c r="AZ1075" s="61"/>
      <c r="BA1075" s="61"/>
      <c r="BB1075" s="61"/>
      <c r="BC1075" s="61"/>
      <c r="BD1075" s="61"/>
      <c r="BE1075" s="61"/>
      <c r="BF1075" s="61"/>
      <c r="BG1075" s="61"/>
      <c r="BH1075" s="61"/>
      <c r="BI1075" s="61"/>
      <c r="BJ1075" s="61"/>
      <c r="BK1075" s="61"/>
      <c r="BL1075" s="61"/>
      <c r="BM1075" s="61"/>
      <c r="BN1075" s="61"/>
      <c r="BO1075" s="61"/>
      <c r="BP1075" s="61"/>
      <c r="BQ1075" s="61"/>
      <c r="BR1075" s="61"/>
      <c r="BS1075" s="61"/>
      <c r="BT1075" s="61"/>
      <c r="BU1075" s="61"/>
    </row>
    <row r="1076" spans="34:73">
      <c r="AH1076" s="61"/>
      <c r="AI1076" s="61"/>
      <c r="AJ1076" s="61"/>
      <c r="AK1076" s="61"/>
      <c r="AL1076" s="61"/>
      <c r="AM1076" s="61"/>
      <c r="AN1076" s="61"/>
      <c r="AO1076" s="61"/>
      <c r="AP1076" s="61"/>
      <c r="AQ1076" s="61"/>
      <c r="AR1076" s="61"/>
      <c r="AS1076" s="61"/>
      <c r="AT1076" s="61"/>
      <c r="AU1076" s="61"/>
      <c r="AV1076" s="61"/>
      <c r="AW1076" s="61"/>
      <c r="AX1076" s="61"/>
      <c r="AY1076" s="61"/>
      <c r="AZ1076" s="61"/>
      <c r="BA1076" s="61"/>
      <c r="BB1076" s="61"/>
      <c r="BC1076" s="61"/>
      <c r="BD1076" s="61"/>
      <c r="BE1076" s="61"/>
      <c r="BF1076" s="61"/>
      <c r="BG1076" s="61"/>
      <c r="BH1076" s="61"/>
      <c r="BI1076" s="61"/>
      <c r="BJ1076" s="61"/>
      <c r="BK1076" s="61"/>
      <c r="BL1076" s="61"/>
      <c r="BM1076" s="61"/>
      <c r="BN1076" s="61"/>
      <c r="BO1076" s="61"/>
      <c r="BP1076" s="61"/>
      <c r="BQ1076" s="61"/>
      <c r="BR1076" s="61"/>
      <c r="BS1076" s="61"/>
      <c r="BT1076" s="61"/>
      <c r="BU1076" s="61"/>
    </row>
    <row r="1077" spans="34:73">
      <c r="AH1077" s="61"/>
      <c r="AI1077" s="61"/>
      <c r="AJ1077" s="61"/>
      <c r="AK1077" s="61"/>
      <c r="AL1077" s="61"/>
      <c r="AM1077" s="61"/>
      <c r="AN1077" s="61"/>
      <c r="AO1077" s="61"/>
      <c r="AP1077" s="61"/>
      <c r="AQ1077" s="61"/>
      <c r="AR1077" s="61"/>
      <c r="AS1077" s="61"/>
      <c r="AT1077" s="61"/>
      <c r="AU1077" s="61"/>
      <c r="AV1077" s="61"/>
      <c r="AW1077" s="61"/>
      <c r="AX1077" s="61"/>
      <c r="AY1077" s="61"/>
      <c r="AZ1077" s="61"/>
      <c r="BA1077" s="61"/>
      <c r="BB1077" s="61"/>
      <c r="BC1077" s="61"/>
      <c r="BD1077" s="61"/>
      <c r="BE1077" s="61"/>
      <c r="BF1077" s="61"/>
      <c r="BG1077" s="61"/>
      <c r="BH1077" s="61"/>
      <c r="BI1077" s="61"/>
      <c r="BJ1077" s="61"/>
      <c r="BK1077" s="61"/>
      <c r="BL1077" s="61"/>
      <c r="BM1077" s="61"/>
      <c r="BN1077" s="61"/>
      <c r="BO1077" s="61"/>
      <c r="BP1077" s="61"/>
      <c r="BQ1077" s="61"/>
      <c r="BR1077" s="61"/>
      <c r="BS1077" s="61"/>
      <c r="BT1077" s="61"/>
      <c r="BU1077" s="61"/>
    </row>
    <row r="1078" spans="34:73">
      <c r="AH1078" s="61"/>
      <c r="AI1078" s="61"/>
      <c r="AJ1078" s="61"/>
      <c r="AK1078" s="61"/>
      <c r="AL1078" s="61"/>
      <c r="AM1078" s="61"/>
      <c r="AN1078" s="61"/>
      <c r="AO1078" s="61"/>
      <c r="AP1078" s="61"/>
      <c r="AQ1078" s="61"/>
      <c r="AR1078" s="61"/>
      <c r="AS1078" s="61"/>
      <c r="AT1078" s="61"/>
      <c r="AU1078" s="61"/>
      <c r="AV1078" s="61"/>
      <c r="AW1078" s="61"/>
      <c r="AX1078" s="61"/>
      <c r="AY1078" s="61"/>
      <c r="AZ1078" s="61"/>
      <c r="BA1078" s="61"/>
      <c r="BB1078" s="61"/>
      <c r="BC1078" s="61"/>
      <c r="BD1078" s="61"/>
      <c r="BE1078" s="61"/>
      <c r="BF1078" s="61"/>
      <c r="BG1078" s="61"/>
      <c r="BH1078" s="61"/>
      <c r="BI1078" s="61"/>
      <c r="BJ1078" s="61"/>
      <c r="BK1078" s="61"/>
      <c r="BL1078" s="61"/>
      <c r="BM1078" s="61"/>
      <c r="BN1078" s="61"/>
      <c r="BO1078" s="61"/>
      <c r="BP1078" s="61"/>
      <c r="BQ1078" s="61"/>
      <c r="BR1078" s="61"/>
      <c r="BS1078" s="61"/>
      <c r="BT1078" s="61"/>
      <c r="BU1078" s="61"/>
    </row>
    <row r="1079" spans="34:73">
      <c r="AH1079" s="61"/>
      <c r="AI1079" s="61"/>
      <c r="AJ1079" s="61"/>
      <c r="AK1079" s="61"/>
      <c r="AL1079" s="61"/>
      <c r="AM1079" s="61"/>
      <c r="AN1079" s="61"/>
      <c r="AO1079" s="61"/>
      <c r="AP1079" s="61"/>
      <c r="AQ1079" s="61"/>
      <c r="AR1079" s="61"/>
      <c r="AS1079" s="61"/>
      <c r="AT1079" s="61"/>
      <c r="AU1079" s="61"/>
      <c r="AV1079" s="61"/>
      <c r="AW1079" s="61"/>
      <c r="AX1079" s="61"/>
      <c r="AY1079" s="61"/>
      <c r="AZ1079" s="61"/>
      <c r="BA1079" s="61"/>
      <c r="BB1079" s="61"/>
      <c r="BC1079" s="61"/>
      <c r="BD1079" s="61"/>
      <c r="BE1079" s="61"/>
      <c r="BF1079" s="61"/>
      <c r="BG1079" s="61"/>
      <c r="BH1079" s="61"/>
      <c r="BI1079" s="61"/>
      <c r="BJ1079" s="61"/>
      <c r="BK1079" s="61"/>
      <c r="BL1079" s="61"/>
      <c r="BM1079" s="61"/>
      <c r="BN1079" s="61"/>
      <c r="BO1079" s="61"/>
      <c r="BP1079" s="61"/>
      <c r="BQ1079" s="61"/>
      <c r="BR1079" s="61"/>
      <c r="BS1079" s="61"/>
      <c r="BT1079" s="61"/>
      <c r="BU1079" s="61"/>
    </row>
    <row r="1080" spans="34:73">
      <c r="AH1080" s="61"/>
      <c r="AI1080" s="61"/>
      <c r="AJ1080" s="61"/>
      <c r="AK1080" s="61"/>
      <c r="AL1080" s="61"/>
      <c r="AM1080" s="61"/>
      <c r="AN1080" s="61"/>
      <c r="AO1080" s="61"/>
      <c r="AP1080" s="61"/>
      <c r="AQ1080" s="61"/>
      <c r="AR1080" s="61"/>
      <c r="AS1080" s="61"/>
      <c r="AT1080" s="61"/>
      <c r="AU1080" s="61"/>
      <c r="AV1080" s="61"/>
      <c r="AW1080" s="61"/>
      <c r="AX1080" s="61"/>
      <c r="AY1080" s="61"/>
      <c r="AZ1080" s="61"/>
      <c r="BA1080" s="61"/>
      <c r="BB1080" s="61"/>
      <c r="BC1080" s="61"/>
      <c r="BD1080" s="61"/>
      <c r="BE1080" s="61"/>
      <c r="BF1080" s="61"/>
      <c r="BG1080" s="61"/>
      <c r="BH1080" s="61"/>
      <c r="BI1080" s="61"/>
      <c r="BJ1080" s="61"/>
      <c r="BK1080" s="61"/>
      <c r="BL1080" s="61"/>
      <c r="BM1080" s="61"/>
      <c r="BN1080" s="61"/>
      <c r="BO1080" s="61"/>
      <c r="BP1080" s="61"/>
      <c r="BQ1080" s="61"/>
      <c r="BR1080" s="61"/>
      <c r="BS1080" s="61"/>
      <c r="BT1080" s="61"/>
      <c r="BU1080" s="61"/>
    </row>
    <row r="1081" spans="34:73">
      <c r="AH1081" s="61"/>
      <c r="AI1081" s="61"/>
      <c r="AJ1081" s="61"/>
      <c r="AK1081" s="61"/>
      <c r="AL1081" s="61"/>
      <c r="AM1081" s="61"/>
      <c r="AN1081" s="61"/>
      <c r="AO1081" s="61"/>
      <c r="AP1081" s="61"/>
      <c r="AQ1081" s="61"/>
      <c r="AR1081" s="61"/>
      <c r="AS1081" s="61"/>
      <c r="AT1081" s="61"/>
      <c r="AU1081" s="61"/>
      <c r="AV1081" s="61"/>
      <c r="AW1081" s="61"/>
      <c r="AX1081" s="61"/>
      <c r="AY1081" s="61"/>
      <c r="AZ1081" s="61"/>
      <c r="BA1081" s="61"/>
      <c r="BB1081" s="61"/>
      <c r="BC1081" s="61"/>
      <c r="BD1081" s="61"/>
      <c r="BE1081" s="61"/>
      <c r="BF1081" s="61"/>
      <c r="BG1081" s="61"/>
      <c r="BH1081" s="61"/>
      <c r="BI1081" s="61"/>
      <c r="BJ1081" s="61"/>
      <c r="BK1081" s="61"/>
      <c r="BL1081" s="61"/>
      <c r="BM1081" s="61"/>
      <c r="BN1081" s="61"/>
      <c r="BO1081" s="61"/>
      <c r="BP1081" s="61"/>
      <c r="BQ1081" s="61"/>
      <c r="BR1081" s="61"/>
      <c r="BS1081" s="61"/>
      <c r="BT1081" s="61"/>
      <c r="BU1081" s="61"/>
    </row>
    <row r="1082" spans="34:73">
      <c r="AH1082" s="61"/>
      <c r="AI1082" s="61"/>
      <c r="AJ1082" s="61"/>
      <c r="AK1082" s="61"/>
      <c r="AL1082" s="61"/>
      <c r="AM1082" s="61"/>
      <c r="AN1082" s="61"/>
      <c r="AO1082" s="61"/>
      <c r="AP1082" s="61"/>
      <c r="AQ1082" s="61"/>
      <c r="AR1082" s="61"/>
      <c r="AS1082" s="61"/>
      <c r="AT1082" s="61"/>
      <c r="AU1082" s="61"/>
      <c r="AV1082" s="61"/>
      <c r="AW1082" s="61"/>
      <c r="AX1082" s="61"/>
      <c r="AY1082" s="61"/>
      <c r="AZ1082" s="61"/>
      <c r="BA1082" s="61"/>
      <c r="BB1082" s="61"/>
      <c r="BC1082" s="61"/>
      <c r="BD1082" s="61"/>
      <c r="BE1082" s="61"/>
      <c r="BF1082" s="61"/>
      <c r="BG1082" s="61"/>
      <c r="BH1082" s="61"/>
      <c r="BI1082" s="61"/>
      <c r="BJ1082" s="61"/>
      <c r="BK1082" s="61"/>
      <c r="BL1082" s="61"/>
      <c r="BM1082" s="61"/>
      <c r="BN1082" s="61"/>
      <c r="BO1082" s="61"/>
      <c r="BP1082" s="61"/>
      <c r="BQ1082" s="61"/>
      <c r="BR1082" s="61"/>
      <c r="BS1082" s="61"/>
      <c r="BT1082" s="61"/>
      <c r="BU1082" s="61"/>
    </row>
    <row r="1083" spans="34:73">
      <c r="AH1083" s="61"/>
      <c r="AI1083" s="61"/>
      <c r="AJ1083" s="61"/>
      <c r="AK1083" s="61"/>
      <c r="AL1083" s="61"/>
      <c r="AM1083" s="61"/>
      <c r="AN1083" s="61"/>
      <c r="AO1083" s="61"/>
      <c r="AP1083" s="61"/>
      <c r="AQ1083" s="61"/>
      <c r="AR1083" s="61"/>
      <c r="AS1083" s="61"/>
      <c r="AT1083" s="61"/>
      <c r="AU1083" s="61"/>
      <c r="AV1083" s="61"/>
      <c r="AW1083" s="61"/>
      <c r="AX1083" s="61"/>
      <c r="AY1083" s="61"/>
      <c r="AZ1083" s="61"/>
      <c r="BA1083" s="61"/>
      <c r="BB1083" s="61"/>
      <c r="BC1083" s="61"/>
      <c r="BD1083" s="61"/>
      <c r="BE1083" s="61"/>
      <c r="BF1083" s="61"/>
      <c r="BG1083" s="61"/>
      <c r="BH1083" s="61"/>
      <c r="BI1083" s="61"/>
      <c r="BJ1083" s="61"/>
      <c r="BK1083" s="61"/>
      <c r="BL1083" s="61"/>
      <c r="BM1083" s="61"/>
      <c r="BN1083" s="61"/>
      <c r="BO1083" s="61"/>
      <c r="BP1083" s="61"/>
      <c r="BQ1083" s="61"/>
      <c r="BR1083" s="61"/>
      <c r="BS1083" s="61"/>
      <c r="BT1083" s="61"/>
      <c r="BU1083" s="61"/>
    </row>
    <row r="1084" spans="34:73">
      <c r="AH1084" s="61"/>
      <c r="AI1084" s="61"/>
      <c r="AJ1084" s="61"/>
      <c r="AK1084" s="61"/>
      <c r="AL1084" s="61"/>
      <c r="AM1084" s="61"/>
      <c r="AN1084" s="61"/>
      <c r="AO1084" s="61"/>
      <c r="AP1084" s="61"/>
      <c r="AQ1084" s="61"/>
      <c r="AR1084" s="61"/>
      <c r="AS1084" s="61"/>
      <c r="AT1084" s="61"/>
      <c r="AU1084" s="61"/>
      <c r="AV1084" s="61"/>
      <c r="AW1084" s="61"/>
      <c r="AX1084" s="61"/>
      <c r="AY1084" s="61"/>
      <c r="AZ1084" s="61"/>
      <c r="BA1084" s="61"/>
      <c r="BB1084" s="61"/>
      <c r="BC1084" s="61"/>
      <c r="BD1084" s="61"/>
      <c r="BE1084" s="61"/>
      <c r="BF1084" s="61"/>
      <c r="BG1084" s="61"/>
      <c r="BH1084" s="61"/>
      <c r="BI1084" s="61"/>
      <c r="BJ1084" s="61"/>
      <c r="BK1084" s="61"/>
      <c r="BL1084" s="61"/>
      <c r="BM1084" s="61"/>
      <c r="BN1084" s="61"/>
      <c r="BO1084" s="61"/>
      <c r="BP1084" s="61"/>
      <c r="BQ1084" s="61"/>
      <c r="BR1084" s="61"/>
      <c r="BS1084" s="61"/>
      <c r="BT1084" s="61"/>
      <c r="BU1084" s="61"/>
    </row>
    <row r="1085" spans="34:73">
      <c r="AH1085" s="61"/>
      <c r="AI1085" s="61"/>
      <c r="AJ1085" s="61"/>
      <c r="AK1085" s="61"/>
      <c r="AL1085" s="61"/>
      <c r="AM1085" s="61"/>
      <c r="AN1085" s="61"/>
      <c r="AO1085" s="61"/>
      <c r="AP1085" s="61"/>
      <c r="AQ1085" s="61"/>
      <c r="AR1085" s="61"/>
      <c r="AS1085" s="61"/>
      <c r="AT1085" s="61"/>
      <c r="AU1085" s="61"/>
      <c r="AV1085" s="61"/>
      <c r="AW1085" s="61"/>
      <c r="AX1085" s="61"/>
      <c r="AY1085" s="61"/>
      <c r="AZ1085" s="61"/>
      <c r="BA1085" s="61"/>
      <c r="BB1085" s="61"/>
      <c r="BC1085" s="61"/>
      <c r="BD1085" s="61"/>
      <c r="BE1085" s="61"/>
      <c r="BF1085" s="61"/>
      <c r="BG1085" s="61"/>
      <c r="BH1085" s="61"/>
      <c r="BI1085" s="61"/>
      <c r="BJ1085" s="61"/>
      <c r="BK1085" s="61"/>
      <c r="BL1085" s="61"/>
      <c r="BM1085" s="61"/>
      <c r="BN1085" s="61"/>
      <c r="BO1085" s="61"/>
      <c r="BP1085" s="61"/>
      <c r="BQ1085" s="61"/>
      <c r="BR1085" s="61"/>
      <c r="BS1085" s="61"/>
      <c r="BT1085" s="61"/>
      <c r="BU1085" s="61"/>
    </row>
    <row r="1086" spans="34:73">
      <c r="AH1086" s="61"/>
      <c r="AI1086" s="61"/>
      <c r="AJ1086" s="61"/>
      <c r="AK1086" s="61"/>
      <c r="AL1086" s="61"/>
      <c r="AM1086" s="61"/>
      <c r="AN1086" s="61"/>
      <c r="AO1086" s="61"/>
      <c r="AP1086" s="61"/>
      <c r="AQ1086" s="61"/>
      <c r="AR1086" s="61"/>
      <c r="AS1086" s="61"/>
      <c r="AT1086" s="61"/>
      <c r="AU1086" s="61"/>
      <c r="AV1086" s="61"/>
      <c r="AW1086" s="61"/>
      <c r="AX1086" s="61"/>
      <c r="AY1086" s="61"/>
      <c r="AZ1086" s="61"/>
      <c r="BA1086" s="61"/>
      <c r="BB1086" s="61"/>
      <c r="BC1086" s="61"/>
      <c r="BD1086" s="61"/>
      <c r="BE1086" s="61"/>
      <c r="BF1086" s="61"/>
      <c r="BG1086" s="61"/>
      <c r="BH1086" s="61"/>
      <c r="BI1086" s="61"/>
      <c r="BJ1086" s="61"/>
      <c r="BK1086" s="61"/>
      <c r="BL1086" s="61"/>
      <c r="BM1086" s="61"/>
      <c r="BN1086" s="61"/>
      <c r="BO1086" s="61"/>
      <c r="BP1086" s="61"/>
      <c r="BQ1086" s="61"/>
      <c r="BR1086" s="61"/>
      <c r="BS1086" s="61"/>
      <c r="BT1086" s="61"/>
      <c r="BU1086" s="61"/>
    </row>
    <row r="1087" spans="34:73">
      <c r="AH1087" s="61"/>
      <c r="AI1087" s="61"/>
      <c r="AJ1087" s="61"/>
      <c r="AK1087" s="61"/>
      <c r="AL1087" s="61"/>
      <c r="AM1087" s="61"/>
      <c r="AN1087" s="61"/>
      <c r="AO1087" s="61"/>
      <c r="AP1087" s="61"/>
      <c r="AQ1087" s="61"/>
      <c r="AR1087" s="61"/>
      <c r="AS1087" s="61"/>
      <c r="AT1087" s="61"/>
      <c r="AU1087" s="61"/>
      <c r="AV1087" s="61"/>
      <c r="AW1087" s="61"/>
      <c r="AX1087" s="61"/>
      <c r="AY1087" s="61"/>
      <c r="AZ1087" s="61"/>
      <c r="BA1087" s="61"/>
      <c r="BB1087" s="61"/>
      <c r="BC1087" s="61"/>
      <c r="BD1087" s="61"/>
      <c r="BE1087" s="61"/>
      <c r="BF1087" s="61"/>
      <c r="BG1087" s="61"/>
      <c r="BH1087" s="61"/>
      <c r="BI1087" s="61"/>
      <c r="BJ1087" s="61"/>
      <c r="BK1087" s="61"/>
      <c r="BL1087" s="61"/>
      <c r="BM1087" s="61"/>
      <c r="BN1087" s="61"/>
      <c r="BO1087" s="61"/>
      <c r="BP1087" s="61"/>
      <c r="BQ1087" s="61"/>
      <c r="BR1087" s="61"/>
      <c r="BS1087" s="61"/>
      <c r="BT1087" s="61"/>
      <c r="BU1087" s="61"/>
    </row>
    <row r="1088" spans="34:73">
      <c r="AH1088" s="61"/>
      <c r="AI1088" s="61"/>
      <c r="AJ1088" s="61"/>
      <c r="AK1088" s="61"/>
      <c r="AL1088" s="61"/>
      <c r="AM1088" s="61"/>
      <c r="AN1088" s="61"/>
      <c r="AO1088" s="61"/>
      <c r="AP1088" s="61"/>
      <c r="AQ1088" s="61"/>
      <c r="AR1088" s="61"/>
      <c r="AS1088" s="61"/>
      <c r="AT1088" s="61"/>
      <c r="AU1088" s="61"/>
      <c r="AV1088" s="61"/>
      <c r="AW1088" s="61"/>
      <c r="AX1088" s="61"/>
      <c r="AY1088" s="61"/>
      <c r="AZ1088" s="61"/>
      <c r="BA1088" s="61"/>
      <c r="BB1088" s="61"/>
      <c r="BC1088" s="61"/>
      <c r="BD1088" s="61"/>
      <c r="BE1088" s="61"/>
      <c r="BF1088" s="61"/>
      <c r="BG1088" s="61"/>
      <c r="BH1088" s="61"/>
      <c r="BI1088" s="61"/>
      <c r="BJ1088" s="61"/>
      <c r="BK1088" s="61"/>
      <c r="BL1088" s="61"/>
      <c r="BM1088" s="61"/>
      <c r="BN1088" s="61"/>
      <c r="BO1088" s="61"/>
      <c r="BP1088" s="61"/>
      <c r="BQ1088" s="61"/>
      <c r="BR1088" s="61"/>
      <c r="BS1088" s="61"/>
      <c r="BT1088" s="61"/>
      <c r="BU1088" s="61"/>
    </row>
    <row r="1089" spans="34:73">
      <c r="AH1089" s="61"/>
      <c r="AI1089" s="61"/>
      <c r="AJ1089" s="61"/>
      <c r="AK1089" s="61"/>
      <c r="AL1089" s="61"/>
      <c r="AM1089" s="61"/>
      <c r="AN1089" s="61"/>
      <c r="AO1089" s="61"/>
      <c r="AP1089" s="61"/>
      <c r="AQ1089" s="61"/>
      <c r="AR1089" s="61"/>
      <c r="AS1089" s="61"/>
      <c r="AT1089" s="61"/>
      <c r="AU1089" s="61"/>
      <c r="AV1089" s="61"/>
      <c r="AW1089" s="61"/>
      <c r="AX1089" s="61"/>
      <c r="AY1089" s="61"/>
      <c r="AZ1089" s="61"/>
      <c r="BA1089" s="61"/>
      <c r="BB1089" s="61"/>
      <c r="BC1089" s="61"/>
      <c r="BD1089" s="61"/>
      <c r="BE1089" s="61"/>
      <c r="BF1089" s="61"/>
      <c r="BG1089" s="61"/>
      <c r="BH1089" s="61"/>
      <c r="BI1089" s="61"/>
      <c r="BJ1089" s="61"/>
      <c r="BK1089" s="61"/>
      <c r="BL1089" s="61"/>
      <c r="BM1089" s="61"/>
      <c r="BN1089" s="61"/>
      <c r="BO1089" s="61"/>
      <c r="BP1089" s="61"/>
      <c r="BQ1089" s="61"/>
      <c r="BR1089" s="61"/>
      <c r="BS1089" s="61"/>
      <c r="BT1089" s="61"/>
      <c r="BU1089" s="61"/>
    </row>
    <row r="1090" spans="34:73">
      <c r="AH1090" s="61"/>
      <c r="AI1090" s="61"/>
      <c r="AJ1090" s="61"/>
      <c r="AK1090" s="61"/>
      <c r="AL1090" s="61"/>
      <c r="AM1090" s="61"/>
      <c r="AN1090" s="61"/>
      <c r="AO1090" s="61"/>
      <c r="AP1090" s="61"/>
      <c r="AQ1090" s="61"/>
      <c r="AR1090" s="61"/>
      <c r="AS1090" s="61"/>
      <c r="AT1090" s="61"/>
      <c r="AU1090" s="61"/>
      <c r="AV1090" s="61"/>
      <c r="AW1090" s="61"/>
      <c r="AX1090" s="61"/>
      <c r="AY1090" s="61"/>
      <c r="AZ1090" s="61"/>
      <c r="BA1090" s="61"/>
      <c r="BB1090" s="61"/>
      <c r="BC1090" s="61"/>
      <c r="BD1090" s="61"/>
      <c r="BE1090" s="61"/>
      <c r="BF1090" s="61"/>
      <c r="BG1090" s="61"/>
      <c r="BH1090" s="61"/>
      <c r="BI1090" s="61"/>
      <c r="BJ1090" s="61"/>
      <c r="BK1090" s="61"/>
      <c r="BL1090" s="61"/>
      <c r="BM1090" s="61"/>
      <c r="BN1090" s="61"/>
      <c r="BO1090" s="61"/>
      <c r="BP1090" s="61"/>
      <c r="BQ1090" s="61"/>
      <c r="BR1090" s="61"/>
      <c r="BS1090" s="61"/>
      <c r="BT1090" s="61"/>
      <c r="BU1090" s="61"/>
    </row>
    <row r="1091" spans="34:73">
      <c r="AH1091" s="61"/>
      <c r="AI1091" s="61"/>
      <c r="AJ1091" s="61"/>
      <c r="AK1091" s="61"/>
      <c r="AL1091" s="61"/>
      <c r="AM1091" s="61"/>
      <c r="AN1091" s="61"/>
      <c r="AO1091" s="61"/>
      <c r="AP1091" s="61"/>
      <c r="AQ1091" s="61"/>
      <c r="AR1091" s="61"/>
      <c r="AS1091" s="61"/>
      <c r="AT1091" s="61"/>
      <c r="AU1091" s="61"/>
      <c r="AV1091" s="61"/>
      <c r="AW1091" s="61"/>
      <c r="AX1091" s="61"/>
      <c r="AY1091" s="61"/>
      <c r="AZ1091" s="61"/>
      <c r="BA1091" s="61"/>
      <c r="BB1091" s="61"/>
      <c r="BC1091" s="61"/>
      <c r="BD1091" s="61"/>
      <c r="BE1091" s="61"/>
      <c r="BF1091" s="61"/>
      <c r="BG1091" s="61"/>
      <c r="BH1091" s="61"/>
      <c r="BI1091" s="61"/>
      <c r="BJ1091" s="61"/>
      <c r="BK1091" s="61"/>
      <c r="BL1091" s="61"/>
      <c r="BM1091" s="61"/>
      <c r="BN1091" s="61"/>
      <c r="BO1091" s="61"/>
      <c r="BP1091" s="61"/>
      <c r="BQ1091" s="61"/>
      <c r="BR1091" s="61"/>
      <c r="BS1091" s="61"/>
      <c r="BT1091" s="61"/>
      <c r="BU1091" s="61"/>
    </row>
    <row r="1092" spans="34:73">
      <c r="AH1092" s="61"/>
      <c r="AI1092" s="61"/>
      <c r="AJ1092" s="61"/>
      <c r="AK1092" s="61"/>
      <c r="AL1092" s="61"/>
      <c r="AM1092" s="61"/>
      <c r="AN1092" s="61"/>
      <c r="AO1092" s="61"/>
      <c r="AP1092" s="61"/>
      <c r="AQ1092" s="61"/>
      <c r="AR1092" s="61"/>
      <c r="AS1092" s="61"/>
      <c r="AT1092" s="61"/>
      <c r="AU1092" s="61"/>
      <c r="AV1092" s="61"/>
      <c r="AW1092" s="61"/>
      <c r="AX1092" s="61"/>
      <c r="AY1092" s="61"/>
      <c r="AZ1092" s="61"/>
      <c r="BA1092" s="61"/>
      <c r="BB1092" s="61"/>
      <c r="BC1092" s="61"/>
      <c r="BD1092" s="61"/>
      <c r="BE1092" s="61"/>
      <c r="BF1092" s="61"/>
      <c r="BG1092" s="61"/>
      <c r="BH1092" s="61"/>
      <c r="BI1092" s="61"/>
      <c r="BJ1092" s="61"/>
      <c r="BK1092" s="61"/>
      <c r="BL1092" s="61"/>
      <c r="BM1092" s="61"/>
      <c r="BN1092" s="61"/>
      <c r="BO1092" s="61"/>
      <c r="BP1092" s="61"/>
      <c r="BQ1092" s="61"/>
      <c r="BR1092" s="61"/>
      <c r="BS1092" s="61"/>
      <c r="BT1092" s="61"/>
      <c r="BU1092" s="61"/>
    </row>
    <row r="1093" spans="34:73">
      <c r="AH1093" s="61"/>
      <c r="AI1093" s="61"/>
      <c r="AJ1093" s="61"/>
      <c r="AK1093" s="61"/>
      <c r="AL1093" s="61"/>
      <c r="AM1093" s="61"/>
      <c r="AN1093" s="61"/>
      <c r="AO1093" s="61"/>
      <c r="AP1093" s="61"/>
      <c r="AQ1093" s="61"/>
      <c r="AR1093" s="61"/>
      <c r="AS1093" s="61"/>
      <c r="AT1093" s="61"/>
      <c r="AU1093" s="61"/>
      <c r="AV1093" s="61"/>
      <c r="AW1093" s="61"/>
      <c r="AX1093" s="61"/>
      <c r="AY1093" s="61"/>
      <c r="AZ1093" s="61"/>
      <c r="BA1093" s="61"/>
      <c r="BB1093" s="61"/>
      <c r="BC1093" s="61"/>
      <c r="BD1093" s="61"/>
      <c r="BE1093" s="61"/>
      <c r="BF1093" s="61"/>
      <c r="BG1093" s="61"/>
      <c r="BH1093" s="61"/>
      <c r="BI1093" s="61"/>
      <c r="BJ1093" s="61"/>
      <c r="BK1093" s="61"/>
      <c r="BL1093" s="61"/>
      <c r="BM1093" s="61"/>
      <c r="BN1093" s="61"/>
      <c r="BO1093" s="61"/>
      <c r="BP1093" s="61"/>
      <c r="BQ1093" s="61"/>
      <c r="BR1093" s="61"/>
      <c r="BS1093" s="61"/>
      <c r="BT1093" s="61"/>
      <c r="BU1093" s="61"/>
    </row>
    <row r="1094" spans="34:73">
      <c r="AH1094" s="61"/>
      <c r="AI1094" s="61"/>
      <c r="AJ1094" s="61"/>
      <c r="AK1094" s="61"/>
      <c r="AL1094" s="61"/>
      <c r="AM1094" s="61"/>
      <c r="AN1094" s="61"/>
      <c r="AO1094" s="61"/>
      <c r="AP1094" s="61"/>
      <c r="AQ1094" s="61"/>
      <c r="AR1094" s="61"/>
      <c r="AS1094" s="61"/>
      <c r="AT1094" s="61"/>
      <c r="AU1094" s="61"/>
      <c r="AV1094" s="61"/>
      <c r="AW1094" s="61"/>
      <c r="AX1094" s="61"/>
      <c r="AY1094" s="61"/>
      <c r="AZ1094" s="61"/>
      <c r="BA1094" s="61"/>
      <c r="BB1094" s="61"/>
      <c r="BC1094" s="61"/>
      <c r="BD1094" s="61"/>
      <c r="BE1094" s="61"/>
      <c r="BF1094" s="61"/>
      <c r="BG1094" s="61"/>
      <c r="BH1094" s="61"/>
      <c r="BI1094" s="61"/>
      <c r="BJ1094" s="61"/>
      <c r="BK1094" s="61"/>
      <c r="BL1094" s="61"/>
      <c r="BM1094" s="61"/>
      <c r="BN1094" s="61"/>
      <c r="BO1094" s="61"/>
      <c r="BP1094" s="61"/>
      <c r="BQ1094" s="61"/>
      <c r="BR1094" s="61"/>
      <c r="BS1094" s="61"/>
      <c r="BT1094" s="61"/>
      <c r="BU1094" s="61"/>
    </row>
    <row r="1095" spans="34:73">
      <c r="AH1095" s="61"/>
      <c r="AI1095" s="61"/>
      <c r="AJ1095" s="61"/>
      <c r="AK1095" s="61"/>
      <c r="AL1095" s="61"/>
      <c r="AM1095" s="61"/>
      <c r="AN1095" s="61"/>
      <c r="AO1095" s="61"/>
      <c r="AP1095" s="61"/>
      <c r="AQ1095" s="61"/>
      <c r="AR1095" s="61"/>
      <c r="AS1095" s="61"/>
      <c r="AT1095" s="61"/>
      <c r="AU1095" s="61"/>
      <c r="AV1095" s="61"/>
      <c r="AW1095" s="61"/>
      <c r="AX1095" s="61"/>
      <c r="AY1095" s="61"/>
      <c r="AZ1095" s="61"/>
      <c r="BA1095" s="61"/>
      <c r="BB1095" s="61"/>
      <c r="BC1095" s="61"/>
      <c r="BD1095" s="61"/>
      <c r="BE1095" s="61"/>
      <c r="BF1095" s="61"/>
      <c r="BG1095" s="61"/>
      <c r="BH1095" s="61"/>
      <c r="BI1095" s="61"/>
      <c r="BJ1095" s="61"/>
      <c r="BK1095" s="61"/>
      <c r="BL1095" s="61"/>
      <c r="BM1095" s="61"/>
      <c r="BN1095" s="61"/>
      <c r="BO1095" s="61"/>
      <c r="BP1095" s="61"/>
      <c r="BQ1095" s="61"/>
      <c r="BR1095" s="61"/>
      <c r="BS1095" s="61"/>
      <c r="BT1095" s="61"/>
      <c r="BU1095" s="61"/>
    </row>
    <row r="1096" spans="34:73">
      <c r="AH1096" s="61"/>
      <c r="AI1096" s="61"/>
      <c r="AJ1096" s="61"/>
      <c r="AK1096" s="61"/>
      <c r="AL1096" s="61"/>
      <c r="AM1096" s="61"/>
      <c r="AN1096" s="61"/>
      <c r="AO1096" s="61"/>
      <c r="AP1096" s="61"/>
      <c r="AQ1096" s="61"/>
      <c r="AR1096" s="61"/>
      <c r="AS1096" s="61"/>
      <c r="AT1096" s="61"/>
      <c r="AU1096" s="61"/>
      <c r="AV1096" s="61"/>
      <c r="AW1096" s="61"/>
      <c r="AX1096" s="61"/>
      <c r="AY1096" s="61"/>
      <c r="AZ1096" s="61"/>
      <c r="BA1096" s="61"/>
      <c r="BB1096" s="61"/>
      <c r="BC1096" s="61"/>
      <c r="BD1096" s="61"/>
      <c r="BE1096" s="61"/>
      <c r="BF1096" s="61"/>
      <c r="BG1096" s="61"/>
      <c r="BH1096" s="61"/>
      <c r="BI1096" s="61"/>
      <c r="BJ1096" s="61"/>
      <c r="BK1096" s="61"/>
      <c r="BL1096" s="61"/>
      <c r="BM1096" s="61"/>
      <c r="BN1096" s="61"/>
      <c r="BO1096" s="61"/>
      <c r="BP1096" s="61"/>
      <c r="BQ1096" s="61"/>
      <c r="BR1096" s="61"/>
      <c r="BS1096" s="61"/>
      <c r="BT1096" s="61"/>
      <c r="BU1096" s="61"/>
    </row>
    <row r="1097" spans="34:73">
      <c r="AH1097" s="61"/>
      <c r="AI1097" s="61"/>
      <c r="AJ1097" s="61"/>
      <c r="AK1097" s="61"/>
      <c r="AL1097" s="61"/>
      <c r="AM1097" s="61"/>
      <c r="AN1097" s="61"/>
      <c r="AO1097" s="61"/>
      <c r="AP1097" s="61"/>
      <c r="AQ1097" s="61"/>
      <c r="AR1097" s="61"/>
      <c r="AS1097" s="61"/>
      <c r="AT1097" s="61"/>
      <c r="AU1097" s="61"/>
      <c r="AV1097" s="61"/>
      <c r="AW1097" s="61"/>
      <c r="AX1097" s="61"/>
      <c r="AY1097" s="61"/>
      <c r="AZ1097" s="61"/>
      <c r="BA1097" s="61"/>
      <c r="BB1097" s="61"/>
      <c r="BC1097" s="61"/>
      <c r="BD1097" s="61"/>
      <c r="BE1097" s="61"/>
      <c r="BF1097" s="61"/>
      <c r="BG1097" s="61"/>
      <c r="BH1097" s="61"/>
      <c r="BI1097" s="61"/>
      <c r="BJ1097" s="61"/>
      <c r="BK1097" s="61"/>
      <c r="BL1097" s="61"/>
      <c r="BM1097" s="61"/>
      <c r="BN1097" s="61"/>
      <c r="BO1097" s="61"/>
      <c r="BP1097" s="61"/>
      <c r="BQ1097" s="61"/>
      <c r="BR1097" s="61"/>
      <c r="BS1097" s="61"/>
      <c r="BT1097" s="61"/>
      <c r="BU1097" s="61"/>
    </row>
    <row r="1098" spans="34:73">
      <c r="AH1098" s="61"/>
      <c r="AI1098" s="61"/>
      <c r="AJ1098" s="61"/>
      <c r="AK1098" s="61"/>
      <c r="AL1098" s="61"/>
      <c r="AM1098" s="61"/>
      <c r="AN1098" s="61"/>
      <c r="AO1098" s="61"/>
      <c r="AP1098" s="61"/>
      <c r="AQ1098" s="61"/>
      <c r="AR1098" s="61"/>
      <c r="AS1098" s="61"/>
      <c r="AT1098" s="61"/>
      <c r="AU1098" s="61"/>
      <c r="AV1098" s="61"/>
      <c r="AW1098" s="61"/>
      <c r="AX1098" s="61"/>
      <c r="AY1098" s="61"/>
      <c r="AZ1098" s="61"/>
      <c r="BA1098" s="61"/>
      <c r="BB1098" s="61"/>
      <c r="BC1098" s="61"/>
      <c r="BD1098" s="61"/>
      <c r="BE1098" s="61"/>
      <c r="BF1098" s="61"/>
      <c r="BG1098" s="61"/>
      <c r="BH1098" s="61"/>
      <c r="BI1098" s="61"/>
      <c r="BJ1098" s="61"/>
      <c r="BK1098" s="61"/>
      <c r="BL1098" s="61"/>
      <c r="BM1098" s="61"/>
      <c r="BN1098" s="61"/>
      <c r="BO1098" s="61"/>
      <c r="BP1098" s="61"/>
      <c r="BQ1098" s="61"/>
      <c r="BR1098" s="61"/>
      <c r="BS1098" s="61"/>
      <c r="BT1098" s="61"/>
      <c r="BU1098" s="61"/>
    </row>
    <row r="1099" spans="34:73">
      <c r="AH1099" s="61"/>
      <c r="AI1099" s="61"/>
      <c r="AJ1099" s="61"/>
      <c r="AK1099" s="61"/>
      <c r="AL1099" s="61"/>
      <c r="AM1099" s="61"/>
      <c r="AN1099" s="61"/>
      <c r="AO1099" s="61"/>
      <c r="AP1099" s="61"/>
      <c r="AQ1099" s="61"/>
      <c r="AR1099" s="61"/>
      <c r="AS1099" s="61"/>
      <c r="AT1099" s="61"/>
      <c r="AU1099" s="61"/>
      <c r="AV1099" s="61"/>
      <c r="AW1099" s="61"/>
      <c r="AX1099" s="61"/>
      <c r="AY1099" s="61"/>
      <c r="AZ1099" s="61"/>
      <c r="BA1099" s="61"/>
      <c r="BB1099" s="61"/>
      <c r="BC1099" s="61"/>
      <c r="BD1099" s="61"/>
      <c r="BE1099" s="61"/>
      <c r="BF1099" s="61"/>
      <c r="BG1099" s="61"/>
      <c r="BH1099" s="61"/>
      <c r="BI1099" s="61"/>
      <c r="BJ1099" s="61"/>
      <c r="BK1099" s="61"/>
      <c r="BL1099" s="61"/>
      <c r="BM1099" s="61"/>
      <c r="BN1099" s="61"/>
      <c r="BO1099" s="61"/>
      <c r="BP1099" s="61"/>
      <c r="BQ1099" s="61"/>
      <c r="BR1099" s="61"/>
      <c r="BS1099" s="61"/>
      <c r="BT1099" s="61"/>
      <c r="BU1099" s="61"/>
    </row>
    <row r="1100" spans="34:73">
      <c r="AH1100" s="61"/>
      <c r="AI1100" s="61"/>
      <c r="AJ1100" s="61"/>
      <c r="AK1100" s="61"/>
      <c r="AL1100" s="61"/>
      <c r="AM1100" s="61"/>
      <c r="AN1100" s="61"/>
      <c r="AO1100" s="61"/>
      <c r="AP1100" s="61"/>
      <c r="AQ1100" s="61"/>
      <c r="AR1100" s="61"/>
      <c r="AS1100" s="61"/>
      <c r="AT1100" s="61"/>
      <c r="AU1100" s="61"/>
      <c r="AV1100" s="61"/>
      <c r="AW1100" s="61"/>
      <c r="AX1100" s="61"/>
      <c r="AY1100" s="61"/>
      <c r="AZ1100" s="61"/>
      <c r="BA1100" s="61"/>
      <c r="BB1100" s="61"/>
      <c r="BC1100" s="61"/>
      <c r="BD1100" s="61"/>
      <c r="BE1100" s="61"/>
      <c r="BF1100" s="61"/>
      <c r="BG1100" s="61"/>
      <c r="BH1100" s="61"/>
      <c r="BI1100" s="61"/>
      <c r="BJ1100" s="61"/>
      <c r="BK1100" s="61"/>
      <c r="BL1100" s="61"/>
      <c r="BM1100" s="61"/>
      <c r="BN1100" s="61"/>
      <c r="BO1100" s="61"/>
      <c r="BP1100" s="61"/>
      <c r="BQ1100" s="61"/>
      <c r="BR1100" s="61"/>
      <c r="BS1100" s="61"/>
      <c r="BT1100" s="61"/>
      <c r="BU1100" s="61"/>
    </row>
    <row r="1101" spans="34:73">
      <c r="AH1101" s="61"/>
      <c r="AI1101" s="61"/>
      <c r="AJ1101" s="61"/>
      <c r="AK1101" s="61"/>
      <c r="AL1101" s="61"/>
      <c r="AM1101" s="61"/>
      <c r="AN1101" s="61"/>
      <c r="AO1101" s="61"/>
      <c r="AP1101" s="61"/>
      <c r="AQ1101" s="61"/>
      <c r="AR1101" s="61"/>
      <c r="AS1101" s="61"/>
      <c r="AT1101" s="61"/>
      <c r="AU1101" s="61"/>
      <c r="AV1101" s="61"/>
      <c r="AW1101" s="61"/>
      <c r="AX1101" s="61"/>
      <c r="AY1101" s="61"/>
      <c r="AZ1101" s="61"/>
      <c r="BA1101" s="61"/>
      <c r="BB1101" s="61"/>
      <c r="BC1101" s="61"/>
      <c r="BD1101" s="61"/>
      <c r="BE1101" s="61"/>
      <c r="BF1101" s="61"/>
      <c r="BG1101" s="61"/>
      <c r="BH1101" s="61"/>
      <c r="BI1101" s="61"/>
      <c r="BJ1101" s="61"/>
      <c r="BK1101" s="61"/>
      <c r="BL1101" s="61"/>
      <c r="BM1101" s="61"/>
      <c r="BN1101" s="61"/>
      <c r="BO1101" s="61"/>
      <c r="BP1101" s="61"/>
      <c r="BQ1101" s="61"/>
      <c r="BR1101" s="61"/>
      <c r="BS1101" s="61"/>
      <c r="BT1101" s="61"/>
      <c r="BU1101" s="61"/>
    </row>
    <row r="1102" spans="34:73">
      <c r="AH1102" s="61"/>
      <c r="AI1102" s="61"/>
      <c r="AJ1102" s="61"/>
      <c r="AK1102" s="61"/>
      <c r="AL1102" s="61"/>
      <c r="AM1102" s="61"/>
      <c r="AN1102" s="61"/>
      <c r="AO1102" s="61"/>
      <c r="AP1102" s="61"/>
      <c r="AQ1102" s="61"/>
      <c r="AR1102" s="61"/>
      <c r="AS1102" s="61"/>
      <c r="AT1102" s="61"/>
      <c r="AU1102" s="61"/>
      <c r="AV1102" s="61"/>
      <c r="AW1102" s="61"/>
      <c r="AX1102" s="61"/>
      <c r="AY1102" s="61"/>
      <c r="AZ1102" s="61"/>
      <c r="BA1102" s="61"/>
      <c r="BB1102" s="61"/>
      <c r="BC1102" s="61"/>
      <c r="BD1102" s="61"/>
      <c r="BE1102" s="61"/>
      <c r="BF1102" s="61"/>
      <c r="BG1102" s="61"/>
      <c r="BH1102" s="61"/>
      <c r="BI1102" s="61"/>
      <c r="BJ1102" s="61"/>
      <c r="BK1102" s="61"/>
      <c r="BL1102" s="61"/>
      <c r="BM1102" s="61"/>
      <c r="BN1102" s="61"/>
      <c r="BO1102" s="61"/>
      <c r="BP1102" s="61"/>
      <c r="BQ1102" s="61"/>
      <c r="BR1102" s="61"/>
      <c r="BS1102" s="61"/>
      <c r="BT1102" s="61"/>
      <c r="BU1102" s="61"/>
    </row>
    <row r="1103" spans="34:73">
      <c r="AH1103" s="61"/>
      <c r="AI1103" s="61"/>
      <c r="AJ1103" s="61"/>
      <c r="AK1103" s="61"/>
      <c r="AL1103" s="61"/>
      <c r="AM1103" s="61"/>
      <c r="AN1103" s="61"/>
      <c r="AO1103" s="61"/>
      <c r="AP1103" s="61"/>
      <c r="AQ1103" s="61"/>
      <c r="AR1103" s="61"/>
      <c r="AS1103" s="61"/>
      <c r="AT1103" s="61"/>
      <c r="AU1103" s="61"/>
      <c r="AV1103" s="61"/>
      <c r="AW1103" s="61"/>
      <c r="AX1103" s="61"/>
      <c r="AY1103" s="61"/>
      <c r="AZ1103" s="61"/>
      <c r="BA1103" s="61"/>
      <c r="BB1103" s="61"/>
      <c r="BC1103" s="61"/>
      <c r="BD1103" s="61"/>
      <c r="BE1103" s="61"/>
      <c r="BF1103" s="61"/>
      <c r="BG1103" s="61"/>
      <c r="BH1103" s="61"/>
      <c r="BI1103" s="61"/>
      <c r="BJ1103" s="61"/>
      <c r="BK1103" s="61"/>
      <c r="BL1103" s="61"/>
      <c r="BM1103" s="61"/>
      <c r="BN1103" s="61"/>
      <c r="BO1103" s="61"/>
      <c r="BP1103" s="61"/>
      <c r="BQ1103" s="61"/>
      <c r="BR1103" s="61"/>
      <c r="BS1103" s="61"/>
      <c r="BT1103" s="61"/>
      <c r="BU1103" s="61"/>
    </row>
    <row r="1104" spans="34:73">
      <c r="AH1104" s="61"/>
      <c r="AI1104" s="61"/>
      <c r="AJ1104" s="61"/>
      <c r="AK1104" s="61"/>
      <c r="AL1104" s="61"/>
      <c r="AM1104" s="61"/>
      <c r="AN1104" s="61"/>
      <c r="AO1104" s="61"/>
      <c r="AP1104" s="61"/>
      <c r="AQ1104" s="61"/>
      <c r="AR1104" s="61"/>
      <c r="AS1104" s="61"/>
      <c r="AT1104" s="61"/>
      <c r="AU1104" s="61"/>
      <c r="AV1104" s="61"/>
      <c r="AW1104" s="61"/>
      <c r="AX1104" s="61"/>
      <c r="AY1104" s="61"/>
      <c r="AZ1104" s="61"/>
      <c r="BA1104" s="61"/>
      <c r="BB1104" s="61"/>
      <c r="BC1104" s="61"/>
      <c r="BD1104" s="61"/>
      <c r="BE1104" s="61"/>
      <c r="BF1104" s="61"/>
      <c r="BG1104" s="61"/>
      <c r="BH1104" s="61"/>
      <c r="BI1104" s="61"/>
      <c r="BJ1104" s="61"/>
      <c r="BK1104" s="61"/>
      <c r="BL1104" s="61"/>
      <c r="BM1104" s="61"/>
      <c r="BN1104" s="61"/>
      <c r="BO1104" s="61"/>
      <c r="BP1104" s="61"/>
      <c r="BQ1104" s="61"/>
      <c r="BR1104" s="61"/>
      <c r="BS1104" s="61"/>
      <c r="BT1104" s="61"/>
      <c r="BU1104" s="61"/>
    </row>
    <row r="1105" spans="34:73">
      <c r="AH1105" s="61"/>
      <c r="AI1105" s="61"/>
      <c r="AJ1105" s="61"/>
      <c r="AK1105" s="61"/>
      <c r="AL1105" s="61"/>
      <c r="AM1105" s="61"/>
      <c r="AN1105" s="61"/>
      <c r="AO1105" s="61"/>
      <c r="AP1105" s="61"/>
      <c r="AQ1105" s="61"/>
      <c r="AR1105" s="61"/>
      <c r="AS1105" s="61"/>
      <c r="AT1105" s="61"/>
      <c r="AU1105" s="61"/>
      <c r="AV1105" s="61"/>
      <c r="AW1105" s="61"/>
      <c r="AX1105" s="61"/>
      <c r="AY1105" s="61"/>
      <c r="AZ1105" s="61"/>
      <c r="BA1105" s="61"/>
      <c r="BB1105" s="61"/>
      <c r="BC1105" s="61"/>
      <c r="BD1105" s="61"/>
      <c r="BE1105" s="61"/>
      <c r="BF1105" s="61"/>
      <c r="BG1105" s="61"/>
      <c r="BH1105" s="61"/>
      <c r="BI1105" s="61"/>
      <c r="BJ1105" s="61"/>
      <c r="BK1105" s="61"/>
      <c r="BL1105" s="61"/>
      <c r="BM1105" s="61"/>
      <c r="BN1105" s="61"/>
      <c r="BO1105" s="61"/>
      <c r="BP1105" s="61"/>
      <c r="BQ1105" s="61"/>
      <c r="BR1105" s="61"/>
      <c r="BS1105" s="61"/>
      <c r="BT1105" s="61"/>
      <c r="BU1105" s="61"/>
    </row>
    <row r="1106" spans="34:73">
      <c r="AH1106" s="61"/>
      <c r="AI1106" s="61"/>
      <c r="AJ1106" s="61"/>
      <c r="AK1106" s="61"/>
      <c r="AL1106" s="61"/>
      <c r="AM1106" s="61"/>
      <c r="AN1106" s="61"/>
      <c r="AO1106" s="61"/>
      <c r="AP1106" s="61"/>
      <c r="AQ1106" s="61"/>
      <c r="AR1106" s="61"/>
      <c r="AS1106" s="61"/>
      <c r="AT1106" s="61"/>
      <c r="AU1106" s="61"/>
      <c r="AV1106" s="61"/>
      <c r="AW1106" s="61"/>
      <c r="AX1106" s="61"/>
      <c r="AY1106" s="61"/>
      <c r="AZ1106" s="61"/>
      <c r="BA1106" s="61"/>
      <c r="BB1106" s="61"/>
      <c r="BC1106" s="61"/>
      <c r="BD1106" s="61"/>
      <c r="BE1106" s="61"/>
      <c r="BF1106" s="61"/>
      <c r="BG1106" s="61"/>
      <c r="BH1106" s="61"/>
      <c r="BI1106" s="61"/>
      <c r="BJ1106" s="61"/>
      <c r="BK1106" s="61"/>
      <c r="BL1106" s="61"/>
      <c r="BM1106" s="61"/>
      <c r="BN1106" s="61"/>
      <c r="BO1106" s="61"/>
      <c r="BP1106" s="61"/>
      <c r="BQ1106" s="61"/>
      <c r="BR1106" s="61"/>
      <c r="BS1106" s="61"/>
      <c r="BT1106" s="61"/>
      <c r="BU1106" s="61"/>
    </row>
    <row r="1107" spans="34:73">
      <c r="AH1107" s="61"/>
      <c r="AI1107" s="61"/>
      <c r="AJ1107" s="61"/>
      <c r="AK1107" s="61"/>
      <c r="AL1107" s="61"/>
      <c r="AM1107" s="61"/>
      <c r="AN1107" s="61"/>
      <c r="AO1107" s="61"/>
      <c r="AP1107" s="61"/>
      <c r="AQ1107" s="61"/>
      <c r="AR1107" s="61"/>
      <c r="AS1107" s="61"/>
      <c r="AT1107" s="61"/>
      <c r="AU1107" s="61"/>
      <c r="AV1107" s="61"/>
      <c r="AW1107" s="61"/>
      <c r="AX1107" s="61"/>
      <c r="AY1107" s="61"/>
      <c r="AZ1107" s="61"/>
      <c r="BA1107" s="61"/>
      <c r="BB1107" s="61"/>
      <c r="BC1107" s="61"/>
      <c r="BD1107" s="61"/>
      <c r="BE1107" s="61"/>
      <c r="BF1107" s="61"/>
      <c r="BG1107" s="61"/>
      <c r="BH1107" s="61"/>
      <c r="BI1107" s="61"/>
      <c r="BJ1107" s="61"/>
      <c r="BK1107" s="61"/>
      <c r="BL1107" s="61"/>
      <c r="BM1107" s="61"/>
      <c r="BN1107" s="61"/>
      <c r="BO1107" s="61"/>
      <c r="BP1107" s="61"/>
      <c r="BQ1107" s="61"/>
      <c r="BR1107" s="61"/>
      <c r="BS1107" s="61"/>
      <c r="BT1107" s="61"/>
      <c r="BU1107" s="61"/>
    </row>
    <row r="1108" spans="34:73">
      <c r="AH1108" s="61"/>
      <c r="AI1108" s="61"/>
      <c r="AJ1108" s="61"/>
      <c r="AK1108" s="61"/>
      <c r="AL1108" s="61"/>
      <c r="AM1108" s="61"/>
      <c r="AN1108" s="61"/>
      <c r="AO1108" s="61"/>
      <c r="AP1108" s="61"/>
      <c r="AQ1108" s="61"/>
      <c r="AR1108" s="61"/>
      <c r="AS1108" s="61"/>
      <c r="AT1108" s="61"/>
      <c r="AU1108" s="61"/>
      <c r="AV1108" s="61"/>
      <c r="AW1108" s="61"/>
      <c r="AX1108" s="61"/>
      <c r="AY1108" s="61"/>
      <c r="AZ1108" s="61"/>
      <c r="BA1108" s="61"/>
      <c r="BB1108" s="61"/>
      <c r="BC1108" s="61"/>
      <c r="BD1108" s="61"/>
      <c r="BE1108" s="61"/>
      <c r="BF1108" s="61"/>
      <c r="BG1108" s="61"/>
      <c r="BH1108" s="61"/>
      <c r="BI1108" s="61"/>
      <c r="BJ1108" s="61"/>
      <c r="BK1108" s="61"/>
      <c r="BL1108" s="61"/>
      <c r="BM1108" s="61"/>
      <c r="BN1108" s="61"/>
      <c r="BO1108" s="61"/>
      <c r="BP1108" s="61"/>
      <c r="BQ1108" s="61"/>
      <c r="BR1108" s="61"/>
      <c r="BS1108" s="61"/>
      <c r="BT1108" s="61"/>
      <c r="BU1108" s="61"/>
    </row>
    <row r="1109" spans="34:73">
      <c r="AH1109" s="61"/>
      <c r="AI1109" s="61"/>
      <c r="AJ1109" s="61"/>
      <c r="AK1109" s="61"/>
      <c r="AL1109" s="61"/>
      <c r="AM1109" s="61"/>
      <c r="AN1109" s="61"/>
      <c r="AO1109" s="61"/>
      <c r="AP1109" s="61"/>
      <c r="AQ1109" s="61"/>
      <c r="AR1109" s="61"/>
      <c r="AS1109" s="61"/>
      <c r="AT1109" s="61"/>
      <c r="AU1109" s="61"/>
      <c r="AV1109" s="61"/>
      <c r="AW1109" s="61"/>
      <c r="AX1109" s="61"/>
      <c r="AY1109" s="61"/>
      <c r="AZ1109" s="61"/>
      <c r="BA1109" s="61"/>
      <c r="BB1109" s="61"/>
      <c r="BC1109" s="61"/>
      <c r="BD1109" s="61"/>
      <c r="BE1109" s="61"/>
      <c r="BF1109" s="61"/>
      <c r="BG1109" s="61"/>
      <c r="BH1109" s="61"/>
      <c r="BI1109" s="61"/>
      <c r="BJ1109" s="61"/>
      <c r="BK1109" s="61"/>
      <c r="BL1109" s="61"/>
      <c r="BM1109" s="61"/>
      <c r="BN1109" s="61"/>
      <c r="BO1109" s="61"/>
      <c r="BP1109" s="61"/>
      <c r="BQ1109" s="61"/>
      <c r="BR1109" s="61"/>
      <c r="BS1109" s="61"/>
      <c r="BT1109" s="61"/>
      <c r="BU1109" s="61"/>
    </row>
    <row r="1110" spans="34:73">
      <c r="AH1110" s="61"/>
      <c r="AI1110" s="61"/>
      <c r="AJ1110" s="61"/>
      <c r="AK1110" s="61"/>
      <c r="AL1110" s="61"/>
      <c r="AM1110" s="61"/>
      <c r="AN1110" s="61"/>
      <c r="AO1110" s="61"/>
      <c r="AP1110" s="61"/>
      <c r="AQ1110" s="61"/>
      <c r="AR1110" s="61"/>
      <c r="AS1110" s="61"/>
      <c r="AT1110" s="61"/>
      <c r="AU1110" s="61"/>
      <c r="AV1110" s="61"/>
      <c r="AW1110" s="61"/>
      <c r="AX1110" s="61"/>
      <c r="AY1110" s="61"/>
      <c r="AZ1110" s="61"/>
      <c r="BA1110" s="61"/>
      <c r="BB1110" s="61"/>
      <c r="BC1110" s="61"/>
      <c r="BD1110" s="61"/>
      <c r="BE1110" s="61"/>
      <c r="BF1110" s="61"/>
      <c r="BG1110" s="61"/>
      <c r="BH1110" s="61"/>
      <c r="BI1110" s="61"/>
      <c r="BJ1110" s="61"/>
      <c r="BK1110" s="61"/>
      <c r="BL1110" s="61"/>
      <c r="BM1110" s="61"/>
      <c r="BN1110" s="61"/>
      <c r="BO1110" s="61"/>
      <c r="BP1110" s="61"/>
      <c r="BQ1110" s="61"/>
      <c r="BR1110" s="61"/>
      <c r="BS1110" s="61"/>
      <c r="BT1110" s="61"/>
      <c r="BU1110" s="61"/>
    </row>
    <row r="1111" spans="34:73">
      <c r="AH1111" s="61"/>
      <c r="AI1111" s="61"/>
      <c r="AJ1111" s="61"/>
      <c r="AK1111" s="61"/>
      <c r="AL1111" s="61"/>
      <c r="AM1111" s="61"/>
      <c r="AN1111" s="61"/>
      <c r="AO1111" s="61"/>
      <c r="AP1111" s="61"/>
      <c r="AQ1111" s="61"/>
      <c r="AR1111" s="61"/>
      <c r="AS1111" s="61"/>
      <c r="AT1111" s="61"/>
      <c r="AU1111" s="61"/>
      <c r="AV1111" s="61"/>
      <c r="AW1111" s="61"/>
      <c r="AX1111" s="61"/>
      <c r="AY1111" s="61"/>
      <c r="AZ1111" s="61"/>
      <c r="BA1111" s="61"/>
      <c r="BB1111" s="61"/>
      <c r="BC1111" s="61"/>
      <c r="BD1111" s="61"/>
      <c r="BE1111" s="61"/>
      <c r="BF1111" s="61"/>
      <c r="BG1111" s="61"/>
      <c r="BH1111" s="61"/>
      <c r="BI1111" s="61"/>
      <c r="BJ1111" s="61"/>
      <c r="BK1111" s="61"/>
      <c r="BL1111" s="61"/>
      <c r="BM1111" s="61"/>
      <c r="BN1111" s="61"/>
      <c r="BO1111" s="61"/>
      <c r="BP1111" s="61"/>
      <c r="BQ1111" s="61"/>
      <c r="BR1111" s="61"/>
      <c r="BS1111" s="61"/>
      <c r="BT1111" s="61"/>
      <c r="BU1111" s="61"/>
    </row>
    <row r="1112" spans="34:73">
      <c r="AH1112" s="61"/>
      <c r="AI1112" s="61"/>
      <c r="AJ1112" s="61"/>
      <c r="AK1112" s="61"/>
      <c r="AL1112" s="61"/>
      <c r="AM1112" s="61"/>
      <c r="AN1112" s="61"/>
      <c r="AO1112" s="61"/>
      <c r="AP1112" s="61"/>
      <c r="AQ1112" s="61"/>
      <c r="AR1112" s="61"/>
      <c r="AS1112" s="61"/>
      <c r="AT1112" s="61"/>
      <c r="AU1112" s="61"/>
      <c r="AV1112" s="61"/>
      <c r="AW1112" s="61"/>
      <c r="AX1112" s="61"/>
      <c r="AY1112" s="61"/>
      <c r="AZ1112" s="61"/>
      <c r="BA1112" s="61"/>
      <c r="BB1112" s="61"/>
      <c r="BC1112" s="61"/>
      <c r="BD1112" s="61"/>
      <c r="BE1112" s="61"/>
      <c r="BF1112" s="61"/>
      <c r="BG1112" s="61"/>
      <c r="BH1112" s="61"/>
      <c r="BI1112" s="61"/>
      <c r="BJ1112" s="61"/>
      <c r="BK1112" s="61"/>
      <c r="BL1112" s="61"/>
      <c r="BM1112" s="61"/>
      <c r="BN1112" s="61"/>
      <c r="BO1112" s="61"/>
      <c r="BP1112" s="61"/>
      <c r="BQ1112" s="61"/>
      <c r="BR1112" s="61"/>
      <c r="BS1112" s="61"/>
      <c r="BT1112" s="61"/>
      <c r="BU1112" s="61"/>
    </row>
    <row r="1113" spans="34:73">
      <c r="AH1113" s="61"/>
      <c r="AI1113" s="61"/>
      <c r="AJ1113" s="61"/>
      <c r="AK1113" s="61"/>
      <c r="AL1113" s="61"/>
      <c r="AM1113" s="61"/>
      <c r="AN1113" s="61"/>
      <c r="AO1113" s="61"/>
      <c r="AP1113" s="61"/>
      <c r="AQ1113" s="61"/>
      <c r="AR1113" s="61"/>
      <c r="AS1113" s="61"/>
      <c r="AT1113" s="61"/>
      <c r="AU1113" s="61"/>
      <c r="AV1113" s="61"/>
      <c r="AW1113" s="61"/>
      <c r="AX1113" s="61"/>
      <c r="AY1113" s="61"/>
      <c r="AZ1113" s="61"/>
      <c r="BA1113" s="61"/>
      <c r="BB1113" s="61"/>
      <c r="BC1113" s="61"/>
      <c r="BD1113" s="61"/>
      <c r="BE1113" s="61"/>
      <c r="BF1113" s="61"/>
      <c r="BG1113" s="61"/>
      <c r="BH1113" s="61"/>
      <c r="BI1113" s="61"/>
      <c r="BJ1113" s="61"/>
      <c r="BK1113" s="61"/>
      <c r="BL1113" s="61"/>
      <c r="BM1113" s="61"/>
      <c r="BN1113" s="61"/>
      <c r="BO1113" s="61"/>
      <c r="BP1113" s="61"/>
      <c r="BQ1113" s="61"/>
      <c r="BR1113" s="61"/>
      <c r="BS1113" s="61"/>
      <c r="BT1113" s="61"/>
      <c r="BU1113" s="61"/>
    </row>
    <row r="1114" spans="34:73">
      <c r="AH1114" s="61"/>
      <c r="AI1114" s="61"/>
      <c r="AJ1114" s="61"/>
      <c r="AK1114" s="61"/>
      <c r="AL1114" s="61"/>
      <c r="AM1114" s="61"/>
      <c r="AN1114" s="61"/>
      <c r="AO1114" s="61"/>
      <c r="AP1114" s="61"/>
      <c r="AQ1114" s="61"/>
      <c r="AR1114" s="61"/>
      <c r="AS1114" s="61"/>
      <c r="AT1114" s="61"/>
      <c r="AU1114" s="61"/>
      <c r="AV1114" s="61"/>
      <c r="AW1114" s="61"/>
      <c r="AX1114" s="61"/>
      <c r="AY1114" s="61"/>
      <c r="AZ1114" s="61"/>
      <c r="BA1114" s="61"/>
      <c r="BB1114" s="61"/>
      <c r="BC1114" s="61"/>
      <c r="BD1114" s="61"/>
      <c r="BE1114" s="61"/>
      <c r="BF1114" s="61"/>
      <c r="BG1114" s="61"/>
      <c r="BH1114" s="61"/>
      <c r="BI1114" s="61"/>
      <c r="BJ1114" s="61"/>
      <c r="BK1114" s="61"/>
      <c r="BL1114" s="61"/>
      <c r="BM1114" s="61"/>
      <c r="BN1114" s="61"/>
      <c r="BO1114" s="61"/>
      <c r="BP1114" s="61"/>
      <c r="BQ1114" s="61"/>
      <c r="BR1114" s="61"/>
      <c r="BS1114" s="61"/>
      <c r="BT1114" s="61"/>
      <c r="BU1114" s="61"/>
    </row>
    <row r="1115" spans="34:73">
      <c r="AH1115" s="61"/>
      <c r="AI1115" s="61"/>
      <c r="AJ1115" s="61"/>
      <c r="AK1115" s="61"/>
      <c r="AL1115" s="61"/>
      <c r="AM1115" s="61"/>
      <c r="AN1115" s="61"/>
      <c r="AO1115" s="61"/>
      <c r="AP1115" s="61"/>
      <c r="AQ1115" s="61"/>
      <c r="AR1115" s="61"/>
      <c r="AS1115" s="61"/>
      <c r="AT1115" s="61"/>
      <c r="AU1115" s="61"/>
      <c r="AV1115" s="61"/>
      <c r="AW1115" s="61"/>
      <c r="AX1115" s="61"/>
      <c r="AY1115" s="61"/>
      <c r="AZ1115" s="61"/>
      <c r="BA1115" s="61"/>
      <c r="BB1115" s="61"/>
      <c r="BC1115" s="61"/>
      <c r="BD1115" s="61"/>
      <c r="BE1115" s="61"/>
      <c r="BF1115" s="61"/>
      <c r="BG1115" s="61"/>
      <c r="BH1115" s="61"/>
      <c r="BI1115" s="61"/>
      <c r="BJ1115" s="61"/>
      <c r="BK1115" s="61"/>
      <c r="BL1115" s="61"/>
      <c r="BM1115" s="61"/>
      <c r="BN1115" s="61"/>
      <c r="BO1115" s="61"/>
      <c r="BP1115" s="61"/>
      <c r="BQ1115" s="61"/>
      <c r="BR1115" s="61"/>
      <c r="BS1115" s="61"/>
      <c r="BT1115" s="61"/>
      <c r="BU1115" s="61"/>
    </row>
    <row r="1116" spans="34:73">
      <c r="AH1116" s="61"/>
      <c r="AI1116" s="61"/>
      <c r="AJ1116" s="61"/>
      <c r="AK1116" s="61"/>
      <c r="AL1116" s="61"/>
      <c r="AM1116" s="61"/>
      <c r="AN1116" s="61"/>
      <c r="AO1116" s="61"/>
      <c r="AP1116" s="61"/>
      <c r="AQ1116" s="61"/>
      <c r="AR1116" s="61"/>
      <c r="AS1116" s="61"/>
      <c r="AT1116" s="61"/>
      <c r="AU1116" s="61"/>
      <c r="AV1116" s="61"/>
      <c r="AW1116" s="61"/>
      <c r="AX1116" s="61"/>
      <c r="AY1116" s="61"/>
      <c r="AZ1116" s="61"/>
      <c r="BA1116" s="61"/>
      <c r="BB1116" s="61"/>
      <c r="BC1116" s="61"/>
      <c r="BD1116" s="61"/>
      <c r="BE1116" s="61"/>
      <c r="BF1116" s="61"/>
      <c r="BG1116" s="61"/>
      <c r="BH1116" s="61"/>
      <c r="BI1116" s="61"/>
      <c r="BJ1116" s="61"/>
      <c r="BK1116" s="61"/>
      <c r="BL1116" s="61"/>
      <c r="BM1116" s="61"/>
      <c r="BN1116" s="61"/>
      <c r="BO1116" s="61"/>
      <c r="BP1116" s="61"/>
      <c r="BQ1116" s="61"/>
      <c r="BR1116" s="61"/>
      <c r="BS1116" s="61"/>
      <c r="BT1116" s="61"/>
      <c r="BU1116" s="61"/>
    </row>
    <row r="1117" spans="34:73">
      <c r="AH1117" s="61"/>
      <c r="AI1117" s="61"/>
      <c r="AJ1117" s="61"/>
      <c r="AK1117" s="61"/>
      <c r="AL1117" s="61"/>
      <c r="AM1117" s="61"/>
      <c r="AN1117" s="61"/>
      <c r="AO1117" s="61"/>
      <c r="AP1117" s="61"/>
      <c r="AQ1117" s="61"/>
      <c r="AR1117" s="61"/>
      <c r="AS1117" s="61"/>
      <c r="AT1117" s="61"/>
      <c r="AU1117" s="61"/>
      <c r="AV1117" s="61"/>
      <c r="AW1117" s="61"/>
      <c r="AX1117" s="61"/>
      <c r="AY1117" s="61"/>
      <c r="AZ1117" s="61"/>
      <c r="BA1117" s="61"/>
      <c r="BB1117" s="61"/>
      <c r="BC1117" s="61"/>
      <c r="BD1117" s="61"/>
      <c r="BE1117" s="61"/>
      <c r="BF1117" s="61"/>
      <c r="BG1117" s="61"/>
      <c r="BH1117" s="61"/>
      <c r="BI1117" s="61"/>
      <c r="BJ1117" s="61"/>
      <c r="BK1117" s="61"/>
      <c r="BL1117" s="61"/>
      <c r="BM1117" s="61"/>
      <c r="BN1117" s="61"/>
      <c r="BO1117" s="61"/>
      <c r="BP1117" s="61"/>
      <c r="BQ1117" s="61"/>
      <c r="BR1117" s="61"/>
      <c r="BS1117" s="61"/>
      <c r="BT1117" s="61"/>
      <c r="BU1117" s="61"/>
    </row>
    <row r="1118" spans="34:73">
      <c r="AH1118" s="61"/>
      <c r="AI1118" s="61"/>
      <c r="AJ1118" s="61"/>
      <c r="AK1118" s="61"/>
      <c r="AL1118" s="61"/>
      <c r="AM1118" s="61"/>
      <c r="AN1118" s="61"/>
      <c r="AO1118" s="61"/>
      <c r="AP1118" s="61"/>
      <c r="AQ1118" s="61"/>
      <c r="AR1118" s="61"/>
      <c r="AS1118" s="61"/>
      <c r="AT1118" s="61"/>
      <c r="AU1118" s="61"/>
      <c r="AV1118" s="61"/>
      <c r="AW1118" s="61"/>
      <c r="AX1118" s="61"/>
      <c r="AY1118" s="61"/>
      <c r="AZ1118" s="61"/>
      <c r="BA1118" s="61"/>
      <c r="BB1118" s="61"/>
      <c r="BC1118" s="61"/>
      <c r="BD1118" s="61"/>
      <c r="BE1118" s="61"/>
      <c r="BF1118" s="61"/>
      <c r="BG1118" s="61"/>
      <c r="BH1118" s="61"/>
      <c r="BI1118" s="61"/>
      <c r="BJ1118" s="61"/>
      <c r="BK1118" s="61"/>
      <c r="BL1118" s="61"/>
      <c r="BM1118" s="61"/>
      <c r="BN1118" s="61"/>
      <c r="BO1118" s="61"/>
      <c r="BP1118" s="61"/>
      <c r="BQ1118" s="61"/>
      <c r="BR1118" s="61"/>
      <c r="BS1118" s="61"/>
      <c r="BT1118" s="61"/>
      <c r="BU1118" s="61"/>
    </row>
    <row r="1119" spans="34:73">
      <c r="AH1119" s="61"/>
      <c r="AI1119" s="61"/>
      <c r="AJ1119" s="61"/>
      <c r="AK1119" s="61"/>
      <c r="AL1119" s="61"/>
      <c r="AM1119" s="61"/>
      <c r="AN1119" s="61"/>
      <c r="AO1119" s="61"/>
      <c r="AP1119" s="61"/>
      <c r="AQ1119" s="61"/>
      <c r="AR1119" s="61"/>
      <c r="AS1119" s="61"/>
      <c r="AT1119" s="61"/>
      <c r="AU1119" s="61"/>
      <c r="AV1119" s="61"/>
      <c r="AW1119" s="61"/>
      <c r="AX1119" s="61"/>
      <c r="AY1119" s="61"/>
      <c r="AZ1119" s="61"/>
      <c r="BA1119" s="61"/>
      <c r="BB1119" s="61"/>
      <c r="BC1119" s="61"/>
      <c r="BD1119" s="61"/>
      <c r="BE1119" s="61"/>
      <c r="BF1119" s="61"/>
      <c r="BG1119" s="61"/>
      <c r="BH1119" s="61"/>
      <c r="BI1119" s="61"/>
      <c r="BJ1119" s="61"/>
      <c r="BK1119" s="61"/>
      <c r="BL1119" s="61"/>
      <c r="BM1119" s="61"/>
      <c r="BN1119" s="61"/>
      <c r="BO1119" s="61"/>
      <c r="BP1119" s="61"/>
      <c r="BQ1119" s="61"/>
      <c r="BR1119" s="61"/>
      <c r="BS1119" s="61"/>
      <c r="BT1119" s="61"/>
      <c r="BU1119" s="61"/>
    </row>
    <row r="1120" spans="34:73">
      <c r="AH1120" s="61"/>
      <c r="AI1120" s="61"/>
      <c r="AJ1120" s="61"/>
      <c r="AK1120" s="61"/>
      <c r="AL1120" s="61"/>
      <c r="AM1120" s="61"/>
      <c r="AN1120" s="61"/>
      <c r="AO1120" s="61"/>
      <c r="AP1120" s="61"/>
      <c r="AQ1120" s="61"/>
      <c r="AR1120" s="61"/>
      <c r="AS1120" s="61"/>
      <c r="AT1120" s="61"/>
      <c r="AU1120" s="61"/>
      <c r="AV1120" s="61"/>
      <c r="AW1120" s="61"/>
      <c r="AX1120" s="61"/>
      <c r="AY1120" s="61"/>
      <c r="AZ1120" s="61"/>
      <c r="BA1120" s="61"/>
      <c r="BB1120" s="61"/>
      <c r="BC1120" s="61"/>
      <c r="BD1120" s="61"/>
      <c r="BE1120" s="61"/>
      <c r="BF1120" s="61"/>
      <c r="BG1120" s="61"/>
      <c r="BH1120" s="61"/>
      <c r="BI1120" s="61"/>
      <c r="BJ1120" s="61"/>
      <c r="BK1120" s="61"/>
      <c r="BL1120" s="61"/>
      <c r="BM1120" s="61"/>
      <c r="BN1120" s="61"/>
      <c r="BO1120" s="61"/>
      <c r="BP1120" s="61"/>
      <c r="BQ1120" s="61"/>
      <c r="BR1120" s="61"/>
      <c r="BS1120" s="61"/>
      <c r="BT1120" s="61"/>
      <c r="BU1120" s="61"/>
    </row>
    <row r="1121" spans="34:73">
      <c r="AH1121" s="61"/>
      <c r="AI1121" s="61"/>
      <c r="AJ1121" s="61"/>
      <c r="AK1121" s="61"/>
      <c r="AL1121" s="61"/>
      <c r="AM1121" s="61"/>
      <c r="AN1121" s="61"/>
      <c r="AO1121" s="61"/>
      <c r="AP1121" s="61"/>
      <c r="AQ1121" s="61"/>
      <c r="AR1121" s="61"/>
      <c r="AS1121" s="61"/>
      <c r="AT1121" s="61"/>
      <c r="AU1121" s="61"/>
      <c r="AV1121" s="61"/>
      <c r="AW1121" s="61"/>
      <c r="AX1121" s="61"/>
      <c r="AY1121" s="61"/>
      <c r="AZ1121" s="61"/>
      <c r="BA1121" s="61"/>
      <c r="BB1121" s="61"/>
      <c r="BC1121" s="61"/>
      <c r="BD1121" s="61"/>
      <c r="BE1121" s="61"/>
      <c r="BF1121" s="61"/>
      <c r="BG1121" s="61"/>
      <c r="BH1121" s="61"/>
      <c r="BI1121" s="61"/>
      <c r="BJ1121" s="61"/>
      <c r="BK1121" s="61"/>
      <c r="BL1121" s="61"/>
      <c r="BM1121" s="61"/>
      <c r="BN1121" s="61"/>
      <c r="BO1121" s="61"/>
      <c r="BP1121" s="61"/>
      <c r="BQ1121" s="61"/>
      <c r="BR1121" s="61"/>
      <c r="BS1121" s="61"/>
      <c r="BT1121" s="61"/>
      <c r="BU1121" s="61"/>
    </row>
    <row r="1122" spans="34:73">
      <c r="AH1122" s="61"/>
      <c r="AI1122" s="61"/>
      <c r="AJ1122" s="61"/>
      <c r="AK1122" s="61"/>
      <c r="AL1122" s="61"/>
      <c r="AM1122" s="61"/>
      <c r="AN1122" s="61"/>
      <c r="AO1122" s="61"/>
      <c r="AP1122" s="61"/>
      <c r="AQ1122" s="61"/>
      <c r="AR1122" s="61"/>
      <c r="AS1122" s="61"/>
      <c r="AT1122" s="61"/>
      <c r="AU1122" s="61"/>
      <c r="AV1122" s="61"/>
      <c r="AW1122" s="61"/>
      <c r="AX1122" s="61"/>
      <c r="AY1122" s="61"/>
      <c r="AZ1122" s="61"/>
      <c r="BA1122" s="61"/>
      <c r="BB1122" s="61"/>
      <c r="BC1122" s="61"/>
      <c r="BD1122" s="61"/>
      <c r="BE1122" s="61"/>
      <c r="BF1122" s="61"/>
      <c r="BG1122" s="61"/>
      <c r="BH1122" s="61"/>
      <c r="BI1122" s="61"/>
      <c r="BJ1122" s="61"/>
      <c r="BK1122" s="61"/>
      <c r="BL1122" s="61"/>
      <c r="BM1122" s="61"/>
      <c r="BN1122" s="61"/>
      <c r="BO1122" s="61"/>
      <c r="BP1122" s="61"/>
      <c r="BQ1122" s="61"/>
      <c r="BR1122" s="61"/>
      <c r="BS1122" s="61"/>
      <c r="BT1122" s="61"/>
      <c r="BU1122" s="61"/>
    </row>
    <row r="1123" spans="34:73">
      <c r="AH1123" s="61"/>
      <c r="AI1123" s="61"/>
      <c r="AJ1123" s="61"/>
      <c r="AK1123" s="61"/>
      <c r="AL1123" s="61"/>
      <c r="AM1123" s="61"/>
      <c r="AN1123" s="61"/>
      <c r="AO1123" s="61"/>
      <c r="AP1123" s="61"/>
      <c r="AQ1123" s="61"/>
      <c r="AR1123" s="61"/>
      <c r="AS1123" s="61"/>
      <c r="AT1123" s="61"/>
      <c r="AU1123" s="61"/>
      <c r="AV1123" s="61"/>
      <c r="AW1123" s="61"/>
      <c r="AX1123" s="61"/>
      <c r="AY1123" s="61"/>
      <c r="AZ1123" s="61"/>
      <c r="BA1123" s="61"/>
      <c r="BB1123" s="61"/>
      <c r="BC1123" s="61"/>
      <c r="BD1123" s="61"/>
      <c r="BE1123" s="61"/>
      <c r="BF1123" s="61"/>
      <c r="BG1123" s="61"/>
      <c r="BH1123" s="61"/>
      <c r="BI1123" s="61"/>
      <c r="BJ1123" s="61"/>
      <c r="BK1123" s="61"/>
      <c r="BL1123" s="61"/>
      <c r="BM1123" s="61"/>
      <c r="BN1123" s="61"/>
      <c r="BO1123" s="61"/>
      <c r="BP1123" s="61"/>
      <c r="BQ1123" s="61"/>
      <c r="BR1123" s="61"/>
      <c r="BS1123" s="61"/>
      <c r="BT1123" s="61"/>
      <c r="BU1123" s="61"/>
    </row>
    <row r="1124" spans="34:73">
      <c r="AH1124" s="61"/>
      <c r="AI1124" s="61"/>
      <c r="AJ1124" s="61"/>
      <c r="AK1124" s="61"/>
      <c r="AL1124" s="61"/>
      <c r="AM1124" s="61"/>
      <c r="AN1124" s="61"/>
      <c r="AO1124" s="61"/>
      <c r="AP1124" s="61"/>
      <c r="AQ1124" s="61"/>
      <c r="AR1124" s="61"/>
      <c r="AS1124" s="61"/>
      <c r="AT1124" s="61"/>
      <c r="AU1124" s="61"/>
      <c r="AV1124" s="61"/>
      <c r="AW1124" s="61"/>
      <c r="AX1124" s="61"/>
      <c r="AY1124" s="61"/>
      <c r="AZ1124" s="61"/>
      <c r="BA1124" s="61"/>
      <c r="BB1124" s="61"/>
      <c r="BC1124" s="61"/>
      <c r="BD1124" s="61"/>
      <c r="BE1124" s="61"/>
      <c r="BF1124" s="61"/>
      <c r="BG1124" s="61"/>
      <c r="BH1124" s="61"/>
      <c r="BI1124" s="61"/>
      <c r="BJ1124" s="61"/>
      <c r="BK1124" s="61"/>
      <c r="BL1124" s="61"/>
      <c r="BM1124" s="61"/>
      <c r="BN1124" s="61"/>
      <c r="BO1124" s="61"/>
      <c r="BP1124" s="61"/>
      <c r="BQ1124" s="61"/>
      <c r="BR1124" s="61"/>
      <c r="BS1124" s="61"/>
      <c r="BT1124" s="61"/>
      <c r="BU1124" s="61"/>
    </row>
    <row r="1125" spans="34:73">
      <c r="AH1125" s="61"/>
      <c r="AI1125" s="61"/>
      <c r="AJ1125" s="61"/>
      <c r="AK1125" s="61"/>
      <c r="AL1125" s="61"/>
      <c r="AM1125" s="61"/>
      <c r="AN1125" s="61"/>
      <c r="AO1125" s="61"/>
      <c r="AP1125" s="61"/>
      <c r="AQ1125" s="61"/>
      <c r="AR1125" s="61"/>
      <c r="AS1125" s="61"/>
      <c r="AT1125" s="61"/>
      <c r="AU1125" s="61"/>
      <c r="AV1125" s="61"/>
      <c r="AW1125" s="61"/>
      <c r="AX1125" s="61"/>
      <c r="AY1125" s="61"/>
      <c r="AZ1125" s="61"/>
      <c r="BA1125" s="61"/>
      <c r="BB1125" s="61"/>
      <c r="BC1125" s="61"/>
      <c r="BD1125" s="61"/>
      <c r="BE1125" s="61"/>
      <c r="BF1125" s="61"/>
      <c r="BG1125" s="61"/>
      <c r="BH1125" s="61"/>
      <c r="BI1125" s="61"/>
      <c r="BJ1125" s="61"/>
      <c r="BK1125" s="61"/>
      <c r="BL1125" s="61"/>
      <c r="BM1125" s="61"/>
      <c r="BN1125" s="61"/>
      <c r="BO1125" s="61"/>
      <c r="BP1125" s="61"/>
      <c r="BQ1125" s="61"/>
      <c r="BR1125" s="61"/>
      <c r="BS1125" s="61"/>
      <c r="BT1125" s="61"/>
      <c r="BU1125" s="61"/>
    </row>
    <row r="1126" spans="34:73">
      <c r="AH1126" s="61"/>
      <c r="AI1126" s="61"/>
      <c r="AJ1126" s="61"/>
      <c r="AK1126" s="61"/>
      <c r="AL1126" s="61"/>
      <c r="AM1126" s="61"/>
      <c r="AN1126" s="61"/>
      <c r="AO1126" s="61"/>
      <c r="AP1126" s="61"/>
      <c r="AQ1126" s="61"/>
      <c r="AR1126" s="61"/>
      <c r="AS1126" s="61"/>
      <c r="AT1126" s="61"/>
      <c r="AU1126" s="61"/>
      <c r="AV1126" s="61"/>
      <c r="AW1126" s="61"/>
      <c r="AX1126" s="61"/>
      <c r="AY1126" s="61"/>
      <c r="AZ1126" s="61"/>
      <c r="BA1126" s="61"/>
      <c r="BB1126" s="61"/>
      <c r="BC1126" s="61"/>
      <c r="BD1126" s="61"/>
      <c r="BE1126" s="61"/>
      <c r="BF1126" s="61"/>
      <c r="BG1126" s="61"/>
      <c r="BH1126" s="61"/>
      <c r="BI1126" s="61"/>
      <c r="BJ1126" s="61"/>
      <c r="BK1126" s="61"/>
      <c r="BL1126" s="61"/>
      <c r="BM1126" s="61"/>
      <c r="BN1126" s="61"/>
      <c r="BO1126" s="61"/>
      <c r="BP1126" s="61"/>
      <c r="BQ1126" s="61"/>
      <c r="BR1126" s="61"/>
      <c r="BS1126" s="61"/>
      <c r="BT1126" s="61"/>
      <c r="BU1126" s="61"/>
    </row>
    <row r="1127" spans="34:73">
      <c r="AH1127" s="61"/>
      <c r="AI1127" s="61"/>
      <c r="AJ1127" s="61"/>
      <c r="AK1127" s="61"/>
      <c r="AL1127" s="61"/>
      <c r="AM1127" s="61"/>
      <c r="AN1127" s="61"/>
      <c r="AO1127" s="61"/>
      <c r="AP1127" s="61"/>
      <c r="AQ1127" s="61"/>
      <c r="AR1127" s="61"/>
      <c r="AS1127" s="61"/>
      <c r="AT1127" s="61"/>
      <c r="AU1127" s="61"/>
      <c r="AV1127" s="61"/>
      <c r="AW1127" s="61"/>
      <c r="AX1127" s="61"/>
      <c r="AY1127" s="61"/>
      <c r="AZ1127" s="61"/>
      <c r="BA1127" s="61"/>
      <c r="BB1127" s="61"/>
      <c r="BC1127" s="61"/>
      <c r="BD1127" s="61"/>
      <c r="BE1127" s="61"/>
      <c r="BF1127" s="61"/>
      <c r="BG1127" s="61"/>
      <c r="BH1127" s="61"/>
      <c r="BI1127" s="61"/>
      <c r="BJ1127" s="61"/>
      <c r="BK1127" s="61"/>
      <c r="BL1127" s="61"/>
      <c r="BM1127" s="61"/>
      <c r="BN1127" s="61"/>
      <c r="BO1127" s="61"/>
      <c r="BP1127" s="61"/>
      <c r="BQ1127" s="61"/>
      <c r="BR1127" s="61"/>
      <c r="BS1127" s="61"/>
      <c r="BT1127" s="61"/>
      <c r="BU1127" s="61"/>
    </row>
    <row r="1128" spans="34:73">
      <c r="AH1128" s="61"/>
      <c r="AI1128" s="61"/>
      <c r="AJ1128" s="61"/>
      <c r="AK1128" s="61"/>
      <c r="AL1128" s="61"/>
      <c r="AM1128" s="61"/>
      <c r="AN1128" s="61"/>
      <c r="AO1128" s="61"/>
      <c r="AP1128" s="61"/>
      <c r="AQ1128" s="61"/>
      <c r="AR1128" s="61"/>
      <c r="AS1128" s="61"/>
      <c r="AT1128" s="61"/>
      <c r="AU1128" s="61"/>
      <c r="AV1128" s="61"/>
      <c r="AW1128" s="61"/>
      <c r="AX1128" s="61"/>
      <c r="AY1128" s="61"/>
      <c r="AZ1128" s="61"/>
      <c r="BA1128" s="61"/>
      <c r="BB1128" s="61"/>
      <c r="BC1128" s="61"/>
      <c r="BD1128" s="61"/>
      <c r="BE1128" s="61"/>
      <c r="BF1128" s="61"/>
      <c r="BG1128" s="61"/>
      <c r="BH1128" s="61"/>
      <c r="BI1128" s="61"/>
      <c r="BJ1128" s="61"/>
      <c r="BK1128" s="61"/>
      <c r="BL1128" s="61"/>
      <c r="BM1128" s="61"/>
      <c r="BN1128" s="61"/>
      <c r="BO1128" s="61"/>
      <c r="BP1128" s="61"/>
      <c r="BQ1128" s="61"/>
      <c r="BR1128" s="61"/>
      <c r="BS1128" s="61"/>
      <c r="BT1128" s="61"/>
      <c r="BU1128" s="61"/>
    </row>
    <row r="1129" spans="34:73">
      <c r="AH1129" s="61"/>
      <c r="AI1129" s="61"/>
      <c r="AJ1129" s="61"/>
      <c r="AK1129" s="61"/>
      <c r="AL1129" s="61"/>
      <c r="AM1129" s="61"/>
      <c r="AN1129" s="61"/>
      <c r="AO1129" s="61"/>
      <c r="AP1129" s="61"/>
      <c r="AQ1129" s="61"/>
      <c r="AR1129" s="61"/>
      <c r="AS1129" s="61"/>
      <c r="AT1129" s="61"/>
      <c r="AU1129" s="61"/>
      <c r="AV1129" s="61"/>
      <c r="AW1129" s="61"/>
      <c r="AX1129" s="61"/>
      <c r="AY1129" s="61"/>
      <c r="AZ1129" s="61"/>
      <c r="BA1129" s="61"/>
      <c r="BB1129" s="61"/>
      <c r="BC1129" s="61"/>
      <c r="BD1129" s="61"/>
      <c r="BE1129" s="61"/>
      <c r="BF1129" s="61"/>
      <c r="BG1129" s="61"/>
      <c r="BH1129" s="61"/>
      <c r="BI1129" s="61"/>
      <c r="BJ1129" s="61"/>
      <c r="BK1129" s="61"/>
      <c r="BL1129" s="61"/>
      <c r="BM1129" s="61"/>
      <c r="BN1129" s="61"/>
      <c r="BO1129" s="61"/>
      <c r="BP1129" s="61"/>
      <c r="BQ1129" s="61"/>
      <c r="BR1129" s="61"/>
      <c r="BS1129" s="61"/>
      <c r="BT1129" s="61"/>
      <c r="BU1129" s="61"/>
    </row>
    <row r="1130" spans="34:73">
      <c r="AH1130" s="61"/>
      <c r="AI1130" s="61"/>
      <c r="AJ1130" s="61"/>
      <c r="AK1130" s="61"/>
      <c r="AL1130" s="61"/>
      <c r="AM1130" s="61"/>
      <c r="AN1130" s="61"/>
      <c r="AO1130" s="61"/>
      <c r="AP1130" s="61"/>
      <c r="AQ1130" s="61"/>
      <c r="AR1130" s="61"/>
      <c r="AS1130" s="61"/>
      <c r="AT1130" s="61"/>
      <c r="AU1130" s="61"/>
      <c r="AV1130" s="61"/>
      <c r="AW1130" s="61"/>
      <c r="AX1130" s="61"/>
      <c r="AY1130" s="61"/>
      <c r="AZ1130" s="61"/>
      <c r="BA1130" s="61"/>
      <c r="BB1130" s="61"/>
      <c r="BC1130" s="61"/>
      <c r="BD1130" s="61"/>
      <c r="BE1130" s="61"/>
      <c r="BF1130" s="61"/>
      <c r="BG1130" s="61"/>
      <c r="BH1130" s="61"/>
      <c r="BI1130" s="61"/>
      <c r="BJ1130" s="61"/>
      <c r="BK1130" s="61"/>
      <c r="BL1130" s="61"/>
      <c r="BM1130" s="61"/>
      <c r="BN1130" s="61"/>
      <c r="BO1130" s="61"/>
      <c r="BP1130" s="61"/>
      <c r="BQ1130" s="61"/>
      <c r="BR1130" s="61"/>
      <c r="BS1130" s="61"/>
      <c r="BT1130" s="61"/>
      <c r="BU1130" s="61"/>
    </row>
    <row r="1131" spans="34:73">
      <c r="AH1131" s="61"/>
      <c r="AI1131" s="61"/>
      <c r="AJ1131" s="61"/>
      <c r="AK1131" s="61"/>
      <c r="AL1131" s="61"/>
      <c r="AM1131" s="61"/>
      <c r="AN1131" s="61"/>
      <c r="AO1131" s="61"/>
      <c r="AP1131" s="61"/>
      <c r="AQ1131" s="61"/>
      <c r="AR1131" s="61"/>
      <c r="AS1131" s="61"/>
      <c r="AT1131" s="61"/>
      <c r="AU1131" s="61"/>
      <c r="AV1131" s="61"/>
      <c r="AW1131" s="61"/>
      <c r="AX1131" s="61"/>
      <c r="AY1131" s="61"/>
      <c r="AZ1131" s="61"/>
      <c r="BA1131" s="61"/>
      <c r="BB1131" s="61"/>
      <c r="BC1131" s="61"/>
      <c r="BD1131" s="61"/>
      <c r="BE1131" s="61"/>
      <c r="BF1131" s="61"/>
      <c r="BG1131" s="61"/>
      <c r="BH1131" s="61"/>
      <c r="BI1131" s="61"/>
      <c r="BJ1131" s="61"/>
      <c r="BK1131" s="61"/>
      <c r="BL1131" s="61"/>
      <c r="BM1131" s="61"/>
      <c r="BN1131" s="61"/>
      <c r="BO1131" s="61"/>
      <c r="BP1131" s="61"/>
      <c r="BQ1131" s="61"/>
      <c r="BR1131" s="61"/>
      <c r="BS1131" s="61"/>
      <c r="BT1131" s="61"/>
      <c r="BU1131" s="61"/>
    </row>
    <row r="1132" spans="34:73">
      <c r="AH1132" s="61"/>
      <c r="AI1132" s="61"/>
      <c r="AJ1132" s="61"/>
      <c r="AK1132" s="61"/>
      <c r="AL1132" s="61"/>
      <c r="AM1132" s="61"/>
      <c r="AN1132" s="61"/>
      <c r="AO1132" s="61"/>
      <c r="AP1132" s="61"/>
      <c r="AQ1132" s="61"/>
      <c r="AR1132" s="61"/>
      <c r="AS1132" s="61"/>
      <c r="AT1132" s="61"/>
      <c r="AU1132" s="61"/>
      <c r="AV1132" s="61"/>
      <c r="AW1132" s="61"/>
      <c r="AX1132" s="61"/>
      <c r="AY1132" s="61"/>
      <c r="AZ1132" s="61"/>
      <c r="BA1132" s="61"/>
      <c r="BB1132" s="61"/>
      <c r="BC1132" s="61"/>
      <c r="BD1132" s="61"/>
      <c r="BE1132" s="61"/>
      <c r="BF1132" s="61"/>
      <c r="BG1132" s="61"/>
      <c r="BH1132" s="61"/>
      <c r="BI1132" s="61"/>
      <c r="BJ1132" s="61"/>
      <c r="BK1132" s="61"/>
      <c r="BL1132" s="61"/>
      <c r="BM1132" s="61"/>
      <c r="BN1132" s="61"/>
      <c r="BO1132" s="61"/>
      <c r="BP1132" s="61"/>
      <c r="BQ1132" s="61"/>
      <c r="BR1132" s="61"/>
      <c r="BS1132" s="61"/>
      <c r="BT1132" s="61"/>
      <c r="BU1132" s="61"/>
    </row>
    <row r="1133" spans="34:73">
      <c r="AH1133" s="61"/>
      <c r="AI1133" s="61"/>
      <c r="AJ1133" s="61"/>
      <c r="AK1133" s="61"/>
      <c r="AL1133" s="61"/>
      <c r="AM1133" s="61"/>
      <c r="AN1133" s="61"/>
      <c r="AO1133" s="61"/>
      <c r="AP1133" s="61"/>
      <c r="AQ1133" s="61"/>
      <c r="AR1133" s="61"/>
      <c r="AS1133" s="61"/>
      <c r="AT1133" s="61"/>
      <c r="AU1133" s="61"/>
      <c r="AV1133" s="61"/>
      <c r="AW1133" s="61"/>
      <c r="AX1133" s="61"/>
      <c r="AY1133" s="61"/>
      <c r="AZ1133" s="61"/>
      <c r="BA1133" s="61"/>
      <c r="BB1133" s="61"/>
      <c r="BC1133" s="61"/>
      <c r="BD1133" s="61"/>
      <c r="BE1133" s="61"/>
      <c r="BF1133" s="61"/>
      <c r="BG1133" s="61"/>
      <c r="BH1133" s="61"/>
      <c r="BI1133" s="61"/>
      <c r="BJ1133" s="61"/>
      <c r="BK1133" s="61"/>
      <c r="BL1133" s="61"/>
      <c r="BM1133" s="61"/>
      <c r="BN1133" s="61"/>
      <c r="BO1133" s="61"/>
      <c r="BP1133" s="61"/>
      <c r="BQ1133" s="61"/>
      <c r="BR1133" s="61"/>
      <c r="BS1133" s="61"/>
      <c r="BT1133" s="61"/>
      <c r="BU1133" s="61"/>
    </row>
    <row r="1134" spans="34:73">
      <c r="AH1134" s="61"/>
      <c r="AI1134" s="61"/>
      <c r="AJ1134" s="61"/>
      <c r="AK1134" s="61"/>
      <c r="AL1134" s="61"/>
      <c r="AM1134" s="61"/>
      <c r="AN1134" s="61"/>
      <c r="AO1134" s="61"/>
      <c r="AP1134" s="61"/>
      <c r="AQ1134" s="61"/>
      <c r="AR1134" s="61"/>
      <c r="AS1134" s="61"/>
      <c r="AT1134" s="61"/>
      <c r="AU1134" s="61"/>
      <c r="AV1134" s="61"/>
      <c r="AW1134" s="61"/>
      <c r="AX1134" s="61"/>
      <c r="AY1134" s="61"/>
      <c r="AZ1134" s="61"/>
      <c r="BA1134" s="61"/>
      <c r="BB1134" s="61"/>
      <c r="BC1134" s="61"/>
      <c r="BD1134" s="61"/>
      <c r="BE1134" s="61"/>
      <c r="BF1134" s="61"/>
      <c r="BG1134" s="61"/>
      <c r="BH1134" s="61"/>
      <c r="BI1134" s="61"/>
      <c r="BJ1134" s="61"/>
      <c r="BK1134" s="61"/>
      <c r="BL1134" s="61"/>
      <c r="BM1134" s="61"/>
      <c r="BN1134" s="61"/>
      <c r="BO1134" s="61"/>
      <c r="BP1134" s="61"/>
      <c r="BQ1134" s="61"/>
      <c r="BR1134" s="61"/>
      <c r="BS1134" s="61"/>
      <c r="BT1134" s="61"/>
      <c r="BU1134" s="61"/>
    </row>
    <row r="1135" spans="34:73">
      <c r="AH1135" s="61"/>
      <c r="AI1135" s="61"/>
      <c r="AJ1135" s="61"/>
      <c r="AK1135" s="61"/>
      <c r="AL1135" s="61"/>
      <c r="AM1135" s="61"/>
      <c r="AN1135" s="61"/>
      <c r="AO1135" s="61"/>
      <c r="AP1135" s="61"/>
      <c r="AQ1135" s="61"/>
      <c r="AR1135" s="61"/>
      <c r="AS1135" s="61"/>
      <c r="AT1135" s="61"/>
      <c r="AU1135" s="61"/>
      <c r="AV1135" s="61"/>
      <c r="AW1135" s="61"/>
      <c r="AX1135" s="61"/>
      <c r="AY1135" s="61"/>
      <c r="AZ1135" s="61"/>
      <c r="BA1135" s="61"/>
      <c r="BB1135" s="61"/>
      <c r="BC1135" s="61"/>
      <c r="BD1135" s="61"/>
      <c r="BE1135" s="61"/>
      <c r="BF1135" s="61"/>
      <c r="BG1135" s="61"/>
      <c r="BH1135" s="61"/>
      <c r="BI1135" s="61"/>
      <c r="BJ1135" s="61"/>
      <c r="BK1135" s="61"/>
      <c r="BL1135" s="61"/>
      <c r="BM1135" s="61"/>
      <c r="BN1135" s="61"/>
      <c r="BO1135" s="61"/>
      <c r="BP1135" s="61"/>
      <c r="BQ1135" s="61"/>
      <c r="BR1135" s="61"/>
      <c r="BS1135" s="61"/>
      <c r="BT1135" s="61"/>
      <c r="BU1135" s="61"/>
    </row>
    <row r="1136" spans="34:73">
      <c r="AH1136" s="61"/>
      <c r="AI1136" s="61"/>
      <c r="AJ1136" s="61"/>
      <c r="AK1136" s="61"/>
      <c r="AL1136" s="61"/>
      <c r="AM1136" s="61"/>
      <c r="AN1136" s="61"/>
      <c r="AO1136" s="61"/>
      <c r="AP1136" s="61"/>
      <c r="AQ1136" s="61"/>
      <c r="AR1136" s="61"/>
      <c r="AS1136" s="61"/>
      <c r="AT1136" s="61"/>
      <c r="AU1136" s="61"/>
      <c r="AV1136" s="61"/>
      <c r="AW1136" s="61"/>
      <c r="AX1136" s="61"/>
      <c r="AY1136" s="61"/>
      <c r="AZ1136" s="61"/>
      <c r="BA1136" s="61"/>
      <c r="BB1136" s="61"/>
      <c r="BC1136" s="61"/>
      <c r="BD1136" s="61"/>
      <c r="BE1136" s="61"/>
      <c r="BF1136" s="61"/>
      <c r="BG1136" s="61"/>
      <c r="BH1136" s="61"/>
      <c r="BI1136" s="61"/>
      <c r="BJ1136" s="61"/>
      <c r="BK1136" s="61"/>
      <c r="BL1136" s="61"/>
      <c r="BM1136" s="61"/>
      <c r="BN1136" s="61"/>
      <c r="BO1136" s="61"/>
      <c r="BP1136" s="61"/>
      <c r="BQ1136" s="61"/>
      <c r="BR1136" s="61"/>
      <c r="BS1136" s="61"/>
      <c r="BT1136" s="61"/>
      <c r="BU1136" s="61"/>
    </row>
    <row r="1137" spans="34:73">
      <c r="AH1137" s="61"/>
      <c r="AI1137" s="61"/>
      <c r="AJ1137" s="61"/>
      <c r="AK1137" s="61"/>
      <c r="AL1137" s="61"/>
      <c r="AM1137" s="61"/>
      <c r="AN1137" s="61"/>
      <c r="AO1137" s="61"/>
      <c r="AP1137" s="61"/>
      <c r="AQ1137" s="61"/>
      <c r="AR1137" s="61"/>
      <c r="AS1137" s="61"/>
      <c r="AT1137" s="61"/>
      <c r="AU1137" s="61"/>
      <c r="AV1137" s="61"/>
      <c r="AW1137" s="61"/>
      <c r="AX1137" s="61"/>
      <c r="AY1137" s="61"/>
      <c r="AZ1137" s="61"/>
      <c r="BA1137" s="61"/>
      <c r="BB1137" s="61"/>
      <c r="BC1137" s="61"/>
      <c r="BD1137" s="61"/>
      <c r="BE1137" s="61"/>
      <c r="BF1137" s="61"/>
      <c r="BG1137" s="61"/>
      <c r="BH1137" s="61"/>
      <c r="BI1137" s="61"/>
      <c r="BJ1137" s="61"/>
      <c r="BK1137" s="61"/>
      <c r="BL1137" s="61"/>
      <c r="BM1137" s="61"/>
      <c r="BN1137" s="61"/>
      <c r="BO1137" s="61"/>
      <c r="BP1137" s="61"/>
      <c r="BQ1137" s="61"/>
      <c r="BR1137" s="61"/>
      <c r="BS1137" s="61"/>
      <c r="BT1137" s="61"/>
      <c r="BU1137" s="61"/>
    </row>
    <row r="1138" spans="34:73">
      <c r="AH1138" s="61"/>
      <c r="AI1138" s="61"/>
      <c r="AJ1138" s="61"/>
      <c r="AK1138" s="61"/>
      <c r="AL1138" s="61"/>
      <c r="AM1138" s="61"/>
      <c r="AN1138" s="61"/>
      <c r="AO1138" s="61"/>
      <c r="AP1138" s="61"/>
      <c r="AQ1138" s="61"/>
      <c r="AR1138" s="61"/>
      <c r="AS1138" s="61"/>
      <c r="AT1138" s="61"/>
      <c r="AU1138" s="61"/>
      <c r="AV1138" s="61"/>
      <c r="AW1138" s="61"/>
      <c r="AX1138" s="61"/>
      <c r="AY1138" s="61"/>
      <c r="AZ1138" s="61"/>
      <c r="BA1138" s="61"/>
      <c r="BB1138" s="61"/>
      <c r="BC1138" s="61"/>
      <c r="BD1138" s="61"/>
      <c r="BE1138" s="61"/>
      <c r="BF1138" s="61"/>
      <c r="BG1138" s="61"/>
      <c r="BH1138" s="61"/>
      <c r="BI1138" s="61"/>
      <c r="BJ1138" s="61"/>
      <c r="BK1138" s="61"/>
      <c r="BL1138" s="61"/>
      <c r="BM1138" s="61"/>
      <c r="BN1138" s="61"/>
      <c r="BO1138" s="61"/>
      <c r="BP1138" s="61"/>
      <c r="BQ1138" s="61"/>
      <c r="BR1138" s="61"/>
      <c r="BS1138" s="61"/>
      <c r="BT1138" s="61"/>
      <c r="BU1138" s="61"/>
    </row>
    <row r="1139" spans="34:73">
      <c r="AH1139" s="61"/>
      <c r="AI1139" s="61"/>
      <c r="AJ1139" s="61"/>
      <c r="AK1139" s="61"/>
      <c r="AL1139" s="61"/>
      <c r="AM1139" s="61"/>
      <c r="AN1139" s="61"/>
      <c r="AO1139" s="61"/>
      <c r="AP1139" s="61"/>
      <c r="AQ1139" s="61"/>
      <c r="AR1139" s="61"/>
      <c r="AS1139" s="61"/>
      <c r="AT1139" s="61"/>
      <c r="AU1139" s="61"/>
      <c r="AV1139" s="61"/>
      <c r="AW1139" s="61"/>
      <c r="AX1139" s="61"/>
      <c r="AY1139" s="61"/>
      <c r="AZ1139" s="61"/>
      <c r="BA1139" s="61"/>
      <c r="BB1139" s="61"/>
      <c r="BC1139" s="61"/>
      <c r="BD1139" s="61"/>
      <c r="BE1139" s="61"/>
      <c r="BF1139" s="61"/>
      <c r="BG1139" s="61"/>
      <c r="BH1139" s="61"/>
      <c r="BI1139" s="61"/>
      <c r="BJ1139" s="61"/>
      <c r="BK1139" s="61"/>
      <c r="BL1139" s="61"/>
      <c r="BM1139" s="61"/>
      <c r="BN1139" s="61"/>
      <c r="BO1139" s="61"/>
      <c r="BP1139" s="61"/>
      <c r="BQ1139" s="61"/>
      <c r="BR1139" s="61"/>
      <c r="BS1139" s="61"/>
      <c r="BT1139" s="61"/>
      <c r="BU1139" s="61"/>
    </row>
    <row r="1140" spans="34:73">
      <c r="AH1140" s="61"/>
      <c r="AI1140" s="61"/>
      <c r="AJ1140" s="61"/>
      <c r="AK1140" s="61"/>
      <c r="AL1140" s="61"/>
      <c r="AM1140" s="61"/>
      <c r="AN1140" s="61"/>
      <c r="AO1140" s="61"/>
      <c r="AP1140" s="61"/>
      <c r="AQ1140" s="61"/>
      <c r="AR1140" s="61"/>
      <c r="AS1140" s="61"/>
      <c r="AT1140" s="61"/>
      <c r="AU1140" s="61"/>
      <c r="AV1140" s="61"/>
      <c r="AW1140" s="61"/>
      <c r="AX1140" s="61"/>
      <c r="AY1140" s="61"/>
      <c r="AZ1140" s="61"/>
      <c r="BA1140" s="61"/>
      <c r="BB1140" s="61"/>
      <c r="BC1140" s="61"/>
      <c r="BD1140" s="61"/>
      <c r="BE1140" s="61"/>
      <c r="BF1140" s="61"/>
      <c r="BG1140" s="61"/>
      <c r="BH1140" s="61"/>
      <c r="BI1140" s="61"/>
      <c r="BJ1140" s="61"/>
      <c r="BK1140" s="61"/>
      <c r="BL1140" s="61"/>
      <c r="BM1140" s="61"/>
      <c r="BN1140" s="61"/>
      <c r="BO1140" s="61"/>
      <c r="BP1140" s="61"/>
      <c r="BQ1140" s="61"/>
      <c r="BR1140" s="61"/>
      <c r="BS1140" s="61"/>
      <c r="BT1140" s="61"/>
      <c r="BU1140" s="61"/>
    </row>
    <row r="1141" spans="34:73">
      <c r="AH1141" s="61"/>
      <c r="AI1141" s="61"/>
      <c r="AJ1141" s="61"/>
      <c r="AK1141" s="61"/>
      <c r="AL1141" s="61"/>
      <c r="AM1141" s="61"/>
      <c r="AN1141" s="61"/>
      <c r="AO1141" s="61"/>
      <c r="AP1141" s="61"/>
      <c r="AQ1141" s="61"/>
      <c r="AR1141" s="61"/>
      <c r="AS1141" s="61"/>
      <c r="AT1141" s="61"/>
      <c r="AU1141" s="61"/>
      <c r="AV1141" s="61"/>
      <c r="AW1141" s="61"/>
      <c r="AX1141" s="61"/>
      <c r="AY1141" s="61"/>
      <c r="AZ1141" s="61"/>
      <c r="BA1141" s="61"/>
      <c r="BB1141" s="61"/>
      <c r="BC1141" s="61"/>
      <c r="BD1141" s="61"/>
      <c r="BE1141" s="61"/>
      <c r="BF1141" s="61"/>
      <c r="BG1141" s="61"/>
      <c r="BH1141" s="61"/>
      <c r="BI1141" s="61"/>
      <c r="BJ1141" s="61"/>
      <c r="BK1141" s="61"/>
      <c r="BL1141" s="61"/>
      <c r="BM1141" s="61"/>
      <c r="BN1141" s="61"/>
      <c r="BO1141" s="61"/>
      <c r="BP1141" s="61"/>
      <c r="BQ1141" s="61"/>
      <c r="BR1141" s="61"/>
      <c r="BS1141" s="61"/>
      <c r="BT1141" s="61"/>
      <c r="BU1141" s="61"/>
    </row>
    <row r="1142" spans="34:73">
      <c r="AH1142" s="61"/>
      <c r="AI1142" s="61"/>
      <c r="AJ1142" s="61"/>
      <c r="AK1142" s="61"/>
      <c r="AL1142" s="61"/>
      <c r="AM1142" s="61"/>
      <c r="AN1142" s="61"/>
      <c r="AO1142" s="61"/>
      <c r="AP1142" s="61"/>
      <c r="AQ1142" s="61"/>
      <c r="AR1142" s="61"/>
      <c r="AS1142" s="61"/>
      <c r="AT1142" s="61"/>
      <c r="AU1142" s="61"/>
      <c r="AV1142" s="61"/>
      <c r="AW1142" s="61"/>
      <c r="AX1142" s="61"/>
      <c r="AY1142" s="61"/>
      <c r="AZ1142" s="61"/>
      <c r="BA1142" s="61"/>
      <c r="BB1142" s="61"/>
      <c r="BC1142" s="61"/>
      <c r="BD1142" s="61"/>
      <c r="BE1142" s="61"/>
      <c r="BF1142" s="61"/>
      <c r="BG1142" s="61"/>
      <c r="BH1142" s="61"/>
      <c r="BI1142" s="61"/>
      <c r="BJ1142" s="61"/>
      <c r="BK1142" s="61"/>
      <c r="BL1142" s="61"/>
      <c r="BM1142" s="61"/>
      <c r="BN1142" s="61"/>
      <c r="BO1142" s="61"/>
      <c r="BP1142" s="61"/>
      <c r="BQ1142" s="61"/>
      <c r="BR1142" s="61"/>
      <c r="BS1142" s="61"/>
      <c r="BT1142" s="61"/>
      <c r="BU1142" s="61"/>
    </row>
    <row r="1143" spans="34:73">
      <c r="AH1143" s="61"/>
      <c r="AI1143" s="61"/>
      <c r="AJ1143" s="61"/>
      <c r="AK1143" s="61"/>
      <c r="AL1143" s="61"/>
      <c r="AM1143" s="61"/>
      <c r="AN1143" s="61"/>
      <c r="AO1143" s="61"/>
      <c r="AP1143" s="61"/>
      <c r="AQ1143" s="61"/>
      <c r="AR1143" s="61"/>
      <c r="AS1143" s="61"/>
      <c r="AT1143" s="61"/>
      <c r="AU1143" s="61"/>
      <c r="AV1143" s="61"/>
      <c r="AW1143" s="61"/>
      <c r="AX1143" s="61"/>
      <c r="AY1143" s="61"/>
      <c r="AZ1143" s="61"/>
      <c r="BA1143" s="61"/>
      <c r="BB1143" s="61"/>
      <c r="BC1143" s="61"/>
      <c r="BD1143" s="61"/>
      <c r="BE1143" s="61"/>
      <c r="BF1143" s="61"/>
      <c r="BG1143" s="61"/>
      <c r="BH1143" s="61"/>
      <c r="BI1143" s="61"/>
      <c r="BJ1143" s="61"/>
      <c r="BK1143" s="61"/>
      <c r="BL1143" s="61"/>
      <c r="BM1143" s="61"/>
      <c r="BN1143" s="61"/>
      <c r="BO1143" s="61"/>
      <c r="BP1143" s="61"/>
      <c r="BQ1143" s="61"/>
      <c r="BR1143" s="61"/>
      <c r="BS1143" s="61"/>
      <c r="BT1143" s="61"/>
      <c r="BU1143" s="61"/>
    </row>
    <row r="1144" spans="34:73">
      <c r="AH1144" s="61"/>
      <c r="AI1144" s="61"/>
      <c r="AJ1144" s="61"/>
      <c r="AK1144" s="61"/>
      <c r="AL1144" s="61"/>
      <c r="AM1144" s="61"/>
      <c r="AN1144" s="61"/>
      <c r="AO1144" s="61"/>
      <c r="AP1144" s="61"/>
      <c r="AQ1144" s="61"/>
      <c r="AR1144" s="61"/>
      <c r="AS1144" s="61"/>
      <c r="AT1144" s="61"/>
      <c r="AU1144" s="61"/>
      <c r="AV1144" s="61"/>
      <c r="AW1144" s="61"/>
      <c r="AX1144" s="61"/>
      <c r="AY1144" s="61"/>
      <c r="AZ1144" s="61"/>
      <c r="BA1144" s="61"/>
      <c r="BB1144" s="61"/>
      <c r="BC1144" s="61"/>
      <c r="BD1144" s="61"/>
      <c r="BE1144" s="61"/>
      <c r="BF1144" s="61"/>
      <c r="BG1144" s="61"/>
      <c r="BH1144" s="61"/>
      <c r="BI1144" s="61"/>
      <c r="BJ1144" s="61"/>
      <c r="BK1144" s="61"/>
      <c r="BL1144" s="61"/>
      <c r="BM1144" s="61"/>
      <c r="BN1144" s="61"/>
      <c r="BO1144" s="61"/>
      <c r="BP1144" s="61"/>
      <c r="BQ1144" s="61"/>
      <c r="BR1144" s="61"/>
      <c r="BS1144" s="61"/>
      <c r="BT1144" s="61"/>
      <c r="BU1144" s="61"/>
    </row>
    <row r="1145" spans="34:73">
      <c r="AH1145" s="61"/>
      <c r="AI1145" s="61"/>
      <c r="AJ1145" s="61"/>
      <c r="AK1145" s="61"/>
      <c r="AL1145" s="61"/>
      <c r="AM1145" s="61"/>
      <c r="AN1145" s="61"/>
      <c r="AO1145" s="61"/>
      <c r="AP1145" s="61"/>
      <c r="AQ1145" s="61"/>
      <c r="AR1145" s="61"/>
      <c r="AS1145" s="61"/>
      <c r="AT1145" s="61"/>
      <c r="AU1145" s="61"/>
      <c r="AV1145" s="61"/>
      <c r="AW1145" s="61"/>
      <c r="AX1145" s="61"/>
      <c r="AY1145" s="61"/>
      <c r="AZ1145" s="61"/>
      <c r="BA1145" s="61"/>
      <c r="BB1145" s="61"/>
      <c r="BC1145" s="61"/>
      <c r="BD1145" s="61"/>
      <c r="BE1145" s="61"/>
      <c r="BF1145" s="61"/>
      <c r="BG1145" s="61"/>
      <c r="BH1145" s="61"/>
      <c r="BI1145" s="61"/>
      <c r="BJ1145" s="61"/>
      <c r="BK1145" s="61"/>
      <c r="BL1145" s="61"/>
      <c r="BM1145" s="61"/>
      <c r="BN1145" s="61"/>
      <c r="BO1145" s="61"/>
      <c r="BP1145" s="61"/>
      <c r="BQ1145" s="61"/>
      <c r="BR1145" s="61"/>
      <c r="BS1145" s="61"/>
      <c r="BT1145" s="61"/>
      <c r="BU1145" s="61"/>
    </row>
    <row r="1146" spans="34:73">
      <c r="AH1146" s="61"/>
      <c r="AI1146" s="61"/>
      <c r="AJ1146" s="61"/>
      <c r="AK1146" s="61"/>
      <c r="AL1146" s="61"/>
      <c r="AM1146" s="61"/>
      <c r="AN1146" s="61"/>
      <c r="AO1146" s="61"/>
      <c r="AP1146" s="61"/>
      <c r="AQ1146" s="61"/>
      <c r="AR1146" s="61"/>
      <c r="AS1146" s="61"/>
      <c r="AT1146" s="61"/>
      <c r="AU1146" s="61"/>
      <c r="AV1146" s="61"/>
      <c r="AW1146" s="61"/>
      <c r="AX1146" s="61"/>
      <c r="AY1146" s="61"/>
      <c r="AZ1146" s="61"/>
      <c r="BA1146" s="61"/>
      <c r="BB1146" s="61"/>
      <c r="BC1146" s="61"/>
      <c r="BD1146" s="61"/>
      <c r="BE1146" s="61"/>
      <c r="BF1146" s="61"/>
      <c r="BG1146" s="61"/>
      <c r="BH1146" s="61"/>
      <c r="BI1146" s="61"/>
      <c r="BJ1146" s="61"/>
      <c r="BK1146" s="61"/>
      <c r="BL1146" s="61"/>
      <c r="BM1146" s="61"/>
      <c r="BN1146" s="61"/>
      <c r="BO1146" s="61"/>
      <c r="BP1146" s="61"/>
      <c r="BQ1146" s="61"/>
      <c r="BR1146" s="61"/>
      <c r="BS1146" s="61"/>
      <c r="BT1146" s="61"/>
      <c r="BU1146" s="61"/>
    </row>
    <row r="1147" spans="34:73">
      <c r="AH1147" s="61"/>
      <c r="AI1147" s="61"/>
      <c r="AJ1147" s="61"/>
      <c r="AK1147" s="61"/>
      <c r="AL1147" s="61"/>
      <c r="AM1147" s="61"/>
      <c r="AN1147" s="61"/>
      <c r="AO1147" s="61"/>
      <c r="AP1147" s="61"/>
      <c r="AQ1147" s="61"/>
      <c r="AR1147" s="61"/>
      <c r="AS1147" s="61"/>
      <c r="AT1147" s="61"/>
      <c r="AU1147" s="61"/>
      <c r="AV1147" s="61"/>
      <c r="AW1147" s="61"/>
      <c r="AX1147" s="61"/>
      <c r="AY1147" s="61"/>
      <c r="AZ1147" s="61"/>
      <c r="BA1147" s="61"/>
      <c r="BB1147" s="61"/>
      <c r="BC1147" s="61"/>
      <c r="BD1147" s="61"/>
      <c r="BE1147" s="61"/>
      <c r="BF1147" s="61"/>
      <c r="BG1147" s="61"/>
      <c r="BH1147" s="61"/>
      <c r="BI1147" s="61"/>
      <c r="BJ1147" s="61"/>
      <c r="BK1147" s="61"/>
      <c r="BL1147" s="61"/>
      <c r="BM1147" s="61"/>
      <c r="BN1147" s="61"/>
      <c r="BO1147" s="61"/>
      <c r="BP1147" s="61"/>
      <c r="BQ1147" s="61"/>
      <c r="BR1147" s="61"/>
      <c r="BS1147" s="61"/>
      <c r="BT1147" s="61"/>
      <c r="BU1147" s="61"/>
    </row>
    <row r="1148" spans="34:73">
      <c r="AH1148" s="61"/>
      <c r="AI1148" s="61"/>
      <c r="AJ1148" s="61"/>
      <c r="AK1148" s="61"/>
      <c r="AL1148" s="61"/>
      <c r="AM1148" s="61"/>
      <c r="AN1148" s="61"/>
      <c r="AO1148" s="61"/>
      <c r="AP1148" s="61"/>
      <c r="AQ1148" s="61"/>
      <c r="AR1148" s="61"/>
      <c r="AS1148" s="61"/>
      <c r="AT1148" s="61"/>
      <c r="AU1148" s="61"/>
      <c r="AV1148" s="61"/>
      <c r="AW1148" s="61"/>
      <c r="AX1148" s="61"/>
      <c r="AY1148" s="61"/>
      <c r="AZ1148" s="61"/>
      <c r="BA1148" s="61"/>
      <c r="BB1148" s="61"/>
      <c r="BC1148" s="61"/>
      <c r="BD1148" s="61"/>
      <c r="BE1148" s="61"/>
      <c r="BF1148" s="61"/>
      <c r="BG1148" s="61"/>
      <c r="BH1148" s="61"/>
      <c r="BI1148" s="61"/>
      <c r="BJ1148" s="61"/>
      <c r="BK1148" s="61"/>
      <c r="BL1148" s="61"/>
      <c r="BM1148" s="61"/>
      <c r="BN1148" s="61"/>
      <c r="BO1148" s="61"/>
      <c r="BP1148" s="61"/>
      <c r="BQ1148" s="61"/>
      <c r="BR1148" s="61"/>
      <c r="BS1148" s="61"/>
      <c r="BT1148" s="61"/>
      <c r="BU1148" s="61"/>
    </row>
    <row r="1149" spans="34:73">
      <c r="AH1149" s="61"/>
      <c r="AI1149" s="61"/>
      <c r="AJ1149" s="61"/>
      <c r="AK1149" s="61"/>
      <c r="AL1149" s="61"/>
      <c r="AM1149" s="61"/>
      <c r="AN1149" s="61"/>
      <c r="AO1149" s="61"/>
      <c r="AP1149" s="61"/>
      <c r="AQ1149" s="61"/>
      <c r="AR1149" s="61"/>
      <c r="AS1149" s="61"/>
      <c r="AT1149" s="61"/>
      <c r="AU1149" s="61"/>
      <c r="AV1149" s="61"/>
      <c r="AW1149" s="61"/>
      <c r="AX1149" s="61"/>
      <c r="AY1149" s="61"/>
      <c r="AZ1149" s="61"/>
      <c r="BA1149" s="61"/>
      <c r="BB1149" s="61"/>
      <c r="BC1149" s="61"/>
      <c r="BD1149" s="61"/>
      <c r="BE1149" s="61"/>
      <c r="BF1149" s="61"/>
      <c r="BG1149" s="61"/>
      <c r="BH1149" s="61"/>
      <c r="BI1149" s="61"/>
      <c r="BJ1149" s="61"/>
      <c r="BK1149" s="61"/>
      <c r="BL1149" s="61"/>
      <c r="BM1149" s="61"/>
      <c r="BN1149" s="61"/>
      <c r="BO1149" s="61"/>
      <c r="BP1149" s="61"/>
      <c r="BQ1149" s="61"/>
      <c r="BR1149" s="61"/>
      <c r="BS1149" s="61"/>
      <c r="BT1149" s="61"/>
      <c r="BU1149" s="61"/>
    </row>
    <row r="1150" spans="34:73">
      <c r="AH1150" s="61"/>
      <c r="AI1150" s="61"/>
      <c r="AJ1150" s="61"/>
      <c r="AK1150" s="61"/>
      <c r="AL1150" s="61"/>
      <c r="AM1150" s="61"/>
      <c r="AN1150" s="61"/>
      <c r="AO1150" s="61"/>
      <c r="AP1150" s="61"/>
      <c r="AQ1150" s="61"/>
      <c r="AR1150" s="61"/>
      <c r="AS1150" s="61"/>
      <c r="AT1150" s="61"/>
      <c r="AU1150" s="61"/>
      <c r="AV1150" s="61"/>
      <c r="AW1150" s="61"/>
      <c r="AX1150" s="61"/>
      <c r="AY1150" s="61"/>
      <c r="AZ1150" s="61"/>
      <c r="BA1150" s="61"/>
      <c r="BB1150" s="61"/>
      <c r="BC1150" s="61"/>
      <c r="BD1150" s="61"/>
      <c r="BE1150" s="61"/>
      <c r="BF1150" s="61"/>
      <c r="BG1150" s="61"/>
      <c r="BH1150" s="61"/>
      <c r="BI1150" s="61"/>
      <c r="BJ1150" s="61"/>
      <c r="BK1150" s="61"/>
      <c r="BL1150" s="61"/>
      <c r="BM1150" s="61"/>
      <c r="BN1150" s="61"/>
      <c r="BO1150" s="61"/>
      <c r="BP1150" s="61"/>
      <c r="BQ1150" s="61"/>
      <c r="BR1150" s="61"/>
      <c r="BS1150" s="61"/>
      <c r="BT1150" s="61"/>
      <c r="BU1150" s="61"/>
    </row>
    <row r="1151" spans="34:73">
      <c r="AH1151" s="61"/>
      <c r="AI1151" s="61"/>
      <c r="AJ1151" s="61"/>
      <c r="AK1151" s="61"/>
      <c r="AL1151" s="61"/>
      <c r="AM1151" s="61"/>
      <c r="AN1151" s="61"/>
      <c r="AO1151" s="61"/>
      <c r="AP1151" s="61"/>
      <c r="AQ1151" s="61"/>
      <c r="AR1151" s="61"/>
      <c r="AS1151" s="61"/>
      <c r="AT1151" s="61"/>
      <c r="AU1151" s="61"/>
      <c r="AV1151" s="61"/>
      <c r="AW1151" s="61"/>
      <c r="AX1151" s="61"/>
      <c r="AY1151" s="61"/>
      <c r="AZ1151" s="61"/>
      <c r="BA1151" s="61"/>
      <c r="BB1151" s="61"/>
      <c r="BC1151" s="61"/>
      <c r="BD1151" s="61"/>
      <c r="BE1151" s="61"/>
      <c r="BF1151" s="61"/>
      <c r="BG1151" s="61"/>
      <c r="BH1151" s="61"/>
      <c r="BI1151" s="61"/>
      <c r="BJ1151" s="61"/>
      <c r="BK1151" s="61"/>
      <c r="BL1151" s="61"/>
      <c r="BM1151" s="61"/>
      <c r="BN1151" s="61"/>
      <c r="BO1151" s="61"/>
      <c r="BP1151" s="61"/>
      <c r="BQ1151" s="61"/>
      <c r="BR1151" s="61"/>
      <c r="BS1151" s="61"/>
      <c r="BT1151" s="61"/>
      <c r="BU1151" s="61"/>
    </row>
    <row r="1152" spans="34:73">
      <c r="AH1152" s="61"/>
      <c r="AI1152" s="61"/>
      <c r="AJ1152" s="61"/>
      <c r="AK1152" s="61"/>
      <c r="AL1152" s="61"/>
      <c r="AM1152" s="61"/>
      <c r="AN1152" s="61"/>
      <c r="AO1152" s="61"/>
      <c r="AP1152" s="61"/>
      <c r="AQ1152" s="61"/>
      <c r="AR1152" s="61"/>
      <c r="AS1152" s="61"/>
      <c r="AT1152" s="61"/>
      <c r="AU1152" s="61"/>
      <c r="AV1152" s="61"/>
      <c r="AW1152" s="61"/>
      <c r="AX1152" s="61"/>
      <c r="AY1152" s="61"/>
      <c r="AZ1152" s="61"/>
      <c r="BA1152" s="61"/>
      <c r="BB1152" s="61"/>
      <c r="BC1152" s="61"/>
      <c r="BD1152" s="61"/>
      <c r="BE1152" s="61"/>
      <c r="BF1152" s="61"/>
      <c r="BG1152" s="61"/>
      <c r="BH1152" s="61"/>
      <c r="BI1152" s="61"/>
      <c r="BJ1152" s="61"/>
      <c r="BK1152" s="61"/>
      <c r="BL1152" s="61"/>
      <c r="BM1152" s="61"/>
      <c r="BN1152" s="61"/>
      <c r="BO1152" s="61"/>
      <c r="BP1152" s="61"/>
      <c r="BQ1152" s="61"/>
      <c r="BR1152" s="61"/>
      <c r="BS1152" s="61"/>
      <c r="BT1152" s="61"/>
      <c r="BU1152" s="61"/>
    </row>
    <row r="1153" spans="34:73">
      <c r="AH1153" s="61"/>
      <c r="AI1153" s="61"/>
      <c r="AJ1153" s="61"/>
      <c r="AK1153" s="61"/>
      <c r="AL1153" s="61"/>
      <c r="AM1153" s="61"/>
      <c r="AN1153" s="61"/>
      <c r="AO1153" s="61"/>
      <c r="AP1153" s="61"/>
      <c r="AQ1153" s="61"/>
      <c r="AR1153" s="61"/>
      <c r="AS1153" s="61"/>
      <c r="AT1153" s="61"/>
      <c r="AU1153" s="61"/>
      <c r="AV1153" s="61"/>
      <c r="AW1153" s="61"/>
      <c r="AX1153" s="61"/>
      <c r="AY1153" s="61"/>
      <c r="AZ1153" s="61"/>
      <c r="BA1153" s="61"/>
      <c r="BB1153" s="61"/>
      <c r="BC1153" s="61"/>
      <c r="BD1153" s="61"/>
      <c r="BE1153" s="61"/>
      <c r="BF1153" s="61"/>
      <c r="BG1153" s="61"/>
      <c r="BH1153" s="61"/>
      <c r="BI1153" s="61"/>
      <c r="BJ1153" s="61"/>
      <c r="BK1153" s="61"/>
      <c r="BL1153" s="61"/>
      <c r="BM1153" s="61"/>
      <c r="BN1153" s="61"/>
      <c r="BO1153" s="61"/>
      <c r="BP1153" s="61"/>
      <c r="BQ1153" s="61"/>
      <c r="BR1153" s="61"/>
      <c r="BS1153" s="61"/>
      <c r="BT1153" s="61"/>
      <c r="BU1153" s="61"/>
    </row>
    <row r="1154" spans="34:73">
      <c r="AH1154" s="61"/>
      <c r="AI1154" s="61"/>
      <c r="AJ1154" s="61"/>
      <c r="AK1154" s="61"/>
      <c r="AL1154" s="61"/>
      <c r="AM1154" s="61"/>
      <c r="AN1154" s="61"/>
      <c r="AO1154" s="61"/>
      <c r="AP1154" s="61"/>
      <c r="AQ1154" s="61"/>
      <c r="AR1154" s="61"/>
      <c r="AS1154" s="61"/>
      <c r="AT1154" s="61"/>
      <c r="AU1154" s="61"/>
      <c r="AV1154" s="61"/>
      <c r="AW1154" s="61"/>
      <c r="AX1154" s="61"/>
      <c r="AY1154" s="61"/>
      <c r="AZ1154" s="61"/>
      <c r="BA1154" s="61"/>
      <c r="BB1154" s="61"/>
      <c r="BC1154" s="61"/>
      <c r="BD1154" s="61"/>
      <c r="BE1154" s="61"/>
      <c r="BF1154" s="61"/>
      <c r="BG1154" s="61"/>
      <c r="BH1154" s="61"/>
      <c r="BI1154" s="61"/>
      <c r="BJ1154" s="61"/>
      <c r="BK1154" s="61"/>
      <c r="BL1154" s="61"/>
      <c r="BM1154" s="61"/>
      <c r="BN1154" s="61"/>
      <c r="BO1154" s="61"/>
      <c r="BP1154" s="61"/>
      <c r="BQ1154" s="61"/>
      <c r="BR1154" s="61"/>
      <c r="BS1154" s="61"/>
      <c r="BT1154" s="61"/>
      <c r="BU1154" s="61"/>
    </row>
    <row r="1155" spans="34:73">
      <c r="AH1155" s="61"/>
      <c r="AI1155" s="61"/>
      <c r="AJ1155" s="61"/>
      <c r="AK1155" s="61"/>
      <c r="AL1155" s="61"/>
      <c r="AM1155" s="61"/>
      <c r="AN1155" s="61"/>
      <c r="AO1155" s="61"/>
      <c r="AP1155" s="61"/>
      <c r="AQ1155" s="61"/>
      <c r="AR1155" s="61"/>
      <c r="AS1155" s="61"/>
      <c r="AT1155" s="61"/>
      <c r="AU1155" s="61"/>
      <c r="AV1155" s="61"/>
      <c r="AW1155" s="61"/>
      <c r="AX1155" s="61"/>
      <c r="AY1155" s="61"/>
      <c r="AZ1155" s="61"/>
      <c r="BA1155" s="61"/>
      <c r="BB1155" s="61"/>
      <c r="BC1155" s="61"/>
      <c r="BD1155" s="61"/>
      <c r="BE1155" s="61"/>
      <c r="BF1155" s="61"/>
      <c r="BG1155" s="61"/>
      <c r="BH1155" s="61"/>
      <c r="BI1155" s="61"/>
      <c r="BJ1155" s="61"/>
      <c r="BK1155" s="61"/>
      <c r="BL1155" s="61"/>
      <c r="BM1155" s="61"/>
      <c r="BN1155" s="61"/>
      <c r="BO1155" s="61"/>
      <c r="BP1155" s="61"/>
      <c r="BQ1155" s="61"/>
      <c r="BR1155" s="61"/>
      <c r="BS1155" s="61"/>
      <c r="BT1155" s="61"/>
      <c r="BU1155" s="61"/>
    </row>
    <row r="1156" spans="34:73">
      <c r="AH1156" s="61"/>
      <c r="AI1156" s="61"/>
      <c r="AJ1156" s="61"/>
      <c r="AK1156" s="61"/>
      <c r="AL1156" s="61"/>
      <c r="AM1156" s="61"/>
      <c r="AN1156" s="61"/>
      <c r="AO1156" s="61"/>
      <c r="AP1156" s="61"/>
      <c r="AQ1156" s="61"/>
      <c r="AR1156" s="61"/>
      <c r="AS1156" s="61"/>
      <c r="AT1156" s="61"/>
      <c r="AU1156" s="61"/>
      <c r="AV1156" s="61"/>
      <c r="AW1156" s="61"/>
      <c r="AX1156" s="61"/>
      <c r="AY1156" s="61"/>
      <c r="AZ1156" s="61"/>
      <c r="BA1156" s="61"/>
      <c r="BB1156" s="61"/>
      <c r="BC1156" s="61"/>
      <c r="BD1156" s="61"/>
      <c r="BE1156" s="61"/>
      <c r="BF1156" s="61"/>
      <c r="BG1156" s="61"/>
      <c r="BH1156" s="61"/>
      <c r="BI1156" s="61"/>
      <c r="BJ1156" s="61"/>
      <c r="BK1156" s="61"/>
      <c r="BL1156" s="61"/>
      <c r="BM1156" s="61"/>
      <c r="BN1156" s="61"/>
      <c r="BO1156" s="61"/>
      <c r="BP1156" s="61"/>
      <c r="BQ1156" s="61"/>
      <c r="BR1156" s="61"/>
      <c r="BS1156" s="61"/>
      <c r="BT1156" s="61"/>
      <c r="BU1156" s="61"/>
    </row>
    <row r="1157" spans="34:73">
      <c r="AH1157" s="61"/>
      <c r="AI1157" s="61"/>
      <c r="AJ1157" s="61"/>
      <c r="AK1157" s="61"/>
      <c r="AL1157" s="61"/>
      <c r="AM1157" s="61"/>
      <c r="AN1157" s="61"/>
      <c r="AO1157" s="61"/>
      <c r="AP1157" s="61"/>
      <c r="AQ1157" s="61"/>
      <c r="AR1157" s="61"/>
      <c r="AS1157" s="61"/>
      <c r="AT1157" s="61"/>
      <c r="AU1157" s="61"/>
      <c r="AV1157" s="61"/>
      <c r="AW1157" s="61"/>
      <c r="AX1157" s="61"/>
      <c r="AY1157" s="61"/>
      <c r="AZ1157" s="61"/>
      <c r="BA1157" s="61"/>
      <c r="BB1157" s="61"/>
      <c r="BC1157" s="61"/>
      <c r="BD1157" s="61"/>
      <c r="BE1157" s="61"/>
      <c r="BF1157" s="61"/>
      <c r="BG1157" s="61"/>
      <c r="BH1157" s="61"/>
      <c r="BI1157" s="61"/>
      <c r="BJ1157" s="61"/>
      <c r="BK1157" s="61"/>
      <c r="BL1157" s="61"/>
      <c r="BM1157" s="61"/>
      <c r="BN1157" s="61"/>
      <c r="BO1157" s="61"/>
      <c r="BP1157" s="61"/>
      <c r="BQ1157" s="61"/>
      <c r="BR1157" s="61"/>
      <c r="BS1157" s="61"/>
      <c r="BT1157" s="61"/>
      <c r="BU1157" s="61"/>
    </row>
    <row r="1158" spans="34:73">
      <c r="AH1158" s="61"/>
      <c r="AI1158" s="61"/>
      <c r="AJ1158" s="61"/>
      <c r="AK1158" s="61"/>
      <c r="AL1158" s="61"/>
      <c r="AM1158" s="61"/>
      <c r="AN1158" s="61"/>
      <c r="AO1158" s="61"/>
      <c r="AP1158" s="61"/>
      <c r="AQ1158" s="61"/>
      <c r="AR1158" s="61"/>
      <c r="AS1158" s="61"/>
      <c r="AT1158" s="61"/>
      <c r="AU1158" s="61"/>
      <c r="AV1158" s="61"/>
      <c r="AW1158" s="61"/>
      <c r="AX1158" s="61"/>
      <c r="AY1158" s="61"/>
      <c r="AZ1158" s="61"/>
      <c r="BA1158" s="61"/>
      <c r="BB1158" s="61"/>
      <c r="BC1158" s="61"/>
      <c r="BD1158" s="61"/>
      <c r="BE1158" s="61"/>
      <c r="BF1158" s="61"/>
      <c r="BG1158" s="61"/>
      <c r="BH1158" s="61"/>
      <c r="BI1158" s="61"/>
      <c r="BJ1158" s="61"/>
      <c r="BK1158" s="61"/>
      <c r="BL1158" s="61"/>
      <c r="BM1158" s="61"/>
      <c r="BN1158" s="61"/>
      <c r="BO1158" s="61"/>
      <c r="BP1158" s="61"/>
      <c r="BQ1158" s="61"/>
      <c r="BR1158" s="61"/>
      <c r="BS1158" s="61"/>
      <c r="BT1158" s="61"/>
      <c r="BU1158" s="61"/>
    </row>
    <row r="1159" spans="34:73">
      <c r="AH1159" s="61"/>
      <c r="AI1159" s="61"/>
      <c r="AJ1159" s="61"/>
      <c r="AK1159" s="61"/>
      <c r="AL1159" s="61"/>
      <c r="AM1159" s="61"/>
      <c r="AN1159" s="61"/>
      <c r="AO1159" s="61"/>
      <c r="AP1159" s="61"/>
      <c r="AQ1159" s="61"/>
      <c r="AR1159" s="61"/>
      <c r="AS1159" s="61"/>
      <c r="AT1159" s="61"/>
      <c r="AU1159" s="61"/>
      <c r="AV1159" s="61"/>
      <c r="AW1159" s="61"/>
      <c r="AX1159" s="61"/>
      <c r="AY1159" s="61"/>
      <c r="AZ1159" s="61"/>
      <c r="BA1159" s="61"/>
      <c r="BB1159" s="61"/>
      <c r="BC1159" s="61"/>
      <c r="BD1159" s="61"/>
      <c r="BE1159" s="61"/>
      <c r="BF1159" s="61"/>
      <c r="BG1159" s="61"/>
      <c r="BH1159" s="61"/>
      <c r="BI1159" s="61"/>
      <c r="BJ1159" s="61"/>
      <c r="BK1159" s="61"/>
      <c r="BL1159" s="61"/>
      <c r="BM1159" s="61"/>
      <c r="BN1159" s="61"/>
      <c r="BO1159" s="61"/>
      <c r="BP1159" s="61"/>
      <c r="BQ1159" s="61"/>
      <c r="BR1159" s="61"/>
      <c r="BS1159" s="61"/>
      <c r="BT1159" s="61"/>
      <c r="BU1159" s="61"/>
    </row>
    <row r="1160" spans="34:73">
      <c r="AH1160" s="61"/>
      <c r="AI1160" s="61"/>
      <c r="AJ1160" s="61"/>
      <c r="AK1160" s="61"/>
      <c r="AL1160" s="61"/>
      <c r="AM1160" s="61"/>
      <c r="AN1160" s="61"/>
      <c r="AO1160" s="61"/>
      <c r="AP1160" s="61"/>
      <c r="AQ1160" s="61"/>
      <c r="AR1160" s="61"/>
      <c r="AS1160" s="61"/>
      <c r="AT1160" s="61"/>
      <c r="AU1160" s="61"/>
      <c r="AV1160" s="61"/>
      <c r="AW1160" s="61"/>
      <c r="AX1160" s="61"/>
      <c r="AY1160" s="61"/>
      <c r="AZ1160" s="61"/>
      <c r="BA1160" s="61"/>
      <c r="BB1160" s="61"/>
      <c r="BC1160" s="61"/>
      <c r="BD1160" s="61"/>
      <c r="BE1160" s="61"/>
      <c r="BF1160" s="61"/>
      <c r="BG1160" s="61"/>
      <c r="BH1160" s="61"/>
      <c r="BI1160" s="61"/>
      <c r="BJ1160" s="61"/>
      <c r="BK1160" s="61"/>
      <c r="BL1160" s="61"/>
      <c r="BM1160" s="61"/>
      <c r="BN1160" s="61"/>
      <c r="BO1160" s="61"/>
      <c r="BP1160" s="61"/>
      <c r="BQ1160" s="61"/>
      <c r="BR1160" s="61"/>
      <c r="BS1160" s="61"/>
      <c r="BT1160" s="61"/>
      <c r="BU1160" s="61"/>
    </row>
    <row r="1161" spans="34:73">
      <c r="AH1161" s="61"/>
      <c r="AI1161" s="61"/>
      <c r="AJ1161" s="61"/>
      <c r="AK1161" s="61"/>
      <c r="AL1161" s="61"/>
      <c r="AM1161" s="61"/>
      <c r="AN1161" s="61"/>
      <c r="AO1161" s="61"/>
      <c r="AP1161" s="61"/>
      <c r="AQ1161" s="61"/>
      <c r="AR1161" s="61"/>
      <c r="AS1161" s="61"/>
      <c r="AT1161" s="61"/>
      <c r="AU1161" s="61"/>
      <c r="AV1161" s="61"/>
      <c r="AW1161" s="61"/>
      <c r="AX1161" s="61"/>
      <c r="AY1161" s="61"/>
      <c r="AZ1161" s="61"/>
      <c r="BA1161" s="61"/>
      <c r="BB1161" s="61"/>
      <c r="BC1161" s="61"/>
      <c r="BD1161" s="61"/>
      <c r="BE1161" s="61"/>
      <c r="BF1161" s="61"/>
      <c r="BG1161" s="61"/>
      <c r="BH1161" s="61"/>
      <c r="BI1161" s="61"/>
      <c r="BJ1161" s="61"/>
      <c r="BK1161" s="61"/>
      <c r="BL1161" s="61"/>
      <c r="BM1161" s="61"/>
      <c r="BN1161" s="61"/>
      <c r="BO1161" s="61"/>
      <c r="BP1161" s="61"/>
      <c r="BQ1161" s="61"/>
      <c r="BR1161" s="61"/>
      <c r="BS1161" s="61"/>
      <c r="BT1161" s="61"/>
      <c r="BU1161" s="61"/>
    </row>
    <row r="1162" spans="34:73">
      <c r="AH1162" s="61"/>
      <c r="AI1162" s="61"/>
      <c r="AJ1162" s="61"/>
      <c r="AK1162" s="61"/>
      <c r="AL1162" s="61"/>
      <c r="AM1162" s="61"/>
      <c r="AN1162" s="61"/>
      <c r="AO1162" s="61"/>
      <c r="AP1162" s="61"/>
      <c r="AQ1162" s="61"/>
      <c r="AR1162" s="61"/>
      <c r="AS1162" s="61"/>
      <c r="AT1162" s="61"/>
      <c r="AU1162" s="61"/>
      <c r="AV1162" s="61"/>
      <c r="AW1162" s="61"/>
      <c r="AX1162" s="61"/>
      <c r="AY1162" s="61"/>
      <c r="AZ1162" s="61"/>
      <c r="BA1162" s="61"/>
      <c r="BB1162" s="61"/>
      <c r="BC1162" s="61"/>
      <c r="BD1162" s="61"/>
      <c r="BE1162" s="61"/>
      <c r="BF1162" s="61"/>
      <c r="BG1162" s="61"/>
      <c r="BH1162" s="61"/>
      <c r="BI1162" s="61"/>
      <c r="BJ1162" s="61"/>
      <c r="BK1162" s="61"/>
      <c r="BL1162" s="61"/>
      <c r="BM1162" s="61"/>
      <c r="BN1162" s="61"/>
      <c r="BO1162" s="61"/>
      <c r="BP1162" s="61"/>
      <c r="BQ1162" s="61"/>
      <c r="BR1162" s="61"/>
      <c r="BS1162" s="61"/>
      <c r="BT1162" s="61"/>
      <c r="BU1162" s="61"/>
    </row>
    <row r="1163" spans="34:73">
      <c r="AH1163" s="61"/>
      <c r="AI1163" s="61"/>
      <c r="AJ1163" s="61"/>
      <c r="AK1163" s="61"/>
      <c r="AL1163" s="61"/>
      <c r="AM1163" s="61"/>
      <c r="AN1163" s="61"/>
      <c r="AO1163" s="61"/>
      <c r="AP1163" s="61"/>
      <c r="AQ1163" s="61"/>
      <c r="AR1163" s="61"/>
      <c r="AS1163" s="61"/>
      <c r="AT1163" s="61"/>
      <c r="AU1163" s="61"/>
      <c r="AV1163" s="61"/>
      <c r="AW1163" s="61"/>
      <c r="AX1163" s="61"/>
      <c r="AY1163" s="61"/>
      <c r="AZ1163" s="61"/>
      <c r="BA1163" s="61"/>
      <c r="BB1163" s="61"/>
      <c r="BC1163" s="61"/>
      <c r="BD1163" s="61"/>
      <c r="BE1163" s="61"/>
      <c r="BF1163" s="61"/>
      <c r="BG1163" s="61"/>
      <c r="BH1163" s="61"/>
      <c r="BI1163" s="61"/>
      <c r="BJ1163" s="61"/>
      <c r="BK1163" s="61"/>
      <c r="BL1163" s="61"/>
      <c r="BM1163" s="61"/>
      <c r="BN1163" s="61"/>
      <c r="BO1163" s="61"/>
      <c r="BP1163" s="61"/>
      <c r="BQ1163" s="61"/>
      <c r="BR1163" s="61"/>
      <c r="BS1163" s="61"/>
      <c r="BT1163" s="61"/>
      <c r="BU1163" s="61"/>
    </row>
    <row r="1164" spans="34:73">
      <c r="AH1164" s="61"/>
      <c r="AI1164" s="61"/>
      <c r="AJ1164" s="61"/>
      <c r="AK1164" s="61"/>
      <c r="AL1164" s="61"/>
      <c r="AM1164" s="61"/>
      <c r="AN1164" s="61"/>
      <c r="AO1164" s="61"/>
      <c r="AP1164" s="61"/>
      <c r="AQ1164" s="61"/>
      <c r="AR1164" s="61"/>
      <c r="AS1164" s="61"/>
      <c r="AT1164" s="61"/>
      <c r="AU1164" s="61"/>
      <c r="AV1164" s="61"/>
      <c r="AW1164" s="61"/>
      <c r="AX1164" s="61"/>
      <c r="AY1164" s="61"/>
      <c r="AZ1164" s="61"/>
      <c r="BA1164" s="61"/>
      <c r="BB1164" s="61"/>
      <c r="BC1164" s="61"/>
      <c r="BD1164" s="61"/>
      <c r="BE1164" s="61"/>
      <c r="BF1164" s="61"/>
      <c r="BG1164" s="61"/>
      <c r="BH1164" s="61"/>
      <c r="BI1164" s="61"/>
      <c r="BJ1164" s="61"/>
      <c r="BK1164" s="61"/>
      <c r="BL1164" s="61"/>
      <c r="BM1164" s="61"/>
      <c r="BN1164" s="61"/>
      <c r="BO1164" s="61"/>
      <c r="BP1164" s="61"/>
      <c r="BQ1164" s="61"/>
      <c r="BR1164" s="61"/>
      <c r="BS1164" s="61"/>
      <c r="BT1164" s="61"/>
      <c r="BU1164" s="61"/>
    </row>
    <row r="1165" spans="34:73">
      <c r="AH1165" s="61"/>
      <c r="AI1165" s="61"/>
      <c r="AJ1165" s="61"/>
      <c r="AK1165" s="61"/>
      <c r="AL1165" s="61"/>
      <c r="AM1165" s="61"/>
      <c r="AN1165" s="61"/>
      <c r="AO1165" s="61"/>
      <c r="AP1165" s="61"/>
      <c r="AQ1165" s="61"/>
      <c r="AR1165" s="61"/>
      <c r="AS1165" s="61"/>
      <c r="AT1165" s="61"/>
      <c r="AU1165" s="61"/>
      <c r="AV1165" s="61"/>
      <c r="AW1165" s="61"/>
      <c r="AX1165" s="61"/>
      <c r="AY1165" s="61"/>
      <c r="AZ1165" s="61"/>
      <c r="BA1165" s="61"/>
      <c r="BB1165" s="61"/>
      <c r="BC1165" s="61"/>
      <c r="BD1165" s="61"/>
      <c r="BE1165" s="61"/>
      <c r="BF1165" s="61"/>
      <c r="BG1165" s="61"/>
      <c r="BH1165" s="61"/>
      <c r="BI1165" s="61"/>
      <c r="BJ1165" s="61"/>
      <c r="BK1165" s="61"/>
      <c r="BL1165" s="61"/>
      <c r="BM1165" s="61"/>
      <c r="BN1165" s="61"/>
      <c r="BO1165" s="61"/>
      <c r="BP1165" s="61"/>
      <c r="BQ1165" s="61"/>
      <c r="BR1165" s="61"/>
      <c r="BS1165" s="61"/>
      <c r="BT1165" s="61"/>
      <c r="BU1165" s="61"/>
    </row>
    <row r="1166" spans="34:73">
      <c r="AH1166" s="61"/>
      <c r="AI1166" s="61"/>
      <c r="AJ1166" s="61"/>
      <c r="AK1166" s="61"/>
      <c r="AL1166" s="61"/>
      <c r="AM1166" s="61"/>
      <c r="AN1166" s="61"/>
      <c r="AO1166" s="61"/>
      <c r="AP1166" s="61"/>
      <c r="AQ1166" s="61"/>
      <c r="AR1166" s="61"/>
      <c r="AS1166" s="61"/>
      <c r="AT1166" s="61"/>
      <c r="AU1166" s="61"/>
      <c r="AV1166" s="61"/>
      <c r="AW1166" s="61"/>
      <c r="AX1166" s="61"/>
      <c r="AY1166" s="61"/>
      <c r="AZ1166" s="61"/>
      <c r="BA1166" s="61"/>
      <c r="BB1166" s="61"/>
      <c r="BC1166" s="61"/>
      <c r="BD1166" s="61"/>
      <c r="BE1166" s="61"/>
      <c r="BF1166" s="61"/>
      <c r="BG1166" s="61"/>
      <c r="BH1166" s="61"/>
      <c r="BI1166" s="61"/>
      <c r="BJ1166" s="61"/>
      <c r="BK1166" s="61"/>
      <c r="BL1166" s="61"/>
      <c r="BM1166" s="61"/>
      <c r="BN1166" s="61"/>
      <c r="BO1166" s="61"/>
      <c r="BP1166" s="61"/>
      <c r="BQ1166" s="61"/>
      <c r="BR1166" s="61"/>
      <c r="BS1166" s="61"/>
      <c r="BT1166" s="61"/>
      <c r="BU1166" s="61"/>
    </row>
    <row r="1167" spans="34:73">
      <c r="AH1167" s="61"/>
      <c r="AI1167" s="61"/>
      <c r="AJ1167" s="61"/>
      <c r="AK1167" s="61"/>
      <c r="AL1167" s="61"/>
      <c r="AM1167" s="61"/>
      <c r="AN1167" s="61"/>
      <c r="AO1167" s="61"/>
      <c r="AP1167" s="61"/>
      <c r="AQ1167" s="61"/>
      <c r="AR1167" s="61"/>
      <c r="AS1167" s="61"/>
      <c r="AT1167" s="61"/>
      <c r="AU1167" s="61"/>
      <c r="AV1167" s="61"/>
      <c r="AW1167" s="61"/>
      <c r="AX1167" s="61"/>
      <c r="AY1167" s="61"/>
      <c r="AZ1167" s="61"/>
      <c r="BA1167" s="61"/>
      <c r="BB1167" s="61"/>
      <c r="BC1167" s="61"/>
      <c r="BD1167" s="61"/>
      <c r="BE1167" s="61"/>
      <c r="BF1167" s="61"/>
      <c r="BG1167" s="61"/>
      <c r="BH1167" s="61"/>
      <c r="BI1167" s="61"/>
      <c r="BJ1167" s="61"/>
      <c r="BK1167" s="61"/>
      <c r="BL1167" s="61"/>
      <c r="BM1167" s="61"/>
      <c r="BN1167" s="61"/>
      <c r="BO1167" s="61"/>
      <c r="BP1167" s="61"/>
      <c r="BQ1167" s="61"/>
      <c r="BR1167" s="61"/>
      <c r="BS1167" s="61"/>
      <c r="BT1167" s="61"/>
      <c r="BU1167" s="61"/>
    </row>
    <row r="1168" spans="34:73">
      <c r="AH1168" s="61"/>
      <c r="AI1168" s="61"/>
      <c r="AJ1168" s="61"/>
      <c r="AK1168" s="61"/>
      <c r="AL1168" s="61"/>
      <c r="AM1168" s="61"/>
      <c r="AN1168" s="61"/>
      <c r="AO1168" s="61"/>
      <c r="AP1168" s="61"/>
      <c r="AQ1168" s="61"/>
      <c r="AR1168" s="61"/>
      <c r="AS1168" s="61"/>
      <c r="AT1168" s="61"/>
      <c r="AU1168" s="61"/>
      <c r="AV1168" s="61"/>
      <c r="AW1168" s="61"/>
      <c r="AX1168" s="61"/>
      <c r="AY1168" s="61"/>
      <c r="AZ1168" s="61"/>
      <c r="BA1168" s="61"/>
      <c r="BB1168" s="61"/>
      <c r="BC1168" s="61"/>
      <c r="BD1168" s="61"/>
      <c r="BE1168" s="61"/>
      <c r="BF1168" s="61"/>
      <c r="BG1168" s="61"/>
      <c r="BH1168" s="61"/>
      <c r="BI1168" s="61"/>
      <c r="BJ1168" s="61"/>
      <c r="BK1168" s="61"/>
      <c r="BL1168" s="61"/>
      <c r="BM1168" s="61"/>
      <c r="BN1168" s="61"/>
      <c r="BO1168" s="61"/>
      <c r="BP1168" s="61"/>
      <c r="BQ1168" s="61"/>
      <c r="BR1168" s="61"/>
      <c r="BS1168" s="61"/>
      <c r="BT1168" s="61"/>
      <c r="BU1168" s="61"/>
    </row>
    <row r="1169" spans="34:73">
      <c r="AH1169" s="61"/>
      <c r="AI1169" s="61"/>
      <c r="AJ1169" s="61"/>
      <c r="AK1169" s="61"/>
      <c r="AL1169" s="61"/>
      <c r="AM1169" s="61"/>
      <c r="AN1169" s="61"/>
      <c r="AO1169" s="61"/>
      <c r="AP1169" s="61"/>
      <c r="AQ1169" s="61"/>
      <c r="AR1169" s="61"/>
      <c r="AS1169" s="61"/>
      <c r="AT1169" s="61"/>
      <c r="AU1169" s="61"/>
      <c r="AV1169" s="61"/>
      <c r="AW1169" s="61"/>
      <c r="AX1169" s="61"/>
      <c r="AY1169" s="61"/>
      <c r="AZ1169" s="61"/>
      <c r="BA1169" s="61"/>
      <c r="BB1169" s="61"/>
      <c r="BC1169" s="61"/>
      <c r="BD1169" s="61"/>
      <c r="BE1169" s="61"/>
      <c r="BF1169" s="61"/>
      <c r="BG1169" s="61"/>
      <c r="BH1169" s="61"/>
      <c r="BI1169" s="61"/>
      <c r="BJ1169" s="61"/>
      <c r="BK1169" s="61"/>
      <c r="BL1169" s="61"/>
      <c r="BM1169" s="61"/>
      <c r="BN1169" s="61"/>
      <c r="BO1169" s="61"/>
      <c r="BP1169" s="61"/>
      <c r="BQ1169" s="61"/>
      <c r="BR1169" s="61"/>
      <c r="BS1169" s="61"/>
      <c r="BT1169" s="61"/>
      <c r="BU1169" s="61"/>
    </row>
    <row r="1170" spans="34:73">
      <c r="AH1170" s="61"/>
      <c r="AI1170" s="61"/>
      <c r="AJ1170" s="61"/>
      <c r="AK1170" s="61"/>
      <c r="AL1170" s="61"/>
      <c r="AM1170" s="61"/>
      <c r="AN1170" s="61"/>
      <c r="AO1170" s="61"/>
      <c r="AP1170" s="61"/>
      <c r="AQ1170" s="61"/>
      <c r="AR1170" s="61"/>
      <c r="AS1170" s="61"/>
      <c r="AT1170" s="61"/>
      <c r="AU1170" s="61"/>
      <c r="AV1170" s="61"/>
      <c r="AW1170" s="61"/>
      <c r="AX1170" s="61"/>
      <c r="AY1170" s="61"/>
      <c r="AZ1170" s="61"/>
      <c r="BA1170" s="61"/>
      <c r="BB1170" s="61"/>
      <c r="BC1170" s="61"/>
      <c r="BD1170" s="61"/>
      <c r="BE1170" s="61"/>
      <c r="BF1170" s="61"/>
      <c r="BG1170" s="61"/>
      <c r="BH1170" s="61"/>
      <c r="BI1170" s="61"/>
      <c r="BJ1170" s="61"/>
      <c r="BK1170" s="61"/>
      <c r="BL1170" s="61"/>
      <c r="BM1170" s="61"/>
      <c r="BN1170" s="61"/>
      <c r="BO1170" s="61"/>
      <c r="BP1170" s="61"/>
      <c r="BQ1170" s="61"/>
      <c r="BR1170" s="61"/>
      <c r="BS1170" s="61"/>
      <c r="BT1170" s="61"/>
      <c r="BU1170" s="61"/>
    </row>
    <row r="1171" spans="34:73">
      <c r="AH1171" s="61"/>
      <c r="AI1171" s="61"/>
      <c r="AJ1171" s="61"/>
      <c r="AK1171" s="61"/>
      <c r="AL1171" s="61"/>
      <c r="AM1171" s="61"/>
      <c r="AN1171" s="61"/>
      <c r="AO1171" s="61"/>
      <c r="AP1171" s="61"/>
      <c r="AQ1171" s="61"/>
      <c r="AR1171" s="61"/>
      <c r="AS1171" s="61"/>
      <c r="AT1171" s="61"/>
      <c r="AU1171" s="61"/>
      <c r="AV1171" s="61"/>
      <c r="AW1171" s="61"/>
      <c r="AX1171" s="61"/>
      <c r="AY1171" s="61"/>
      <c r="AZ1171" s="61"/>
      <c r="BA1171" s="61"/>
      <c r="BB1171" s="61"/>
      <c r="BC1171" s="61"/>
      <c r="BD1171" s="61"/>
      <c r="BE1171" s="61"/>
      <c r="BF1171" s="61"/>
      <c r="BG1171" s="61"/>
      <c r="BH1171" s="61"/>
      <c r="BI1171" s="61"/>
      <c r="BJ1171" s="61"/>
      <c r="BK1171" s="61"/>
      <c r="BL1171" s="61"/>
      <c r="BM1171" s="61"/>
      <c r="BN1171" s="61"/>
      <c r="BO1171" s="61"/>
      <c r="BP1171" s="61"/>
      <c r="BQ1171" s="61"/>
      <c r="BR1171" s="61"/>
      <c r="BS1171" s="61"/>
      <c r="BT1171" s="61"/>
      <c r="BU1171" s="61"/>
    </row>
    <row r="1172" spans="34:73">
      <c r="AH1172" s="61"/>
      <c r="AI1172" s="61"/>
      <c r="AJ1172" s="61"/>
      <c r="AK1172" s="61"/>
      <c r="AL1172" s="61"/>
      <c r="AM1172" s="61"/>
      <c r="AN1172" s="61"/>
      <c r="AO1172" s="61"/>
      <c r="AP1172" s="61"/>
      <c r="AQ1172" s="61"/>
      <c r="AR1172" s="61"/>
      <c r="AS1172" s="61"/>
      <c r="AT1172" s="61"/>
      <c r="AU1172" s="61"/>
      <c r="AV1172" s="61"/>
      <c r="AW1172" s="61"/>
      <c r="AX1172" s="61"/>
      <c r="AY1172" s="61"/>
      <c r="AZ1172" s="61"/>
      <c r="BA1172" s="61"/>
      <c r="BB1172" s="61"/>
      <c r="BC1172" s="61"/>
      <c r="BD1172" s="61"/>
      <c r="BE1172" s="61"/>
      <c r="BF1172" s="61"/>
      <c r="BG1172" s="61"/>
      <c r="BH1172" s="61"/>
      <c r="BI1172" s="61"/>
      <c r="BJ1172" s="61"/>
      <c r="BK1172" s="61"/>
      <c r="BL1172" s="61"/>
      <c r="BM1172" s="61"/>
      <c r="BN1172" s="61"/>
      <c r="BO1172" s="61"/>
      <c r="BP1172" s="61"/>
      <c r="BQ1172" s="61"/>
      <c r="BR1172" s="61"/>
      <c r="BS1172" s="61"/>
      <c r="BT1172" s="61"/>
      <c r="BU1172" s="61"/>
    </row>
    <row r="1173" spans="34:73">
      <c r="AH1173" s="61"/>
      <c r="AI1173" s="61"/>
      <c r="AJ1173" s="61"/>
      <c r="AK1173" s="61"/>
      <c r="AL1173" s="61"/>
      <c r="AM1173" s="61"/>
      <c r="AN1173" s="61"/>
      <c r="AO1173" s="61"/>
      <c r="AP1173" s="61"/>
      <c r="AQ1173" s="61"/>
      <c r="AR1173" s="61"/>
      <c r="AS1173" s="61"/>
      <c r="AT1173" s="61"/>
      <c r="AU1173" s="61"/>
      <c r="AV1173" s="61"/>
      <c r="AW1173" s="61"/>
      <c r="AX1173" s="61"/>
      <c r="AY1173" s="61"/>
      <c r="AZ1173" s="61"/>
      <c r="BA1173" s="61"/>
      <c r="BB1173" s="61"/>
      <c r="BC1173" s="61"/>
      <c r="BD1173" s="61"/>
      <c r="BE1173" s="61"/>
      <c r="BF1173" s="61"/>
      <c r="BG1173" s="61"/>
      <c r="BH1173" s="61"/>
      <c r="BI1173" s="61"/>
      <c r="BJ1173" s="61"/>
      <c r="BK1173" s="61"/>
      <c r="BL1173" s="61"/>
      <c r="BM1173" s="61"/>
      <c r="BN1173" s="61"/>
      <c r="BO1173" s="61"/>
      <c r="BP1173" s="61"/>
      <c r="BQ1173" s="61"/>
      <c r="BR1173" s="61"/>
      <c r="BS1173" s="61"/>
      <c r="BT1173" s="61"/>
      <c r="BU1173" s="61"/>
    </row>
    <row r="1174" spans="34:73">
      <c r="AH1174" s="61"/>
      <c r="AI1174" s="61"/>
      <c r="AJ1174" s="61"/>
      <c r="AK1174" s="61"/>
      <c r="AL1174" s="61"/>
      <c r="AM1174" s="61"/>
      <c r="AN1174" s="61"/>
      <c r="AO1174" s="61"/>
      <c r="AP1174" s="61"/>
      <c r="AQ1174" s="61"/>
      <c r="AR1174" s="61"/>
      <c r="AS1174" s="61"/>
      <c r="AT1174" s="61"/>
      <c r="AU1174" s="61"/>
      <c r="AV1174" s="61"/>
      <c r="AW1174" s="61"/>
      <c r="AX1174" s="61"/>
      <c r="AY1174" s="61"/>
      <c r="AZ1174" s="61"/>
      <c r="BA1174" s="61"/>
      <c r="BB1174" s="61"/>
      <c r="BC1174" s="61"/>
      <c r="BD1174" s="61"/>
      <c r="BE1174" s="61"/>
      <c r="BF1174" s="61"/>
      <c r="BG1174" s="61"/>
      <c r="BH1174" s="61"/>
      <c r="BI1174" s="61"/>
      <c r="BJ1174" s="61"/>
      <c r="BK1174" s="61"/>
      <c r="BL1174" s="61"/>
      <c r="BM1174" s="61"/>
      <c r="BN1174" s="61"/>
      <c r="BO1174" s="61"/>
      <c r="BP1174" s="61"/>
      <c r="BQ1174" s="61"/>
      <c r="BR1174" s="61"/>
      <c r="BS1174" s="61"/>
      <c r="BT1174" s="61"/>
      <c r="BU1174" s="61"/>
    </row>
    <row r="1175" spans="34:73">
      <c r="AH1175" s="61"/>
      <c r="AI1175" s="61"/>
      <c r="AJ1175" s="61"/>
      <c r="AK1175" s="61"/>
      <c r="AL1175" s="61"/>
      <c r="AM1175" s="61"/>
      <c r="AN1175" s="61"/>
      <c r="AO1175" s="61"/>
      <c r="AP1175" s="61"/>
      <c r="AQ1175" s="61"/>
      <c r="AR1175" s="61"/>
      <c r="AS1175" s="61"/>
      <c r="AT1175" s="61"/>
      <c r="AU1175" s="61"/>
      <c r="AV1175" s="61"/>
      <c r="AW1175" s="61"/>
      <c r="AX1175" s="61"/>
      <c r="AY1175" s="61"/>
      <c r="AZ1175" s="61"/>
      <c r="BA1175" s="61"/>
      <c r="BB1175" s="61"/>
      <c r="BC1175" s="61"/>
      <c r="BD1175" s="61"/>
      <c r="BE1175" s="61"/>
      <c r="BF1175" s="61"/>
      <c r="BG1175" s="61"/>
      <c r="BH1175" s="61"/>
      <c r="BI1175" s="61"/>
      <c r="BJ1175" s="61"/>
      <c r="BK1175" s="61"/>
      <c r="BL1175" s="61"/>
      <c r="BM1175" s="61"/>
      <c r="BN1175" s="61"/>
      <c r="BO1175" s="61"/>
      <c r="BP1175" s="61"/>
      <c r="BQ1175" s="61"/>
      <c r="BR1175" s="61"/>
      <c r="BS1175" s="61"/>
      <c r="BT1175" s="61"/>
      <c r="BU1175" s="61"/>
    </row>
    <row r="1176" spans="34:73">
      <c r="AH1176" s="61"/>
      <c r="AI1176" s="61"/>
      <c r="AJ1176" s="61"/>
      <c r="AK1176" s="61"/>
      <c r="AL1176" s="61"/>
      <c r="AM1176" s="61"/>
      <c r="AN1176" s="61"/>
      <c r="AO1176" s="61"/>
      <c r="AP1176" s="61"/>
      <c r="AQ1176" s="61"/>
      <c r="AR1176" s="61"/>
      <c r="AS1176" s="61"/>
      <c r="AT1176" s="61"/>
      <c r="AU1176" s="61"/>
      <c r="AV1176" s="61"/>
      <c r="AW1176" s="61"/>
      <c r="AX1176" s="61"/>
      <c r="AY1176" s="61"/>
      <c r="AZ1176" s="61"/>
      <c r="BA1176" s="61"/>
      <c r="BB1176" s="61"/>
      <c r="BC1176" s="61"/>
      <c r="BD1176" s="61"/>
      <c r="BE1176" s="61"/>
      <c r="BF1176" s="61"/>
      <c r="BG1176" s="61"/>
      <c r="BH1176" s="61"/>
      <c r="BI1176" s="61"/>
      <c r="BJ1176" s="61"/>
      <c r="BK1176" s="61"/>
      <c r="BL1176" s="61"/>
      <c r="BM1176" s="61"/>
      <c r="BN1176" s="61"/>
      <c r="BO1176" s="61"/>
      <c r="BP1176" s="61"/>
      <c r="BQ1176" s="61"/>
      <c r="BR1176" s="61"/>
      <c r="BS1176" s="61"/>
      <c r="BT1176" s="61"/>
      <c r="BU1176" s="61"/>
    </row>
    <row r="1177" spans="34:73">
      <c r="AH1177" s="61"/>
      <c r="AI1177" s="61"/>
      <c r="AJ1177" s="61"/>
      <c r="AK1177" s="61"/>
      <c r="AL1177" s="61"/>
      <c r="AM1177" s="61"/>
      <c r="AN1177" s="61"/>
      <c r="AO1177" s="61"/>
      <c r="AP1177" s="61"/>
      <c r="AQ1177" s="61"/>
      <c r="AR1177" s="61"/>
      <c r="AS1177" s="61"/>
      <c r="AT1177" s="61"/>
      <c r="AU1177" s="61"/>
      <c r="AV1177" s="61"/>
      <c r="AW1177" s="61"/>
      <c r="AX1177" s="61"/>
      <c r="AY1177" s="61"/>
      <c r="AZ1177" s="61"/>
      <c r="BA1177" s="61"/>
      <c r="BB1177" s="61"/>
      <c r="BC1177" s="61"/>
      <c r="BD1177" s="61"/>
      <c r="BE1177" s="61"/>
      <c r="BF1177" s="61"/>
      <c r="BG1177" s="61"/>
      <c r="BH1177" s="61"/>
      <c r="BI1177" s="61"/>
      <c r="BJ1177" s="61"/>
      <c r="BK1177" s="61"/>
      <c r="BL1177" s="61"/>
      <c r="BM1177" s="61"/>
      <c r="BN1177" s="61"/>
      <c r="BO1177" s="61"/>
      <c r="BP1177" s="61"/>
      <c r="BQ1177" s="61"/>
      <c r="BR1177" s="61"/>
      <c r="BS1177" s="61"/>
      <c r="BT1177" s="61"/>
      <c r="BU1177" s="61"/>
    </row>
    <row r="1178" spans="34:73">
      <c r="AH1178" s="61"/>
      <c r="AI1178" s="61"/>
      <c r="AJ1178" s="61"/>
      <c r="AK1178" s="61"/>
      <c r="AL1178" s="61"/>
      <c r="AM1178" s="61"/>
      <c r="AN1178" s="61"/>
      <c r="AO1178" s="61"/>
      <c r="AP1178" s="61"/>
      <c r="AQ1178" s="61"/>
      <c r="AR1178" s="61"/>
      <c r="AS1178" s="61"/>
      <c r="AT1178" s="61"/>
      <c r="AU1178" s="61"/>
      <c r="AV1178" s="61"/>
      <c r="AW1178" s="61"/>
      <c r="AX1178" s="61"/>
      <c r="AY1178" s="61"/>
      <c r="AZ1178" s="61"/>
      <c r="BA1178" s="61"/>
      <c r="BB1178" s="61"/>
      <c r="BC1178" s="61"/>
      <c r="BD1178" s="61"/>
      <c r="BE1178" s="61"/>
      <c r="BF1178" s="61"/>
      <c r="BG1178" s="61"/>
      <c r="BH1178" s="61"/>
      <c r="BI1178" s="61"/>
      <c r="BJ1178" s="61"/>
      <c r="BK1178" s="61"/>
      <c r="BL1178" s="61"/>
      <c r="BM1178" s="61"/>
      <c r="BN1178" s="61"/>
      <c r="BO1178" s="61"/>
      <c r="BP1178" s="61"/>
      <c r="BQ1178" s="61"/>
      <c r="BR1178" s="61"/>
      <c r="BS1178" s="61"/>
      <c r="BT1178" s="61"/>
      <c r="BU1178" s="61"/>
    </row>
    <row r="1179" spans="34:73">
      <c r="AH1179" s="61"/>
      <c r="AI1179" s="61"/>
      <c r="AJ1179" s="61"/>
      <c r="AK1179" s="61"/>
      <c r="AL1179" s="61"/>
      <c r="AM1179" s="61"/>
      <c r="AN1179" s="61"/>
      <c r="AO1179" s="61"/>
      <c r="AP1179" s="61"/>
      <c r="AQ1179" s="61"/>
      <c r="AR1179" s="61"/>
      <c r="AS1179" s="61"/>
      <c r="AT1179" s="61"/>
      <c r="AU1179" s="61"/>
      <c r="AV1179" s="61"/>
      <c r="AW1179" s="61"/>
      <c r="AX1179" s="61"/>
      <c r="AY1179" s="61"/>
      <c r="AZ1179" s="61"/>
      <c r="BA1179" s="61"/>
      <c r="BB1179" s="61"/>
      <c r="BC1179" s="61"/>
      <c r="BD1179" s="61"/>
      <c r="BE1179" s="61"/>
      <c r="BF1179" s="61"/>
      <c r="BG1179" s="61"/>
      <c r="BH1179" s="61"/>
      <c r="BI1179" s="61"/>
      <c r="BJ1179" s="61"/>
      <c r="BK1179" s="61"/>
      <c r="BL1179" s="61"/>
      <c r="BM1179" s="61"/>
      <c r="BN1179" s="61"/>
      <c r="BO1179" s="61"/>
      <c r="BP1179" s="61"/>
      <c r="BQ1179" s="61"/>
      <c r="BR1179" s="61"/>
      <c r="BS1179" s="61"/>
      <c r="BT1179" s="61"/>
      <c r="BU1179" s="61"/>
    </row>
    <row r="1180" spans="34:73">
      <c r="AH1180" s="61"/>
      <c r="AI1180" s="61"/>
      <c r="AJ1180" s="61"/>
      <c r="AK1180" s="61"/>
      <c r="AL1180" s="61"/>
      <c r="AM1180" s="61"/>
      <c r="AN1180" s="61"/>
      <c r="AO1180" s="61"/>
      <c r="AP1180" s="61"/>
      <c r="AQ1180" s="61"/>
      <c r="AR1180" s="61"/>
      <c r="AS1180" s="61"/>
      <c r="AT1180" s="61"/>
      <c r="AU1180" s="61"/>
      <c r="AV1180" s="61"/>
      <c r="AW1180" s="61"/>
      <c r="AX1180" s="61"/>
      <c r="AY1180" s="61"/>
      <c r="AZ1180" s="61"/>
      <c r="BA1180" s="61"/>
      <c r="BB1180" s="61"/>
      <c r="BC1180" s="61"/>
      <c r="BD1180" s="61"/>
      <c r="BE1180" s="61"/>
      <c r="BF1180" s="61"/>
      <c r="BG1180" s="61"/>
      <c r="BH1180" s="61"/>
      <c r="BI1180" s="61"/>
      <c r="BJ1180" s="61"/>
      <c r="BK1180" s="61"/>
      <c r="BL1180" s="61"/>
      <c r="BM1180" s="61"/>
      <c r="BN1180" s="61"/>
      <c r="BO1180" s="61"/>
      <c r="BP1180" s="61"/>
      <c r="BQ1180" s="61"/>
      <c r="BR1180" s="61"/>
      <c r="BS1180" s="61"/>
      <c r="BT1180" s="61"/>
      <c r="BU1180" s="61"/>
    </row>
    <row r="1181" spans="34:73">
      <c r="AH1181" s="61"/>
      <c r="AI1181" s="61"/>
      <c r="AJ1181" s="61"/>
      <c r="AK1181" s="61"/>
      <c r="AL1181" s="61"/>
      <c r="AM1181" s="61"/>
      <c r="AN1181" s="61"/>
      <c r="AO1181" s="61"/>
      <c r="AP1181" s="61"/>
      <c r="AQ1181" s="61"/>
      <c r="AR1181" s="61"/>
      <c r="AS1181" s="61"/>
      <c r="AT1181" s="61"/>
      <c r="AU1181" s="61"/>
      <c r="AV1181" s="61"/>
      <c r="AW1181" s="61"/>
      <c r="AX1181" s="61"/>
      <c r="AY1181" s="61"/>
      <c r="AZ1181" s="61"/>
      <c r="BA1181" s="61"/>
      <c r="BB1181" s="61"/>
      <c r="BC1181" s="61"/>
      <c r="BD1181" s="61"/>
      <c r="BE1181" s="61"/>
      <c r="BF1181" s="61"/>
      <c r="BG1181" s="61"/>
      <c r="BH1181" s="61"/>
      <c r="BI1181" s="61"/>
      <c r="BJ1181" s="61"/>
      <c r="BK1181" s="61"/>
      <c r="BL1181" s="61"/>
      <c r="BM1181" s="61"/>
      <c r="BN1181" s="61"/>
      <c r="BO1181" s="61"/>
      <c r="BP1181" s="61"/>
      <c r="BQ1181" s="61"/>
      <c r="BR1181" s="61"/>
      <c r="BS1181" s="61"/>
      <c r="BT1181" s="61"/>
      <c r="BU1181" s="61"/>
    </row>
    <row r="1182" spans="34:73">
      <c r="AH1182" s="61"/>
      <c r="AI1182" s="61"/>
      <c r="AJ1182" s="61"/>
      <c r="AK1182" s="61"/>
      <c r="AL1182" s="61"/>
      <c r="AM1182" s="61"/>
      <c r="AN1182" s="61"/>
      <c r="AO1182" s="61"/>
      <c r="AP1182" s="61"/>
      <c r="AQ1182" s="61"/>
      <c r="AR1182" s="61"/>
      <c r="AS1182" s="61"/>
      <c r="AT1182" s="61"/>
      <c r="AU1182" s="61"/>
      <c r="AV1182" s="61"/>
      <c r="AW1182" s="61"/>
      <c r="AX1182" s="61"/>
      <c r="AY1182" s="61"/>
      <c r="AZ1182" s="61"/>
      <c r="BA1182" s="61"/>
      <c r="BB1182" s="61"/>
      <c r="BC1182" s="61"/>
      <c r="BD1182" s="61"/>
      <c r="BE1182" s="61"/>
      <c r="BF1182" s="61"/>
      <c r="BG1182" s="61"/>
      <c r="BH1182" s="61"/>
      <c r="BI1182" s="61"/>
      <c r="BJ1182" s="61"/>
      <c r="BK1182" s="61"/>
      <c r="BL1182" s="61"/>
      <c r="BM1182" s="61"/>
      <c r="BN1182" s="61"/>
      <c r="BO1182" s="61"/>
      <c r="BP1182" s="61"/>
      <c r="BQ1182" s="61"/>
      <c r="BR1182" s="61"/>
      <c r="BS1182" s="61"/>
      <c r="BT1182" s="61"/>
      <c r="BU1182" s="61"/>
    </row>
    <row r="1183" spans="34:73">
      <c r="AH1183" s="61"/>
      <c r="AI1183" s="61"/>
      <c r="AJ1183" s="61"/>
      <c r="AK1183" s="61"/>
      <c r="AL1183" s="61"/>
      <c r="AM1183" s="61"/>
      <c r="AN1183" s="61"/>
      <c r="AO1183" s="61"/>
      <c r="AP1183" s="61"/>
      <c r="AQ1183" s="61"/>
      <c r="AR1183" s="61"/>
      <c r="AS1183" s="61"/>
      <c r="AT1183" s="61"/>
      <c r="AU1183" s="61"/>
      <c r="AV1183" s="61"/>
      <c r="AW1183" s="61"/>
      <c r="AX1183" s="61"/>
      <c r="AY1183" s="61"/>
      <c r="AZ1183" s="61"/>
      <c r="BA1183" s="61"/>
      <c r="BB1183" s="61"/>
      <c r="BC1183" s="61"/>
      <c r="BD1183" s="61"/>
      <c r="BE1183" s="61"/>
      <c r="BF1183" s="61"/>
      <c r="BG1183" s="61"/>
      <c r="BH1183" s="61"/>
      <c r="BI1183" s="61"/>
      <c r="BJ1183" s="61"/>
      <c r="BK1183" s="61"/>
      <c r="BL1183" s="61"/>
      <c r="BM1183" s="61"/>
      <c r="BN1183" s="61"/>
      <c r="BO1183" s="61"/>
      <c r="BP1183" s="61"/>
      <c r="BQ1183" s="61"/>
      <c r="BR1183" s="61"/>
      <c r="BS1183" s="61"/>
      <c r="BT1183" s="61"/>
      <c r="BU1183" s="61"/>
    </row>
    <row r="1184" spans="34:73">
      <c r="AH1184" s="61"/>
      <c r="AI1184" s="61"/>
      <c r="AJ1184" s="61"/>
      <c r="AK1184" s="61"/>
      <c r="AL1184" s="61"/>
      <c r="AM1184" s="61"/>
      <c r="AN1184" s="61"/>
      <c r="AO1184" s="61"/>
      <c r="AP1184" s="61"/>
      <c r="AQ1184" s="61"/>
      <c r="AR1184" s="61"/>
      <c r="AS1184" s="61"/>
      <c r="AT1184" s="61"/>
      <c r="AU1184" s="61"/>
      <c r="AV1184" s="61"/>
      <c r="AW1184" s="61"/>
      <c r="AX1184" s="61"/>
      <c r="AY1184" s="61"/>
      <c r="AZ1184" s="61"/>
      <c r="BA1184" s="61"/>
      <c r="BB1184" s="61"/>
      <c r="BC1184" s="61"/>
      <c r="BD1184" s="61"/>
      <c r="BE1184" s="61"/>
      <c r="BF1184" s="61"/>
      <c r="BG1184" s="61"/>
      <c r="BH1184" s="61"/>
      <c r="BI1184" s="61"/>
      <c r="BJ1184" s="61"/>
      <c r="BK1184" s="61"/>
      <c r="BL1184" s="61"/>
      <c r="BM1184" s="61"/>
      <c r="BN1184" s="61"/>
      <c r="BO1184" s="61"/>
      <c r="BP1184" s="61"/>
      <c r="BQ1184" s="61"/>
      <c r="BR1184" s="61"/>
      <c r="BS1184" s="61"/>
      <c r="BT1184" s="61"/>
      <c r="BU1184" s="61"/>
    </row>
    <row r="1185" spans="34:73">
      <c r="AH1185" s="61"/>
      <c r="AI1185" s="61"/>
      <c r="AJ1185" s="61"/>
      <c r="AK1185" s="61"/>
      <c r="AL1185" s="61"/>
      <c r="AM1185" s="61"/>
      <c r="AN1185" s="61"/>
      <c r="AO1185" s="61"/>
      <c r="AP1185" s="61"/>
      <c r="AQ1185" s="61"/>
      <c r="AR1185" s="61"/>
      <c r="AS1185" s="61"/>
      <c r="AT1185" s="61"/>
      <c r="AU1185" s="61"/>
      <c r="AV1185" s="61"/>
      <c r="AW1185" s="61"/>
      <c r="AX1185" s="61"/>
      <c r="AY1185" s="61"/>
      <c r="AZ1185" s="61"/>
      <c r="BA1185" s="61"/>
      <c r="BB1185" s="61"/>
      <c r="BC1185" s="61"/>
      <c r="BD1185" s="61"/>
      <c r="BE1185" s="61"/>
      <c r="BF1185" s="61"/>
      <c r="BG1185" s="61"/>
      <c r="BH1185" s="61"/>
      <c r="BI1185" s="61"/>
      <c r="BJ1185" s="61"/>
      <c r="BK1185" s="61"/>
      <c r="BL1185" s="61"/>
      <c r="BM1185" s="61"/>
      <c r="BN1185" s="61"/>
      <c r="BO1185" s="61"/>
      <c r="BP1185" s="61"/>
      <c r="BQ1185" s="61"/>
      <c r="BR1185" s="61"/>
      <c r="BS1185" s="61"/>
      <c r="BT1185" s="61"/>
      <c r="BU1185" s="61"/>
    </row>
    <row r="1186" spans="34:73">
      <c r="AH1186" s="61"/>
      <c r="AI1186" s="61"/>
      <c r="AJ1186" s="61"/>
      <c r="AK1186" s="61"/>
      <c r="AL1186" s="61"/>
      <c r="AM1186" s="61"/>
      <c r="AN1186" s="61"/>
      <c r="AO1186" s="61"/>
      <c r="AP1186" s="61"/>
      <c r="AQ1186" s="61"/>
      <c r="AR1186" s="61"/>
      <c r="AS1186" s="61"/>
      <c r="AT1186" s="61"/>
      <c r="AU1186" s="61"/>
      <c r="AV1186" s="61"/>
      <c r="AW1186" s="61"/>
      <c r="AX1186" s="61"/>
      <c r="AY1186" s="61"/>
      <c r="AZ1186" s="61"/>
      <c r="BA1186" s="61"/>
      <c r="BB1186" s="61"/>
      <c r="BC1186" s="61"/>
      <c r="BD1186" s="61"/>
      <c r="BE1186" s="61"/>
      <c r="BF1186" s="61"/>
      <c r="BG1186" s="61"/>
      <c r="BH1186" s="61"/>
      <c r="BI1186" s="61"/>
      <c r="BJ1186" s="61"/>
      <c r="BK1186" s="61"/>
      <c r="BL1186" s="61"/>
      <c r="BM1186" s="61"/>
      <c r="BN1186" s="61"/>
      <c r="BO1186" s="61"/>
      <c r="BP1186" s="61"/>
      <c r="BQ1186" s="61"/>
      <c r="BR1186" s="61"/>
      <c r="BS1186" s="61"/>
      <c r="BT1186" s="61"/>
      <c r="BU1186" s="61"/>
    </row>
    <row r="1187" spans="34:73">
      <c r="AH1187" s="61"/>
      <c r="AI1187" s="61"/>
      <c r="AJ1187" s="61"/>
      <c r="AK1187" s="61"/>
      <c r="AL1187" s="61"/>
      <c r="AM1187" s="61"/>
      <c r="AN1187" s="61"/>
      <c r="AO1187" s="61"/>
      <c r="AP1187" s="61"/>
      <c r="AQ1187" s="61"/>
      <c r="AR1187" s="61"/>
      <c r="AS1187" s="61"/>
      <c r="AT1187" s="61"/>
      <c r="AU1187" s="61"/>
      <c r="AV1187" s="61"/>
      <c r="AW1187" s="61"/>
      <c r="AX1187" s="61"/>
      <c r="AY1187" s="61"/>
      <c r="AZ1187" s="61"/>
      <c r="BA1187" s="61"/>
      <c r="BB1187" s="61"/>
      <c r="BC1187" s="61"/>
      <c r="BD1187" s="61"/>
      <c r="BE1187" s="61"/>
      <c r="BF1187" s="61"/>
      <c r="BG1187" s="61"/>
      <c r="BH1187" s="61"/>
      <c r="BI1187" s="61"/>
      <c r="BJ1187" s="61"/>
      <c r="BK1187" s="61"/>
      <c r="BL1187" s="61"/>
      <c r="BM1187" s="61"/>
      <c r="BN1187" s="61"/>
      <c r="BO1187" s="61"/>
      <c r="BP1187" s="61"/>
      <c r="BQ1187" s="61"/>
      <c r="BR1187" s="61"/>
      <c r="BS1187" s="61"/>
      <c r="BT1187" s="61"/>
      <c r="BU1187" s="61"/>
    </row>
    <row r="1188" spans="34:73">
      <c r="AH1188" s="61"/>
      <c r="AI1188" s="61"/>
      <c r="AJ1188" s="61"/>
      <c r="AK1188" s="61"/>
      <c r="AL1188" s="61"/>
      <c r="AM1188" s="61"/>
      <c r="AN1188" s="61"/>
      <c r="AO1188" s="61"/>
      <c r="AP1188" s="61"/>
      <c r="AQ1188" s="61"/>
      <c r="AR1188" s="61"/>
      <c r="AS1188" s="61"/>
      <c r="AT1188" s="61"/>
      <c r="AU1188" s="61"/>
      <c r="AV1188" s="61"/>
      <c r="AW1188" s="61"/>
      <c r="AX1188" s="61"/>
      <c r="AY1188" s="61"/>
      <c r="AZ1188" s="61"/>
      <c r="BA1188" s="61"/>
      <c r="BB1188" s="61"/>
      <c r="BC1188" s="61"/>
      <c r="BD1188" s="61"/>
      <c r="BE1188" s="61"/>
      <c r="BF1188" s="61"/>
      <c r="BG1188" s="61"/>
      <c r="BH1188" s="61"/>
      <c r="BI1188" s="61"/>
      <c r="BJ1188" s="61"/>
      <c r="BK1188" s="61"/>
      <c r="BL1188" s="61"/>
      <c r="BM1188" s="61"/>
      <c r="BN1188" s="61"/>
      <c r="BO1188" s="61"/>
      <c r="BP1188" s="61"/>
      <c r="BQ1188" s="61"/>
      <c r="BR1188" s="61"/>
      <c r="BS1188" s="61"/>
      <c r="BT1188" s="61"/>
      <c r="BU1188" s="61"/>
    </row>
    <row r="1189" spans="34:73">
      <c r="AH1189" s="61"/>
      <c r="AI1189" s="61"/>
      <c r="AJ1189" s="61"/>
      <c r="AK1189" s="61"/>
      <c r="AL1189" s="61"/>
      <c r="AM1189" s="61"/>
      <c r="AN1189" s="61"/>
      <c r="AO1189" s="61"/>
      <c r="AP1189" s="61"/>
      <c r="AQ1189" s="61"/>
      <c r="AR1189" s="61"/>
      <c r="AS1189" s="61"/>
      <c r="AT1189" s="61"/>
      <c r="AU1189" s="61"/>
      <c r="AV1189" s="61"/>
      <c r="AW1189" s="61"/>
      <c r="AX1189" s="61"/>
      <c r="AY1189" s="61"/>
      <c r="AZ1189" s="61"/>
      <c r="BA1189" s="61"/>
      <c r="BB1189" s="61"/>
      <c r="BC1189" s="61"/>
      <c r="BD1189" s="61"/>
      <c r="BE1189" s="61"/>
      <c r="BF1189" s="61"/>
      <c r="BG1189" s="61"/>
      <c r="BH1189" s="61"/>
      <c r="BI1189" s="61"/>
      <c r="BJ1189" s="61"/>
      <c r="BK1189" s="61"/>
      <c r="BL1189" s="61"/>
      <c r="BM1189" s="61"/>
      <c r="BN1189" s="61"/>
      <c r="BO1189" s="61"/>
      <c r="BP1189" s="61"/>
      <c r="BQ1189" s="61"/>
      <c r="BR1189" s="61"/>
      <c r="BS1189" s="61"/>
      <c r="BT1189" s="61"/>
      <c r="BU1189" s="61"/>
    </row>
    <row r="1190" spans="34:73">
      <c r="AH1190" s="61"/>
      <c r="AI1190" s="61"/>
      <c r="AJ1190" s="61"/>
      <c r="AK1190" s="61"/>
      <c r="AL1190" s="61"/>
      <c r="AM1190" s="61"/>
      <c r="AN1190" s="61"/>
      <c r="AO1190" s="61"/>
      <c r="AP1190" s="61"/>
      <c r="AQ1190" s="61"/>
      <c r="AR1190" s="61"/>
      <c r="AS1190" s="61"/>
      <c r="AT1190" s="61"/>
      <c r="AU1190" s="61"/>
      <c r="AV1190" s="61"/>
      <c r="AW1190" s="61"/>
      <c r="AX1190" s="61"/>
      <c r="AY1190" s="61"/>
      <c r="AZ1190" s="61"/>
      <c r="BA1190" s="61"/>
      <c r="BB1190" s="61"/>
      <c r="BC1190" s="61"/>
      <c r="BD1190" s="61"/>
      <c r="BE1190" s="61"/>
      <c r="BF1190" s="61"/>
      <c r="BG1190" s="61"/>
      <c r="BH1190" s="61"/>
      <c r="BI1190" s="61"/>
      <c r="BJ1190" s="61"/>
      <c r="BK1190" s="61"/>
      <c r="BL1190" s="61"/>
      <c r="BM1190" s="61"/>
      <c r="BN1190" s="61"/>
      <c r="BO1190" s="61"/>
      <c r="BP1190" s="61"/>
      <c r="BQ1190" s="61"/>
      <c r="BR1190" s="61"/>
      <c r="BS1190" s="61"/>
      <c r="BT1190" s="61"/>
      <c r="BU1190" s="61"/>
    </row>
    <row r="1191" spans="34:73">
      <c r="AH1191" s="61"/>
      <c r="AI1191" s="61"/>
      <c r="AJ1191" s="61"/>
      <c r="AK1191" s="61"/>
      <c r="AL1191" s="61"/>
      <c r="AM1191" s="61"/>
      <c r="AN1191" s="61"/>
      <c r="AO1191" s="61"/>
      <c r="AP1191" s="61"/>
      <c r="AQ1191" s="61"/>
      <c r="AR1191" s="61"/>
      <c r="AS1191" s="61"/>
      <c r="AT1191" s="61"/>
      <c r="AU1191" s="61"/>
      <c r="AV1191" s="61"/>
      <c r="AW1191" s="61"/>
      <c r="AX1191" s="61"/>
      <c r="AY1191" s="61"/>
      <c r="AZ1191" s="61"/>
      <c r="BA1191" s="61"/>
      <c r="BB1191" s="61"/>
      <c r="BC1191" s="61"/>
      <c r="BD1191" s="61"/>
      <c r="BE1191" s="61"/>
      <c r="BF1191" s="61"/>
      <c r="BG1191" s="61"/>
      <c r="BH1191" s="61"/>
      <c r="BI1191" s="61"/>
      <c r="BJ1191" s="61"/>
      <c r="BK1191" s="61"/>
      <c r="BL1191" s="61"/>
      <c r="BM1191" s="61"/>
      <c r="BN1191" s="61"/>
      <c r="BO1191" s="61"/>
      <c r="BP1191" s="61"/>
      <c r="BQ1191" s="61"/>
      <c r="BR1191" s="61"/>
      <c r="BS1191" s="61"/>
      <c r="BT1191" s="61"/>
      <c r="BU1191" s="61"/>
    </row>
    <row r="1192" spans="34:73">
      <c r="AH1192" s="61"/>
      <c r="AI1192" s="61"/>
      <c r="AJ1192" s="61"/>
      <c r="AK1192" s="61"/>
      <c r="AL1192" s="61"/>
      <c r="AM1192" s="61"/>
      <c r="AN1192" s="61"/>
      <c r="AO1192" s="61"/>
      <c r="AP1192" s="61"/>
      <c r="AQ1192" s="61"/>
      <c r="AR1192" s="61"/>
      <c r="AS1192" s="61"/>
      <c r="AT1192" s="61"/>
      <c r="AU1192" s="61"/>
      <c r="AV1192" s="61"/>
      <c r="AW1192" s="61"/>
      <c r="AX1192" s="61"/>
      <c r="AY1192" s="61"/>
      <c r="AZ1192" s="61"/>
      <c r="BA1192" s="61"/>
      <c r="BB1192" s="61"/>
      <c r="BC1192" s="61"/>
      <c r="BD1192" s="61"/>
      <c r="BE1192" s="61"/>
      <c r="BF1192" s="61"/>
      <c r="BG1192" s="61"/>
      <c r="BH1192" s="61"/>
      <c r="BI1192" s="61"/>
      <c r="BJ1192" s="61"/>
      <c r="BK1192" s="61"/>
      <c r="BL1192" s="61"/>
      <c r="BM1192" s="61"/>
      <c r="BN1192" s="61"/>
      <c r="BO1192" s="61"/>
      <c r="BP1192" s="61"/>
      <c r="BQ1192" s="61"/>
      <c r="BR1192" s="61"/>
      <c r="BS1192" s="61"/>
      <c r="BT1192" s="61"/>
      <c r="BU1192" s="61"/>
    </row>
    <row r="1193" spans="34:73">
      <c r="AH1193" s="61"/>
      <c r="AI1193" s="61"/>
      <c r="AJ1193" s="61"/>
      <c r="AK1193" s="61"/>
      <c r="AL1193" s="61"/>
      <c r="AM1193" s="61"/>
      <c r="AN1193" s="61"/>
      <c r="AO1193" s="61"/>
      <c r="AP1193" s="61"/>
      <c r="AQ1193" s="61"/>
      <c r="AR1193" s="61"/>
      <c r="AS1193" s="61"/>
      <c r="AT1193" s="61"/>
      <c r="AU1193" s="61"/>
      <c r="AV1193" s="61"/>
      <c r="AW1193" s="61"/>
      <c r="AX1193" s="61"/>
      <c r="AY1193" s="61"/>
      <c r="AZ1193" s="61"/>
      <c r="BA1193" s="61"/>
      <c r="BB1193" s="61"/>
      <c r="BC1193" s="61"/>
      <c r="BD1193" s="61"/>
      <c r="BE1193" s="61"/>
      <c r="BF1193" s="61"/>
      <c r="BG1193" s="61"/>
      <c r="BH1193" s="61"/>
      <c r="BI1193" s="61"/>
      <c r="BJ1193" s="61"/>
      <c r="BK1193" s="61"/>
      <c r="BL1193" s="61"/>
      <c r="BM1193" s="61"/>
      <c r="BN1193" s="61"/>
      <c r="BO1193" s="61"/>
      <c r="BP1193" s="61"/>
      <c r="BQ1193" s="61"/>
      <c r="BR1193" s="61"/>
      <c r="BS1193" s="61"/>
      <c r="BT1193" s="61"/>
      <c r="BU1193" s="61"/>
    </row>
    <row r="1194" spans="34:73">
      <c r="AH1194" s="61"/>
      <c r="AI1194" s="61"/>
      <c r="AJ1194" s="61"/>
      <c r="AK1194" s="61"/>
      <c r="AL1194" s="61"/>
      <c r="AM1194" s="61"/>
      <c r="AN1194" s="61"/>
      <c r="AO1194" s="61"/>
      <c r="AP1194" s="61"/>
      <c r="AQ1194" s="61"/>
      <c r="AR1194" s="61"/>
      <c r="AS1194" s="61"/>
      <c r="AT1194" s="61"/>
      <c r="AU1194" s="61"/>
      <c r="AV1194" s="61"/>
      <c r="AW1194" s="61"/>
      <c r="AX1194" s="61"/>
      <c r="AY1194" s="61"/>
      <c r="AZ1194" s="61"/>
      <c r="BA1194" s="61"/>
      <c r="BB1194" s="61"/>
      <c r="BC1194" s="61"/>
      <c r="BD1194" s="61"/>
      <c r="BE1194" s="61"/>
      <c r="BF1194" s="61"/>
      <c r="BG1194" s="61"/>
      <c r="BH1194" s="61"/>
      <c r="BI1194" s="61"/>
      <c r="BJ1194" s="61"/>
      <c r="BK1194" s="61"/>
      <c r="BL1194" s="61"/>
      <c r="BM1194" s="61"/>
      <c r="BN1194" s="61"/>
      <c r="BO1194" s="61"/>
      <c r="BP1194" s="61"/>
      <c r="BQ1194" s="61"/>
      <c r="BR1194" s="61"/>
      <c r="BS1194" s="61"/>
      <c r="BT1194" s="61"/>
      <c r="BU1194" s="61"/>
    </row>
    <row r="1195" spans="34:73">
      <c r="AH1195" s="61"/>
      <c r="AI1195" s="61"/>
      <c r="AJ1195" s="61"/>
      <c r="AK1195" s="61"/>
      <c r="AL1195" s="61"/>
      <c r="AM1195" s="61"/>
      <c r="AN1195" s="61"/>
      <c r="AO1195" s="61"/>
      <c r="AP1195" s="61"/>
      <c r="AQ1195" s="61"/>
      <c r="AR1195" s="61"/>
      <c r="AS1195" s="61"/>
      <c r="AT1195" s="61"/>
      <c r="AU1195" s="61"/>
      <c r="AV1195" s="61"/>
      <c r="AW1195" s="61"/>
      <c r="AX1195" s="61"/>
      <c r="AY1195" s="61"/>
      <c r="AZ1195" s="61"/>
      <c r="BA1195" s="61"/>
      <c r="BB1195" s="61"/>
      <c r="BC1195" s="61"/>
      <c r="BD1195" s="61"/>
      <c r="BE1195" s="61"/>
      <c r="BF1195" s="61"/>
      <c r="BG1195" s="61"/>
      <c r="BH1195" s="61"/>
      <c r="BI1195" s="61"/>
      <c r="BJ1195" s="61"/>
      <c r="BK1195" s="61"/>
      <c r="BL1195" s="61"/>
      <c r="BM1195" s="61"/>
      <c r="BN1195" s="61"/>
      <c r="BO1195" s="61"/>
      <c r="BP1195" s="61"/>
      <c r="BQ1195" s="61"/>
      <c r="BR1195" s="61"/>
      <c r="BS1195" s="61"/>
      <c r="BT1195" s="61"/>
      <c r="BU1195" s="61"/>
    </row>
    <row r="1196" spans="34:73">
      <c r="AH1196" s="61"/>
      <c r="AI1196" s="61"/>
      <c r="AJ1196" s="61"/>
      <c r="AK1196" s="61"/>
      <c r="AL1196" s="61"/>
      <c r="AM1196" s="61"/>
      <c r="AN1196" s="61"/>
      <c r="AO1196" s="61"/>
      <c r="AP1196" s="61"/>
      <c r="AQ1196" s="61"/>
      <c r="AR1196" s="61"/>
      <c r="AS1196" s="61"/>
      <c r="AT1196" s="61"/>
      <c r="AU1196" s="61"/>
      <c r="AV1196" s="61"/>
      <c r="AW1196" s="61"/>
      <c r="AX1196" s="61"/>
      <c r="AY1196" s="61"/>
      <c r="AZ1196" s="61"/>
      <c r="BA1196" s="61"/>
      <c r="BB1196" s="61"/>
      <c r="BC1196" s="61"/>
      <c r="BD1196" s="61"/>
      <c r="BE1196" s="61"/>
      <c r="BF1196" s="61"/>
      <c r="BG1196" s="61"/>
      <c r="BH1196" s="61"/>
      <c r="BI1196" s="61"/>
      <c r="BJ1196" s="61"/>
      <c r="BK1196" s="61"/>
      <c r="BL1196" s="61"/>
      <c r="BM1196" s="61"/>
      <c r="BN1196" s="61"/>
      <c r="BO1196" s="61"/>
      <c r="BP1196" s="61"/>
      <c r="BQ1196" s="61"/>
      <c r="BR1196" s="61"/>
      <c r="BS1196" s="61"/>
      <c r="BT1196" s="61"/>
      <c r="BU1196" s="61"/>
    </row>
    <row r="1197" spans="34:73">
      <c r="AH1197" s="61"/>
      <c r="AI1197" s="61"/>
      <c r="AJ1197" s="61"/>
      <c r="AK1197" s="61"/>
      <c r="AL1197" s="61"/>
      <c r="AM1197" s="61"/>
      <c r="AN1197" s="61"/>
      <c r="AO1197" s="61"/>
      <c r="AP1197" s="61"/>
      <c r="AQ1197" s="61"/>
      <c r="AR1197" s="61"/>
      <c r="AS1197" s="61"/>
      <c r="AT1197" s="61"/>
      <c r="AU1197" s="61"/>
      <c r="AV1197" s="61"/>
      <c r="AW1197" s="61"/>
      <c r="AX1197" s="61"/>
      <c r="AY1197" s="61"/>
      <c r="AZ1197" s="61"/>
      <c r="BA1197" s="61"/>
      <c r="BB1197" s="61"/>
      <c r="BC1197" s="61"/>
      <c r="BD1197" s="61"/>
      <c r="BE1197" s="61"/>
      <c r="BF1197" s="61"/>
      <c r="BG1197" s="61"/>
      <c r="BH1197" s="61"/>
      <c r="BI1197" s="61"/>
      <c r="BJ1197" s="61"/>
      <c r="BK1197" s="61"/>
      <c r="BL1197" s="61"/>
      <c r="BM1197" s="61"/>
      <c r="BN1197" s="61"/>
      <c r="BO1197" s="61"/>
      <c r="BP1197" s="61"/>
      <c r="BQ1197" s="61"/>
      <c r="BR1197" s="61"/>
      <c r="BS1197" s="61"/>
      <c r="BT1197" s="61"/>
      <c r="BU1197" s="61"/>
    </row>
    <row r="1198" spans="34:73">
      <c r="AH1198" s="61"/>
      <c r="AI1198" s="61"/>
      <c r="AJ1198" s="61"/>
      <c r="AK1198" s="61"/>
      <c r="AL1198" s="61"/>
      <c r="AM1198" s="61"/>
      <c r="AN1198" s="61"/>
      <c r="AO1198" s="61"/>
      <c r="AP1198" s="61"/>
      <c r="AQ1198" s="61"/>
      <c r="AR1198" s="61"/>
      <c r="AS1198" s="61"/>
      <c r="AT1198" s="61"/>
      <c r="AU1198" s="61"/>
      <c r="AV1198" s="61"/>
      <c r="AW1198" s="61"/>
      <c r="AX1198" s="61"/>
      <c r="AY1198" s="61"/>
      <c r="AZ1198" s="61"/>
      <c r="BA1198" s="61"/>
      <c r="BB1198" s="61"/>
      <c r="BC1198" s="61"/>
      <c r="BD1198" s="61"/>
      <c r="BE1198" s="61"/>
      <c r="BF1198" s="61"/>
      <c r="BG1198" s="61"/>
      <c r="BH1198" s="61"/>
      <c r="BI1198" s="61"/>
      <c r="BJ1198" s="61"/>
      <c r="BK1198" s="61"/>
      <c r="BL1198" s="61"/>
      <c r="BM1198" s="61"/>
      <c r="BN1198" s="61"/>
      <c r="BO1198" s="61"/>
      <c r="BP1198" s="61"/>
      <c r="BQ1198" s="61"/>
      <c r="BR1198" s="61"/>
      <c r="BS1198" s="61"/>
      <c r="BT1198" s="61"/>
      <c r="BU1198" s="61"/>
    </row>
    <row r="1199" spans="34:73">
      <c r="AH1199" s="61"/>
      <c r="AI1199" s="61"/>
      <c r="AJ1199" s="61"/>
      <c r="AK1199" s="61"/>
      <c r="AL1199" s="61"/>
      <c r="AM1199" s="61"/>
      <c r="AN1199" s="61"/>
      <c r="AO1199" s="61"/>
      <c r="AP1199" s="61"/>
      <c r="AQ1199" s="61"/>
      <c r="AR1199" s="61"/>
      <c r="AS1199" s="61"/>
      <c r="AT1199" s="61"/>
      <c r="AU1199" s="61"/>
      <c r="AV1199" s="61"/>
      <c r="AW1199" s="61"/>
      <c r="AX1199" s="61"/>
      <c r="AY1199" s="61"/>
      <c r="AZ1199" s="61"/>
      <c r="BA1199" s="61"/>
      <c r="BB1199" s="61"/>
      <c r="BC1199" s="61"/>
      <c r="BD1199" s="61"/>
      <c r="BE1199" s="61"/>
      <c r="BF1199" s="61"/>
      <c r="BG1199" s="61"/>
      <c r="BH1199" s="61"/>
      <c r="BI1199" s="61"/>
      <c r="BJ1199" s="61"/>
      <c r="BK1199" s="61"/>
      <c r="BL1199" s="61"/>
      <c r="BM1199" s="61"/>
      <c r="BN1199" s="61"/>
      <c r="BO1199" s="61"/>
      <c r="BP1199" s="61"/>
      <c r="BQ1199" s="61"/>
      <c r="BR1199" s="61"/>
      <c r="BS1199" s="61"/>
      <c r="BT1199" s="61"/>
      <c r="BU1199" s="61"/>
    </row>
    <row r="1200" spans="34:73">
      <c r="AH1200" s="61"/>
      <c r="AI1200" s="61"/>
      <c r="AJ1200" s="61"/>
      <c r="AK1200" s="61"/>
      <c r="AL1200" s="61"/>
      <c r="AM1200" s="61"/>
      <c r="AN1200" s="61"/>
      <c r="AO1200" s="61"/>
      <c r="AP1200" s="61"/>
      <c r="AQ1200" s="61"/>
      <c r="AR1200" s="61"/>
      <c r="AS1200" s="61"/>
      <c r="AT1200" s="61"/>
      <c r="AU1200" s="61"/>
      <c r="AV1200" s="61"/>
      <c r="AW1200" s="61"/>
      <c r="AX1200" s="61"/>
      <c r="AY1200" s="61"/>
      <c r="AZ1200" s="61"/>
      <c r="BA1200" s="61"/>
      <c r="BB1200" s="61"/>
      <c r="BC1200" s="61"/>
      <c r="BD1200" s="61"/>
      <c r="BE1200" s="61"/>
      <c r="BF1200" s="61"/>
      <c r="BG1200" s="61"/>
      <c r="BH1200" s="61"/>
      <c r="BI1200" s="61"/>
      <c r="BJ1200" s="61"/>
      <c r="BK1200" s="61"/>
      <c r="BL1200" s="61"/>
      <c r="BM1200" s="61"/>
      <c r="BN1200" s="61"/>
      <c r="BO1200" s="61"/>
      <c r="BP1200" s="61"/>
      <c r="BQ1200" s="61"/>
      <c r="BR1200" s="61"/>
      <c r="BS1200" s="61"/>
      <c r="BT1200" s="61"/>
      <c r="BU1200" s="61"/>
    </row>
    <row r="1201" spans="34:73">
      <c r="AH1201" s="61"/>
      <c r="AI1201" s="61"/>
      <c r="AJ1201" s="61"/>
      <c r="AK1201" s="61"/>
      <c r="AL1201" s="61"/>
      <c r="AM1201" s="61"/>
      <c r="AN1201" s="61"/>
      <c r="AO1201" s="61"/>
      <c r="AP1201" s="61"/>
      <c r="AQ1201" s="61"/>
      <c r="AR1201" s="61"/>
      <c r="AS1201" s="61"/>
      <c r="AT1201" s="61"/>
      <c r="AU1201" s="61"/>
      <c r="AV1201" s="61"/>
      <c r="AW1201" s="61"/>
      <c r="AX1201" s="61"/>
      <c r="AY1201" s="61"/>
      <c r="AZ1201" s="61"/>
      <c r="BA1201" s="61"/>
      <c r="BB1201" s="61"/>
      <c r="BC1201" s="61"/>
      <c r="BD1201" s="61"/>
      <c r="BE1201" s="61"/>
      <c r="BF1201" s="61"/>
      <c r="BG1201" s="61"/>
      <c r="BH1201" s="61"/>
      <c r="BI1201" s="61"/>
      <c r="BJ1201" s="61"/>
      <c r="BK1201" s="61"/>
      <c r="BL1201" s="61"/>
      <c r="BM1201" s="61"/>
      <c r="BN1201" s="61"/>
      <c r="BO1201" s="61"/>
      <c r="BP1201" s="61"/>
      <c r="BQ1201" s="61"/>
      <c r="BR1201" s="61"/>
      <c r="BS1201" s="61"/>
      <c r="BT1201" s="61"/>
      <c r="BU1201" s="61"/>
    </row>
    <row r="1202" spans="34:73">
      <c r="AH1202" s="61"/>
      <c r="AI1202" s="61"/>
      <c r="AJ1202" s="61"/>
      <c r="AK1202" s="61"/>
      <c r="AL1202" s="61"/>
      <c r="AM1202" s="61"/>
      <c r="AN1202" s="61"/>
      <c r="AO1202" s="61"/>
      <c r="AP1202" s="61"/>
      <c r="AQ1202" s="61"/>
      <c r="AR1202" s="61"/>
      <c r="AS1202" s="61"/>
      <c r="AT1202" s="61"/>
      <c r="AU1202" s="61"/>
      <c r="AV1202" s="61"/>
      <c r="AW1202" s="61"/>
      <c r="AX1202" s="61"/>
      <c r="AY1202" s="61"/>
      <c r="AZ1202" s="61"/>
      <c r="BA1202" s="61"/>
      <c r="BB1202" s="61"/>
      <c r="BC1202" s="61"/>
      <c r="BD1202" s="61"/>
      <c r="BE1202" s="61"/>
      <c r="BF1202" s="61"/>
      <c r="BG1202" s="61"/>
      <c r="BH1202" s="61"/>
      <c r="BI1202" s="61"/>
      <c r="BJ1202" s="61"/>
      <c r="BK1202" s="61"/>
      <c r="BL1202" s="61"/>
      <c r="BM1202" s="61"/>
      <c r="BN1202" s="61"/>
      <c r="BO1202" s="61"/>
      <c r="BP1202" s="61"/>
      <c r="BQ1202" s="61"/>
      <c r="BR1202" s="61"/>
      <c r="BS1202" s="61"/>
      <c r="BT1202" s="61"/>
      <c r="BU1202" s="61"/>
    </row>
    <row r="1203" spans="34:73">
      <c r="AH1203" s="61"/>
      <c r="AI1203" s="61"/>
      <c r="AJ1203" s="61"/>
      <c r="AK1203" s="61"/>
      <c r="AL1203" s="61"/>
      <c r="AM1203" s="61"/>
      <c r="AN1203" s="61"/>
      <c r="AO1203" s="61"/>
      <c r="AP1203" s="61"/>
      <c r="AQ1203" s="61"/>
      <c r="AR1203" s="61"/>
      <c r="AS1203" s="61"/>
      <c r="AT1203" s="61"/>
      <c r="AU1203" s="61"/>
      <c r="AV1203" s="61"/>
      <c r="AW1203" s="61"/>
      <c r="AX1203" s="61"/>
      <c r="AY1203" s="61"/>
      <c r="AZ1203" s="61"/>
      <c r="BA1203" s="61"/>
      <c r="BB1203" s="61"/>
      <c r="BC1203" s="61"/>
      <c r="BD1203" s="61"/>
      <c r="BE1203" s="61"/>
      <c r="BF1203" s="61"/>
      <c r="BG1203" s="61"/>
      <c r="BH1203" s="61"/>
      <c r="BI1203" s="61"/>
      <c r="BJ1203" s="61"/>
      <c r="BK1203" s="61"/>
      <c r="BL1203" s="61"/>
      <c r="BM1203" s="61"/>
      <c r="BN1203" s="61"/>
      <c r="BO1203" s="61"/>
      <c r="BP1203" s="61"/>
      <c r="BQ1203" s="61"/>
      <c r="BR1203" s="61"/>
      <c r="BS1203" s="61"/>
      <c r="BT1203" s="61"/>
      <c r="BU1203" s="61"/>
    </row>
    <row r="1204" spans="34:73">
      <c r="AH1204" s="61"/>
      <c r="AI1204" s="61"/>
      <c r="AJ1204" s="61"/>
      <c r="AK1204" s="61"/>
      <c r="AL1204" s="61"/>
      <c r="AM1204" s="61"/>
      <c r="AN1204" s="61"/>
      <c r="AO1204" s="61"/>
      <c r="AP1204" s="61"/>
      <c r="AQ1204" s="61"/>
      <c r="AR1204" s="61"/>
      <c r="AS1204" s="61"/>
      <c r="AT1204" s="61"/>
      <c r="AU1204" s="61"/>
      <c r="AV1204" s="61"/>
      <c r="AW1204" s="61"/>
      <c r="AX1204" s="61"/>
      <c r="AY1204" s="61"/>
      <c r="AZ1204" s="61"/>
      <c r="BA1204" s="61"/>
      <c r="BB1204" s="61"/>
      <c r="BC1204" s="61"/>
      <c r="BD1204" s="61"/>
      <c r="BE1204" s="61"/>
      <c r="BF1204" s="61"/>
      <c r="BG1204" s="61"/>
      <c r="BH1204" s="61"/>
      <c r="BI1204" s="61"/>
      <c r="BJ1204" s="61"/>
      <c r="BK1204" s="61"/>
      <c r="BL1204" s="61"/>
      <c r="BM1204" s="61"/>
      <c r="BN1204" s="61"/>
      <c r="BO1204" s="61"/>
      <c r="BP1204" s="61"/>
      <c r="BQ1204" s="61"/>
      <c r="BR1204" s="61"/>
      <c r="BS1204" s="61"/>
      <c r="BT1204" s="61"/>
      <c r="BU1204" s="61"/>
    </row>
    <row r="1205" spans="34:73">
      <c r="AH1205" s="61"/>
      <c r="AI1205" s="61"/>
      <c r="AJ1205" s="61"/>
      <c r="AK1205" s="61"/>
      <c r="AL1205" s="61"/>
      <c r="AM1205" s="61"/>
      <c r="AN1205" s="61"/>
      <c r="AO1205" s="61"/>
      <c r="AP1205" s="61"/>
      <c r="AQ1205" s="61"/>
      <c r="AR1205" s="61"/>
      <c r="AS1205" s="61"/>
      <c r="AT1205" s="61"/>
      <c r="AU1205" s="61"/>
      <c r="AV1205" s="61"/>
      <c r="AW1205" s="61"/>
      <c r="AX1205" s="61"/>
      <c r="AY1205" s="61"/>
      <c r="AZ1205" s="61"/>
      <c r="BA1205" s="61"/>
      <c r="BB1205" s="61"/>
      <c r="BC1205" s="61"/>
      <c r="BD1205" s="61"/>
      <c r="BE1205" s="61"/>
      <c r="BF1205" s="61"/>
      <c r="BG1205" s="61"/>
      <c r="BH1205" s="61"/>
      <c r="BI1205" s="61"/>
      <c r="BJ1205" s="61"/>
      <c r="BK1205" s="61"/>
      <c r="BL1205" s="61"/>
      <c r="BM1205" s="61"/>
      <c r="BN1205" s="61"/>
      <c r="BO1205" s="61"/>
      <c r="BP1205" s="61"/>
      <c r="BQ1205" s="61"/>
      <c r="BR1205" s="61"/>
      <c r="BS1205" s="61"/>
      <c r="BT1205" s="61"/>
      <c r="BU1205" s="61"/>
    </row>
    <row r="1206" spans="34:73">
      <c r="AH1206" s="61"/>
      <c r="AI1206" s="61"/>
      <c r="AJ1206" s="61"/>
      <c r="AK1206" s="61"/>
      <c r="AL1206" s="61"/>
      <c r="AM1206" s="61"/>
      <c r="AN1206" s="61"/>
      <c r="AO1206" s="61"/>
      <c r="AP1206" s="61"/>
      <c r="AQ1206" s="61"/>
      <c r="AR1206" s="61"/>
      <c r="AS1206" s="61"/>
      <c r="AT1206" s="61"/>
      <c r="AU1206" s="61"/>
      <c r="AV1206" s="61"/>
      <c r="AW1206" s="61"/>
      <c r="AX1206" s="61"/>
      <c r="AY1206" s="61"/>
      <c r="AZ1206" s="61"/>
      <c r="BA1206" s="61"/>
      <c r="BB1206" s="61"/>
      <c r="BC1206" s="61"/>
      <c r="BD1206" s="61"/>
      <c r="BE1206" s="61"/>
      <c r="BF1206" s="61"/>
      <c r="BG1206" s="61"/>
      <c r="BH1206" s="61"/>
      <c r="BI1206" s="61"/>
      <c r="BJ1206" s="61"/>
      <c r="BK1206" s="61"/>
      <c r="BL1206" s="61"/>
      <c r="BM1206" s="61"/>
      <c r="BN1206" s="61"/>
      <c r="BO1206" s="61"/>
      <c r="BP1206" s="61"/>
      <c r="BQ1206" s="61"/>
      <c r="BR1206" s="61"/>
      <c r="BS1206" s="61"/>
      <c r="BT1206" s="61"/>
      <c r="BU1206" s="61"/>
    </row>
    <row r="1207" spans="34:73">
      <c r="AH1207" s="61"/>
      <c r="AI1207" s="61"/>
      <c r="AJ1207" s="61"/>
      <c r="AK1207" s="61"/>
      <c r="AL1207" s="61"/>
      <c r="AM1207" s="61"/>
      <c r="AN1207" s="61"/>
      <c r="AO1207" s="61"/>
      <c r="AP1207" s="61"/>
      <c r="AQ1207" s="61"/>
      <c r="AR1207" s="61"/>
      <c r="AS1207" s="61"/>
      <c r="AT1207" s="61"/>
      <c r="AU1207" s="61"/>
      <c r="AV1207" s="61"/>
      <c r="AW1207" s="61"/>
      <c r="AX1207" s="61"/>
      <c r="AY1207" s="61"/>
      <c r="AZ1207" s="61"/>
      <c r="BA1207" s="61"/>
      <c r="BB1207" s="61"/>
      <c r="BC1207" s="61"/>
      <c r="BD1207" s="61"/>
      <c r="BE1207" s="61"/>
      <c r="BF1207" s="61"/>
      <c r="BG1207" s="61"/>
      <c r="BH1207" s="61"/>
      <c r="BI1207" s="61"/>
      <c r="BJ1207" s="61"/>
      <c r="BK1207" s="61"/>
      <c r="BL1207" s="61"/>
      <c r="BM1207" s="61"/>
      <c r="BN1207" s="61"/>
      <c r="BO1207" s="61"/>
      <c r="BP1207" s="61"/>
      <c r="BQ1207" s="61"/>
      <c r="BR1207" s="61"/>
      <c r="BS1207" s="61"/>
      <c r="BT1207" s="61"/>
      <c r="BU1207" s="61"/>
    </row>
    <row r="1208" spans="34:73">
      <c r="AH1208" s="61"/>
      <c r="AI1208" s="61"/>
      <c r="AJ1208" s="61"/>
      <c r="AK1208" s="61"/>
      <c r="AL1208" s="61"/>
      <c r="AM1208" s="61"/>
      <c r="AN1208" s="61"/>
      <c r="AO1208" s="61"/>
      <c r="AP1208" s="61"/>
      <c r="AQ1208" s="61"/>
      <c r="AR1208" s="61"/>
      <c r="AS1208" s="61"/>
      <c r="AT1208" s="61"/>
      <c r="AU1208" s="61"/>
      <c r="AV1208" s="61"/>
      <c r="AW1208" s="61"/>
      <c r="AX1208" s="61"/>
      <c r="AY1208" s="61"/>
      <c r="AZ1208" s="61"/>
      <c r="BA1208" s="61"/>
      <c r="BB1208" s="61"/>
      <c r="BC1208" s="61"/>
      <c r="BD1208" s="61"/>
      <c r="BE1208" s="61"/>
      <c r="BF1208" s="61"/>
      <c r="BG1208" s="61"/>
      <c r="BH1208" s="61"/>
      <c r="BI1208" s="61"/>
      <c r="BJ1208" s="61"/>
      <c r="BK1208" s="61"/>
      <c r="BL1208" s="61"/>
      <c r="BM1208" s="61"/>
      <c r="BN1208" s="61"/>
      <c r="BO1208" s="61"/>
      <c r="BP1208" s="61"/>
      <c r="BQ1208" s="61"/>
      <c r="BR1208" s="61"/>
      <c r="BS1208" s="61"/>
      <c r="BT1208" s="61"/>
      <c r="BU1208" s="61"/>
    </row>
    <row r="1209" spans="34:73">
      <c r="AH1209" s="61"/>
      <c r="AI1209" s="61"/>
      <c r="AJ1209" s="61"/>
      <c r="AK1209" s="61"/>
      <c r="AL1209" s="61"/>
      <c r="AM1209" s="61"/>
      <c r="AN1209" s="61"/>
      <c r="AO1209" s="61"/>
      <c r="AP1209" s="61"/>
      <c r="AQ1209" s="61"/>
      <c r="AR1209" s="61"/>
      <c r="AS1209" s="61"/>
      <c r="AT1209" s="61"/>
      <c r="AU1209" s="61"/>
      <c r="AV1209" s="61"/>
      <c r="AW1209" s="61"/>
      <c r="AX1209" s="61"/>
      <c r="AY1209" s="61"/>
      <c r="AZ1209" s="61"/>
      <c r="BA1209" s="61"/>
      <c r="BB1209" s="61"/>
      <c r="BC1209" s="61"/>
      <c r="BD1209" s="61"/>
      <c r="BE1209" s="61"/>
      <c r="BF1209" s="61"/>
      <c r="BG1209" s="61"/>
      <c r="BH1209" s="61"/>
      <c r="BI1209" s="61"/>
      <c r="BJ1209" s="61"/>
      <c r="BK1209" s="61"/>
      <c r="BL1209" s="61"/>
      <c r="BM1209" s="61"/>
      <c r="BN1209" s="61"/>
      <c r="BO1209" s="61"/>
      <c r="BP1209" s="61"/>
      <c r="BQ1209" s="61"/>
      <c r="BR1209" s="61"/>
      <c r="BS1209" s="61"/>
      <c r="BT1209" s="61"/>
      <c r="BU1209" s="61"/>
    </row>
    <row r="1210" spans="34:73">
      <c r="AH1210" s="61"/>
      <c r="AI1210" s="61"/>
      <c r="AJ1210" s="61"/>
      <c r="AK1210" s="61"/>
      <c r="AL1210" s="61"/>
      <c r="AM1210" s="61"/>
      <c r="AN1210" s="61"/>
      <c r="AO1210" s="61"/>
      <c r="AP1210" s="61"/>
      <c r="AQ1210" s="61"/>
      <c r="AR1210" s="61"/>
      <c r="AS1210" s="61"/>
      <c r="AT1210" s="61"/>
      <c r="AU1210" s="61"/>
      <c r="AV1210" s="61"/>
      <c r="AW1210" s="61"/>
      <c r="AX1210" s="61"/>
      <c r="AY1210" s="61"/>
      <c r="AZ1210" s="61"/>
      <c r="BA1210" s="61"/>
      <c r="BB1210" s="61"/>
      <c r="BC1210" s="61"/>
      <c r="BD1210" s="61"/>
      <c r="BE1210" s="61"/>
      <c r="BF1210" s="61"/>
      <c r="BG1210" s="61"/>
      <c r="BH1210" s="61"/>
      <c r="BI1210" s="61"/>
      <c r="BJ1210" s="61"/>
      <c r="BK1210" s="61"/>
      <c r="BL1210" s="61"/>
      <c r="BM1210" s="61"/>
      <c r="BN1210" s="61"/>
      <c r="BO1210" s="61"/>
      <c r="BP1210" s="61"/>
      <c r="BQ1210" s="61"/>
      <c r="BR1210" s="61"/>
      <c r="BS1210" s="61"/>
      <c r="BT1210" s="61"/>
      <c r="BU1210" s="61"/>
    </row>
    <row r="1211" spans="34:73">
      <c r="AH1211" s="61"/>
      <c r="AI1211" s="61"/>
      <c r="AJ1211" s="61"/>
      <c r="AK1211" s="61"/>
      <c r="AL1211" s="61"/>
      <c r="AM1211" s="61"/>
      <c r="AN1211" s="61"/>
      <c r="AO1211" s="61"/>
      <c r="AP1211" s="61"/>
      <c r="AQ1211" s="61"/>
      <c r="AR1211" s="61"/>
      <c r="AS1211" s="61"/>
      <c r="AT1211" s="61"/>
      <c r="AU1211" s="61"/>
      <c r="AV1211" s="61"/>
      <c r="AW1211" s="61"/>
      <c r="AX1211" s="61"/>
      <c r="AY1211" s="61"/>
      <c r="AZ1211" s="61"/>
      <c r="BA1211" s="61"/>
      <c r="BB1211" s="61"/>
      <c r="BC1211" s="61"/>
      <c r="BD1211" s="61"/>
      <c r="BE1211" s="61"/>
      <c r="BF1211" s="61"/>
      <c r="BG1211" s="61"/>
      <c r="BH1211" s="61"/>
      <c r="BI1211" s="61"/>
      <c r="BJ1211" s="61"/>
      <c r="BK1211" s="61"/>
      <c r="BL1211" s="61"/>
      <c r="BM1211" s="61"/>
      <c r="BN1211" s="61"/>
      <c r="BO1211" s="61"/>
      <c r="BP1211" s="61"/>
      <c r="BQ1211" s="61"/>
      <c r="BR1211" s="61"/>
      <c r="BS1211" s="61"/>
      <c r="BT1211" s="61"/>
      <c r="BU1211" s="61"/>
    </row>
    <row r="1212" spans="34:73">
      <c r="AH1212" s="61"/>
      <c r="AI1212" s="61"/>
      <c r="AJ1212" s="61"/>
      <c r="AK1212" s="61"/>
      <c r="AL1212" s="61"/>
      <c r="AM1212" s="61"/>
      <c r="AN1212" s="61"/>
      <c r="AO1212" s="61"/>
      <c r="AP1212" s="61"/>
      <c r="AQ1212" s="61"/>
      <c r="AR1212" s="61"/>
      <c r="AS1212" s="61"/>
      <c r="AT1212" s="61"/>
      <c r="AU1212" s="61"/>
      <c r="AV1212" s="61"/>
      <c r="AW1212" s="61"/>
      <c r="AX1212" s="61"/>
      <c r="AY1212" s="61"/>
      <c r="AZ1212" s="61"/>
      <c r="BA1212" s="61"/>
      <c r="BB1212" s="61"/>
      <c r="BC1212" s="61"/>
      <c r="BD1212" s="61"/>
      <c r="BE1212" s="61"/>
      <c r="BF1212" s="61"/>
      <c r="BG1212" s="61"/>
      <c r="BH1212" s="61"/>
      <c r="BI1212" s="61"/>
      <c r="BJ1212" s="61"/>
      <c r="BK1212" s="61"/>
      <c r="BL1212" s="61"/>
      <c r="BM1212" s="61"/>
      <c r="BN1212" s="61"/>
      <c r="BO1212" s="61"/>
      <c r="BP1212" s="61"/>
      <c r="BQ1212" s="61"/>
      <c r="BR1212" s="61"/>
      <c r="BS1212" s="61"/>
      <c r="BT1212" s="61"/>
      <c r="BU1212" s="61"/>
    </row>
    <row r="1213" spans="34:73">
      <c r="AH1213" s="61"/>
      <c r="AI1213" s="61"/>
      <c r="AJ1213" s="61"/>
      <c r="AK1213" s="61"/>
      <c r="AL1213" s="61"/>
      <c r="AM1213" s="61"/>
      <c r="AN1213" s="61"/>
      <c r="AO1213" s="61"/>
      <c r="AP1213" s="61"/>
      <c r="AQ1213" s="61"/>
      <c r="AR1213" s="61"/>
      <c r="AS1213" s="61"/>
      <c r="AT1213" s="61"/>
      <c r="AU1213" s="61"/>
      <c r="AV1213" s="61"/>
      <c r="AW1213" s="61"/>
      <c r="AX1213" s="61"/>
      <c r="AY1213" s="61"/>
      <c r="AZ1213" s="61"/>
      <c r="BA1213" s="61"/>
      <c r="BB1213" s="61"/>
      <c r="BC1213" s="61"/>
      <c r="BD1213" s="61"/>
      <c r="BE1213" s="61"/>
      <c r="BF1213" s="61"/>
      <c r="BG1213" s="61"/>
      <c r="BH1213" s="61"/>
      <c r="BI1213" s="61"/>
      <c r="BJ1213" s="61"/>
      <c r="BK1213" s="61"/>
      <c r="BL1213" s="61"/>
      <c r="BM1213" s="61"/>
      <c r="BN1213" s="61"/>
      <c r="BO1213" s="61"/>
      <c r="BP1213" s="61"/>
      <c r="BQ1213" s="61"/>
      <c r="BR1213" s="61"/>
      <c r="BS1213" s="61"/>
      <c r="BT1213" s="61"/>
      <c r="BU1213" s="61"/>
    </row>
    <row r="1214" spans="34:73">
      <c r="AH1214" s="61"/>
      <c r="AI1214" s="61"/>
      <c r="AJ1214" s="61"/>
      <c r="AK1214" s="61"/>
      <c r="AL1214" s="61"/>
      <c r="AM1214" s="61"/>
      <c r="AN1214" s="61"/>
      <c r="AO1214" s="61"/>
      <c r="AP1214" s="61"/>
      <c r="AQ1214" s="61"/>
      <c r="AR1214" s="61"/>
      <c r="AS1214" s="61"/>
      <c r="AT1214" s="61"/>
      <c r="AU1214" s="61"/>
      <c r="AV1214" s="61"/>
      <c r="AW1214" s="61"/>
      <c r="AX1214" s="61"/>
      <c r="AY1214" s="61"/>
      <c r="AZ1214" s="61"/>
      <c r="BA1214" s="61"/>
      <c r="BB1214" s="61"/>
      <c r="BC1214" s="61"/>
      <c r="BD1214" s="61"/>
      <c r="BE1214" s="61"/>
      <c r="BF1214" s="61"/>
      <c r="BG1214" s="61"/>
      <c r="BH1214" s="61"/>
      <c r="BI1214" s="61"/>
      <c r="BJ1214" s="61"/>
      <c r="BK1214" s="61"/>
      <c r="BL1214" s="61"/>
      <c r="BM1214" s="61"/>
      <c r="BN1214" s="61"/>
      <c r="BO1214" s="61"/>
      <c r="BP1214" s="61"/>
      <c r="BQ1214" s="61"/>
      <c r="BR1214" s="61"/>
      <c r="BS1214" s="61"/>
      <c r="BT1214" s="61"/>
      <c r="BU1214" s="61"/>
    </row>
    <row r="1215" spans="34:73">
      <c r="AH1215" s="61"/>
      <c r="AI1215" s="61"/>
      <c r="AJ1215" s="61"/>
      <c r="AK1215" s="61"/>
      <c r="AL1215" s="61"/>
      <c r="AM1215" s="61"/>
      <c r="AN1215" s="61"/>
      <c r="AO1215" s="61"/>
      <c r="AP1215" s="61"/>
      <c r="AQ1215" s="61"/>
      <c r="AR1215" s="61"/>
      <c r="AS1215" s="61"/>
      <c r="AT1215" s="61"/>
      <c r="AU1215" s="61"/>
      <c r="AV1215" s="61"/>
      <c r="AW1215" s="61"/>
      <c r="AX1215" s="61"/>
      <c r="AY1215" s="61"/>
      <c r="AZ1215" s="61"/>
      <c r="BA1215" s="61"/>
      <c r="BB1215" s="61"/>
      <c r="BC1215" s="61"/>
      <c r="BD1215" s="61"/>
      <c r="BE1215" s="61"/>
      <c r="BF1215" s="61"/>
      <c r="BG1215" s="61"/>
      <c r="BH1215" s="61"/>
      <c r="BI1215" s="61"/>
      <c r="BJ1215" s="61"/>
      <c r="BK1215" s="61"/>
      <c r="BL1215" s="61"/>
      <c r="BM1215" s="61"/>
      <c r="BN1215" s="61"/>
      <c r="BO1215" s="61"/>
      <c r="BP1215" s="61"/>
      <c r="BQ1215" s="61"/>
      <c r="BR1215" s="61"/>
      <c r="BS1215" s="61"/>
      <c r="BT1215" s="61"/>
      <c r="BU1215" s="61"/>
    </row>
    <row r="1216" spans="34:73">
      <c r="AH1216" s="61"/>
      <c r="AI1216" s="61"/>
      <c r="AJ1216" s="61"/>
      <c r="AK1216" s="61"/>
      <c r="AL1216" s="61"/>
      <c r="AM1216" s="61"/>
      <c r="AN1216" s="61"/>
      <c r="AO1216" s="61"/>
      <c r="AP1216" s="61"/>
      <c r="AQ1216" s="61"/>
      <c r="AR1216" s="61"/>
      <c r="AS1216" s="61"/>
      <c r="AT1216" s="61"/>
      <c r="AU1216" s="61"/>
      <c r="AV1216" s="61"/>
      <c r="AW1216" s="61"/>
      <c r="AX1216" s="61"/>
      <c r="AY1216" s="61"/>
      <c r="AZ1216" s="61"/>
      <c r="BA1216" s="61"/>
      <c r="BB1216" s="61"/>
      <c r="BC1216" s="61"/>
      <c r="BD1216" s="61"/>
      <c r="BE1216" s="61"/>
      <c r="BF1216" s="61"/>
      <c r="BG1216" s="61"/>
      <c r="BH1216" s="61"/>
      <c r="BI1216" s="61"/>
      <c r="BJ1216" s="61"/>
      <c r="BK1216" s="61"/>
      <c r="BL1216" s="61"/>
      <c r="BM1216" s="61"/>
      <c r="BN1216" s="61"/>
      <c r="BO1216" s="61"/>
      <c r="BP1216" s="61"/>
      <c r="BQ1216" s="61"/>
      <c r="BR1216" s="61"/>
      <c r="BS1216" s="61"/>
      <c r="BT1216" s="61"/>
      <c r="BU1216" s="61"/>
    </row>
    <row r="1217" spans="34:73">
      <c r="AH1217" s="61"/>
      <c r="AI1217" s="61"/>
      <c r="AJ1217" s="61"/>
      <c r="AK1217" s="61"/>
      <c r="AL1217" s="61"/>
      <c r="AM1217" s="61"/>
      <c r="AN1217" s="61"/>
      <c r="AO1217" s="61"/>
      <c r="AP1217" s="61"/>
      <c r="AQ1217" s="61"/>
      <c r="AR1217" s="61"/>
      <c r="AS1217" s="61"/>
      <c r="AT1217" s="61"/>
      <c r="AU1217" s="61"/>
      <c r="AV1217" s="61"/>
      <c r="AW1217" s="61"/>
      <c r="AX1217" s="61"/>
      <c r="AY1217" s="61"/>
      <c r="AZ1217" s="61"/>
      <c r="BA1217" s="61"/>
      <c r="BB1217" s="61"/>
      <c r="BC1217" s="61"/>
      <c r="BD1217" s="61"/>
      <c r="BE1217" s="61"/>
      <c r="BF1217" s="61"/>
      <c r="BG1217" s="61"/>
      <c r="BH1217" s="61"/>
      <c r="BI1217" s="61"/>
      <c r="BJ1217" s="61"/>
      <c r="BK1217" s="61"/>
      <c r="BL1217" s="61"/>
      <c r="BM1217" s="61"/>
      <c r="BN1217" s="61"/>
      <c r="BO1217" s="61"/>
      <c r="BP1217" s="61"/>
      <c r="BQ1217" s="61"/>
      <c r="BR1217" s="61"/>
      <c r="BS1217" s="61"/>
      <c r="BT1217" s="61"/>
      <c r="BU1217" s="61"/>
    </row>
    <row r="1218" spans="34:73">
      <c r="AH1218" s="61"/>
      <c r="AI1218" s="61"/>
      <c r="AJ1218" s="61"/>
      <c r="AK1218" s="61"/>
      <c r="AL1218" s="61"/>
      <c r="AM1218" s="61"/>
      <c r="AN1218" s="61"/>
      <c r="AO1218" s="61"/>
      <c r="AP1218" s="61"/>
      <c r="AQ1218" s="61"/>
      <c r="AR1218" s="61"/>
      <c r="AS1218" s="61"/>
      <c r="AT1218" s="61"/>
      <c r="AU1218" s="61"/>
      <c r="AV1218" s="61"/>
      <c r="AW1218" s="61"/>
      <c r="AX1218" s="61"/>
      <c r="AY1218" s="61"/>
      <c r="AZ1218" s="61"/>
      <c r="BA1218" s="61"/>
      <c r="BB1218" s="61"/>
      <c r="BC1218" s="61"/>
      <c r="BD1218" s="61"/>
      <c r="BE1218" s="61"/>
      <c r="BF1218" s="61"/>
      <c r="BG1218" s="61"/>
      <c r="BH1218" s="61"/>
      <c r="BI1218" s="61"/>
      <c r="BJ1218" s="61"/>
      <c r="BK1218" s="61"/>
      <c r="BL1218" s="61"/>
      <c r="BM1218" s="61"/>
      <c r="BN1218" s="61"/>
      <c r="BO1218" s="61"/>
      <c r="BP1218" s="61"/>
      <c r="BQ1218" s="61"/>
      <c r="BR1218" s="61"/>
      <c r="BS1218" s="61"/>
      <c r="BT1218" s="61"/>
      <c r="BU1218" s="61"/>
    </row>
    <row r="1219" spans="34:73">
      <c r="AH1219" s="61"/>
      <c r="AI1219" s="61"/>
      <c r="AJ1219" s="61"/>
      <c r="AK1219" s="61"/>
      <c r="AL1219" s="61"/>
      <c r="AM1219" s="61"/>
      <c r="AN1219" s="61"/>
      <c r="AO1219" s="61"/>
      <c r="AP1219" s="61"/>
      <c r="AQ1219" s="61"/>
      <c r="AR1219" s="61"/>
      <c r="AS1219" s="61"/>
      <c r="AT1219" s="61"/>
      <c r="AU1219" s="61"/>
      <c r="AV1219" s="61"/>
      <c r="AW1219" s="61"/>
      <c r="AX1219" s="61"/>
      <c r="AY1219" s="61"/>
      <c r="AZ1219" s="61"/>
      <c r="BA1219" s="61"/>
      <c r="BB1219" s="61"/>
      <c r="BC1219" s="61"/>
      <c r="BD1219" s="61"/>
      <c r="BE1219" s="61"/>
      <c r="BF1219" s="61"/>
      <c r="BG1219" s="61"/>
      <c r="BH1219" s="61"/>
      <c r="BI1219" s="61"/>
      <c r="BJ1219" s="61"/>
      <c r="BK1219" s="61"/>
      <c r="BL1219" s="61"/>
      <c r="BM1219" s="61"/>
      <c r="BN1219" s="61"/>
      <c r="BO1219" s="61"/>
      <c r="BP1219" s="61"/>
      <c r="BQ1219" s="61"/>
      <c r="BR1219" s="61"/>
      <c r="BS1219" s="61"/>
      <c r="BT1219" s="61"/>
      <c r="BU1219" s="61"/>
    </row>
    <row r="1220" spans="34:73">
      <c r="AH1220" s="61"/>
      <c r="AI1220" s="61"/>
      <c r="AJ1220" s="61"/>
      <c r="AK1220" s="61"/>
      <c r="AL1220" s="61"/>
      <c r="AM1220" s="61"/>
      <c r="AN1220" s="61"/>
      <c r="AO1220" s="61"/>
      <c r="AP1220" s="61"/>
      <c r="AQ1220" s="61"/>
      <c r="AR1220" s="61"/>
      <c r="AS1220" s="61"/>
      <c r="AT1220" s="61"/>
      <c r="AU1220" s="61"/>
      <c r="AV1220" s="61"/>
      <c r="AW1220" s="61"/>
      <c r="AX1220" s="61"/>
      <c r="AY1220" s="61"/>
      <c r="AZ1220" s="61"/>
      <c r="BA1220" s="61"/>
      <c r="BB1220" s="61"/>
      <c r="BC1220" s="61"/>
      <c r="BD1220" s="61"/>
      <c r="BE1220" s="61"/>
      <c r="BF1220" s="61"/>
      <c r="BG1220" s="61"/>
      <c r="BH1220" s="61"/>
      <c r="BI1220" s="61"/>
      <c r="BJ1220" s="61"/>
      <c r="BK1220" s="61"/>
      <c r="BL1220" s="61"/>
      <c r="BM1220" s="61"/>
      <c r="BN1220" s="61"/>
      <c r="BO1220" s="61"/>
      <c r="BP1220" s="61"/>
      <c r="BQ1220" s="61"/>
      <c r="BR1220" s="61"/>
      <c r="BS1220" s="61"/>
      <c r="BT1220" s="61"/>
      <c r="BU1220" s="61"/>
    </row>
    <row r="1221" spans="34:73">
      <c r="AH1221" s="61"/>
      <c r="AI1221" s="61"/>
      <c r="AJ1221" s="61"/>
      <c r="AK1221" s="61"/>
      <c r="AL1221" s="61"/>
      <c r="AM1221" s="61"/>
      <c r="AN1221" s="61"/>
      <c r="AO1221" s="61"/>
      <c r="AP1221" s="61"/>
      <c r="AQ1221" s="61"/>
      <c r="AR1221" s="61"/>
      <c r="AS1221" s="61"/>
      <c r="AT1221" s="61"/>
      <c r="AU1221" s="61"/>
      <c r="AV1221" s="61"/>
      <c r="AW1221" s="61"/>
      <c r="AX1221" s="61"/>
      <c r="AY1221" s="61"/>
      <c r="AZ1221" s="61"/>
      <c r="BA1221" s="61"/>
      <c r="BB1221" s="61"/>
      <c r="BC1221" s="61"/>
      <c r="BD1221" s="61"/>
      <c r="BE1221" s="61"/>
      <c r="BF1221" s="61"/>
      <c r="BG1221" s="61"/>
      <c r="BH1221" s="61"/>
      <c r="BI1221" s="61"/>
      <c r="BJ1221" s="61"/>
      <c r="BK1221" s="61"/>
      <c r="BL1221" s="61"/>
      <c r="BM1221" s="61"/>
      <c r="BN1221" s="61"/>
      <c r="BO1221" s="61"/>
      <c r="BP1221" s="61"/>
      <c r="BQ1221" s="61"/>
      <c r="BR1221" s="61"/>
      <c r="BS1221" s="61"/>
      <c r="BT1221" s="61"/>
      <c r="BU1221" s="61"/>
    </row>
    <row r="1222" spans="34:73">
      <c r="AH1222" s="61"/>
      <c r="AI1222" s="61"/>
      <c r="AJ1222" s="61"/>
      <c r="AK1222" s="61"/>
      <c r="AL1222" s="61"/>
      <c r="AM1222" s="61"/>
      <c r="AN1222" s="61"/>
      <c r="AO1222" s="61"/>
      <c r="AP1222" s="61"/>
      <c r="AQ1222" s="61"/>
      <c r="AR1222" s="61"/>
      <c r="AS1222" s="61"/>
      <c r="AT1222" s="61"/>
      <c r="AU1222" s="61"/>
      <c r="AV1222" s="61"/>
      <c r="AW1222" s="61"/>
      <c r="AX1222" s="61"/>
      <c r="AY1222" s="61"/>
      <c r="AZ1222" s="61"/>
      <c r="BA1222" s="61"/>
      <c r="BB1222" s="61"/>
      <c r="BC1222" s="61"/>
      <c r="BD1222" s="61"/>
      <c r="BE1222" s="61"/>
      <c r="BF1222" s="61"/>
      <c r="BG1222" s="61"/>
      <c r="BH1222" s="61"/>
      <c r="BI1222" s="61"/>
      <c r="BJ1222" s="61"/>
      <c r="BK1222" s="61"/>
      <c r="BL1222" s="61"/>
      <c r="BM1222" s="61"/>
      <c r="BN1222" s="61"/>
      <c r="BO1222" s="61"/>
      <c r="BP1222" s="61"/>
      <c r="BQ1222" s="61"/>
      <c r="BR1222" s="61"/>
      <c r="BS1222" s="61"/>
      <c r="BT1222" s="61"/>
      <c r="BU1222" s="61"/>
    </row>
    <row r="1223" spans="34:73">
      <c r="AH1223" s="61"/>
      <c r="AI1223" s="61"/>
      <c r="AJ1223" s="61"/>
      <c r="AK1223" s="61"/>
      <c r="AL1223" s="61"/>
      <c r="AM1223" s="61"/>
      <c r="AN1223" s="61"/>
      <c r="AO1223" s="61"/>
      <c r="AP1223" s="61"/>
      <c r="AQ1223" s="61"/>
      <c r="AR1223" s="61"/>
      <c r="AS1223" s="61"/>
      <c r="AT1223" s="61"/>
      <c r="AU1223" s="61"/>
      <c r="AV1223" s="61"/>
      <c r="AW1223" s="61"/>
      <c r="AX1223" s="61"/>
      <c r="AY1223" s="61"/>
      <c r="AZ1223" s="61"/>
      <c r="BA1223" s="61"/>
      <c r="BB1223" s="61"/>
      <c r="BC1223" s="61"/>
      <c r="BD1223" s="61"/>
      <c r="BE1223" s="61"/>
      <c r="BF1223" s="61"/>
      <c r="BG1223" s="61"/>
      <c r="BH1223" s="61"/>
      <c r="BI1223" s="61"/>
      <c r="BJ1223" s="61"/>
      <c r="BK1223" s="61"/>
      <c r="BL1223" s="61"/>
      <c r="BM1223" s="61"/>
      <c r="BN1223" s="61"/>
      <c r="BO1223" s="61"/>
      <c r="BP1223" s="61"/>
      <c r="BQ1223" s="61"/>
      <c r="BR1223" s="61"/>
      <c r="BS1223" s="61"/>
      <c r="BT1223" s="61"/>
      <c r="BU1223" s="61"/>
    </row>
    <row r="1224" spans="34:73">
      <c r="AH1224" s="61"/>
      <c r="AI1224" s="61"/>
      <c r="AJ1224" s="61"/>
      <c r="AK1224" s="61"/>
      <c r="AL1224" s="61"/>
      <c r="AM1224" s="61"/>
      <c r="AN1224" s="61"/>
      <c r="AO1224" s="61"/>
      <c r="AP1224" s="61"/>
      <c r="AQ1224" s="61"/>
      <c r="AR1224" s="61"/>
      <c r="AS1224" s="61"/>
      <c r="AT1224" s="61"/>
      <c r="AU1224" s="61"/>
      <c r="AV1224" s="61"/>
      <c r="AW1224" s="61"/>
      <c r="AX1224" s="61"/>
      <c r="AY1224" s="61"/>
      <c r="AZ1224" s="61"/>
      <c r="BA1224" s="61"/>
      <c r="BB1224" s="61"/>
      <c r="BC1224" s="61"/>
      <c r="BD1224" s="61"/>
      <c r="BE1224" s="61"/>
      <c r="BF1224" s="61"/>
      <c r="BG1224" s="61"/>
      <c r="BH1224" s="61"/>
      <c r="BI1224" s="61"/>
      <c r="BJ1224" s="61"/>
      <c r="BK1224" s="61"/>
      <c r="BL1224" s="61"/>
      <c r="BM1224" s="61"/>
      <c r="BN1224" s="61"/>
      <c r="BO1224" s="61"/>
      <c r="BP1224" s="61"/>
      <c r="BQ1224" s="61"/>
      <c r="BR1224" s="61"/>
      <c r="BS1224" s="61"/>
      <c r="BT1224" s="61"/>
      <c r="BU1224" s="61"/>
    </row>
    <row r="1225" spans="34:73">
      <c r="AH1225" s="61"/>
      <c r="AI1225" s="61"/>
      <c r="AJ1225" s="61"/>
      <c r="AK1225" s="61"/>
      <c r="AL1225" s="61"/>
      <c r="AM1225" s="61"/>
      <c r="AN1225" s="61"/>
      <c r="AO1225" s="61"/>
      <c r="AP1225" s="61"/>
      <c r="AQ1225" s="61"/>
      <c r="AR1225" s="61"/>
      <c r="AS1225" s="61"/>
      <c r="AT1225" s="61"/>
      <c r="AU1225" s="61"/>
      <c r="AV1225" s="61"/>
      <c r="AW1225" s="61"/>
      <c r="AX1225" s="61"/>
      <c r="AY1225" s="61"/>
      <c r="AZ1225" s="61"/>
      <c r="BA1225" s="61"/>
      <c r="BB1225" s="61"/>
      <c r="BC1225" s="61"/>
      <c r="BD1225" s="61"/>
      <c r="BE1225" s="61"/>
      <c r="BF1225" s="61"/>
      <c r="BG1225" s="61"/>
      <c r="BH1225" s="61"/>
      <c r="BI1225" s="61"/>
      <c r="BJ1225" s="61"/>
      <c r="BK1225" s="61"/>
      <c r="BL1225" s="61"/>
      <c r="BM1225" s="61"/>
      <c r="BN1225" s="61"/>
      <c r="BO1225" s="61"/>
      <c r="BP1225" s="61"/>
      <c r="BQ1225" s="61"/>
      <c r="BR1225" s="61"/>
      <c r="BS1225" s="61"/>
      <c r="BT1225" s="61"/>
      <c r="BU1225" s="61"/>
    </row>
    <row r="1226" spans="34:73">
      <c r="AH1226" s="61"/>
      <c r="AI1226" s="61"/>
      <c r="AJ1226" s="61"/>
      <c r="AK1226" s="61"/>
      <c r="AL1226" s="61"/>
      <c r="AM1226" s="61"/>
      <c r="AN1226" s="61"/>
      <c r="AO1226" s="61"/>
      <c r="AP1226" s="61"/>
      <c r="AQ1226" s="61"/>
      <c r="AR1226" s="61"/>
      <c r="AS1226" s="61"/>
      <c r="AT1226" s="61"/>
      <c r="AU1226" s="61"/>
      <c r="AV1226" s="61"/>
      <c r="AW1226" s="61"/>
      <c r="AX1226" s="61"/>
      <c r="AY1226" s="61"/>
      <c r="AZ1226" s="61"/>
      <c r="BA1226" s="61"/>
      <c r="BB1226" s="61"/>
      <c r="BC1226" s="61"/>
      <c r="BD1226" s="61"/>
      <c r="BE1226" s="61"/>
      <c r="BF1226" s="61"/>
      <c r="BG1226" s="61"/>
      <c r="BH1226" s="61"/>
      <c r="BI1226" s="61"/>
      <c r="BJ1226" s="61"/>
      <c r="BK1226" s="61"/>
      <c r="BL1226" s="61"/>
      <c r="BM1226" s="61"/>
      <c r="BN1226" s="61"/>
      <c r="BO1226" s="61"/>
      <c r="BP1226" s="61"/>
      <c r="BQ1226" s="61"/>
      <c r="BR1226" s="61"/>
      <c r="BS1226" s="61"/>
      <c r="BT1226" s="61"/>
      <c r="BU1226" s="61"/>
    </row>
    <row r="1227" spans="34:73">
      <c r="AH1227" s="61"/>
      <c r="AI1227" s="61"/>
      <c r="AJ1227" s="61"/>
      <c r="AK1227" s="61"/>
      <c r="AL1227" s="61"/>
      <c r="AM1227" s="61"/>
      <c r="AN1227" s="61"/>
      <c r="AO1227" s="61"/>
      <c r="AP1227" s="61"/>
      <c r="AQ1227" s="61"/>
      <c r="AR1227" s="61"/>
      <c r="AS1227" s="61"/>
      <c r="AT1227" s="61"/>
      <c r="AU1227" s="61"/>
      <c r="AV1227" s="61"/>
      <c r="AW1227" s="61"/>
      <c r="AX1227" s="61"/>
      <c r="AY1227" s="61"/>
      <c r="AZ1227" s="61"/>
      <c r="BA1227" s="61"/>
      <c r="BB1227" s="61"/>
      <c r="BC1227" s="61"/>
      <c r="BD1227" s="61"/>
      <c r="BE1227" s="61"/>
      <c r="BF1227" s="61"/>
      <c r="BG1227" s="61"/>
      <c r="BH1227" s="61"/>
      <c r="BI1227" s="61"/>
      <c r="BJ1227" s="61"/>
      <c r="BK1227" s="61"/>
      <c r="BL1227" s="61"/>
      <c r="BM1227" s="61"/>
      <c r="BN1227" s="61"/>
      <c r="BO1227" s="61"/>
      <c r="BP1227" s="61"/>
      <c r="BQ1227" s="61"/>
      <c r="BR1227" s="61"/>
      <c r="BS1227" s="61"/>
      <c r="BT1227" s="61"/>
      <c r="BU1227" s="61"/>
    </row>
    <row r="1228" spans="34:73">
      <c r="AH1228" s="61"/>
      <c r="AI1228" s="61"/>
      <c r="AJ1228" s="61"/>
      <c r="AK1228" s="61"/>
      <c r="AL1228" s="61"/>
      <c r="AM1228" s="61"/>
      <c r="AN1228" s="61"/>
      <c r="AO1228" s="61"/>
      <c r="AP1228" s="61"/>
      <c r="AQ1228" s="61"/>
      <c r="AR1228" s="61"/>
      <c r="AS1228" s="61"/>
      <c r="AT1228" s="61"/>
      <c r="AU1228" s="61"/>
      <c r="AV1228" s="61"/>
      <c r="AW1228" s="61"/>
      <c r="AX1228" s="61"/>
      <c r="AY1228" s="61"/>
      <c r="AZ1228" s="61"/>
      <c r="BA1228" s="61"/>
      <c r="BB1228" s="61"/>
      <c r="BC1228" s="61"/>
      <c r="BD1228" s="61"/>
      <c r="BE1228" s="61"/>
      <c r="BF1228" s="61"/>
      <c r="BG1228" s="61"/>
      <c r="BH1228" s="61"/>
      <c r="BI1228" s="61"/>
      <c r="BJ1228" s="61"/>
      <c r="BK1228" s="61"/>
      <c r="BL1228" s="61"/>
      <c r="BM1228" s="61"/>
      <c r="BN1228" s="61"/>
      <c r="BO1228" s="61"/>
      <c r="BP1228" s="61"/>
      <c r="BQ1228" s="61"/>
      <c r="BR1228" s="61"/>
      <c r="BS1228" s="61"/>
      <c r="BT1228" s="61"/>
      <c r="BU1228" s="61"/>
    </row>
    <row r="1229" spans="34:73">
      <c r="AH1229" s="61"/>
      <c r="AI1229" s="61"/>
      <c r="AJ1229" s="61"/>
      <c r="AK1229" s="61"/>
      <c r="AL1229" s="61"/>
      <c r="AM1229" s="61"/>
      <c r="AN1229" s="61"/>
      <c r="AO1229" s="61"/>
      <c r="AP1229" s="61"/>
      <c r="AQ1229" s="61"/>
      <c r="AR1229" s="61"/>
      <c r="AS1229" s="61"/>
      <c r="AT1229" s="61"/>
      <c r="AU1229" s="61"/>
      <c r="AV1229" s="61"/>
      <c r="AW1229" s="61"/>
      <c r="AX1229" s="61"/>
      <c r="AY1229" s="61"/>
      <c r="AZ1229" s="61"/>
      <c r="BA1229" s="61"/>
      <c r="BB1229" s="61"/>
      <c r="BC1229" s="61"/>
      <c r="BD1229" s="61"/>
      <c r="BE1229" s="61"/>
      <c r="BF1229" s="61"/>
      <c r="BG1229" s="61"/>
      <c r="BH1229" s="61"/>
      <c r="BI1229" s="61"/>
      <c r="BJ1229" s="61"/>
      <c r="BK1229" s="61"/>
      <c r="BL1229" s="61"/>
      <c r="BM1229" s="61"/>
      <c r="BN1229" s="61"/>
      <c r="BO1229" s="61"/>
      <c r="BP1229" s="61"/>
      <c r="BQ1229" s="61"/>
      <c r="BR1229" s="61"/>
      <c r="BS1229" s="61"/>
      <c r="BT1229" s="61"/>
      <c r="BU1229" s="61"/>
    </row>
    <row r="1230" spans="34:73">
      <c r="AH1230" s="61"/>
      <c r="AI1230" s="61"/>
      <c r="AJ1230" s="61"/>
      <c r="AK1230" s="61"/>
      <c r="AL1230" s="61"/>
      <c r="AM1230" s="61"/>
      <c r="AN1230" s="61"/>
      <c r="AO1230" s="61"/>
      <c r="AP1230" s="61"/>
      <c r="AQ1230" s="61"/>
      <c r="AR1230" s="61"/>
      <c r="AS1230" s="61"/>
      <c r="AT1230" s="61"/>
      <c r="AU1230" s="61"/>
      <c r="AV1230" s="61"/>
      <c r="AW1230" s="61"/>
      <c r="AX1230" s="61"/>
      <c r="AY1230" s="61"/>
      <c r="AZ1230" s="61"/>
      <c r="BA1230" s="61"/>
      <c r="BB1230" s="61"/>
      <c r="BC1230" s="61"/>
      <c r="BD1230" s="61"/>
      <c r="BE1230" s="61"/>
      <c r="BF1230" s="61"/>
      <c r="BG1230" s="61"/>
      <c r="BH1230" s="61"/>
      <c r="BI1230" s="61"/>
      <c r="BJ1230" s="61"/>
      <c r="BK1230" s="61"/>
      <c r="BL1230" s="61"/>
      <c r="BM1230" s="61"/>
      <c r="BN1230" s="61"/>
      <c r="BO1230" s="61"/>
      <c r="BP1230" s="61"/>
      <c r="BQ1230" s="61"/>
      <c r="BR1230" s="61"/>
      <c r="BS1230" s="61"/>
      <c r="BT1230" s="61"/>
      <c r="BU1230" s="61"/>
    </row>
    <row r="1231" spans="34:73">
      <c r="AH1231" s="61"/>
      <c r="AI1231" s="61"/>
      <c r="AJ1231" s="61"/>
      <c r="AK1231" s="61"/>
      <c r="AL1231" s="61"/>
      <c r="AM1231" s="61"/>
      <c r="AN1231" s="61"/>
      <c r="AO1231" s="61"/>
      <c r="AP1231" s="61"/>
      <c r="AQ1231" s="61"/>
      <c r="AR1231" s="61"/>
      <c r="AS1231" s="61"/>
      <c r="AT1231" s="61"/>
      <c r="AU1231" s="61"/>
      <c r="AV1231" s="61"/>
      <c r="AW1231" s="61"/>
      <c r="AX1231" s="61"/>
      <c r="AY1231" s="61"/>
      <c r="AZ1231" s="61"/>
      <c r="BA1231" s="61"/>
      <c r="BB1231" s="61"/>
      <c r="BC1231" s="61"/>
      <c r="BD1231" s="61"/>
      <c r="BE1231" s="61"/>
      <c r="BF1231" s="61"/>
      <c r="BG1231" s="61"/>
      <c r="BH1231" s="61"/>
      <c r="BI1231" s="61"/>
      <c r="BJ1231" s="61"/>
      <c r="BK1231" s="61"/>
      <c r="BL1231" s="61"/>
      <c r="BM1231" s="61"/>
      <c r="BN1231" s="61"/>
      <c r="BO1231" s="61"/>
      <c r="BP1231" s="61"/>
      <c r="BQ1231" s="61"/>
      <c r="BR1231" s="61"/>
      <c r="BS1231" s="61"/>
      <c r="BT1231" s="61"/>
      <c r="BU1231" s="61"/>
    </row>
    <row r="1232" spans="34:73">
      <c r="AH1232" s="61"/>
      <c r="AI1232" s="61"/>
      <c r="AJ1232" s="61"/>
      <c r="AK1232" s="61"/>
      <c r="AL1232" s="61"/>
      <c r="AM1232" s="61"/>
      <c r="AN1232" s="61"/>
      <c r="AO1232" s="61"/>
      <c r="AP1232" s="61"/>
      <c r="AQ1232" s="61"/>
      <c r="AR1232" s="61"/>
      <c r="AS1232" s="61"/>
      <c r="AT1232" s="61"/>
      <c r="AU1232" s="61"/>
      <c r="AV1232" s="61"/>
      <c r="AW1232" s="61"/>
      <c r="AX1232" s="61"/>
      <c r="AY1232" s="61"/>
      <c r="AZ1232" s="61"/>
      <c r="BA1232" s="61"/>
      <c r="BB1232" s="61"/>
      <c r="BC1232" s="61"/>
      <c r="BD1232" s="61"/>
      <c r="BE1232" s="61"/>
      <c r="BF1232" s="61"/>
      <c r="BG1232" s="61"/>
      <c r="BH1232" s="61"/>
      <c r="BI1232" s="61"/>
      <c r="BJ1232" s="61"/>
      <c r="BK1232" s="61"/>
      <c r="BL1232" s="61"/>
      <c r="BM1232" s="61"/>
      <c r="BN1232" s="61"/>
      <c r="BO1232" s="61"/>
      <c r="BP1232" s="61"/>
      <c r="BQ1232" s="61"/>
      <c r="BR1232" s="61"/>
      <c r="BS1232" s="61"/>
      <c r="BT1232" s="61"/>
      <c r="BU1232" s="61"/>
    </row>
    <row r="1233" spans="34:73">
      <c r="AH1233" s="61"/>
      <c r="AI1233" s="61"/>
      <c r="AJ1233" s="61"/>
      <c r="AK1233" s="61"/>
      <c r="AL1233" s="61"/>
      <c r="AM1233" s="61"/>
      <c r="AN1233" s="61"/>
      <c r="AO1233" s="61"/>
      <c r="AP1233" s="61"/>
      <c r="AQ1233" s="61"/>
      <c r="AR1233" s="61"/>
      <c r="AS1233" s="61"/>
      <c r="AT1233" s="61"/>
      <c r="AU1233" s="61"/>
      <c r="AV1233" s="61"/>
      <c r="AW1233" s="61"/>
      <c r="AX1233" s="61"/>
      <c r="AY1233" s="61"/>
      <c r="AZ1233" s="61"/>
      <c r="BA1233" s="61"/>
      <c r="BB1233" s="61"/>
      <c r="BC1233" s="61"/>
      <c r="BD1233" s="61"/>
      <c r="BE1233" s="61"/>
      <c r="BF1233" s="61"/>
      <c r="BG1233" s="61"/>
      <c r="BH1233" s="61"/>
      <c r="BI1233" s="61"/>
      <c r="BJ1233" s="61"/>
      <c r="BK1233" s="61"/>
      <c r="BL1233" s="61"/>
      <c r="BM1233" s="61"/>
      <c r="BN1233" s="61"/>
      <c r="BO1233" s="61"/>
      <c r="BP1233" s="61"/>
      <c r="BQ1233" s="61"/>
      <c r="BR1233" s="61"/>
      <c r="BS1233" s="61"/>
      <c r="BT1233" s="61"/>
      <c r="BU1233" s="61"/>
    </row>
    <row r="1234" spans="34:73">
      <c r="AH1234" s="61"/>
      <c r="AI1234" s="61"/>
      <c r="AJ1234" s="61"/>
      <c r="AK1234" s="61"/>
      <c r="AL1234" s="61"/>
      <c r="AM1234" s="61"/>
      <c r="AN1234" s="61"/>
      <c r="AO1234" s="61"/>
      <c r="AP1234" s="61"/>
      <c r="AQ1234" s="61"/>
      <c r="AR1234" s="61"/>
      <c r="AS1234" s="61"/>
      <c r="AT1234" s="61"/>
      <c r="AU1234" s="61"/>
      <c r="AV1234" s="61"/>
      <c r="AW1234" s="61"/>
      <c r="AX1234" s="61"/>
      <c r="AY1234" s="61"/>
      <c r="AZ1234" s="61"/>
      <c r="BA1234" s="61"/>
      <c r="BB1234" s="61"/>
      <c r="BC1234" s="61"/>
      <c r="BD1234" s="61"/>
      <c r="BE1234" s="61"/>
      <c r="BF1234" s="61"/>
      <c r="BG1234" s="61"/>
      <c r="BH1234" s="61"/>
      <c r="BI1234" s="61"/>
      <c r="BJ1234" s="61"/>
      <c r="BK1234" s="61"/>
      <c r="BL1234" s="61"/>
      <c r="BM1234" s="61"/>
      <c r="BN1234" s="61"/>
      <c r="BO1234" s="61"/>
      <c r="BP1234" s="61"/>
      <c r="BQ1234" s="61"/>
      <c r="BR1234" s="61"/>
      <c r="BS1234" s="61"/>
      <c r="BT1234" s="61"/>
      <c r="BU1234" s="61"/>
    </row>
    <row r="1235" spans="34:73">
      <c r="AH1235" s="61"/>
      <c r="AI1235" s="61"/>
      <c r="AJ1235" s="61"/>
      <c r="AK1235" s="61"/>
      <c r="AL1235" s="61"/>
      <c r="AM1235" s="61"/>
      <c r="AN1235" s="61"/>
      <c r="AO1235" s="61"/>
      <c r="AP1235" s="61"/>
      <c r="AQ1235" s="61"/>
      <c r="AR1235" s="61"/>
      <c r="AS1235" s="61"/>
      <c r="AT1235" s="61"/>
      <c r="AU1235" s="61"/>
      <c r="AV1235" s="61"/>
      <c r="AW1235" s="61"/>
      <c r="AX1235" s="61"/>
      <c r="AY1235" s="61"/>
      <c r="AZ1235" s="61"/>
      <c r="BA1235" s="61"/>
      <c r="BB1235" s="61"/>
      <c r="BC1235" s="61"/>
      <c r="BD1235" s="61"/>
      <c r="BE1235" s="61"/>
      <c r="BF1235" s="61"/>
      <c r="BG1235" s="61"/>
      <c r="BH1235" s="61"/>
      <c r="BI1235" s="61"/>
      <c r="BJ1235" s="61"/>
      <c r="BK1235" s="61"/>
      <c r="BL1235" s="61"/>
      <c r="BM1235" s="61"/>
      <c r="BN1235" s="61"/>
      <c r="BO1235" s="61"/>
      <c r="BP1235" s="61"/>
      <c r="BQ1235" s="61"/>
      <c r="BR1235" s="61"/>
      <c r="BS1235" s="61"/>
      <c r="BT1235" s="61"/>
      <c r="BU1235" s="61"/>
    </row>
    <row r="1236" spans="34:73">
      <c r="AH1236" s="61"/>
      <c r="AI1236" s="61"/>
      <c r="AJ1236" s="61"/>
      <c r="AK1236" s="61"/>
      <c r="AL1236" s="61"/>
      <c r="AM1236" s="61"/>
      <c r="AN1236" s="61"/>
      <c r="AO1236" s="61"/>
      <c r="AP1236" s="61"/>
      <c r="AQ1236" s="61"/>
      <c r="AR1236" s="61"/>
      <c r="AS1236" s="61"/>
      <c r="AT1236" s="61"/>
      <c r="AU1236" s="61"/>
      <c r="AV1236" s="61"/>
      <c r="AW1236" s="61"/>
      <c r="AX1236" s="61"/>
      <c r="AY1236" s="61"/>
      <c r="AZ1236" s="61"/>
      <c r="BA1236" s="61"/>
      <c r="BB1236" s="61"/>
      <c r="BC1236" s="61"/>
      <c r="BD1236" s="61"/>
      <c r="BE1236" s="61"/>
      <c r="BF1236" s="61"/>
      <c r="BG1236" s="61"/>
      <c r="BH1236" s="61"/>
      <c r="BI1236" s="61"/>
      <c r="BJ1236" s="61"/>
      <c r="BK1236" s="61"/>
      <c r="BL1236" s="61"/>
      <c r="BM1236" s="61"/>
      <c r="BN1236" s="61"/>
      <c r="BO1236" s="61"/>
      <c r="BP1236" s="61"/>
      <c r="BQ1236" s="61"/>
      <c r="BR1236" s="61"/>
      <c r="BS1236" s="61"/>
      <c r="BT1236" s="61"/>
      <c r="BU1236" s="61"/>
    </row>
    <row r="1237" spans="34:73">
      <c r="AH1237" s="61"/>
      <c r="AI1237" s="61"/>
      <c r="AJ1237" s="61"/>
      <c r="AK1237" s="61"/>
      <c r="AL1237" s="61"/>
      <c r="AM1237" s="61"/>
      <c r="AN1237" s="61"/>
      <c r="AO1237" s="61"/>
      <c r="AP1237" s="61"/>
      <c r="AQ1237" s="61"/>
      <c r="AR1237" s="61"/>
      <c r="AS1237" s="61"/>
      <c r="AT1237" s="61"/>
      <c r="AU1237" s="61"/>
      <c r="AV1237" s="61"/>
      <c r="AW1237" s="61"/>
      <c r="AX1237" s="61"/>
      <c r="AY1237" s="61"/>
      <c r="AZ1237" s="61"/>
      <c r="BA1237" s="61"/>
      <c r="BB1237" s="61"/>
      <c r="BC1237" s="61"/>
      <c r="BD1237" s="61"/>
      <c r="BE1237" s="61"/>
      <c r="BF1237" s="61"/>
      <c r="BG1237" s="61"/>
      <c r="BH1237" s="61"/>
      <c r="BI1237" s="61"/>
      <c r="BJ1237" s="61"/>
      <c r="BK1237" s="61"/>
      <c r="BL1237" s="61"/>
      <c r="BM1237" s="61"/>
      <c r="BN1237" s="61"/>
      <c r="BO1237" s="61"/>
      <c r="BP1237" s="61"/>
      <c r="BQ1237" s="61"/>
      <c r="BR1237" s="61"/>
      <c r="BS1237" s="61"/>
      <c r="BT1237" s="61"/>
      <c r="BU1237" s="61"/>
    </row>
    <row r="1238" spans="34:73">
      <c r="AH1238" s="61"/>
      <c r="AI1238" s="61"/>
      <c r="AJ1238" s="61"/>
      <c r="AK1238" s="61"/>
      <c r="AL1238" s="61"/>
      <c r="AM1238" s="61"/>
      <c r="AN1238" s="61"/>
      <c r="AO1238" s="61"/>
      <c r="AP1238" s="61"/>
      <c r="AQ1238" s="61"/>
      <c r="AR1238" s="61"/>
      <c r="AS1238" s="61"/>
      <c r="AT1238" s="61"/>
      <c r="AU1238" s="61"/>
      <c r="AV1238" s="61"/>
      <c r="AW1238" s="61"/>
      <c r="AX1238" s="61"/>
      <c r="AY1238" s="61"/>
      <c r="AZ1238" s="61"/>
      <c r="BA1238" s="61"/>
      <c r="BB1238" s="61"/>
      <c r="BC1238" s="61"/>
      <c r="BD1238" s="61"/>
      <c r="BE1238" s="61"/>
      <c r="BF1238" s="61"/>
      <c r="BG1238" s="61"/>
      <c r="BH1238" s="61"/>
      <c r="BI1238" s="61"/>
      <c r="BJ1238" s="61"/>
      <c r="BK1238" s="61"/>
      <c r="BL1238" s="61"/>
      <c r="BM1238" s="61"/>
      <c r="BN1238" s="61"/>
      <c r="BO1238" s="61"/>
      <c r="BP1238" s="61"/>
      <c r="BQ1238" s="61"/>
      <c r="BR1238" s="61"/>
      <c r="BS1238" s="61"/>
      <c r="BT1238" s="61"/>
      <c r="BU1238" s="61"/>
    </row>
    <row r="1239" spans="34:73">
      <c r="AH1239" s="61"/>
      <c r="AI1239" s="61"/>
      <c r="AJ1239" s="61"/>
      <c r="AK1239" s="61"/>
      <c r="AL1239" s="61"/>
      <c r="AM1239" s="61"/>
      <c r="AN1239" s="61"/>
      <c r="AO1239" s="61"/>
      <c r="AP1239" s="61"/>
      <c r="AQ1239" s="61"/>
      <c r="AR1239" s="61"/>
      <c r="AS1239" s="61"/>
      <c r="AT1239" s="61"/>
      <c r="AU1239" s="61"/>
      <c r="AV1239" s="61"/>
      <c r="AW1239" s="61"/>
      <c r="AX1239" s="61"/>
      <c r="AY1239" s="61"/>
      <c r="AZ1239" s="61"/>
      <c r="BA1239" s="61"/>
      <c r="BB1239" s="61"/>
      <c r="BC1239" s="61"/>
      <c r="BD1239" s="61"/>
      <c r="BE1239" s="61"/>
      <c r="BF1239" s="61"/>
      <c r="BG1239" s="61"/>
      <c r="BH1239" s="61"/>
      <c r="BI1239" s="61"/>
      <c r="BJ1239" s="61"/>
      <c r="BK1239" s="61"/>
      <c r="BL1239" s="61"/>
      <c r="BM1239" s="61"/>
      <c r="BN1239" s="61"/>
      <c r="BO1239" s="61"/>
      <c r="BP1239" s="61"/>
      <c r="BQ1239" s="61"/>
      <c r="BR1239" s="61"/>
      <c r="BS1239" s="61"/>
      <c r="BT1239" s="61"/>
      <c r="BU1239" s="61"/>
    </row>
    <row r="1240" spans="34:73">
      <c r="AH1240" s="61"/>
      <c r="AI1240" s="61"/>
      <c r="AJ1240" s="61"/>
      <c r="AK1240" s="61"/>
      <c r="AL1240" s="61"/>
      <c r="AM1240" s="61"/>
      <c r="AN1240" s="61"/>
      <c r="AO1240" s="61"/>
      <c r="AP1240" s="61"/>
      <c r="AQ1240" s="61"/>
      <c r="AR1240" s="61"/>
      <c r="AS1240" s="61"/>
      <c r="AT1240" s="61"/>
      <c r="AU1240" s="61"/>
      <c r="AV1240" s="61"/>
      <c r="AW1240" s="61"/>
      <c r="AX1240" s="61"/>
      <c r="AY1240" s="61"/>
      <c r="AZ1240" s="61"/>
      <c r="BA1240" s="61"/>
      <c r="BB1240" s="61"/>
      <c r="BC1240" s="61"/>
      <c r="BD1240" s="61"/>
      <c r="BE1240" s="61"/>
      <c r="BF1240" s="61"/>
      <c r="BG1240" s="61"/>
      <c r="BH1240" s="61"/>
      <c r="BI1240" s="61"/>
      <c r="BJ1240" s="61"/>
      <c r="BK1240" s="61"/>
      <c r="BL1240" s="61"/>
      <c r="BM1240" s="61"/>
      <c r="BN1240" s="61"/>
      <c r="BO1240" s="61"/>
      <c r="BP1240" s="61"/>
      <c r="BQ1240" s="61"/>
      <c r="BR1240" s="61"/>
      <c r="BS1240" s="61"/>
      <c r="BT1240" s="61"/>
      <c r="BU1240" s="61"/>
    </row>
    <row r="1241" spans="34:73">
      <c r="AH1241" s="61"/>
      <c r="AI1241" s="61"/>
      <c r="AJ1241" s="61"/>
      <c r="AK1241" s="61"/>
      <c r="AL1241" s="61"/>
      <c r="AM1241" s="61"/>
      <c r="AN1241" s="61"/>
      <c r="AO1241" s="61"/>
      <c r="AP1241" s="61"/>
      <c r="AQ1241" s="61"/>
      <c r="AR1241" s="61"/>
      <c r="AS1241" s="61"/>
      <c r="AT1241" s="61"/>
      <c r="AU1241" s="61"/>
      <c r="AV1241" s="61"/>
      <c r="AW1241" s="61"/>
      <c r="AX1241" s="61"/>
      <c r="AY1241" s="61"/>
      <c r="AZ1241" s="61"/>
      <c r="BA1241" s="61"/>
      <c r="BB1241" s="61"/>
      <c r="BC1241" s="61"/>
      <c r="BD1241" s="61"/>
      <c r="BE1241" s="61"/>
      <c r="BF1241" s="61"/>
      <c r="BG1241" s="61"/>
      <c r="BH1241" s="61"/>
      <c r="BI1241" s="61"/>
      <c r="BJ1241" s="61"/>
      <c r="BK1241" s="61"/>
      <c r="BL1241" s="61"/>
      <c r="BM1241" s="61"/>
      <c r="BN1241" s="61"/>
      <c r="BO1241" s="61"/>
      <c r="BP1241" s="61"/>
      <c r="BQ1241" s="61"/>
      <c r="BR1241" s="61"/>
      <c r="BS1241" s="61"/>
      <c r="BT1241" s="61"/>
      <c r="BU1241" s="61"/>
    </row>
    <row r="1242" spans="34:73">
      <c r="AH1242" s="61"/>
      <c r="AI1242" s="61"/>
      <c r="AJ1242" s="61"/>
      <c r="AK1242" s="61"/>
      <c r="AL1242" s="61"/>
      <c r="AM1242" s="61"/>
      <c r="AN1242" s="61"/>
      <c r="AO1242" s="61"/>
      <c r="AP1242" s="61"/>
      <c r="AQ1242" s="61"/>
      <c r="AR1242" s="61"/>
      <c r="AS1242" s="61"/>
      <c r="AT1242" s="61"/>
      <c r="AU1242" s="61"/>
      <c r="AV1242" s="61"/>
      <c r="AW1242" s="61"/>
      <c r="AX1242" s="61"/>
      <c r="AY1242" s="61"/>
      <c r="AZ1242" s="61"/>
      <c r="BA1242" s="61"/>
      <c r="BB1242" s="61"/>
      <c r="BC1242" s="61"/>
      <c r="BD1242" s="61"/>
      <c r="BE1242" s="61"/>
      <c r="BF1242" s="61"/>
      <c r="BG1242" s="61"/>
      <c r="BH1242" s="61"/>
      <c r="BI1242" s="61"/>
      <c r="BJ1242" s="61"/>
      <c r="BK1242" s="61"/>
      <c r="BL1242" s="61"/>
      <c r="BM1242" s="61"/>
      <c r="BN1242" s="61"/>
      <c r="BO1242" s="61"/>
      <c r="BP1242" s="61"/>
      <c r="BQ1242" s="61"/>
      <c r="BR1242" s="61"/>
      <c r="BS1242" s="61"/>
      <c r="BT1242" s="61"/>
      <c r="BU1242" s="61"/>
    </row>
    <row r="1243" spans="34:73">
      <c r="AH1243" s="61"/>
      <c r="AI1243" s="61"/>
      <c r="AJ1243" s="61"/>
      <c r="AK1243" s="61"/>
      <c r="AL1243" s="61"/>
      <c r="AM1243" s="61"/>
      <c r="AN1243" s="61"/>
      <c r="AO1243" s="61"/>
      <c r="AP1243" s="61"/>
      <c r="AQ1243" s="61"/>
      <c r="AR1243" s="61"/>
      <c r="AS1243" s="61"/>
      <c r="AT1243" s="61"/>
      <c r="AU1243" s="61"/>
      <c r="AV1243" s="61"/>
      <c r="AW1243" s="61"/>
      <c r="AX1243" s="61"/>
      <c r="AY1243" s="61"/>
      <c r="AZ1243" s="61"/>
      <c r="BA1243" s="61"/>
      <c r="BB1243" s="61"/>
      <c r="BC1243" s="61"/>
      <c r="BD1243" s="61"/>
      <c r="BE1243" s="61"/>
      <c r="BF1243" s="61"/>
      <c r="BG1243" s="61"/>
      <c r="BH1243" s="61"/>
      <c r="BI1243" s="61"/>
      <c r="BJ1243" s="61"/>
      <c r="BK1243" s="61"/>
      <c r="BL1243" s="61"/>
      <c r="BM1243" s="61"/>
      <c r="BN1243" s="61"/>
      <c r="BO1243" s="61"/>
      <c r="BP1243" s="61"/>
      <c r="BQ1243" s="61"/>
      <c r="BR1243" s="61"/>
      <c r="BS1243" s="61"/>
      <c r="BT1243" s="61"/>
      <c r="BU1243" s="61"/>
    </row>
    <row r="1244" spans="34:73">
      <c r="AH1244" s="61"/>
      <c r="AI1244" s="61"/>
      <c r="AJ1244" s="61"/>
      <c r="AK1244" s="61"/>
      <c r="AL1244" s="61"/>
      <c r="AM1244" s="61"/>
      <c r="AN1244" s="61"/>
      <c r="AO1244" s="61"/>
      <c r="AP1244" s="61"/>
      <c r="AQ1244" s="61"/>
      <c r="AR1244" s="61"/>
      <c r="AS1244" s="61"/>
      <c r="AT1244" s="61"/>
      <c r="AU1244" s="61"/>
      <c r="AV1244" s="61"/>
      <c r="AW1244" s="61"/>
      <c r="AX1244" s="61"/>
      <c r="AY1244" s="61"/>
      <c r="AZ1244" s="61"/>
      <c r="BA1244" s="61"/>
      <c r="BB1244" s="61"/>
      <c r="BC1244" s="61"/>
      <c r="BD1244" s="61"/>
      <c r="BE1244" s="61"/>
      <c r="BF1244" s="61"/>
      <c r="BG1244" s="61"/>
      <c r="BH1244" s="61"/>
      <c r="BI1244" s="61"/>
      <c r="BJ1244" s="61"/>
      <c r="BK1244" s="61"/>
      <c r="BL1244" s="61"/>
      <c r="BM1244" s="61"/>
      <c r="BN1244" s="61"/>
      <c r="BO1244" s="61"/>
      <c r="BP1244" s="61"/>
      <c r="BQ1244" s="61"/>
      <c r="BR1244" s="61"/>
      <c r="BS1244" s="61"/>
      <c r="BT1244" s="61"/>
      <c r="BU1244" s="61"/>
    </row>
    <row r="1245" spans="34:73">
      <c r="AH1245" s="61"/>
      <c r="AI1245" s="61"/>
      <c r="AJ1245" s="61"/>
      <c r="AK1245" s="61"/>
      <c r="AL1245" s="61"/>
      <c r="AM1245" s="61"/>
      <c r="AN1245" s="61"/>
      <c r="AO1245" s="61"/>
      <c r="AP1245" s="61"/>
      <c r="AQ1245" s="61"/>
      <c r="AR1245" s="61"/>
      <c r="AS1245" s="61"/>
      <c r="AT1245" s="61"/>
      <c r="AU1245" s="61"/>
      <c r="AV1245" s="61"/>
      <c r="AW1245" s="61"/>
      <c r="AX1245" s="61"/>
      <c r="AY1245" s="61"/>
      <c r="AZ1245" s="61"/>
      <c r="BA1245" s="61"/>
      <c r="BB1245" s="61"/>
      <c r="BC1245" s="61"/>
      <c r="BD1245" s="61"/>
      <c r="BE1245" s="61"/>
      <c r="BF1245" s="61"/>
      <c r="BG1245" s="61"/>
      <c r="BH1245" s="61"/>
      <c r="BI1245" s="61"/>
      <c r="BJ1245" s="61"/>
      <c r="BK1245" s="61"/>
      <c r="BL1245" s="61"/>
      <c r="BM1245" s="61"/>
      <c r="BN1245" s="61"/>
      <c r="BO1245" s="61"/>
      <c r="BP1245" s="61"/>
      <c r="BQ1245" s="61"/>
      <c r="BR1245" s="61"/>
      <c r="BS1245" s="61"/>
      <c r="BT1245" s="61"/>
      <c r="BU1245" s="61"/>
    </row>
    <row r="1246" spans="34:73">
      <c r="AH1246" s="61"/>
      <c r="AI1246" s="61"/>
      <c r="AJ1246" s="61"/>
      <c r="AK1246" s="61"/>
      <c r="AL1246" s="61"/>
      <c r="AM1246" s="61"/>
      <c r="AN1246" s="61"/>
      <c r="AO1246" s="61"/>
      <c r="AP1246" s="61"/>
      <c r="AQ1246" s="61"/>
      <c r="AR1246" s="61"/>
      <c r="AS1246" s="61"/>
      <c r="AT1246" s="61"/>
      <c r="AU1246" s="61"/>
      <c r="AV1246" s="61"/>
      <c r="AW1246" s="61"/>
      <c r="AX1246" s="61"/>
      <c r="AY1246" s="61"/>
      <c r="AZ1246" s="61"/>
      <c r="BA1246" s="61"/>
      <c r="BB1246" s="61"/>
      <c r="BC1246" s="61"/>
      <c r="BD1246" s="61"/>
      <c r="BE1246" s="61"/>
      <c r="BF1246" s="61"/>
      <c r="BG1246" s="61"/>
      <c r="BH1246" s="61"/>
      <c r="BI1246" s="61"/>
      <c r="BJ1246" s="61"/>
      <c r="BK1246" s="61"/>
      <c r="BL1246" s="61"/>
      <c r="BM1246" s="61"/>
      <c r="BN1246" s="61"/>
      <c r="BO1246" s="61"/>
      <c r="BP1246" s="61"/>
      <c r="BQ1246" s="61"/>
      <c r="BR1246" s="61"/>
      <c r="BS1246" s="61"/>
      <c r="BT1246" s="61"/>
      <c r="BU1246" s="61"/>
    </row>
    <row r="1247" spans="34:73">
      <c r="AH1247" s="61"/>
      <c r="AI1247" s="61"/>
      <c r="AJ1247" s="61"/>
      <c r="AK1247" s="61"/>
      <c r="AL1247" s="61"/>
      <c r="AM1247" s="61"/>
      <c r="AN1247" s="61"/>
      <c r="AO1247" s="61"/>
      <c r="AP1247" s="61"/>
      <c r="AQ1247" s="61"/>
      <c r="AR1247" s="61"/>
      <c r="AS1247" s="61"/>
      <c r="AT1247" s="61"/>
      <c r="AU1247" s="61"/>
      <c r="AV1247" s="61"/>
      <c r="AW1247" s="61"/>
      <c r="AX1247" s="61"/>
      <c r="AY1247" s="61"/>
      <c r="AZ1247" s="61"/>
      <c r="BA1247" s="61"/>
      <c r="BB1247" s="61"/>
      <c r="BC1247" s="61"/>
      <c r="BD1247" s="61"/>
      <c r="BE1247" s="61"/>
      <c r="BF1247" s="61"/>
      <c r="BG1247" s="61"/>
      <c r="BH1247" s="61"/>
      <c r="BI1247" s="61"/>
      <c r="BJ1247" s="61"/>
      <c r="BK1247" s="61"/>
      <c r="BL1247" s="61"/>
      <c r="BM1247" s="61"/>
      <c r="BN1247" s="61"/>
      <c r="BO1247" s="61"/>
      <c r="BP1247" s="61"/>
      <c r="BQ1247" s="61"/>
      <c r="BR1247" s="61"/>
      <c r="BS1247" s="61"/>
      <c r="BT1247" s="61"/>
      <c r="BU1247" s="61"/>
    </row>
    <row r="1248" spans="34:73">
      <c r="AH1248" s="61"/>
      <c r="AI1248" s="61"/>
      <c r="AJ1248" s="61"/>
      <c r="AK1248" s="61"/>
      <c r="AL1248" s="61"/>
      <c r="AM1248" s="61"/>
      <c r="AN1248" s="61"/>
      <c r="AO1248" s="61"/>
      <c r="AP1248" s="61"/>
      <c r="AQ1248" s="61"/>
      <c r="AR1248" s="61"/>
      <c r="AS1248" s="61"/>
      <c r="AT1248" s="61"/>
      <c r="AU1248" s="61"/>
      <c r="AV1248" s="61"/>
      <c r="AW1248" s="61"/>
      <c r="AX1248" s="61"/>
      <c r="AY1248" s="61"/>
      <c r="AZ1248" s="61"/>
      <c r="BA1248" s="61"/>
      <c r="BB1248" s="61"/>
      <c r="BC1248" s="61"/>
      <c r="BD1248" s="61"/>
      <c r="BE1248" s="61"/>
      <c r="BF1248" s="61"/>
      <c r="BG1248" s="61"/>
      <c r="BH1248" s="61"/>
      <c r="BI1248" s="61"/>
      <c r="BJ1248" s="61"/>
      <c r="BK1248" s="61"/>
      <c r="BL1248" s="61"/>
      <c r="BM1248" s="61"/>
      <c r="BN1248" s="61"/>
      <c r="BO1248" s="61"/>
      <c r="BP1248" s="61"/>
      <c r="BQ1248" s="61"/>
      <c r="BR1248" s="61"/>
      <c r="BS1248" s="61"/>
      <c r="BT1248" s="61"/>
      <c r="BU1248" s="61"/>
    </row>
    <row r="1249" spans="34:73">
      <c r="AH1249" s="61"/>
      <c r="AI1249" s="61"/>
      <c r="AJ1249" s="61"/>
      <c r="AK1249" s="61"/>
      <c r="AL1249" s="61"/>
      <c r="AM1249" s="61"/>
      <c r="AN1249" s="61"/>
      <c r="AO1249" s="61"/>
      <c r="AP1249" s="61"/>
      <c r="AQ1249" s="61"/>
      <c r="AR1249" s="61"/>
      <c r="AS1249" s="61"/>
      <c r="AT1249" s="61"/>
      <c r="AU1249" s="61"/>
      <c r="AV1249" s="61"/>
      <c r="AW1249" s="61"/>
      <c r="AX1249" s="61"/>
      <c r="AY1249" s="61"/>
      <c r="AZ1249" s="61"/>
      <c r="BA1249" s="61"/>
      <c r="BB1249" s="61"/>
      <c r="BC1249" s="61"/>
      <c r="BD1249" s="61"/>
      <c r="BE1249" s="61"/>
      <c r="BF1249" s="61"/>
      <c r="BG1249" s="61"/>
      <c r="BH1249" s="61"/>
      <c r="BI1249" s="61"/>
      <c r="BJ1249" s="61"/>
      <c r="BK1249" s="61"/>
      <c r="BL1249" s="61"/>
      <c r="BM1249" s="61"/>
      <c r="BN1249" s="61"/>
      <c r="BO1249" s="61"/>
      <c r="BP1249" s="61"/>
      <c r="BQ1249" s="61"/>
      <c r="BR1249" s="61"/>
      <c r="BS1249" s="61"/>
      <c r="BT1249" s="61"/>
      <c r="BU1249" s="61"/>
    </row>
    <row r="1250" spans="34:73">
      <c r="AH1250" s="61"/>
      <c r="AI1250" s="61"/>
      <c r="AJ1250" s="61"/>
      <c r="AK1250" s="61"/>
      <c r="AL1250" s="61"/>
      <c r="AM1250" s="61"/>
      <c r="AN1250" s="61"/>
      <c r="AO1250" s="61"/>
      <c r="AP1250" s="61"/>
      <c r="AQ1250" s="61"/>
      <c r="AR1250" s="61"/>
      <c r="AS1250" s="61"/>
      <c r="AT1250" s="61"/>
      <c r="AU1250" s="61"/>
      <c r="AV1250" s="61"/>
      <c r="AW1250" s="61"/>
      <c r="AX1250" s="61"/>
      <c r="AY1250" s="61"/>
      <c r="AZ1250" s="61"/>
      <c r="BA1250" s="61"/>
      <c r="BB1250" s="61"/>
      <c r="BC1250" s="61"/>
      <c r="BD1250" s="61"/>
      <c r="BE1250" s="61"/>
      <c r="BF1250" s="61"/>
      <c r="BG1250" s="61"/>
      <c r="BH1250" s="61"/>
      <c r="BI1250" s="61"/>
      <c r="BJ1250" s="61"/>
      <c r="BK1250" s="61"/>
      <c r="BL1250" s="61"/>
      <c r="BM1250" s="61"/>
      <c r="BN1250" s="61"/>
      <c r="BO1250" s="61"/>
      <c r="BP1250" s="61"/>
      <c r="BQ1250" s="61"/>
      <c r="BR1250" s="61"/>
      <c r="BS1250" s="61"/>
      <c r="BT1250" s="61"/>
      <c r="BU1250" s="61"/>
    </row>
    <row r="1251" spans="34:73">
      <c r="AH1251" s="61"/>
      <c r="AI1251" s="61"/>
      <c r="AJ1251" s="61"/>
      <c r="AK1251" s="61"/>
      <c r="AL1251" s="61"/>
      <c r="AM1251" s="61"/>
      <c r="AN1251" s="61"/>
      <c r="AO1251" s="61"/>
      <c r="AP1251" s="61"/>
      <c r="AQ1251" s="61"/>
      <c r="AR1251" s="61"/>
      <c r="AS1251" s="61"/>
      <c r="AT1251" s="61"/>
      <c r="AU1251" s="61"/>
      <c r="AV1251" s="61"/>
      <c r="AW1251" s="61"/>
      <c r="AX1251" s="61"/>
      <c r="AY1251" s="61"/>
      <c r="AZ1251" s="61"/>
      <c r="BA1251" s="61"/>
      <c r="BB1251" s="61"/>
      <c r="BC1251" s="61"/>
      <c r="BD1251" s="61"/>
      <c r="BE1251" s="61"/>
      <c r="BF1251" s="61"/>
      <c r="BG1251" s="61"/>
      <c r="BH1251" s="61"/>
      <c r="BI1251" s="61"/>
      <c r="BJ1251" s="61"/>
      <c r="BK1251" s="61"/>
      <c r="BL1251" s="61"/>
      <c r="BM1251" s="61"/>
      <c r="BN1251" s="61"/>
      <c r="BO1251" s="61"/>
      <c r="BP1251" s="61"/>
      <c r="BQ1251" s="61"/>
      <c r="BR1251" s="61"/>
      <c r="BS1251" s="61"/>
      <c r="BT1251" s="61"/>
      <c r="BU1251" s="61"/>
    </row>
    <row r="1252" spans="34:73">
      <c r="AH1252" s="61"/>
      <c r="AI1252" s="61"/>
      <c r="AJ1252" s="61"/>
      <c r="AK1252" s="61"/>
      <c r="AL1252" s="61"/>
      <c r="AM1252" s="61"/>
      <c r="AN1252" s="61"/>
      <c r="AO1252" s="61"/>
      <c r="AP1252" s="61"/>
      <c r="AQ1252" s="61"/>
      <c r="AR1252" s="61"/>
      <c r="AS1252" s="61"/>
      <c r="AT1252" s="61"/>
      <c r="AU1252" s="61"/>
      <c r="AV1252" s="61"/>
      <c r="AW1252" s="61"/>
      <c r="AX1252" s="61"/>
      <c r="AY1252" s="61"/>
      <c r="AZ1252" s="61"/>
      <c r="BA1252" s="61"/>
      <c r="BB1252" s="61"/>
      <c r="BC1252" s="61"/>
      <c r="BD1252" s="61"/>
      <c r="BE1252" s="61"/>
      <c r="BF1252" s="61"/>
      <c r="BG1252" s="61"/>
      <c r="BH1252" s="61"/>
      <c r="BI1252" s="61"/>
      <c r="BJ1252" s="61"/>
      <c r="BK1252" s="61"/>
      <c r="BL1252" s="61"/>
      <c r="BM1252" s="61"/>
      <c r="BN1252" s="61"/>
      <c r="BO1252" s="61"/>
      <c r="BP1252" s="61"/>
      <c r="BQ1252" s="61"/>
      <c r="BR1252" s="61"/>
      <c r="BS1252" s="61"/>
      <c r="BT1252" s="61"/>
      <c r="BU1252" s="61"/>
    </row>
    <row r="1253" spans="34:73">
      <c r="AH1253" s="61"/>
      <c r="AI1253" s="61"/>
      <c r="AJ1253" s="61"/>
      <c r="AK1253" s="61"/>
      <c r="AL1253" s="61"/>
      <c r="AM1253" s="61"/>
      <c r="AN1253" s="61"/>
      <c r="AO1253" s="61"/>
      <c r="AP1253" s="61"/>
      <c r="AQ1253" s="61"/>
      <c r="AR1253" s="61"/>
      <c r="AS1253" s="61"/>
      <c r="AT1253" s="61"/>
      <c r="AU1253" s="61"/>
      <c r="AV1253" s="61"/>
      <c r="AW1253" s="61"/>
      <c r="AX1253" s="61"/>
      <c r="AY1253" s="61"/>
      <c r="AZ1253" s="61"/>
      <c r="BA1253" s="61"/>
      <c r="BB1253" s="61"/>
      <c r="BC1253" s="61"/>
      <c r="BD1253" s="61"/>
      <c r="BE1253" s="61"/>
      <c r="BF1253" s="61"/>
      <c r="BG1253" s="61"/>
      <c r="BH1253" s="61"/>
      <c r="BI1253" s="61"/>
      <c r="BJ1253" s="61"/>
      <c r="BK1253" s="61"/>
      <c r="BL1253" s="61"/>
      <c r="BM1253" s="61"/>
      <c r="BN1253" s="61"/>
      <c r="BO1253" s="61"/>
      <c r="BP1253" s="61"/>
      <c r="BQ1253" s="61"/>
      <c r="BR1253" s="61"/>
      <c r="BS1253" s="61"/>
      <c r="BT1253" s="61"/>
      <c r="BU1253" s="61"/>
    </row>
    <row r="1254" spans="34:73">
      <c r="AH1254" s="61"/>
      <c r="AI1254" s="61"/>
      <c r="AJ1254" s="61"/>
      <c r="AK1254" s="61"/>
      <c r="AL1254" s="61"/>
      <c r="AM1254" s="61"/>
      <c r="AN1254" s="61"/>
      <c r="AO1254" s="61"/>
      <c r="AP1254" s="61"/>
      <c r="AQ1254" s="61"/>
      <c r="AR1254" s="61"/>
      <c r="AS1254" s="61"/>
      <c r="AT1254" s="61"/>
      <c r="AU1254" s="61"/>
      <c r="AV1254" s="61"/>
      <c r="AW1254" s="61"/>
      <c r="AX1254" s="61"/>
      <c r="AY1254" s="61"/>
      <c r="AZ1254" s="61"/>
      <c r="BA1254" s="61"/>
      <c r="BB1254" s="61"/>
      <c r="BC1254" s="61"/>
      <c r="BD1254" s="61"/>
      <c r="BE1254" s="61"/>
      <c r="BF1254" s="61"/>
      <c r="BG1254" s="61"/>
      <c r="BH1254" s="61"/>
      <c r="BI1254" s="61"/>
      <c r="BJ1254" s="61"/>
      <c r="BK1254" s="61"/>
      <c r="BL1254" s="61"/>
      <c r="BM1254" s="61"/>
      <c r="BN1254" s="61"/>
      <c r="BO1254" s="61"/>
      <c r="BP1254" s="61"/>
      <c r="BQ1254" s="61"/>
      <c r="BR1254" s="61"/>
      <c r="BS1254" s="61"/>
      <c r="BT1254" s="61"/>
      <c r="BU1254" s="61"/>
    </row>
    <row r="1255" spans="34:73">
      <c r="AH1255" s="61"/>
      <c r="AI1255" s="61"/>
      <c r="AJ1255" s="61"/>
      <c r="AK1255" s="61"/>
      <c r="AL1255" s="61"/>
      <c r="AM1255" s="61"/>
      <c r="AN1255" s="61"/>
      <c r="AO1255" s="61"/>
      <c r="AP1255" s="61"/>
      <c r="AQ1255" s="61"/>
      <c r="AR1255" s="61"/>
      <c r="AS1255" s="61"/>
      <c r="AT1255" s="61"/>
      <c r="AU1255" s="61"/>
      <c r="AV1255" s="61"/>
      <c r="AW1255" s="61"/>
      <c r="AX1255" s="61"/>
      <c r="AY1255" s="61"/>
      <c r="AZ1255" s="61"/>
      <c r="BA1255" s="61"/>
      <c r="BB1255" s="61"/>
      <c r="BC1255" s="61"/>
      <c r="BD1255" s="61"/>
      <c r="BE1255" s="61"/>
      <c r="BF1255" s="61"/>
      <c r="BG1255" s="61"/>
      <c r="BH1255" s="61"/>
      <c r="BI1255" s="61"/>
      <c r="BJ1255" s="61"/>
      <c r="BK1255" s="61"/>
      <c r="BL1255" s="61"/>
      <c r="BM1255" s="61"/>
      <c r="BN1255" s="61"/>
      <c r="BO1255" s="61"/>
      <c r="BP1255" s="61"/>
      <c r="BQ1255" s="61"/>
      <c r="BR1255" s="61"/>
      <c r="BS1255" s="61"/>
      <c r="BT1255" s="61"/>
      <c r="BU1255" s="61"/>
    </row>
    <row r="1256" spans="34:73">
      <c r="AH1256" s="61"/>
      <c r="AI1256" s="61"/>
      <c r="AJ1256" s="61"/>
      <c r="AK1256" s="61"/>
      <c r="AL1256" s="61"/>
      <c r="AM1256" s="61"/>
      <c r="AN1256" s="61"/>
      <c r="AO1256" s="61"/>
      <c r="AP1256" s="61"/>
      <c r="AQ1256" s="61"/>
      <c r="AR1256" s="61"/>
      <c r="AS1256" s="61"/>
      <c r="AT1256" s="61"/>
      <c r="AU1256" s="61"/>
      <c r="AV1256" s="61"/>
      <c r="AW1256" s="61"/>
      <c r="AX1256" s="61"/>
      <c r="AY1256" s="61"/>
      <c r="AZ1256" s="61"/>
      <c r="BA1256" s="61"/>
      <c r="BB1256" s="61"/>
      <c r="BC1256" s="61"/>
      <c r="BD1256" s="61"/>
      <c r="BE1256" s="61"/>
      <c r="BF1256" s="61"/>
      <c r="BG1256" s="61"/>
      <c r="BH1256" s="61"/>
      <c r="BI1256" s="61"/>
      <c r="BJ1256" s="61"/>
      <c r="BK1256" s="61"/>
      <c r="BL1256" s="61"/>
      <c r="BM1256" s="61"/>
      <c r="BN1256" s="61"/>
      <c r="BO1256" s="61"/>
      <c r="BP1256" s="61"/>
      <c r="BQ1256" s="61"/>
      <c r="BR1256" s="61"/>
      <c r="BS1256" s="61"/>
      <c r="BT1256" s="61"/>
      <c r="BU1256" s="61"/>
    </row>
    <row r="1257" spans="34:73">
      <c r="AH1257" s="61"/>
      <c r="AI1257" s="61"/>
      <c r="AJ1257" s="61"/>
      <c r="AK1257" s="61"/>
      <c r="AL1257" s="61"/>
      <c r="AM1257" s="61"/>
      <c r="AN1257" s="61"/>
      <c r="AO1257" s="61"/>
      <c r="AP1257" s="61"/>
      <c r="AQ1257" s="61"/>
      <c r="AR1257" s="61"/>
      <c r="AS1257" s="61"/>
      <c r="AT1257" s="61"/>
      <c r="AU1257" s="61"/>
      <c r="AV1257" s="61"/>
      <c r="AW1257" s="61"/>
      <c r="AX1257" s="61"/>
      <c r="AY1257" s="61"/>
      <c r="AZ1257" s="61"/>
      <c r="BA1257" s="61"/>
      <c r="BB1257" s="61"/>
      <c r="BC1257" s="61"/>
      <c r="BD1257" s="61"/>
      <c r="BE1257" s="61"/>
      <c r="BF1257" s="61"/>
      <c r="BG1257" s="61"/>
      <c r="BH1257" s="61"/>
      <c r="BI1257" s="61"/>
      <c r="BJ1257" s="61"/>
      <c r="BK1257" s="61"/>
      <c r="BL1257" s="61"/>
      <c r="BM1257" s="61"/>
      <c r="BN1257" s="61"/>
      <c r="BO1257" s="61"/>
      <c r="BP1257" s="61"/>
      <c r="BQ1257" s="61"/>
      <c r="BR1257" s="61"/>
      <c r="BS1257" s="61"/>
      <c r="BT1257" s="61"/>
      <c r="BU1257" s="61"/>
    </row>
    <row r="1258" spans="34:73">
      <c r="AH1258" s="61"/>
      <c r="AI1258" s="61"/>
      <c r="AJ1258" s="61"/>
      <c r="AK1258" s="61"/>
      <c r="AL1258" s="61"/>
      <c r="AM1258" s="61"/>
      <c r="AN1258" s="61"/>
      <c r="AO1258" s="61"/>
      <c r="AP1258" s="61"/>
      <c r="AQ1258" s="61"/>
      <c r="AR1258" s="61"/>
      <c r="AS1258" s="61"/>
      <c r="AT1258" s="61"/>
      <c r="AU1258" s="61"/>
      <c r="AV1258" s="61"/>
      <c r="AW1258" s="61"/>
      <c r="AX1258" s="61"/>
      <c r="AY1258" s="61"/>
      <c r="AZ1258" s="61"/>
      <c r="BA1258" s="61"/>
      <c r="BB1258" s="61"/>
      <c r="BC1258" s="61"/>
      <c r="BD1258" s="61"/>
      <c r="BE1258" s="61"/>
      <c r="BF1258" s="61"/>
      <c r="BG1258" s="61"/>
      <c r="BH1258" s="61"/>
      <c r="BI1258" s="61"/>
      <c r="BJ1258" s="61"/>
      <c r="BK1258" s="61"/>
      <c r="BL1258" s="61"/>
      <c r="BM1258" s="61"/>
      <c r="BN1258" s="61"/>
      <c r="BO1258" s="61"/>
      <c r="BP1258" s="61"/>
      <c r="BQ1258" s="61"/>
      <c r="BR1258" s="61"/>
      <c r="BS1258" s="61"/>
      <c r="BT1258" s="61"/>
      <c r="BU1258" s="61"/>
    </row>
    <row r="1259" spans="34:73">
      <c r="AH1259" s="61"/>
      <c r="AI1259" s="61"/>
      <c r="AJ1259" s="61"/>
      <c r="AK1259" s="61"/>
      <c r="AL1259" s="61"/>
      <c r="AM1259" s="61"/>
      <c r="AN1259" s="61"/>
      <c r="AO1259" s="61"/>
      <c r="AP1259" s="61"/>
      <c r="AQ1259" s="61"/>
      <c r="AR1259" s="61"/>
      <c r="AS1259" s="61"/>
      <c r="AT1259" s="61"/>
      <c r="AU1259" s="61"/>
      <c r="AV1259" s="61"/>
      <c r="AW1259" s="61"/>
      <c r="AX1259" s="61"/>
      <c r="AY1259" s="61"/>
      <c r="AZ1259" s="61"/>
      <c r="BA1259" s="61"/>
      <c r="BB1259" s="61"/>
      <c r="BC1259" s="61"/>
      <c r="BD1259" s="61"/>
      <c r="BE1259" s="61"/>
      <c r="BF1259" s="61"/>
      <c r="BG1259" s="61"/>
      <c r="BH1259" s="61"/>
      <c r="BI1259" s="61"/>
      <c r="BJ1259" s="61"/>
      <c r="BK1259" s="61"/>
      <c r="BL1259" s="61"/>
      <c r="BM1259" s="61"/>
      <c r="BN1259" s="61"/>
      <c r="BO1259" s="61"/>
      <c r="BP1259" s="61"/>
      <c r="BQ1259" s="61"/>
      <c r="BR1259" s="61"/>
      <c r="BS1259" s="61"/>
      <c r="BT1259" s="61"/>
      <c r="BU1259" s="61"/>
    </row>
    <row r="1260" spans="34:73">
      <c r="AH1260" s="61"/>
      <c r="AI1260" s="61"/>
      <c r="AJ1260" s="61"/>
      <c r="AK1260" s="61"/>
      <c r="AL1260" s="61"/>
      <c r="AM1260" s="61"/>
      <c r="AN1260" s="61"/>
      <c r="AO1260" s="61"/>
      <c r="AP1260" s="61"/>
      <c r="AQ1260" s="61"/>
      <c r="AR1260" s="61"/>
      <c r="AS1260" s="61"/>
      <c r="AT1260" s="61"/>
      <c r="AU1260" s="61"/>
      <c r="AV1260" s="61"/>
      <c r="AW1260" s="61"/>
      <c r="AX1260" s="61"/>
      <c r="AY1260" s="61"/>
      <c r="AZ1260" s="61"/>
      <c r="BA1260" s="61"/>
      <c r="BB1260" s="61"/>
      <c r="BC1260" s="61"/>
      <c r="BD1260" s="61"/>
      <c r="BE1260" s="61"/>
      <c r="BF1260" s="61"/>
      <c r="BG1260" s="61"/>
      <c r="BH1260" s="61"/>
      <c r="BI1260" s="61"/>
      <c r="BJ1260" s="61"/>
      <c r="BK1260" s="61"/>
      <c r="BL1260" s="61"/>
      <c r="BM1260" s="61"/>
      <c r="BN1260" s="61"/>
      <c r="BO1260" s="61"/>
      <c r="BP1260" s="61"/>
      <c r="BQ1260" s="61"/>
      <c r="BR1260" s="61"/>
      <c r="BS1260" s="61"/>
      <c r="BT1260" s="61"/>
      <c r="BU1260" s="61"/>
    </row>
    <row r="1261" spans="34:73">
      <c r="AH1261" s="61"/>
      <c r="AI1261" s="61"/>
      <c r="AJ1261" s="61"/>
      <c r="AK1261" s="61"/>
      <c r="AL1261" s="61"/>
      <c r="AM1261" s="61"/>
      <c r="AN1261" s="61"/>
      <c r="AO1261" s="61"/>
      <c r="AP1261" s="61"/>
      <c r="AQ1261" s="61"/>
      <c r="AR1261" s="61"/>
      <c r="AS1261" s="61"/>
      <c r="AT1261" s="61"/>
      <c r="AU1261" s="61"/>
      <c r="AV1261" s="61"/>
      <c r="AW1261" s="61"/>
      <c r="AX1261" s="61"/>
      <c r="AY1261" s="61"/>
      <c r="AZ1261" s="61"/>
      <c r="BA1261" s="61"/>
      <c r="BB1261" s="61"/>
      <c r="BC1261" s="61"/>
      <c r="BD1261" s="61"/>
      <c r="BE1261" s="61"/>
      <c r="BF1261" s="61"/>
      <c r="BG1261" s="61"/>
      <c r="BH1261" s="61"/>
      <c r="BI1261" s="61"/>
      <c r="BJ1261" s="61"/>
      <c r="BK1261" s="61"/>
      <c r="BL1261" s="61"/>
      <c r="BM1261" s="61"/>
      <c r="BN1261" s="61"/>
      <c r="BO1261" s="61"/>
      <c r="BP1261" s="61"/>
      <c r="BQ1261" s="61"/>
      <c r="BR1261" s="61"/>
      <c r="BS1261" s="61"/>
      <c r="BT1261" s="61"/>
      <c r="BU1261" s="61"/>
    </row>
    <row r="1262" spans="34:73">
      <c r="AH1262" s="61"/>
      <c r="AI1262" s="61"/>
      <c r="AJ1262" s="61"/>
      <c r="AK1262" s="61"/>
      <c r="AL1262" s="61"/>
      <c r="AM1262" s="61"/>
      <c r="AN1262" s="61"/>
      <c r="AO1262" s="61"/>
      <c r="AP1262" s="61"/>
      <c r="AQ1262" s="61"/>
      <c r="AR1262" s="61"/>
      <c r="AS1262" s="61"/>
      <c r="AT1262" s="61"/>
      <c r="AU1262" s="61"/>
      <c r="AV1262" s="61"/>
      <c r="AW1262" s="61"/>
      <c r="AX1262" s="61"/>
      <c r="AY1262" s="61"/>
      <c r="AZ1262" s="61"/>
      <c r="BA1262" s="61"/>
      <c r="BB1262" s="61"/>
      <c r="BC1262" s="61"/>
      <c r="BD1262" s="61"/>
      <c r="BE1262" s="61"/>
      <c r="BF1262" s="61"/>
      <c r="BG1262" s="61"/>
      <c r="BH1262" s="61"/>
      <c r="BI1262" s="61"/>
      <c r="BJ1262" s="61"/>
      <c r="BK1262" s="61"/>
      <c r="BL1262" s="61"/>
      <c r="BM1262" s="61"/>
      <c r="BN1262" s="61"/>
      <c r="BO1262" s="61"/>
      <c r="BP1262" s="61"/>
      <c r="BQ1262" s="61"/>
      <c r="BR1262" s="61"/>
      <c r="BS1262" s="61"/>
      <c r="BT1262" s="61"/>
      <c r="BU1262" s="61"/>
    </row>
    <row r="1263" spans="34:73">
      <c r="AH1263" s="61"/>
      <c r="AI1263" s="61"/>
      <c r="AJ1263" s="61"/>
      <c r="AK1263" s="61"/>
      <c r="AL1263" s="61"/>
      <c r="AM1263" s="61"/>
      <c r="AN1263" s="61"/>
      <c r="AO1263" s="61"/>
      <c r="AP1263" s="61"/>
      <c r="AQ1263" s="61"/>
      <c r="AR1263" s="61"/>
      <c r="AS1263" s="61"/>
      <c r="AT1263" s="61"/>
      <c r="AU1263" s="61"/>
      <c r="AV1263" s="61"/>
      <c r="AW1263" s="61"/>
      <c r="AX1263" s="61"/>
      <c r="AY1263" s="61"/>
      <c r="AZ1263" s="61"/>
      <c r="BA1263" s="61"/>
      <c r="BB1263" s="61"/>
      <c r="BC1263" s="61"/>
      <c r="BD1263" s="61"/>
      <c r="BE1263" s="61"/>
      <c r="BF1263" s="61"/>
      <c r="BG1263" s="61"/>
      <c r="BH1263" s="61"/>
      <c r="BI1263" s="61"/>
      <c r="BJ1263" s="61"/>
      <c r="BK1263" s="61"/>
      <c r="BL1263" s="61"/>
      <c r="BM1263" s="61"/>
      <c r="BN1263" s="61"/>
      <c r="BO1263" s="61"/>
      <c r="BP1263" s="61"/>
      <c r="BQ1263" s="61"/>
      <c r="BR1263" s="61"/>
      <c r="BS1263" s="61"/>
      <c r="BT1263" s="61"/>
      <c r="BU1263" s="61"/>
    </row>
    <row r="1264" spans="34:73">
      <c r="AH1264" s="61"/>
      <c r="AI1264" s="61"/>
      <c r="AJ1264" s="61"/>
      <c r="AK1264" s="61"/>
      <c r="AL1264" s="61"/>
      <c r="AM1264" s="61"/>
      <c r="AN1264" s="61"/>
      <c r="AO1264" s="61"/>
      <c r="AP1264" s="61"/>
      <c r="AQ1264" s="61"/>
      <c r="AR1264" s="61"/>
      <c r="AS1264" s="61"/>
      <c r="AT1264" s="61"/>
      <c r="AU1264" s="61"/>
      <c r="AV1264" s="61"/>
      <c r="AW1264" s="61"/>
      <c r="AX1264" s="61"/>
      <c r="AY1264" s="61"/>
      <c r="AZ1264" s="61"/>
      <c r="BA1264" s="61"/>
      <c r="BB1264" s="61"/>
      <c r="BC1264" s="61"/>
      <c r="BD1264" s="61"/>
      <c r="BE1264" s="61"/>
      <c r="BF1264" s="61"/>
      <c r="BG1264" s="61"/>
      <c r="BH1264" s="61"/>
      <c r="BI1264" s="61"/>
      <c r="BJ1264" s="61"/>
      <c r="BK1264" s="61"/>
      <c r="BL1264" s="61"/>
      <c r="BM1264" s="61"/>
      <c r="BN1264" s="61"/>
      <c r="BO1264" s="61"/>
      <c r="BP1264" s="61"/>
      <c r="BQ1264" s="61"/>
      <c r="BR1264" s="61"/>
      <c r="BS1264" s="61"/>
      <c r="BT1264" s="61"/>
      <c r="BU1264" s="61"/>
    </row>
    <row r="1265" spans="34:73">
      <c r="AH1265" s="61"/>
      <c r="AI1265" s="61"/>
      <c r="AJ1265" s="61"/>
      <c r="AK1265" s="61"/>
      <c r="AL1265" s="61"/>
      <c r="AM1265" s="61"/>
      <c r="AN1265" s="61"/>
      <c r="AO1265" s="61"/>
      <c r="AP1265" s="61"/>
      <c r="AQ1265" s="61"/>
      <c r="AR1265" s="61"/>
      <c r="AS1265" s="61"/>
      <c r="AT1265" s="61"/>
      <c r="AU1265" s="61"/>
      <c r="AV1265" s="61"/>
      <c r="AW1265" s="61"/>
      <c r="AX1265" s="61"/>
      <c r="AY1265" s="61"/>
      <c r="AZ1265" s="61"/>
      <c r="BA1265" s="61"/>
      <c r="BB1265" s="61"/>
      <c r="BC1265" s="61"/>
      <c r="BD1265" s="61"/>
      <c r="BE1265" s="61"/>
      <c r="BF1265" s="61"/>
      <c r="BG1265" s="61"/>
      <c r="BH1265" s="61"/>
      <c r="BI1265" s="61"/>
      <c r="BJ1265" s="61"/>
      <c r="BK1265" s="61"/>
      <c r="BL1265" s="61"/>
      <c r="BM1265" s="61"/>
      <c r="BN1265" s="61"/>
      <c r="BO1265" s="61"/>
      <c r="BP1265" s="61"/>
      <c r="BQ1265" s="61"/>
      <c r="BR1265" s="61"/>
      <c r="BS1265" s="61"/>
      <c r="BT1265" s="61"/>
      <c r="BU1265" s="61"/>
    </row>
    <row r="1266" spans="34:73">
      <c r="AH1266" s="61"/>
      <c r="AI1266" s="61"/>
      <c r="AJ1266" s="61"/>
      <c r="AK1266" s="61"/>
      <c r="AL1266" s="61"/>
      <c r="AM1266" s="61"/>
      <c r="AN1266" s="61"/>
      <c r="AO1266" s="61"/>
      <c r="AP1266" s="61"/>
      <c r="AQ1266" s="61"/>
      <c r="AR1266" s="61"/>
      <c r="AS1266" s="61"/>
      <c r="AT1266" s="61"/>
      <c r="AU1266" s="61"/>
      <c r="AV1266" s="61"/>
      <c r="AW1266" s="61"/>
      <c r="AX1266" s="61"/>
      <c r="AY1266" s="61"/>
      <c r="AZ1266" s="61"/>
      <c r="BA1266" s="61"/>
      <c r="BB1266" s="61"/>
      <c r="BC1266" s="61"/>
      <c r="BD1266" s="61"/>
      <c r="BE1266" s="61"/>
      <c r="BF1266" s="61"/>
      <c r="BG1266" s="61"/>
      <c r="BH1266" s="61"/>
      <c r="BI1266" s="61"/>
      <c r="BJ1266" s="61"/>
      <c r="BK1266" s="61"/>
      <c r="BL1266" s="61"/>
      <c r="BM1266" s="61"/>
      <c r="BN1266" s="61"/>
      <c r="BO1266" s="61"/>
      <c r="BP1266" s="61"/>
      <c r="BQ1266" s="61"/>
      <c r="BR1266" s="61"/>
      <c r="BS1266" s="61"/>
      <c r="BT1266" s="61"/>
      <c r="BU1266" s="61"/>
    </row>
    <row r="1267" spans="34:73">
      <c r="AH1267" s="61"/>
      <c r="AI1267" s="61"/>
      <c r="AJ1267" s="61"/>
      <c r="AK1267" s="61"/>
      <c r="AL1267" s="61"/>
      <c r="AM1267" s="61"/>
      <c r="AN1267" s="61"/>
      <c r="AO1267" s="61"/>
      <c r="AP1267" s="61"/>
      <c r="AQ1267" s="61"/>
      <c r="AR1267" s="61"/>
      <c r="AS1267" s="61"/>
      <c r="AT1267" s="61"/>
      <c r="AU1267" s="61"/>
      <c r="AV1267" s="61"/>
      <c r="AW1267" s="61"/>
      <c r="AX1267" s="61"/>
      <c r="AY1267" s="61"/>
      <c r="AZ1267" s="61"/>
      <c r="BA1267" s="61"/>
      <c r="BB1267" s="61"/>
      <c r="BC1267" s="61"/>
      <c r="BD1267" s="61"/>
      <c r="BE1267" s="61"/>
      <c r="BF1267" s="61"/>
      <c r="BG1267" s="61"/>
      <c r="BH1267" s="61"/>
      <c r="BI1267" s="61"/>
      <c r="BJ1267" s="61"/>
      <c r="BK1267" s="61"/>
      <c r="BL1267" s="61"/>
      <c r="BM1267" s="61"/>
      <c r="BN1267" s="61"/>
      <c r="BO1267" s="61"/>
      <c r="BP1267" s="61"/>
      <c r="BQ1267" s="61"/>
      <c r="BR1267" s="61"/>
      <c r="BS1267" s="61"/>
      <c r="BT1267" s="61"/>
      <c r="BU1267" s="61"/>
    </row>
    <row r="1268" spans="34:73">
      <c r="AH1268" s="61"/>
      <c r="AI1268" s="61"/>
      <c r="AJ1268" s="61"/>
      <c r="AK1268" s="61"/>
      <c r="AL1268" s="61"/>
      <c r="AM1268" s="61"/>
      <c r="AN1268" s="61"/>
      <c r="AO1268" s="61"/>
      <c r="AP1268" s="61"/>
      <c r="AQ1268" s="61"/>
      <c r="AR1268" s="61"/>
      <c r="AS1268" s="61"/>
      <c r="AT1268" s="61"/>
      <c r="AU1268" s="61"/>
      <c r="AV1268" s="61"/>
      <c r="AW1268" s="61"/>
      <c r="AX1268" s="61"/>
      <c r="AY1268" s="61"/>
      <c r="AZ1268" s="61"/>
      <c r="BA1268" s="61"/>
      <c r="BB1268" s="61"/>
      <c r="BC1268" s="61"/>
      <c r="BD1268" s="61"/>
      <c r="BE1268" s="61"/>
      <c r="BF1268" s="61"/>
      <c r="BG1268" s="61"/>
      <c r="BH1268" s="61"/>
      <c r="BI1268" s="61"/>
      <c r="BJ1268" s="61"/>
      <c r="BK1268" s="61"/>
      <c r="BL1268" s="61"/>
      <c r="BM1268" s="61"/>
      <c r="BN1268" s="61"/>
      <c r="BO1268" s="61"/>
      <c r="BP1268" s="61"/>
      <c r="BQ1268" s="61"/>
      <c r="BR1268" s="61"/>
      <c r="BS1268" s="61"/>
      <c r="BT1268" s="61"/>
      <c r="BU1268" s="61"/>
    </row>
    <row r="1269" spans="34:73">
      <c r="AH1269" s="61"/>
      <c r="AI1269" s="61"/>
      <c r="AJ1269" s="61"/>
      <c r="AK1269" s="61"/>
      <c r="AL1269" s="61"/>
      <c r="AM1269" s="61"/>
      <c r="AN1269" s="61"/>
      <c r="AO1269" s="61"/>
      <c r="AP1269" s="61"/>
      <c r="AQ1269" s="61"/>
      <c r="AR1269" s="61"/>
      <c r="AS1269" s="61"/>
      <c r="AT1269" s="61"/>
      <c r="AU1269" s="61"/>
      <c r="AV1269" s="61"/>
      <c r="AW1269" s="61"/>
      <c r="AX1269" s="61"/>
      <c r="AY1269" s="61"/>
      <c r="AZ1269" s="61"/>
      <c r="BA1269" s="61"/>
      <c r="BB1269" s="61"/>
      <c r="BC1269" s="61"/>
      <c r="BD1269" s="61"/>
      <c r="BE1269" s="61"/>
      <c r="BF1269" s="61"/>
      <c r="BG1269" s="61"/>
      <c r="BH1269" s="61"/>
      <c r="BI1269" s="61"/>
      <c r="BJ1269" s="61"/>
      <c r="BK1269" s="61"/>
      <c r="BL1269" s="61"/>
      <c r="BM1269" s="61"/>
      <c r="BN1269" s="61"/>
      <c r="BO1269" s="61"/>
      <c r="BP1269" s="61"/>
      <c r="BQ1269" s="61"/>
      <c r="BR1269" s="61"/>
      <c r="BS1269" s="61"/>
      <c r="BT1269" s="61"/>
      <c r="BU1269" s="61"/>
    </row>
    <row r="1270" spans="34:73">
      <c r="AH1270" s="61"/>
      <c r="AI1270" s="61"/>
      <c r="AJ1270" s="61"/>
      <c r="AK1270" s="61"/>
      <c r="AL1270" s="61"/>
      <c r="AM1270" s="61"/>
      <c r="AN1270" s="61"/>
      <c r="AO1270" s="61"/>
      <c r="AP1270" s="61"/>
      <c r="AQ1270" s="61"/>
      <c r="AR1270" s="61"/>
      <c r="AS1270" s="61"/>
      <c r="AT1270" s="61"/>
      <c r="AU1270" s="61"/>
      <c r="AV1270" s="61"/>
      <c r="AW1270" s="61"/>
      <c r="AX1270" s="61"/>
      <c r="AY1270" s="61"/>
      <c r="AZ1270" s="61"/>
      <c r="BA1270" s="61"/>
      <c r="BB1270" s="61"/>
      <c r="BC1270" s="61"/>
      <c r="BD1270" s="61"/>
      <c r="BE1270" s="61"/>
      <c r="BF1270" s="61"/>
      <c r="BG1270" s="61"/>
      <c r="BH1270" s="61"/>
      <c r="BI1270" s="61"/>
      <c r="BJ1270" s="61"/>
      <c r="BK1270" s="61"/>
      <c r="BL1270" s="61"/>
      <c r="BM1270" s="61"/>
      <c r="BN1270" s="61"/>
      <c r="BO1270" s="61"/>
      <c r="BP1270" s="61"/>
      <c r="BQ1270" s="61"/>
      <c r="BR1270" s="61"/>
      <c r="BS1270" s="61"/>
      <c r="BT1270" s="61"/>
      <c r="BU1270" s="61"/>
    </row>
    <row r="1271" spans="34:73">
      <c r="AH1271" s="61"/>
      <c r="AI1271" s="61"/>
      <c r="AJ1271" s="61"/>
      <c r="AK1271" s="61"/>
      <c r="AL1271" s="61"/>
      <c r="AM1271" s="61"/>
      <c r="AN1271" s="61"/>
      <c r="AO1271" s="61"/>
      <c r="AP1271" s="61"/>
      <c r="AQ1271" s="61"/>
      <c r="AR1271" s="61"/>
      <c r="AS1271" s="61"/>
      <c r="AT1271" s="61"/>
      <c r="AU1271" s="61"/>
      <c r="AV1271" s="61"/>
      <c r="AW1271" s="61"/>
      <c r="AX1271" s="61"/>
      <c r="AY1271" s="61"/>
      <c r="AZ1271" s="61"/>
      <c r="BA1271" s="61"/>
      <c r="BB1271" s="61"/>
      <c r="BC1271" s="61"/>
      <c r="BD1271" s="61"/>
      <c r="BE1271" s="61"/>
      <c r="BF1271" s="61"/>
      <c r="BG1271" s="61"/>
      <c r="BH1271" s="61"/>
      <c r="BI1271" s="61"/>
      <c r="BJ1271" s="61"/>
      <c r="BK1271" s="61"/>
      <c r="BL1271" s="61"/>
      <c r="BM1271" s="61"/>
      <c r="BN1271" s="61"/>
      <c r="BO1271" s="61"/>
      <c r="BP1271" s="61"/>
      <c r="BQ1271" s="61"/>
      <c r="BR1271" s="61"/>
      <c r="BS1271" s="61"/>
      <c r="BT1271" s="61"/>
      <c r="BU1271" s="61"/>
    </row>
    <row r="1272" spans="34:73">
      <c r="AH1272" s="61"/>
      <c r="AI1272" s="61"/>
      <c r="AJ1272" s="61"/>
      <c r="AK1272" s="61"/>
      <c r="AL1272" s="61"/>
      <c r="AM1272" s="61"/>
      <c r="AN1272" s="61"/>
      <c r="AO1272" s="61"/>
      <c r="AP1272" s="61"/>
      <c r="AQ1272" s="61"/>
      <c r="AR1272" s="61"/>
      <c r="AS1272" s="61"/>
      <c r="AT1272" s="61"/>
      <c r="AU1272" s="61"/>
      <c r="AV1272" s="61"/>
      <c r="AW1272" s="61"/>
      <c r="AX1272" s="61"/>
      <c r="AY1272" s="61"/>
      <c r="AZ1272" s="61"/>
      <c r="BA1272" s="61"/>
      <c r="BB1272" s="61"/>
      <c r="BC1272" s="61"/>
      <c r="BD1272" s="61"/>
      <c r="BE1272" s="61"/>
      <c r="BF1272" s="61"/>
      <c r="BG1272" s="61"/>
      <c r="BH1272" s="61"/>
      <c r="BI1272" s="61"/>
      <c r="BJ1272" s="61"/>
      <c r="BK1272" s="61"/>
      <c r="BL1272" s="61"/>
      <c r="BM1272" s="61"/>
      <c r="BN1272" s="61"/>
      <c r="BO1272" s="61"/>
      <c r="BP1272" s="61"/>
      <c r="BQ1272" s="61"/>
      <c r="BR1272" s="61"/>
      <c r="BS1272" s="61"/>
      <c r="BT1272" s="61"/>
      <c r="BU1272" s="61"/>
    </row>
    <row r="1273" spans="34:73">
      <c r="AH1273" s="61"/>
      <c r="AI1273" s="61"/>
      <c r="AJ1273" s="61"/>
      <c r="AK1273" s="61"/>
      <c r="AL1273" s="61"/>
      <c r="AM1273" s="61"/>
      <c r="AN1273" s="61"/>
      <c r="AO1273" s="61"/>
      <c r="AP1273" s="61"/>
      <c r="AQ1273" s="61"/>
      <c r="AR1273" s="61"/>
      <c r="AS1273" s="61"/>
      <c r="AT1273" s="61"/>
      <c r="AU1273" s="61"/>
      <c r="AV1273" s="61"/>
      <c r="AW1273" s="61"/>
      <c r="AX1273" s="61"/>
      <c r="AY1273" s="61"/>
      <c r="AZ1273" s="61"/>
      <c r="BA1273" s="61"/>
      <c r="BB1273" s="61"/>
      <c r="BC1273" s="61"/>
      <c r="BD1273" s="61"/>
      <c r="BE1273" s="61"/>
      <c r="BF1273" s="61"/>
      <c r="BG1273" s="61"/>
      <c r="BH1273" s="61"/>
      <c r="BI1273" s="61"/>
      <c r="BJ1273" s="61"/>
      <c r="BK1273" s="61"/>
      <c r="BL1273" s="61"/>
      <c r="BM1273" s="61"/>
      <c r="BN1273" s="61"/>
      <c r="BO1273" s="61"/>
      <c r="BP1273" s="61"/>
      <c r="BQ1273" s="61"/>
      <c r="BR1273" s="61"/>
      <c r="BS1273" s="61"/>
      <c r="BT1273" s="61"/>
      <c r="BU1273" s="61"/>
    </row>
    <row r="1274" spans="34:73">
      <c r="AH1274" s="61"/>
      <c r="AI1274" s="61"/>
      <c r="AJ1274" s="61"/>
      <c r="AK1274" s="61"/>
      <c r="AL1274" s="61"/>
      <c r="AM1274" s="61"/>
      <c r="AN1274" s="61"/>
      <c r="AO1274" s="61"/>
      <c r="AP1274" s="61"/>
      <c r="AQ1274" s="61"/>
      <c r="AR1274" s="61"/>
      <c r="AS1274" s="61"/>
      <c r="AT1274" s="61"/>
      <c r="AU1274" s="61"/>
      <c r="AV1274" s="61"/>
      <c r="AW1274" s="61"/>
      <c r="AX1274" s="61"/>
      <c r="AY1274" s="61"/>
      <c r="AZ1274" s="61"/>
      <c r="BA1274" s="61"/>
      <c r="BB1274" s="61"/>
      <c r="BC1274" s="61"/>
      <c r="BD1274" s="61"/>
      <c r="BE1274" s="61"/>
      <c r="BF1274" s="61"/>
      <c r="BG1274" s="61"/>
      <c r="BH1274" s="61"/>
      <c r="BI1274" s="61"/>
      <c r="BJ1274" s="61"/>
      <c r="BK1274" s="61"/>
      <c r="BL1274" s="61"/>
      <c r="BM1274" s="61"/>
      <c r="BN1274" s="61"/>
      <c r="BO1274" s="61"/>
      <c r="BP1274" s="61"/>
      <c r="BQ1274" s="61"/>
      <c r="BR1274" s="61"/>
      <c r="BS1274" s="61"/>
      <c r="BT1274" s="61"/>
      <c r="BU1274" s="61"/>
    </row>
    <row r="1275" spans="34:73">
      <c r="AH1275" s="61"/>
      <c r="AI1275" s="61"/>
      <c r="AJ1275" s="61"/>
      <c r="AK1275" s="61"/>
      <c r="AL1275" s="61"/>
      <c r="AM1275" s="61"/>
      <c r="AN1275" s="61"/>
      <c r="AO1275" s="61"/>
      <c r="AP1275" s="61"/>
      <c r="AQ1275" s="61"/>
      <c r="AR1275" s="61"/>
      <c r="AS1275" s="61"/>
      <c r="AT1275" s="61"/>
      <c r="AU1275" s="61"/>
      <c r="AV1275" s="61"/>
      <c r="AW1275" s="61"/>
      <c r="AX1275" s="61"/>
      <c r="AY1275" s="61"/>
      <c r="AZ1275" s="61"/>
      <c r="BA1275" s="61"/>
      <c r="BB1275" s="61"/>
      <c r="BC1275" s="61"/>
      <c r="BD1275" s="61"/>
      <c r="BE1275" s="61"/>
      <c r="BF1275" s="61"/>
      <c r="BG1275" s="61"/>
      <c r="BH1275" s="61"/>
      <c r="BI1275" s="61"/>
      <c r="BJ1275" s="61"/>
      <c r="BK1275" s="61"/>
      <c r="BL1275" s="61"/>
      <c r="BM1275" s="61"/>
      <c r="BN1275" s="61"/>
      <c r="BO1275" s="61"/>
      <c r="BP1275" s="61"/>
      <c r="BQ1275" s="61"/>
      <c r="BR1275" s="61"/>
      <c r="BS1275" s="61"/>
      <c r="BT1275" s="61"/>
      <c r="BU1275" s="61"/>
    </row>
    <row r="1276" spans="34:73">
      <c r="AH1276" s="61"/>
      <c r="AI1276" s="61"/>
      <c r="AJ1276" s="61"/>
      <c r="AK1276" s="61"/>
      <c r="AL1276" s="61"/>
      <c r="AM1276" s="61"/>
      <c r="AN1276" s="61"/>
      <c r="AO1276" s="61"/>
      <c r="AP1276" s="61"/>
      <c r="AQ1276" s="61"/>
      <c r="AR1276" s="61"/>
      <c r="AS1276" s="61"/>
      <c r="AT1276" s="61"/>
      <c r="AU1276" s="61"/>
      <c r="AV1276" s="61"/>
      <c r="AW1276" s="61"/>
      <c r="AX1276" s="61"/>
      <c r="AY1276" s="61"/>
      <c r="AZ1276" s="61"/>
      <c r="BA1276" s="61"/>
      <c r="BB1276" s="61"/>
      <c r="BC1276" s="61"/>
      <c r="BD1276" s="61"/>
      <c r="BE1276" s="61"/>
      <c r="BF1276" s="61"/>
      <c r="BG1276" s="61"/>
      <c r="BH1276" s="61"/>
      <c r="BI1276" s="61"/>
      <c r="BJ1276" s="61"/>
      <c r="BK1276" s="61"/>
      <c r="BL1276" s="61"/>
      <c r="BM1276" s="61"/>
      <c r="BN1276" s="61"/>
      <c r="BO1276" s="61"/>
      <c r="BP1276" s="61"/>
      <c r="BQ1276" s="61"/>
      <c r="BR1276" s="61"/>
      <c r="BS1276" s="61"/>
      <c r="BT1276" s="61"/>
      <c r="BU1276" s="61"/>
    </row>
    <row r="1277" spans="34:73">
      <c r="AH1277" s="61"/>
      <c r="AI1277" s="61"/>
      <c r="AJ1277" s="61"/>
      <c r="AK1277" s="61"/>
      <c r="AL1277" s="61"/>
      <c r="AM1277" s="61"/>
      <c r="AN1277" s="61"/>
      <c r="AO1277" s="61"/>
      <c r="AP1277" s="61"/>
      <c r="AQ1277" s="61"/>
      <c r="AR1277" s="61"/>
      <c r="AS1277" s="61"/>
      <c r="AT1277" s="61"/>
      <c r="AU1277" s="61"/>
      <c r="AV1277" s="61"/>
      <c r="AW1277" s="61"/>
      <c r="AX1277" s="61"/>
      <c r="AY1277" s="61"/>
      <c r="AZ1277" s="61"/>
      <c r="BA1277" s="61"/>
      <c r="BB1277" s="61"/>
      <c r="BC1277" s="61"/>
      <c r="BD1277" s="61"/>
      <c r="BE1277" s="61"/>
      <c r="BF1277" s="61"/>
      <c r="BG1277" s="61"/>
      <c r="BH1277" s="61"/>
      <c r="BI1277" s="61"/>
      <c r="BJ1277" s="61"/>
      <c r="BK1277" s="61"/>
      <c r="BL1277" s="61"/>
      <c r="BM1277" s="61"/>
      <c r="BN1277" s="61"/>
      <c r="BO1277" s="61"/>
      <c r="BP1277" s="61"/>
      <c r="BQ1277" s="61"/>
      <c r="BR1277" s="61"/>
      <c r="BS1277" s="61"/>
      <c r="BT1277" s="61"/>
      <c r="BU1277" s="61"/>
    </row>
    <row r="1278" spans="34:73">
      <c r="AH1278" s="61"/>
      <c r="AI1278" s="61"/>
      <c r="AJ1278" s="61"/>
      <c r="AK1278" s="61"/>
      <c r="AL1278" s="61"/>
      <c r="AN1278" s="61"/>
      <c r="AO1278" s="61"/>
      <c r="AP1278" s="61"/>
      <c r="AQ1278" s="61"/>
      <c r="AR1278" s="61"/>
      <c r="AS1278" s="61"/>
      <c r="AT1278" s="61"/>
      <c r="AU1278" s="61"/>
      <c r="AV1278" s="61"/>
      <c r="AW1278" s="61"/>
      <c r="AX1278" s="61"/>
      <c r="AY1278" s="61"/>
      <c r="AZ1278" s="61"/>
      <c r="BA1278" s="61"/>
      <c r="BB1278" s="61"/>
      <c r="BC1278" s="61"/>
      <c r="BD1278" s="61"/>
      <c r="BE1278" s="61"/>
      <c r="BF1278" s="61"/>
      <c r="BG1278" s="61"/>
      <c r="BH1278" s="61"/>
      <c r="BI1278" s="61"/>
      <c r="BJ1278" s="61"/>
      <c r="BK1278" s="61"/>
      <c r="BL1278" s="61"/>
      <c r="BM1278" s="61"/>
      <c r="BN1278" s="61"/>
      <c r="BO1278" s="61"/>
      <c r="BP1278" s="61"/>
      <c r="BQ1278" s="61"/>
      <c r="BR1278" s="61"/>
      <c r="BS1278" s="61"/>
      <c r="BT1278" s="61"/>
      <c r="BU1278" s="61"/>
    </row>
    <row r="1279" spans="34:73">
      <c r="AH1279" s="61"/>
      <c r="AI1279" s="61"/>
      <c r="AJ1279" s="61"/>
      <c r="AK1279" s="61"/>
      <c r="AL1279" s="61"/>
      <c r="AN1279" s="61"/>
      <c r="AO1279" s="61"/>
      <c r="AP1279" s="61"/>
      <c r="AQ1279" s="61"/>
      <c r="AR1279" s="61"/>
      <c r="AS1279" s="61"/>
      <c r="AT1279" s="61"/>
      <c r="AU1279" s="61"/>
      <c r="AV1279" s="61"/>
      <c r="AW1279" s="61"/>
      <c r="AX1279" s="61"/>
      <c r="AY1279" s="61"/>
      <c r="AZ1279" s="61"/>
      <c r="BA1279" s="61"/>
      <c r="BB1279" s="61"/>
      <c r="BC1279" s="61"/>
      <c r="BD1279" s="61"/>
      <c r="BE1279" s="61"/>
      <c r="BF1279" s="61"/>
      <c r="BG1279" s="61"/>
      <c r="BH1279" s="61"/>
      <c r="BI1279" s="61"/>
      <c r="BJ1279" s="61"/>
      <c r="BK1279" s="61"/>
      <c r="BL1279" s="61"/>
      <c r="BM1279" s="61"/>
      <c r="BN1279" s="61"/>
      <c r="BO1279" s="61"/>
      <c r="BP1279" s="61"/>
      <c r="BQ1279" s="61"/>
      <c r="BR1279" s="61"/>
      <c r="BS1279" s="61"/>
      <c r="BT1279" s="61"/>
      <c r="BU1279" s="61"/>
    </row>
    <row r="1280" spans="34:73">
      <c r="AH1280" s="61"/>
      <c r="AI1280" s="61"/>
      <c r="AJ1280" s="61"/>
      <c r="AK1280" s="61"/>
      <c r="AL1280" s="61"/>
      <c r="AN1280" s="61"/>
      <c r="AO1280" s="61"/>
      <c r="AP1280" s="61"/>
      <c r="AQ1280" s="61"/>
      <c r="AR1280" s="61"/>
      <c r="AS1280" s="61"/>
      <c r="AT1280" s="61"/>
      <c r="AU1280" s="61"/>
      <c r="AV1280" s="61"/>
      <c r="AW1280" s="61"/>
      <c r="AX1280" s="61"/>
      <c r="AY1280" s="61"/>
      <c r="AZ1280" s="61"/>
      <c r="BA1280" s="61"/>
      <c r="BB1280" s="61"/>
      <c r="BC1280" s="61"/>
      <c r="BD1280" s="61"/>
      <c r="BE1280" s="61"/>
      <c r="BF1280" s="61"/>
      <c r="BG1280" s="61"/>
      <c r="BH1280" s="61"/>
      <c r="BI1280" s="61"/>
      <c r="BJ1280" s="61"/>
      <c r="BK1280" s="61"/>
      <c r="BL1280" s="61"/>
      <c r="BM1280" s="61"/>
      <c r="BN1280" s="61"/>
      <c r="BO1280" s="61"/>
      <c r="BP1280" s="61"/>
      <c r="BQ1280" s="61"/>
      <c r="BR1280" s="61"/>
      <c r="BS1280" s="61"/>
      <c r="BT1280" s="61"/>
      <c r="BU1280" s="61"/>
    </row>
  </sheetData>
  <sheetProtection algorithmName="SHA-512" hashValue="uSKnV3cPmPMZDJKINHVzFV2JH6KjLzwvPxtqJdSoZ327mfec7ytENxf2Q74cDjwRIzNF028WHj/jDzboosrNoA==" saltValue="K+j4a74Fh5cXqJFvfLJ78g==" spinCount="100000" sheet="1" formatCells="0" formatRows="0" selectLockedCells="1"/>
  <mergeCells count="172">
    <mergeCell ref="C51:F51"/>
    <mergeCell ref="G51:O51"/>
    <mergeCell ref="Q51:U51"/>
    <mergeCell ref="V51:AE51"/>
    <mergeCell ref="C71:U71"/>
    <mergeCell ref="V71:AE71"/>
    <mergeCell ref="C72:U72"/>
    <mergeCell ref="V72:AE72"/>
    <mergeCell ref="C68:U68"/>
    <mergeCell ref="V68:AE68"/>
    <mergeCell ref="C69:U69"/>
    <mergeCell ref="V69:AE69"/>
    <mergeCell ref="C70:U70"/>
    <mergeCell ref="V70:AE70"/>
    <mergeCell ref="C65:U65"/>
    <mergeCell ref="V65:AE65"/>
    <mergeCell ref="C66:U66"/>
    <mergeCell ref="V66:AE66"/>
    <mergeCell ref="C67:U67"/>
    <mergeCell ref="V67:AE67"/>
    <mergeCell ref="C63:U63"/>
    <mergeCell ref="V63:AE63"/>
    <mergeCell ref="C64:U64"/>
    <mergeCell ref="V64:AE64"/>
    <mergeCell ref="C91:AE91"/>
    <mergeCell ref="C92:N92"/>
    <mergeCell ref="O92:AE94"/>
    <mergeCell ref="C93:N93"/>
    <mergeCell ref="C94:N94"/>
    <mergeCell ref="C86:AC86"/>
    <mergeCell ref="AD86:AE86"/>
    <mergeCell ref="C87:AC87"/>
    <mergeCell ref="AD87:AE87"/>
    <mergeCell ref="C88:AC88"/>
    <mergeCell ref="AD88:AE88"/>
    <mergeCell ref="C84:AE84"/>
    <mergeCell ref="C89:AC89"/>
    <mergeCell ref="AD89:AE89"/>
    <mergeCell ref="C73:U73"/>
    <mergeCell ref="V73:AE73"/>
    <mergeCell ref="C74:U74"/>
    <mergeCell ref="V74:AE74"/>
    <mergeCell ref="C75:U75"/>
    <mergeCell ref="V75:AE75"/>
    <mergeCell ref="C79:AE79"/>
    <mergeCell ref="C81:AE81"/>
    <mergeCell ref="C82:AE82"/>
    <mergeCell ref="C76:U76"/>
    <mergeCell ref="V76:AE76"/>
    <mergeCell ref="C77:U77"/>
    <mergeCell ref="V77:AE77"/>
    <mergeCell ref="B104:AF104"/>
    <mergeCell ref="W114:AA114"/>
    <mergeCell ref="D115:L115"/>
    <mergeCell ref="C95:N95"/>
    <mergeCell ref="C96:N96"/>
    <mergeCell ref="O96:S101"/>
    <mergeCell ref="U96:X101"/>
    <mergeCell ref="Z96:AE101"/>
    <mergeCell ref="C101:N102"/>
    <mergeCell ref="O102:S102"/>
    <mergeCell ref="U102:X102"/>
    <mergeCell ref="Z102:AE102"/>
    <mergeCell ref="C97:N97"/>
    <mergeCell ref="C98:N98"/>
    <mergeCell ref="C99:N99"/>
    <mergeCell ref="C60:U60"/>
    <mergeCell ref="V60:AE60"/>
    <mergeCell ref="C61:U61"/>
    <mergeCell ref="V61:AE61"/>
    <mergeCell ref="C62:U62"/>
    <mergeCell ref="V62:AE62"/>
    <mergeCell ref="C58:AE58"/>
    <mergeCell ref="C53:H53"/>
    <mergeCell ref="I53:U53"/>
    <mergeCell ref="W53:AE53"/>
    <mergeCell ref="C55:E55"/>
    <mergeCell ref="F55:G55"/>
    <mergeCell ref="J55:P55"/>
    <mergeCell ref="R55:T55"/>
    <mergeCell ref="U55:V55"/>
    <mergeCell ref="Y55:AB55"/>
    <mergeCell ref="AC55:AE55"/>
    <mergeCell ref="C46:AE46"/>
    <mergeCell ref="C47:AE47"/>
    <mergeCell ref="C49:F49"/>
    <mergeCell ref="G49:O49"/>
    <mergeCell ref="Q49:U49"/>
    <mergeCell ref="V49:AE49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J31:S31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AB29:AD29"/>
    <mergeCell ref="C31:E31"/>
    <mergeCell ref="F31:H31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T17:Y17"/>
    <mergeCell ref="F17:L17"/>
    <mergeCell ref="Z17:AE17"/>
    <mergeCell ref="C17:E17"/>
    <mergeCell ref="C10:P10"/>
    <mergeCell ref="R10:W10"/>
    <mergeCell ref="Y10:AB10"/>
    <mergeCell ref="AC10:AE10"/>
    <mergeCell ref="C12:P12"/>
    <mergeCell ref="R12:AE12"/>
    <mergeCell ref="C21:AE21"/>
    <mergeCell ref="C27:E27"/>
    <mergeCell ref="F27:M27"/>
    <mergeCell ref="O27:S27"/>
    <mergeCell ref="T27:V27"/>
    <mergeCell ref="X27:AB27"/>
    <mergeCell ref="AC27:AD27"/>
    <mergeCell ref="AA25:AD25"/>
    <mergeCell ref="L23:AE23"/>
    <mergeCell ref="C23:E23"/>
    <mergeCell ref="H23:K23"/>
    <mergeCell ref="C25:F25"/>
    <mergeCell ref="G25:Y25"/>
  </mergeCells>
  <conditionalFormatting sqref="C21">
    <cfRule type="containsBlanks" dxfId="53" priority="10">
      <formula>LEN(TRIM(C21))=0</formula>
    </cfRule>
  </conditionalFormatting>
  <conditionalFormatting sqref="C38:K38">
    <cfRule type="containsBlanks" dxfId="52" priority="52">
      <formula>LEN(TRIM(C38))=0</formula>
    </cfRule>
  </conditionalFormatting>
  <conditionalFormatting sqref="C41:K41">
    <cfRule type="containsBlanks" dxfId="51" priority="40">
      <formula>LEN(TRIM(C41))=0</formula>
    </cfRule>
  </conditionalFormatting>
  <conditionalFormatting sqref="C44:K44">
    <cfRule type="containsBlanks" dxfId="50" priority="35">
      <formula>LEN(TRIM(C44))=0</formula>
    </cfRule>
  </conditionalFormatting>
  <conditionalFormatting sqref="C10:P10 F31 T31">
    <cfRule type="containsBlanks" dxfId="49" priority="55">
      <formula>LEN(TRIM(C10))=0</formula>
    </cfRule>
  </conditionalFormatting>
  <conditionalFormatting sqref="C13:P13">
    <cfRule type="containsBlanks" dxfId="48" priority="43">
      <formula>LEN(TRIM(C13))=0</formula>
    </cfRule>
  </conditionalFormatting>
  <conditionalFormatting sqref="D15:E15">
    <cfRule type="containsBlanks" dxfId="47" priority="45">
      <formula>LEN(TRIM(D15))=0</formula>
    </cfRule>
  </conditionalFormatting>
  <conditionalFormatting sqref="F17">
    <cfRule type="containsBlanks" dxfId="46" priority="9">
      <formula>LEN(TRIM(F17))=0</formula>
    </cfRule>
  </conditionalFormatting>
  <conditionalFormatting sqref="F23">
    <cfRule type="containsBlanks" dxfId="45" priority="8">
      <formula>LEN(TRIM(F23))=0</formula>
    </cfRule>
  </conditionalFormatting>
  <conditionalFormatting sqref="F27">
    <cfRule type="containsBlanks" dxfId="44" priority="56">
      <formula>LEN(TRIM(F27))=0</formula>
    </cfRule>
  </conditionalFormatting>
  <conditionalFormatting sqref="F55">
    <cfRule type="expression" dxfId="43" priority="60">
      <formula>$J$55="OK: PG ≤ PD"</formula>
    </cfRule>
    <cfRule type="expression" dxfId="42" priority="59">
      <formula>$J$55="NOK: PG &gt; PD"</formula>
    </cfRule>
    <cfRule type="containsBlanks" dxfId="41" priority="61">
      <formula>LEN(TRIM(F55))=0</formula>
    </cfRule>
  </conditionalFormatting>
  <conditionalFormatting sqref="F29:G29">
    <cfRule type="containsBlanks" dxfId="40" priority="13">
      <formula>LEN(TRIM(F29))=0</formula>
    </cfRule>
  </conditionalFormatting>
  <conditionalFormatting sqref="F55:G55">
    <cfRule type="expression" dxfId="39" priority="15">
      <formula>$J$55="PG ACIMA DO LIMITE DE 10 kW"</formula>
    </cfRule>
  </conditionalFormatting>
  <conditionalFormatting sqref="G19">
    <cfRule type="containsBlanks" dxfId="38" priority="17">
      <formula>LEN(TRIM(G19))=0</formula>
    </cfRule>
  </conditionalFormatting>
  <conditionalFormatting sqref="G25">
    <cfRule type="containsBlanks" dxfId="37" priority="11">
      <formula>LEN(TRIM(G25))=0</formula>
    </cfRule>
  </conditionalFormatting>
  <conditionalFormatting sqref="G49">
    <cfRule type="containsBlanks" dxfId="36" priority="31">
      <formula>LEN(TRIM(G49))=0</formula>
    </cfRule>
  </conditionalFormatting>
  <conditionalFormatting sqref="G51">
    <cfRule type="containsBlanks" dxfId="35" priority="2">
      <formula>LEN(TRIM(G51))=0</formula>
    </cfRule>
  </conditionalFormatting>
  <conditionalFormatting sqref="H55">
    <cfRule type="containsBlanks" dxfId="34" priority="22">
      <formula>LEN(TRIM(H55))=0</formula>
    </cfRule>
  </conditionalFormatting>
  <conditionalFormatting sqref="I53">
    <cfRule type="containsBlanks" dxfId="33" priority="30">
      <formula>LEN(TRIM(I53))=0</formula>
    </cfRule>
  </conditionalFormatting>
  <conditionalFormatting sqref="I15:L15">
    <cfRule type="containsBlanks" dxfId="32" priority="48">
      <formula>LEN(TRIM(I15))=0</formula>
    </cfRule>
  </conditionalFormatting>
  <conditionalFormatting sqref="J55">
    <cfRule type="containsText" dxfId="31" priority="18" operator="containsText" text="NOK: PG &gt; PD">
      <formula>NOT(ISERROR(SEARCH("NOK: PG &gt; PD",J55)))</formula>
    </cfRule>
    <cfRule type="containsText" dxfId="30" priority="19" operator="containsText" text="PG ACIMA DO LIMITE DO GRUPO B">
      <formula>NOT(ISERROR(SEARCH("PG ACIMA DO LIMITE DO GRUPO B",J55)))</formula>
    </cfRule>
    <cfRule type="containsText" dxfId="29" priority="20" operator="containsText" text="OK: PG ≤ PD">
      <formula>NOT(ISERROR(SEARCH("OK: PG ≤ PD",J55)))</formula>
    </cfRule>
    <cfRule type="containsBlanks" dxfId="28" priority="25">
      <formula>LEN(TRIM(J55))=0</formula>
    </cfRule>
  </conditionalFormatting>
  <conditionalFormatting sqref="M38 AE38">
    <cfRule type="containsBlanks" dxfId="27" priority="49">
      <formula>LEN(TRIM(M38))=0</formula>
    </cfRule>
  </conditionalFormatting>
  <conditionalFormatting sqref="P29">
    <cfRule type="containsBlanks" dxfId="26" priority="57">
      <formula>LEN(TRIM(P29))=0</formula>
    </cfRule>
  </conditionalFormatting>
  <conditionalFormatting sqref="P33">
    <cfRule type="containsBlanks" dxfId="25" priority="50">
      <formula>LEN(TRIM(P33))=0</formula>
    </cfRule>
  </conditionalFormatting>
  <conditionalFormatting sqref="P43:X44">
    <cfRule type="containsBlanks" dxfId="24" priority="36">
      <formula>LEN(TRIM(P43))=0</formula>
    </cfRule>
  </conditionalFormatting>
  <conditionalFormatting sqref="Q15:R15">
    <cfRule type="containsBlanks" dxfId="23" priority="47">
      <formula>LEN(TRIM(Q15))=0</formula>
    </cfRule>
  </conditionalFormatting>
  <conditionalFormatting sqref="R29">
    <cfRule type="containsBlanks" dxfId="22" priority="34">
      <formula>LEN(TRIM(R29))=0</formula>
    </cfRule>
  </conditionalFormatting>
  <conditionalFormatting sqref="R10:W10">
    <cfRule type="containsBlanks" dxfId="21" priority="42">
      <formula>LEN(TRIM(R10))=0</formula>
    </cfRule>
  </conditionalFormatting>
  <conditionalFormatting sqref="S41:X41">
    <cfRule type="containsBlanks" dxfId="20" priority="39">
      <formula>LEN(TRIM(S41))=0</formula>
    </cfRule>
  </conditionalFormatting>
  <conditionalFormatting sqref="T13">
    <cfRule type="containsBlanks" dxfId="19" priority="44">
      <formula>LEN(TRIM(T13))=0</formula>
    </cfRule>
  </conditionalFormatting>
  <conditionalFormatting sqref="T27">
    <cfRule type="containsBlanks" dxfId="18" priority="29">
      <formula>LEN(TRIM(T27))=0</formula>
    </cfRule>
  </conditionalFormatting>
  <conditionalFormatting sqref="U55">
    <cfRule type="containsBlanks" dxfId="17" priority="24">
      <formula>LEN(TRIM(U55))=0</formula>
    </cfRule>
  </conditionalFormatting>
  <conditionalFormatting sqref="V15:AE15">
    <cfRule type="containsBlanks" dxfId="16" priority="46">
      <formula>LEN(TRIM(V15))=0</formula>
    </cfRule>
  </conditionalFormatting>
  <conditionalFormatting sqref="W55">
    <cfRule type="containsBlanks" dxfId="15" priority="21">
      <formula>LEN(TRIM(W55))=0</formula>
    </cfRule>
  </conditionalFormatting>
  <conditionalFormatting sqref="Y33">
    <cfRule type="containsBlanks" dxfId="14" priority="51">
      <formula>LEN(TRIM(Y33))=0</formula>
    </cfRule>
  </conditionalFormatting>
  <conditionalFormatting sqref="Y38:AC38">
    <cfRule type="containsBlanks" dxfId="13" priority="54">
      <formula>LEN(TRIM(Y38))=0</formula>
    </cfRule>
  </conditionalFormatting>
  <conditionalFormatting sqref="AB29">
    <cfRule type="containsBlanks" dxfId="12" priority="28">
      <formula>LEN(TRIM(AB29))=0</formula>
    </cfRule>
    <cfRule type="containsErrors" dxfId="11" priority="27">
      <formula>ISERROR(AB29)</formula>
    </cfRule>
    <cfRule type="cellIs" dxfId="10" priority="26" operator="equal">
      <formula>0</formula>
    </cfRule>
  </conditionalFormatting>
  <conditionalFormatting sqref="AB44">
    <cfRule type="containsBlanks" dxfId="9" priority="38">
      <formula>LEN(TRIM(AB44))=0</formula>
    </cfRule>
  </conditionalFormatting>
  <conditionalFormatting sqref="AB43:AE43">
    <cfRule type="containsBlanks" dxfId="8" priority="37">
      <formula>LEN(TRIM(AB43))=0</formula>
    </cfRule>
  </conditionalFormatting>
  <conditionalFormatting sqref="AC27">
    <cfRule type="containsBlanks" dxfId="7" priority="53">
      <formula>LEN(TRIM(AC27))=0</formula>
    </cfRule>
  </conditionalFormatting>
  <conditionalFormatting sqref="AC55">
    <cfRule type="containsBlanks" dxfId="6" priority="23">
      <formula>LEN(TRIM(AC55))=0</formula>
    </cfRule>
  </conditionalFormatting>
  <conditionalFormatting sqref="AC9:AE10">
    <cfRule type="containsBlanks" dxfId="5" priority="41">
      <formula>LEN(TRIM(AC9))=0</formula>
    </cfRule>
  </conditionalFormatting>
  <conditionalFormatting sqref="AD86:AE89">
    <cfRule type="containsBlanks" dxfId="4" priority="4">
      <formula>LEN(TRIM(AD86))=0</formula>
    </cfRule>
  </conditionalFormatting>
  <conditionalFormatting sqref="AD89:AE89">
    <cfRule type="containsText" dxfId="3" priority="3" operator="containsText" text="NÃO">
      <formula>NOT(ISERROR(SEARCH("NÃO",AD89)))</formula>
    </cfRule>
  </conditionalFormatting>
  <conditionalFormatting sqref="AE25">
    <cfRule type="containsBlanks" dxfId="2" priority="12">
      <formula>LEN(TRIM(AE25))=0</formula>
    </cfRule>
  </conditionalFormatting>
  <conditionalFormatting sqref="AE27">
    <cfRule type="containsBlanks" dxfId="1" priority="32">
      <formula>LEN(TRIM(AE27))=0</formula>
    </cfRule>
  </conditionalFormatting>
  <conditionalFormatting sqref="AE29">
    <cfRule type="containsBlanks" dxfId="0" priority="33">
      <formula>LEN(TRIM(AE29))=0</formula>
    </cfRule>
  </conditionalFormatting>
  <dataValidations count="14">
    <dataValidation type="list" allowBlank="1" showInputMessage="1" showErrorMessage="1" sqref="T27" xr:uid="{00000000-0002-0000-0200-000000000000}">
      <formula1>$AJ$3:$AJ$5</formula1>
    </dataValidation>
    <dataValidation type="list" allowBlank="1" showInputMessage="1" showErrorMessage="1" sqref="F31:H31" xr:uid="{00000000-0002-0000-0200-000001000000}">
      <formula1>$AJ$13:$AJ$14</formula1>
    </dataValidation>
    <dataValidation type="list" allowBlank="1" showInputMessage="1" showErrorMessage="1" sqref="I53" xr:uid="{00000000-0002-0000-0200-000002000000}">
      <formula1>$AL$12:$AL$15</formula1>
    </dataValidation>
    <dataValidation type="list" allowBlank="1" showInputMessage="1" showErrorMessage="1" sqref="F27" xr:uid="{00000000-0002-0000-0200-000003000000}">
      <formula1>$AL$3:$AL$10</formula1>
    </dataValidation>
    <dataValidation type="list" allowBlank="1" showInputMessage="1" showErrorMessage="1" sqref="F23 AD86:AE89" xr:uid="{00000000-0002-0000-0200-000004000000}">
      <formula1>$AJ$7:$AJ$8</formula1>
    </dataValidation>
    <dataValidation type="list" allowBlank="1" showInputMessage="1" showErrorMessage="1" sqref="P29:Q29" xr:uid="{00000000-0002-0000-0200-000005000000}">
      <formula1>$AI$3:$AI$16</formula1>
    </dataValidation>
    <dataValidation type="list" allowBlank="1" showInputMessage="1" showErrorMessage="1" sqref="AE25" xr:uid="{00000000-0002-0000-0200-000006000000}">
      <formula1>$AN$8:$AN$11</formula1>
    </dataValidation>
    <dataValidation type="list" allowBlank="1" showInputMessage="1" showErrorMessage="1" sqref="G19" xr:uid="{00000000-0002-0000-0200-000007000000}">
      <formula1>$AN$3:$AN$6</formula1>
    </dataValidation>
    <dataValidation type="list" allowBlank="1" showInputMessage="1" showErrorMessage="1" sqref="AC27:AD27" xr:uid="{00000000-0002-0000-0200-000008000000}">
      <formula1>$AJ$10:$AJ$12</formula1>
    </dataValidation>
    <dataValidation type="list" allowBlank="1" showInputMessage="1" showErrorMessage="1" sqref="F17" xr:uid="{00000000-0002-0000-0200-000009000000}">
      <formula1>$AN$21:$AN$22</formula1>
    </dataValidation>
    <dataValidation type="list" allowBlank="1" showInputMessage="1" showErrorMessage="1" sqref="U55:V55" xr:uid="{00000000-0002-0000-0200-00000A000000}">
      <formula1>$AN$13:$AN$18</formula1>
    </dataValidation>
    <dataValidation type="list" allowBlank="1" showInputMessage="1" showErrorMessage="1" sqref="Q15:R15" xr:uid="{00000000-0002-0000-0200-00000B000000}">
      <formula1>$AK$3:$AK$9</formula1>
    </dataValidation>
    <dataValidation type="list" allowBlank="1" showInputMessage="1" showErrorMessage="1" sqref="G51:O51" xr:uid="{00000000-0002-0000-0200-00000C000000}">
      <formula1>$AM$19:$AM$22</formula1>
    </dataValidation>
    <dataValidation type="list" allowBlank="1" showInputMessage="1" showErrorMessage="1" sqref="G49" xr:uid="{00000000-0002-0000-0200-00000D000000}">
      <formula1>$AM$11:$AM$17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"/>
  <sheetViews>
    <sheetView topLeftCell="A8" workbookViewId="0">
      <selection activeCell="E7" sqref="E7"/>
    </sheetView>
  </sheetViews>
  <sheetFormatPr defaultColWidth="9.109375" defaultRowHeight="14.4"/>
  <cols>
    <col min="1" max="1" width="14.5546875" customWidth="1"/>
    <col min="2" max="2" width="25.5546875" customWidth="1"/>
    <col min="3" max="3" width="32.44140625" customWidth="1"/>
  </cols>
  <sheetData>
    <row r="1" spans="1:3" ht="66" customHeight="1"/>
    <row r="2" spans="1:3" ht="15.6">
      <c r="A2" s="16" t="s">
        <v>307</v>
      </c>
      <c r="B2" s="16"/>
      <c r="C2" s="17" t="s">
        <v>308</v>
      </c>
    </row>
    <row r="3" spans="1:3">
      <c r="A3" s="393" t="s">
        <v>309</v>
      </c>
      <c r="B3" s="393" t="s">
        <v>310</v>
      </c>
      <c r="C3" s="18" t="s">
        <v>311</v>
      </c>
    </row>
    <row r="4" spans="1:3" ht="24" customHeight="1">
      <c r="A4" s="394"/>
      <c r="B4" s="394"/>
      <c r="C4" s="18" t="s">
        <v>312</v>
      </c>
    </row>
    <row r="5" spans="1:3" ht="48" customHeight="1">
      <c r="A5" s="394"/>
      <c r="B5" s="394"/>
      <c r="C5" s="18" t="s">
        <v>313</v>
      </c>
    </row>
    <row r="6" spans="1:3">
      <c r="A6" s="394"/>
      <c r="B6" s="394"/>
      <c r="C6" s="18" t="s">
        <v>314</v>
      </c>
    </row>
    <row r="7" spans="1:3" ht="24" customHeight="1">
      <c r="A7" s="394"/>
      <c r="B7" s="394"/>
      <c r="C7" s="18" t="s">
        <v>315</v>
      </c>
    </row>
    <row r="8" spans="1:3" ht="36" customHeight="1">
      <c r="A8" s="394"/>
      <c r="B8" s="395"/>
      <c r="C8" s="18" t="s">
        <v>316</v>
      </c>
    </row>
    <row r="9" spans="1:3">
      <c r="A9" s="394"/>
      <c r="B9" s="19" t="s">
        <v>317</v>
      </c>
      <c r="C9" s="18" t="s">
        <v>318</v>
      </c>
    </row>
    <row r="10" spans="1:3">
      <c r="A10" s="394"/>
      <c r="B10" s="19" t="s">
        <v>319</v>
      </c>
      <c r="C10" s="18" t="s">
        <v>320</v>
      </c>
    </row>
    <row r="11" spans="1:3">
      <c r="A11" s="394"/>
      <c r="B11" s="393" t="s">
        <v>321</v>
      </c>
      <c r="C11" s="18" t="s">
        <v>322</v>
      </c>
    </row>
    <row r="12" spans="1:3" ht="24" customHeight="1">
      <c r="A12" s="394"/>
      <c r="B12" s="395"/>
      <c r="C12" s="18" t="s">
        <v>323</v>
      </c>
    </row>
    <row r="13" spans="1:3">
      <c r="A13" s="394"/>
      <c r="B13" s="393" t="s">
        <v>324</v>
      </c>
      <c r="C13" s="18" t="s">
        <v>325</v>
      </c>
    </row>
    <row r="14" spans="1:3" ht="24" customHeight="1">
      <c r="A14" s="394"/>
      <c r="B14" s="394"/>
      <c r="C14" s="18" t="s">
        <v>326</v>
      </c>
    </row>
    <row r="15" spans="1:3" ht="24" customHeight="1">
      <c r="A15" s="394"/>
      <c r="B15" s="394"/>
      <c r="C15" s="18" t="s">
        <v>327</v>
      </c>
    </row>
    <row r="16" spans="1:3" ht="24" customHeight="1">
      <c r="A16" s="395"/>
      <c r="B16" s="395"/>
      <c r="C16" s="18" t="s">
        <v>328</v>
      </c>
    </row>
    <row r="17" spans="1:3">
      <c r="A17" s="19" t="s">
        <v>329</v>
      </c>
      <c r="B17" s="19" t="s">
        <v>330</v>
      </c>
      <c r="C17" s="18" t="s">
        <v>330</v>
      </c>
    </row>
    <row r="18" spans="1:3" ht="36" customHeight="1">
      <c r="A18" s="393" t="s">
        <v>331</v>
      </c>
      <c r="B18" s="393" t="s">
        <v>332</v>
      </c>
      <c r="C18" s="18" t="s">
        <v>333</v>
      </c>
    </row>
    <row r="19" spans="1:3" ht="24" customHeight="1">
      <c r="A19" s="394"/>
      <c r="B19" s="394"/>
      <c r="C19" s="18" t="s">
        <v>334</v>
      </c>
    </row>
    <row r="20" spans="1:3" ht="36" customHeight="1">
      <c r="A20" s="394"/>
      <c r="B20" s="394"/>
      <c r="C20" s="18" t="s">
        <v>335</v>
      </c>
    </row>
    <row r="21" spans="1:3" ht="24" customHeight="1">
      <c r="A21" s="394"/>
      <c r="B21" s="394"/>
      <c r="C21" s="18" t="s">
        <v>336</v>
      </c>
    </row>
    <row r="22" spans="1:3" ht="48" customHeight="1">
      <c r="A22" s="394"/>
      <c r="B22" s="395"/>
      <c r="C22" s="18" t="s">
        <v>337</v>
      </c>
    </row>
    <row r="23" spans="1:3">
      <c r="A23" s="394"/>
      <c r="B23" s="393" t="s">
        <v>338</v>
      </c>
      <c r="C23" s="18" t="s">
        <v>339</v>
      </c>
    </row>
    <row r="24" spans="1:3" ht="24" customHeight="1">
      <c r="A24" s="394"/>
      <c r="B24" s="394"/>
      <c r="C24" s="18" t="s">
        <v>340</v>
      </c>
    </row>
    <row r="25" spans="1:3" ht="36" customHeight="1">
      <c r="A25" s="394"/>
      <c r="B25" s="395"/>
      <c r="C25" s="18" t="s">
        <v>341</v>
      </c>
    </row>
    <row r="26" spans="1:3">
      <c r="A26" s="394"/>
      <c r="B26" s="393" t="s">
        <v>342</v>
      </c>
      <c r="C26" s="18" t="s">
        <v>343</v>
      </c>
    </row>
    <row r="27" spans="1:3" ht="24" customHeight="1">
      <c r="A27" s="394"/>
      <c r="B27" s="395"/>
      <c r="C27" s="18" t="s">
        <v>344</v>
      </c>
    </row>
    <row r="28" spans="1:3">
      <c r="A28" s="394"/>
      <c r="B28" s="393" t="s">
        <v>345</v>
      </c>
      <c r="C28" s="18" t="s">
        <v>346</v>
      </c>
    </row>
    <row r="29" spans="1:3">
      <c r="A29" s="394"/>
      <c r="B29" s="394"/>
      <c r="C29" s="18" t="s">
        <v>347</v>
      </c>
    </row>
    <row r="30" spans="1:3">
      <c r="A30" s="395"/>
      <c r="B30" s="395"/>
      <c r="C30" s="18" t="s">
        <v>348</v>
      </c>
    </row>
    <row r="31" spans="1:3">
      <c r="A31" s="19" t="s">
        <v>349</v>
      </c>
      <c r="B31" s="19" t="s">
        <v>350</v>
      </c>
      <c r="C31" s="18" t="s">
        <v>350</v>
      </c>
    </row>
    <row r="32" spans="1:3">
      <c r="A32" s="19" t="s">
        <v>351</v>
      </c>
      <c r="B32" s="19" t="s">
        <v>352</v>
      </c>
      <c r="C32" s="18" t="s">
        <v>352</v>
      </c>
    </row>
    <row r="33" spans="1:3">
      <c r="A33" s="19" t="s">
        <v>353</v>
      </c>
      <c r="B33" s="19" t="s">
        <v>354</v>
      </c>
      <c r="C33" s="18" t="s">
        <v>354</v>
      </c>
    </row>
    <row r="34" spans="1:3">
      <c r="A34" s="19" t="s">
        <v>355</v>
      </c>
      <c r="B34" s="19" t="s">
        <v>356</v>
      </c>
      <c r="C34" s="18" t="s">
        <v>356</v>
      </c>
    </row>
    <row r="35" spans="1:3">
      <c r="A35" s="392"/>
      <c r="B35" s="392"/>
      <c r="C35" s="392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2</vt:lpstr>
      <vt:lpstr>1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</dc:creator>
  <cp:keywords/>
  <dc:description/>
  <cp:lastModifiedBy>Nathalia de Macedo</cp:lastModifiedBy>
  <cp:revision/>
  <dcterms:created xsi:type="dcterms:W3CDTF">2015-03-03T20:07:03Z</dcterms:created>
  <dcterms:modified xsi:type="dcterms:W3CDTF">2024-11-19T11:56:47Z</dcterms:modified>
  <cp:category/>
  <cp:contentStatus/>
</cp:coreProperties>
</file>