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Data-and-Machine-Learning\Assessments\AT1-OptimisingPrice-Presentation\"/>
    </mc:Choice>
  </mc:AlternateContent>
  <xr:revisionPtr revIDLastSave="0" documentId="13_ncr:1_{79CCC9EA-311A-4C4D-AE9A-9E7AA51D3E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 1" sheetId="1" r:id="rId1"/>
    <sheet name="Task 1 Presentation" sheetId="4" r:id="rId2"/>
    <sheet name="Task 2 &amp; 3" sheetId="2" r:id="rId3"/>
    <sheet name="Task 4" sheetId="3" r:id="rId4"/>
  </sheets>
  <definedNames>
    <definedName name="FromArray_1">_xlfn.ANCHORARRAY('Task 1'!$J$1)</definedName>
    <definedName name="Product" localSheetId="0">'Task 1'!$J$2:$J$10</definedName>
    <definedName name="Product">'Task 1'!$A$2:$A$1048576,'Task 1'!$A$1</definedName>
    <definedName name="Quantity" localSheetId="0">'Task 1'!$K$2:$K$10</definedName>
    <definedName name="UnitPrice" localSheetId="0">'Task 1'!$L$2:$L$10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J2" i="1" a="1"/>
  <c r="J2" i="1" s="1"/>
  <c r="J1" i="1" a="1"/>
  <c r="J1" i="1" s="1"/>
  <c r="B5" i="3"/>
  <c r="B7" i="3" s="1"/>
  <c r="B8" i="2"/>
  <c r="B7" i="2"/>
  <c r="B6" i="2"/>
  <c r="L3" i="1" l="1"/>
  <c r="L7" i="1"/>
  <c r="L4" i="1"/>
  <c r="L8" i="1"/>
  <c r="L5" i="1"/>
  <c r="L9" i="1"/>
  <c r="L6" i="1"/>
  <c r="L10" i="1"/>
  <c r="K9" i="1"/>
  <c r="K5" i="1"/>
  <c r="K8" i="1"/>
  <c r="K4" i="1"/>
  <c r="K7" i="1"/>
  <c r="K3" i="1"/>
  <c r="K10" i="1"/>
  <c r="K6" i="1"/>
  <c r="L2" i="1"/>
  <c r="K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" i="1"/>
  <c r="M2" i="1" l="1" a="1"/>
  <c r="M2" i="1" s="1"/>
  <c r="G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<sst xmlns="http://schemas.openxmlformats.org/spreadsheetml/2006/main" count="289" uniqueCount="39">
  <si>
    <t>Product</t>
  </si>
  <si>
    <t>Quantity</t>
  </si>
  <si>
    <t>Process</t>
  </si>
  <si>
    <t>Shipping</t>
  </si>
  <si>
    <t xml:space="preserve">Cost </t>
  </si>
  <si>
    <t>Contribution Margin</t>
  </si>
  <si>
    <t>Profit</t>
  </si>
  <si>
    <t>UnitPrice</t>
  </si>
  <si>
    <t>Carrot</t>
  </si>
  <si>
    <t>Whole Wheat</t>
  </si>
  <si>
    <t>Chocolate Chip</t>
  </si>
  <si>
    <t>Arrowroot</t>
  </si>
  <si>
    <t>Potato Chips</t>
  </si>
  <si>
    <t>Oatmeal Raisin</t>
  </si>
  <si>
    <t>Bran</t>
  </si>
  <si>
    <t>Pretzels</t>
  </si>
  <si>
    <t>Banana</t>
  </si>
  <si>
    <t>TotalPrice</t>
  </si>
  <si>
    <t xml:space="preserve">Packaging </t>
  </si>
  <si>
    <t xml:space="preserve">Storage </t>
  </si>
  <si>
    <t xml:space="preserve">Total Cost </t>
  </si>
  <si>
    <t>Units sold per product</t>
  </si>
  <si>
    <t xml:space="preserve">Price per product </t>
  </si>
  <si>
    <t>UnitPrice * 3</t>
  </si>
  <si>
    <t>For all Products</t>
  </si>
  <si>
    <t>Price</t>
  </si>
  <si>
    <t>Sales</t>
  </si>
  <si>
    <t>We want to use linear interpolation to fill in the missing price gaps : look at green cells</t>
  </si>
  <si>
    <t>Year 1</t>
  </si>
  <si>
    <t>Year 2</t>
  </si>
  <si>
    <t>Year 3</t>
  </si>
  <si>
    <t>Year 4</t>
  </si>
  <si>
    <t>Year 5</t>
  </si>
  <si>
    <t>CAGR</t>
  </si>
  <si>
    <t>Total Market Demand</t>
  </si>
  <si>
    <t>Competitors</t>
  </si>
  <si>
    <t>Avg. Mkt Price</t>
  </si>
  <si>
    <t>Unit Sales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</si>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</sst>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/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164" fontId="0" fillId="2" borderId="3" xfId="0" applyNumberFormat="1" applyFill="1" applyBorder="1"/>
    <xf numFmtId="0" fontId="3" fillId="0" borderId="0" xfId="0" applyFon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3992BD-EF33-4D9E-AE04-65521D589C3A}" name="Table9" displayName="Table9" ref="O1:R10" totalsRowShown="0">
  <autoFilter ref="O1:R10" xr:uid="{083992BD-EF33-4D9E-AE04-65521D589C3A}"/>
  <sortState xmlns:xlrd2="http://schemas.microsoft.com/office/spreadsheetml/2017/richdata2" ref="O2:R10">
    <sortCondition ref="P1:P10"/>
  </sortState>
  <tableColumns count="4">
    <tableColumn id="1" xr3:uid="{9400F858-8051-4DDB-A777-02CEFFF2A69E}" name="Product"/>
    <tableColumn id="2" xr3:uid="{0D72FE26-E153-49B8-8F4A-65D56CAB4D33}" name="Quantity"/>
    <tableColumn id="3" xr3:uid="{00506AA8-0028-435B-A1A1-B0F6FE19BE39}" name="UnitPrice"/>
    <tableColumn id="4" xr3:uid="{D8816874-1F80-4984-83E1-FC64D40264E9}" name="Total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C1" zoomScale="70" zoomScaleNormal="70" workbookViewId="0">
      <selection activeCell="O1" sqref="O1"/>
    </sheetView>
  </sheetViews>
  <sheetFormatPr defaultRowHeight="15" x14ac:dyDescent="0.25"/>
  <cols>
    <col min="1" max="1" width="16.7109375" customWidth="1"/>
    <col min="2" max="2" width="11.42578125" bestFit="1" customWidth="1"/>
    <col min="3" max="3" width="12.140625" bestFit="1" customWidth="1"/>
    <col min="4" max="4" width="13.42578125" bestFit="1" customWidth="1"/>
    <col min="6" max="6" width="22.5703125" customWidth="1"/>
    <col min="7" max="7" width="12.5703125" customWidth="1"/>
    <col min="8" max="8" width="10.42578125" customWidth="1"/>
    <col min="10" max="10" width="14.42578125" bestFit="1" customWidth="1"/>
    <col min="15" max="15" width="12.42578125" customWidth="1"/>
    <col min="16" max="16" width="13" customWidth="1"/>
    <col min="17" max="17" width="13.85546875" customWidth="1"/>
    <col min="18" max="18" width="15.140625" customWidth="1"/>
  </cols>
  <sheetData>
    <row r="1" spans="1:18" x14ac:dyDescent="0.25">
      <c r="A1" s="2" t="s">
        <v>0</v>
      </c>
      <c r="B1" s="2" t="s">
        <v>1</v>
      </c>
      <c r="C1" s="2" t="s">
        <v>7</v>
      </c>
      <c r="D1" s="20" t="s">
        <v>17</v>
      </c>
      <c r="E1" s="5"/>
      <c r="J1" t="str" cm="1">
        <f t="array" ref="J1:M1">A1:D1</f>
        <v>Product</v>
      </c>
      <c r="K1" t="str">
        <v>Quantity</v>
      </c>
      <c r="L1" t="str">
        <v>UnitPrice</v>
      </c>
      <c r="M1" t="str">
        <v>TotalPrice</v>
      </c>
      <c r="O1" t="s">
        <v>0</v>
      </c>
      <c r="P1" t="s">
        <v>1</v>
      </c>
      <c r="Q1" t="s">
        <v>7</v>
      </c>
      <c r="R1" t="s">
        <v>17</v>
      </c>
    </row>
    <row r="2" spans="1:18" x14ac:dyDescent="0.25">
      <c r="A2" s="3" t="s">
        <v>8</v>
      </c>
      <c r="B2" s="3">
        <v>33</v>
      </c>
      <c r="C2" s="3">
        <v>1.7699999999999998</v>
      </c>
      <c r="D2">
        <f>C2*B2</f>
        <v>58.41</v>
      </c>
      <c r="J2" t="str" cm="1">
        <f t="array" ref="J2:J10">_xlfn.UNIQUE(A2:A245)</f>
        <v>Carrot</v>
      </c>
      <c r="K2" s="19">
        <f t="shared" ref="K2:K10" si="0">SUMIF(A2:A245, J2, B2:B245)</f>
        <v>4187</v>
      </c>
      <c r="L2" s="18">
        <f t="shared" ref="L2:L10" si="1">VLOOKUP(J2, A:C, 3, FALSE)</f>
        <v>1.7699999999999998</v>
      </c>
      <c r="M2" cm="1">
        <f t="array" ref="M2:M10">UnitPrice*Quantity</f>
        <v>7410.9899999999989</v>
      </c>
      <c r="O2" t="s">
        <v>16</v>
      </c>
      <c r="P2">
        <v>79</v>
      </c>
      <c r="Q2">
        <v>2.27</v>
      </c>
      <c r="R2">
        <v>179.33</v>
      </c>
    </row>
    <row r="3" spans="1:18" x14ac:dyDescent="0.25">
      <c r="A3" t="s">
        <v>9</v>
      </c>
      <c r="B3">
        <v>87</v>
      </c>
      <c r="C3">
        <v>3.4899999999999998</v>
      </c>
      <c r="D3">
        <f t="shared" ref="D3:D66" si="2">C3*B3</f>
        <v>303.63</v>
      </c>
      <c r="J3" t="str">
        <v>Whole Wheat</v>
      </c>
      <c r="K3" s="19">
        <f t="shared" si="0"/>
        <v>957</v>
      </c>
      <c r="L3" s="18">
        <f t="shared" si="1"/>
        <v>3.4899999999999998</v>
      </c>
      <c r="M3">
        <v>3339.93</v>
      </c>
      <c r="O3" t="s">
        <v>15</v>
      </c>
      <c r="P3">
        <v>186</v>
      </c>
      <c r="Q3">
        <v>3.15</v>
      </c>
      <c r="R3">
        <v>585.9</v>
      </c>
    </row>
    <row r="4" spans="1:18" x14ac:dyDescent="0.25">
      <c r="A4" t="s">
        <v>10</v>
      </c>
      <c r="B4">
        <v>58</v>
      </c>
      <c r="C4">
        <v>1.8699999999999999</v>
      </c>
      <c r="D4">
        <f t="shared" si="2"/>
        <v>108.46</v>
      </c>
      <c r="J4" t="str">
        <v>Chocolate Chip</v>
      </c>
      <c r="K4" s="19">
        <f t="shared" si="0"/>
        <v>2445</v>
      </c>
      <c r="L4" s="18">
        <f t="shared" si="1"/>
        <v>1.8699999999999999</v>
      </c>
      <c r="M4">
        <v>4572.1499999999996</v>
      </c>
      <c r="O4" t="s">
        <v>9</v>
      </c>
      <c r="P4">
        <v>957</v>
      </c>
      <c r="Q4">
        <v>3.4899999999999998</v>
      </c>
      <c r="R4">
        <v>3339.93</v>
      </c>
    </row>
    <row r="5" spans="1:18" x14ac:dyDescent="0.25">
      <c r="A5" t="s">
        <v>10</v>
      </c>
      <c r="B5">
        <v>82</v>
      </c>
      <c r="C5">
        <v>1.87</v>
      </c>
      <c r="D5">
        <f t="shared" si="2"/>
        <v>153.34</v>
      </c>
      <c r="F5" s="6" t="s">
        <v>24</v>
      </c>
      <c r="J5" t="str">
        <v>Arrowroot</v>
      </c>
      <c r="K5" s="19">
        <f t="shared" si="0"/>
        <v>2445</v>
      </c>
      <c r="L5" s="18">
        <f t="shared" si="1"/>
        <v>2.1800000000000002</v>
      </c>
      <c r="M5">
        <v>5330.1</v>
      </c>
      <c r="O5" t="s">
        <v>12</v>
      </c>
      <c r="P5">
        <v>994</v>
      </c>
      <c r="Q5">
        <v>1.35</v>
      </c>
      <c r="R5">
        <v>1341.9</v>
      </c>
    </row>
    <row r="6" spans="1:18" x14ac:dyDescent="0.25">
      <c r="A6" t="s">
        <v>11</v>
      </c>
      <c r="B6">
        <v>38</v>
      </c>
      <c r="C6">
        <v>2.1800000000000002</v>
      </c>
      <c r="D6">
        <f t="shared" si="2"/>
        <v>82.84</v>
      </c>
      <c r="F6" s="9" t="s">
        <v>2</v>
      </c>
      <c r="G6" s="10" t="s">
        <v>4</v>
      </c>
      <c r="J6" t="str">
        <v>Potato Chips</v>
      </c>
      <c r="K6" s="19">
        <f t="shared" si="0"/>
        <v>994</v>
      </c>
      <c r="L6" s="18">
        <f t="shared" si="1"/>
        <v>1.35</v>
      </c>
      <c r="M6">
        <v>1341.9</v>
      </c>
      <c r="O6" t="s">
        <v>14</v>
      </c>
      <c r="P6">
        <v>1575</v>
      </c>
      <c r="Q6">
        <v>1.87</v>
      </c>
      <c r="R6">
        <v>2945.25</v>
      </c>
    </row>
    <row r="7" spans="1:18" x14ac:dyDescent="0.25">
      <c r="A7" t="s">
        <v>8</v>
      </c>
      <c r="B7">
        <v>54</v>
      </c>
      <c r="C7">
        <v>1.77</v>
      </c>
      <c r="D7">
        <f t="shared" si="2"/>
        <v>95.58</v>
      </c>
      <c r="F7" s="11" t="s">
        <v>18</v>
      </c>
      <c r="G7" s="12">
        <v>2020</v>
      </c>
      <c r="H7" s="1"/>
      <c r="J7" t="str">
        <v>Oatmeal Raisin</v>
      </c>
      <c r="K7" s="19">
        <f t="shared" si="0"/>
        <v>2574</v>
      </c>
      <c r="L7" s="18">
        <f t="shared" si="1"/>
        <v>2.84</v>
      </c>
      <c r="M7">
        <v>7310.16</v>
      </c>
      <c r="O7" t="s">
        <v>11</v>
      </c>
      <c r="P7">
        <v>2445</v>
      </c>
      <c r="Q7">
        <v>2.1800000000000002</v>
      </c>
      <c r="R7">
        <v>5330.1</v>
      </c>
    </row>
    <row r="8" spans="1:18" x14ac:dyDescent="0.25">
      <c r="A8" t="s">
        <v>9</v>
      </c>
      <c r="B8">
        <v>149</v>
      </c>
      <c r="C8">
        <v>3.4899999999999998</v>
      </c>
      <c r="D8">
        <f t="shared" si="2"/>
        <v>520.01</v>
      </c>
      <c r="F8" s="11" t="s">
        <v>19</v>
      </c>
      <c r="G8" s="12">
        <v>1500</v>
      </c>
      <c r="H8" s="1"/>
      <c r="J8" t="str">
        <v>Bran</v>
      </c>
      <c r="K8" s="19">
        <f t="shared" si="0"/>
        <v>1575</v>
      </c>
      <c r="L8" s="18">
        <f t="shared" si="1"/>
        <v>1.87</v>
      </c>
      <c r="M8">
        <v>2945.25</v>
      </c>
      <c r="O8" t="s">
        <v>10</v>
      </c>
      <c r="P8">
        <v>2445</v>
      </c>
      <c r="Q8">
        <v>1.8699999999999999</v>
      </c>
      <c r="R8">
        <v>4572.1499999999996</v>
      </c>
    </row>
    <row r="9" spans="1:18" x14ac:dyDescent="0.25">
      <c r="A9" t="s">
        <v>8</v>
      </c>
      <c r="B9">
        <v>51</v>
      </c>
      <c r="C9">
        <v>1.77</v>
      </c>
      <c r="D9">
        <f t="shared" si="2"/>
        <v>90.27</v>
      </c>
      <c r="F9" s="11" t="s">
        <v>3</v>
      </c>
      <c r="G9" s="12">
        <v>1750</v>
      </c>
      <c r="H9" s="1"/>
      <c r="J9" t="str">
        <v>Pretzels</v>
      </c>
      <c r="K9" s="19">
        <f t="shared" si="0"/>
        <v>186</v>
      </c>
      <c r="L9" s="18">
        <f t="shared" si="1"/>
        <v>3.15</v>
      </c>
      <c r="M9">
        <v>585.9</v>
      </c>
      <c r="O9" t="s">
        <v>13</v>
      </c>
      <c r="P9">
        <v>2574</v>
      </c>
      <c r="Q9">
        <v>2.84</v>
      </c>
      <c r="R9">
        <v>7310.16</v>
      </c>
    </row>
    <row r="10" spans="1:18" x14ac:dyDescent="0.25">
      <c r="A10" t="s">
        <v>8</v>
      </c>
      <c r="B10">
        <v>100</v>
      </c>
      <c r="C10">
        <v>1.77</v>
      </c>
      <c r="D10">
        <f t="shared" si="2"/>
        <v>177</v>
      </c>
      <c r="J10" t="str">
        <v>Banana</v>
      </c>
      <c r="K10" s="19">
        <f t="shared" si="0"/>
        <v>79</v>
      </c>
      <c r="L10" s="18">
        <f t="shared" si="1"/>
        <v>2.27</v>
      </c>
      <c r="M10">
        <v>179.33</v>
      </c>
      <c r="O10" t="s">
        <v>8</v>
      </c>
      <c r="P10">
        <v>4187</v>
      </c>
      <c r="Q10">
        <v>1.7699999999999998</v>
      </c>
      <c r="R10">
        <v>7410.9899999999989</v>
      </c>
    </row>
    <row r="11" spans="1:18" x14ac:dyDescent="0.25">
      <c r="A11" t="s">
        <v>12</v>
      </c>
      <c r="B11">
        <v>28</v>
      </c>
      <c r="C11">
        <v>1.35</v>
      </c>
      <c r="D11">
        <f t="shared" si="2"/>
        <v>37.800000000000004</v>
      </c>
      <c r="F11" t="s">
        <v>20</v>
      </c>
      <c r="G11" s="1">
        <f>SUM(D2:D245)+SUM(G7:G9)</f>
        <v>38595.579999999987</v>
      </c>
    </row>
    <row r="12" spans="1:18" x14ac:dyDescent="0.25">
      <c r="A12" t="s">
        <v>11</v>
      </c>
      <c r="B12">
        <v>36</v>
      </c>
      <c r="C12">
        <v>2.1800000000000002</v>
      </c>
      <c r="D12">
        <f t="shared" si="2"/>
        <v>78.48</v>
      </c>
      <c r="F12" t="s">
        <v>21</v>
      </c>
      <c r="G12" s="7">
        <v>100</v>
      </c>
    </row>
    <row r="13" spans="1:18" x14ac:dyDescent="0.25">
      <c r="A13" t="s">
        <v>10</v>
      </c>
      <c r="B13">
        <v>31</v>
      </c>
      <c r="C13">
        <v>1.8699999999999999</v>
      </c>
      <c r="D13">
        <f t="shared" si="2"/>
        <v>57.97</v>
      </c>
      <c r="F13" t="s">
        <v>22</v>
      </c>
      <c r="G13" t="s">
        <v>23</v>
      </c>
    </row>
    <row r="14" spans="1:18" x14ac:dyDescent="0.25">
      <c r="A14" t="s">
        <v>9</v>
      </c>
      <c r="B14">
        <v>28</v>
      </c>
      <c r="C14">
        <v>3.4899999999999998</v>
      </c>
      <c r="D14">
        <f t="shared" si="2"/>
        <v>97.72</v>
      </c>
    </row>
    <row r="15" spans="1:18" x14ac:dyDescent="0.25">
      <c r="A15" t="s">
        <v>8</v>
      </c>
      <c r="B15">
        <v>44</v>
      </c>
      <c r="C15">
        <v>1.7699999999999998</v>
      </c>
      <c r="D15">
        <f t="shared" si="2"/>
        <v>77.88</v>
      </c>
      <c r="F15" s="8" t="s">
        <v>5</v>
      </c>
    </row>
    <row r="16" spans="1:18" x14ac:dyDescent="0.25">
      <c r="A16" t="s">
        <v>8</v>
      </c>
      <c r="B16">
        <v>23</v>
      </c>
      <c r="C16">
        <v>1.77</v>
      </c>
      <c r="D16">
        <f t="shared" si="2"/>
        <v>40.71</v>
      </c>
      <c r="F16" s="8" t="s">
        <v>6</v>
      </c>
    </row>
    <row r="17" spans="1:4" x14ac:dyDescent="0.25">
      <c r="A17" t="s">
        <v>12</v>
      </c>
      <c r="B17">
        <v>27</v>
      </c>
      <c r="C17">
        <v>1.35</v>
      </c>
      <c r="D17">
        <f t="shared" si="2"/>
        <v>36.450000000000003</v>
      </c>
    </row>
    <row r="18" spans="1:4" x14ac:dyDescent="0.25">
      <c r="A18" t="s">
        <v>11</v>
      </c>
      <c r="B18">
        <v>43</v>
      </c>
      <c r="C18">
        <v>2.1799999999999997</v>
      </c>
      <c r="D18">
        <f t="shared" si="2"/>
        <v>93.739999999999981</v>
      </c>
    </row>
    <row r="19" spans="1:4" x14ac:dyDescent="0.25">
      <c r="A19" t="s">
        <v>13</v>
      </c>
      <c r="B19">
        <v>123</v>
      </c>
      <c r="C19">
        <v>2.84</v>
      </c>
      <c r="D19">
        <f t="shared" si="2"/>
        <v>349.32</v>
      </c>
    </row>
    <row r="20" spans="1:4" x14ac:dyDescent="0.25">
      <c r="A20" t="s">
        <v>14</v>
      </c>
      <c r="B20">
        <v>42</v>
      </c>
      <c r="C20">
        <v>1.87</v>
      </c>
      <c r="D20">
        <f t="shared" si="2"/>
        <v>78.540000000000006</v>
      </c>
    </row>
    <row r="21" spans="1:4" x14ac:dyDescent="0.25">
      <c r="A21" t="s">
        <v>13</v>
      </c>
      <c r="B21">
        <v>33</v>
      </c>
      <c r="C21">
        <v>2.84</v>
      </c>
      <c r="D21">
        <f t="shared" si="2"/>
        <v>93.72</v>
      </c>
    </row>
    <row r="22" spans="1:4" x14ac:dyDescent="0.25">
      <c r="A22" t="s">
        <v>10</v>
      </c>
      <c r="B22">
        <v>85</v>
      </c>
      <c r="C22">
        <v>1.8699999999999999</v>
      </c>
      <c r="D22">
        <f t="shared" si="2"/>
        <v>158.94999999999999</v>
      </c>
    </row>
    <row r="23" spans="1:4" x14ac:dyDescent="0.25">
      <c r="A23" t="s">
        <v>13</v>
      </c>
      <c r="B23">
        <v>30</v>
      </c>
      <c r="C23">
        <v>2.8400000000000003</v>
      </c>
      <c r="D23">
        <f t="shared" si="2"/>
        <v>85.2</v>
      </c>
    </row>
    <row r="24" spans="1:4" x14ac:dyDescent="0.25">
      <c r="A24" t="s">
        <v>8</v>
      </c>
      <c r="B24">
        <v>61</v>
      </c>
      <c r="C24">
        <v>1.77</v>
      </c>
      <c r="D24">
        <f t="shared" si="2"/>
        <v>107.97</v>
      </c>
    </row>
    <row r="25" spans="1:4" x14ac:dyDescent="0.25">
      <c r="A25" t="s">
        <v>9</v>
      </c>
      <c r="B25">
        <v>40</v>
      </c>
      <c r="C25">
        <v>3.4899999999999998</v>
      </c>
      <c r="D25">
        <f t="shared" si="2"/>
        <v>139.6</v>
      </c>
    </row>
    <row r="26" spans="1:4" x14ac:dyDescent="0.25">
      <c r="A26" t="s">
        <v>10</v>
      </c>
      <c r="B26">
        <v>86</v>
      </c>
      <c r="C26">
        <v>1.8699999999999999</v>
      </c>
      <c r="D26">
        <f t="shared" si="2"/>
        <v>160.82</v>
      </c>
    </row>
    <row r="27" spans="1:4" x14ac:dyDescent="0.25">
      <c r="A27" t="s">
        <v>8</v>
      </c>
      <c r="B27">
        <v>38</v>
      </c>
      <c r="C27">
        <v>1.7700000000000002</v>
      </c>
      <c r="D27">
        <f t="shared" si="2"/>
        <v>67.260000000000005</v>
      </c>
    </row>
    <row r="28" spans="1:4" x14ac:dyDescent="0.25">
      <c r="A28" t="s">
        <v>12</v>
      </c>
      <c r="B28">
        <v>68</v>
      </c>
      <c r="C28">
        <v>1.68</v>
      </c>
      <c r="D28">
        <f t="shared" si="2"/>
        <v>114.24</v>
      </c>
    </row>
    <row r="29" spans="1:4" x14ac:dyDescent="0.25">
      <c r="A29" t="s">
        <v>10</v>
      </c>
      <c r="B29">
        <v>39</v>
      </c>
      <c r="C29">
        <v>1.87</v>
      </c>
      <c r="D29">
        <f t="shared" si="2"/>
        <v>72.930000000000007</v>
      </c>
    </row>
    <row r="30" spans="1:4" x14ac:dyDescent="0.25">
      <c r="A30" t="s">
        <v>14</v>
      </c>
      <c r="B30">
        <v>103</v>
      </c>
      <c r="C30">
        <v>1.87</v>
      </c>
      <c r="D30">
        <f t="shared" si="2"/>
        <v>192.61</v>
      </c>
    </row>
    <row r="31" spans="1:4" x14ac:dyDescent="0.25">
      <c r="A31" t="s">
        <v>13</v>
      </c>
      <c r="B31">
        <v>193</v>
      </c>
      <c r="C31">
        <v>2.84</v>
      </c>
      <c r="D31">
        <f t="shared" si="2"/>
        <v>548.12</v>
      </c>
    </row>
    <row r="32" spans="1:4" x14ac:dyDescent="0.25">
      <c r="A32" t="s">
        <v>8</v>
      </c>
      <c r="B32">
        <v>58</v>
      </c>
      <c r="C32">
        <v>1.77</v>
      </c>
      <c r="D32">
        <f t="shared" si="2"/>
        <v>102.66</v>
      </c>
    </row>
    <row r="33" spans="1:4" x14ac:dyDescent="0.25">
      <c r="A33" t="s">
        <v>12</v>
      </c>
      <c r="B33">
        <v>68</v>
      </c>
      <c r="C33">
        <v>1.68</v>
      </c>
      <c r="D33">
        <f t="shared" si="2"/>
        <v>114.24</v>
      </c>
    </row>
    <row r="34" spans="1:4" x14ac:dyDescent="0.25">
      <c r="A34" t="s">
        <v>8</v>
      </c>
      <c r="B34">
        <v>91</v>
      </c>
      <c r="C34">
        <v>1.77</v>
      </c>
      <c r="D34">
        <f t="shared" si="2"/>
        <v>161.07</v>
      </c>
    </row>
    <row r="35" spans="1:4" x14ac:dyDescent="0.25">
      <c r="A35" t="s">
        <v>9</v>
      </c>
      <c r="B35">
        <v>23</v>
      </c>
      <c r="C35">
        <v>3.4899999999999998</v>
      </c>
      <c r="D35">
        <f t="shared" si="2"/>
        <v>80.27</v>
      </c>
    </row>
    <row r="36" spans="1:4" x14ac:dyDescent="0.25">
      <c r="A36" t="s">
        <v>12</v>
      </c>
      <c r="B36">
        <v>28</v>
      </c>
      <c r="C36">
        <v>1.68</v>
      </c>
      <c r="D36">
        <f t="shared" si="2"/>
        <v>47.04</v>
      </c>
    </row>
    <row r="37" spans="1:4" x14ac:dyDescent="0.25">
      <c r="A37" t="s">
        <v>8</v>
      </c>
      <c r="B37">
        <v>48</v>
      </c>
      <c r="C37">
        <v>1.7699999999999998</v>
      </c>
      <c r="D37">
        <f t="shared" si="2"/>
        <v>84.96</v>
      </c>
    </row>
    <row r="38" spans="1:4" x14ac:dyDescent="0.25">
      <c r="A38" t="s">
        <v>12</v>
      </c>
      <c r="B38">
        <v>134</v>
      </c>
      <c r="C38">
        <v>1.68</v>
      </c>
      <c r="D38">
        <f t="shared" si="2"/>
        <v>225.12</v>
      </c>
    </row>
    <row r="39" spans="1:4" x14ac:dyDescent="0.25">
      <c r="A39" t="s">
        <v>8</v>
      </c>
      <c r="B39">
        <v>20</v>
      </c>
      <c r="C39">
        <v>1.77</v>
      </c>
      <c r="D39">
        <f t="shared" si="2"/>
        <v>35.4</v>
      </c>
    </row>
    <row r="40" spans="1:4" x14ac:dyDescent="0.25">
      <c r="A40" t="s">
        <v>8</v>
      </c>
      <c r="B40">
        <v>53</v>
      </c>
      <c r="C40">
        <v>1.77</v>
      </c>
      <c r="D40">
        <f t="shared" si="2"/>
        <v>93.81</v>
      </c>
    </row>
    <row r="41" spans="1:4" x14ac:dyDescent="0.25">
      <c r="A41" t="s">
        <v>12</v>
      </c>
      <c r="B41">
        <v>64</v>
      </c>
      <c r="C41">
        <v>1.68</v>
      </c>
      <c r="D41">
        <f t="shared" si="2"/>
        <v>107.52</v>
      </c>
    </row>
    <row r="42" spans="1:4" x14ac:dyDescent="0.25">
      <c r="A42" t="s">
        <v>10</v>
      </c>
      <c r="B42">
        <v>63</v>
      </c>
      <c r="C42">
        <v>1.87</v>
      </c>
      <c r="D42">
        <f t="shared" si="2"/>
        <v>117.81</v>
      </c>
    </row>
    <row r="43" spans="1:4" x14ac:dyDescent="0.25">
      <c r="A43" t="s">
        <v>14</v>
      </c>
      <c r="B43">
        <v>105</v>
      </c>
      <c r="C43">
        <v>1.8699999999999999</v>
      </c>
      <c r="D43">
        <f t="shared" si="2"/>
        <v>196.35</v>
      </c>
    </row>
    <row r="44" spans="1:4" x14ac:dyDescent="0.25">
      <c r="A44" t="s">
        <v>13</v>
      </c>
      <c r="B44">
        <v>138</v>
      </c>
      <c r="C44">
        <v>2.8400000000000003</v>
      </c>
      <c r="D44">
        <f t="shared" si="2"/>
        <v>391.92</v>
      </c>
    </row>
    <row r="45" spans="1:4" x14ac:dyDescent="0.25">
      <c r="A45" t="s">
        <v>8</v>
      </c>
      <c r="B45">
        <v>25</v>
      </c>
      <c r="C45">
        <v>1.77</v>
      </c>
      <c r="D45">
        <f t="shared" si="2"/>
        <v>44.25</v>
      </c>
    </row>
    <row r="46" spans="1:4" x14ac:dyDescent="0.25">
      <c r="A46" t="s">
        <v>9</v>
      </c>
      <c r="B46">
        <v>21</v>
      </c>
      <c r="C46">
        <v>3.49</v>
      </c>
      <c r="D46">
        <f t="shared" si="2"/>
        <v>73.290000000000006</v>
      </c>
    </row>
    <row r="47" spans="1:4" x14ac:dyDescent="0.25">
      <c r="A47" t="s">
        <v>8</v>
      </c>
      <c r="B47">
        <v>61</v>
      </c>
      <c r="C47">
        <v>1.77</v>
      </c>
      <c r="D47">
        <f t="shared" si="2"/>
        <v>107.97</v>
      </c>
    </row>
    <row r="48" spans="1:4" x14ac:dyDescent="0.25">
      <c r="A48" t="s">
        <v>12</v>
      </c>
      <c r="B48">
        <v>49</v>
      </c>
      <c r="C48">
        <v>1.68</v>
      </c>
      <c r="D48">
        <f t="shared" si="2"/>
        <v>82.32</v>
      </c>
    </row>
    <row r="49" spans="1:4" x14ac:dyDescent="0.25">
      <c r="A49" t="s">
        <v>10</v>
      </c>
      <c r="B49">
        <v>55</v>
      </c>
      <c r="C49">
        <v>1.8699999999999999</v>
      </c>
      <c r="D49">
        <f t="shared" si="2"/>
        <v>102.85</v>
      </c>
    </row>
    <row r="50" spans="1:4" x14ac:dyDescent="0.25">
      <c r="A50" t="s">
        <v>11</v>
      </c>
      <c r="B50">
        <v>27</v>
      </c>
      <c r="C50">
        <v>2.1800000000000002</v>
      </c>
      <c r="D50">
        <f t="shared" si="2"/>
        <v>58.860000000000007</v>
      </c>
    </row>
    <row r="51" spans="1:4" x14ac:dyDescent="0.25">
      <c r="A51" t="s">
        <v>8</v>
      </c>
      <c r="B51">
        <v>58</v>
      </c>
      <c r="C51">
        <v>1.77</v>
      </c>
      <c r="D51">
        <f t="shared" si="2"/>
        <v>102.66</v>
      </c>
    </row>
    <row r="52" spans="1:4" x14ac:dyDescent="0.25">
      <c r="A52" t="s">
        <v>9</v>
      </c>
      <c r="B52">
        <v>33</v>
      </c>
      <c r="C52">
        <v>3.49</v>
      </c>
      <c r="D52">
        <f t="shared" si="2"/>
        <v>115.17</v>
      </c>
    </row>
    <row r="53" spans="1:4" x14ac:dyDescent="0.25">
      <c r="A53" t="s">
        <v>13</v>
      </c>
      <c r="B53">
        <v>288</v>
      </c>
      <c r="C53">
        <v>2.84</v>
      </c>
      <c r="D53">
        <f t="shared" si="2"/>
        <v>817.92</v>
      </c>
    </row>
    <row r="54" spans="1:4" x14ac:dyDescent="0.25">
      <c r="A54" t="s">
        <v>10</v>
      </c>
      <c r="B54">
        <v>76</v>
      </c>
      <c r="C54">
        <v>1.87</v>
      </c>
      <c r="D54">
        <f t="shared" si="2"/>
        <v>142.12</v>
      </c>
    </row>
    <row r="55" spans="1:4" x14ac:dyDescent="0.25">
      <c r="A55" t="s">
        <v>8</v>
      </c>
      <c r="B55">
        <v>42</v>
      </c>
      <c r="C55">
        <v>1.77</v>
      </c>
      <c r="D55">
        <f t="shared" si="2"/>
        <v>74.34</v>
      </c>
    </row>
    <row r="56" spans="1:4" x14ac:dyDescent="0.25">
      <c r="A56" t="s">
        <v>9</v>
      </c>
      <c r="B56">
        <v>20</v>
      </c>
      <c r="C56">
        <v>3.4899999999999998</v>
      </c>
      <c r="D56">
        <f t="shared" si="2"/>
        <v>69.8</v>
      </c>
    </row>
    <row r="57" spans="1:4" x14ac:dyDescent="0.25">
      <c r="A57" t="s">
        <v>8</v>
      </c>
      <c r="B57">
        <v>75</v>
      </c>
      <c r="C57">
        <v>1.77</v>
      </c>
      <c r="D57">
        <f t="shared" si="2"/>
        <v>132.75</v>
      </c>
    </row>
    <row r="58" spans="1:4" x14ac:dyDescent="0.25">
      <c r="A58" t="s">
        <v>9</v>
      </c>
      <c r="B58">
        <v>38</v>
      </c>
      <c r="C58">
        <v>3.49</v>
      </c>
      <c r="D58">
        <f t="shared" si="2"/>
        <v>132.62</v>
      </c>
    </row>
    <row r="59" spans="1:4" x14ac:dyDescent="0.25">
      <c r="A59" t="s">
        <v>8</v>
      </c>
      <c r="B59">
        <v>306</v>
      </c>
      <c r="C59">
        <v>1.77</v>
      </c>
      <c r="D59">
        <f t="shared" si="2"/>
        <v>541.62</v>
      </c>
    </row>
    <row r="60" spans="1:4" x14ac:dyDescent="0.25">
      <c r="A60" t="s">
        <v>12</v>
      </c>
      <c r="B60">
        <v>28</v>
      </c>
      <c r="C60">
        <v>1.68</v>
      </c>
      <c r="D60">
        <f t="shared" si="2"/>
        <v>47.04</v>
      </c>
    </row>
    <row r="61" spans="1:4" x14ac:dyDescent="0.25">
      <c r="A61" t="s">
        <v>14</v>
      </c>
      <c r="B61">
        <v>110</v>
      </c>
      <c r="C61">
        <v>1.8699999999999999</v>
      </c>
      <c r="D61">
        <f t="shared" si="2"/>
        <v>205.7</v>
      </c>
    </row>
    <row r="62" spans="1:4" x14ac:dyDescent="0.25">
      <c r="A62" t="s">
        <v>13</v>
      </c>
      <c r="B62">
        <v>51</v>
      </c>
      <c r="C62">
        <v>2.84</v>
      </c>
      <c r="D62">
        <f t="shared" si="2"/>
        <v>144.84</v>
      </c>
    </row>
    <row r="63" spans="1:4" x14ac:dyDescent="0.25">
      <c r="A63" t="s">
        <v>8</v>
      </c>
      <c r="B63">
        <v>52</v>
      </c>
      <c r="C63">
        <v>1.77</v>
      </c>
      <c r="D63">
        <f t="shared" si="2"/>
        <v>92.04</v>
      </c>
    </row>
    <row r="64" spans="1:4" x14ac:dyDescent="0.25">
      <c r="A64" t="s">
        <v>9</v>
      </c>
      <c r="B64">
        <v>28</v>
      </c>
      <c r="C64">
        <v>3.4899999999999998</v>
      </c>
      <c r="D64">
        <f t="shared" si="2"/>
        <v>97.72</v>
      </c>
    </row>
    <row r="65" spans="1:4" x14ac:dyDescent="0.25">
      <c r="A65" t="s">
        <v>8</v>
      </c>
      <c r="B65">
        <v>136</v>
      </c>
      <c r="C65">
        <v>1.77</v>
      </c>
      <c r="D65">
        <f t="shared" si="2"/>
        <v>240.72</v>
      </c>
    </row>
    <row r="66" spans="1:4" x14ac:dyDescent="0.25">
      <c r="A66" t="s">
        <v>9</v>
      </c>
      <c r="B66">
        <v>42</v>
      </c>
      <c r="C66">
        <v>3.49</v>
      </c>
      <c r="D66">
        <f t="shared" si="2"/>
        <v>146.58000000000001</v>
      </c>
    </row>
    <row r="67" spans="1:4" x14ac:dyDescent="0.25">
      <c r="A67" t="s">
        <v>10</v>
      </c>
      <c r="B67">
        <v>75</v>
      </c>
      <c r="C67">
        <v>1.87</v>
      </c>
      <c r="D67">
        <f t="shared" ref="D67:D130" si="3">C67*B67</f>
        <v>140.25</v>
      </c>
    </row>
    <row r="68" spans="1:4" x14ac:dyDescent="0.25">
      <c r="A68" t="s">
        <v>14</v>
      </c>
      <c r="B68">
        <v>72</v>
      </c>
      <c r="C68">
        <v>1.8699999999999999</v>
      </c>
      <c r="D68">
        <f t="shared" si="3"/>
        <v>134.63999999999999</v>
      </c>
    </row>
    <row r="69" spans="1:4" x14ac:dyDescent="0.25">
      <c r="A69" t="s">
        <v>13</v>
      </c>
      <c r="B69">
        <v>56</v>
      </c>
      <c r="C69">
        <v>2.84</v>
      </c>
      <c r="D69">
        <f t="shared" si="3"/>
        <v>159.04</v>
      </c>
    </row>
    <row r="70" spans="1:4" x14ac:dyDescent="0.25">
      <c r="A70" t="s">
        <v>14</v>
      </c>
      <c r="B70">
        <v>51</v>
      </c>
      <c r="C70">
        <v>1.87</v>
      </c>
      <c r="D70">
        <f t="shared" si="3"/>
        <v>95.37</v>
      </c>
    </row>
    <row r="71" spans="1:4" x14ac:dyDescent="0.25">
      <c r="A71" t="s">
        <v>12</v>
      </c>
      <c r="B71">
        <v>31</v>
      </c>
      <c r="C71">
        <v>1.68</v>
      </c>
      <c r="D71">
        <f t="shared" si="3"/>
        <v>52.08</v>
      </c>
    </row>
    <row r="72" spans="1:4" x14ac:dyDescent="0.25">
      <c r="A72" t="s">
        <v>14</v>
      </c>
      <c r="B72">
        <v>56</v>
      </c>
      <c r="C72">
        <v>1.8699999999999999</v>
      </c>
      <c r="D72">
        <f t="shared" si="3"/>
        <v>104.72</v>
      </c>
    </row>
    <row r="73" spans="1:4" x14ac:dyDescent="0.25">
      <c r="A73" t="s">
        <v>13</v>
      </c>
      <c r="B73">
        <v>137</v>
      </c>
      <c r="C73">
        <v>2.84</v>
      </c>
      <c r="D73">
        <f t="shared" si="3"/>
        <v>389.08</v>
      </c>
    </row>
    <row r="74" spans="1:4" x14ac:dyDescent="0.25">
      <c r="A74" t="s">
        <v>10</v>
      </c>
      <c r="B74">
        <v>107</v>
      </c>
      <c r="C74">
        <v>1.87</v>
      </c>
      <c r="D74">
        <f t="shared" si="3"/>
        <v>200.09</v>
      </c>
    </row>
    <row r="75" spans="1:4" x14ac:dyDescent="0.25">
      <c r="A75" t="s">
        <v>8</v>
      </c>
      <c r="B75">
        <v>24</v>
      </c>
      <c r="C75">
        <v>1.7699999999999998</v>
      </c>
      <c r="D75">
        <f t="shared" si="3"/>
        <v>42.48</v>
      </c>
    </row>
    <row r="76" spans="1:4" x14ac:dyDescent="0.25">
      <c r="A76" t="s">
        <v>9</v>
      </c>
      <c r="B76">
        <v>30</v>
      </c>
      <c r="C76">
        <v>3.49</v>
      </c>
      <c r="D76">
        <f t="shared" si="3"/>
        <v>104.7</v>
      </c>
    </row>
    <row r="77" spans="1:4" x14ac:dyDescent="0.25">
      <c r="A77" t="s">
        <v>10</v>
      </c>
      <c r="B77">
        <v>70</v>
      </c>
      <c r="C77">
        <v>1.87</v>
      </c>
      <c r="D77">
        <f t="shared" si="3"/>
        <v>130.9</v>
      </c>
    </row>
    <row r="78" spans="1:4" x14ac:dyDescent="0.25">
      <c r="A78" t="s">
        <v>11</v>
      </c>
      <c r="B78">
        <v>31</v>
      </c>
      <c r="C78">
        <v>2.1800000000000002</v>
      </c>
      <c r="D78">
        <f t="shared" si="3"/>
        <v>67.58</v>
      </c>
    </row>
    <row r="79" spans="1:4" x14ac:dyDescent="0.25">
      <c r="A79" t="s">
        <v>8</v>
      </c>
      <c r="B79">
        <v>109</v>
      </c>
      <c r="C79">
        <v>1.77</v>
      </c>
      <c r="D79">
        <f t="shared" si="3"/>
        <v>192.93</v>
      </c>
    </row>
    <row r="80" spans="1:4" x14ac:dyDescent="0.25">
      <c r="A80" t="s">
        <v>9</v>
      </c>
      <c r="B80">
        <v>21</v>
      </c>
      <c r="C80">
        <v>3.49</v>
      </c>
      <c r="D80">
        <f t="shared" si="3"/>
        <v>73.290000000000006</v>
      </c>
    </row>
    <row r="81" spans="1:4" x14ac:dyDescent="0.25">
      <c r="A81" t="s">
        <v>10</v>
      </c>
      <c r="B81">
        <v>80</v>
      </c>
      <c r="C81">
        <v>1.8699999999999999</v>
      </c>
      <c r="D81">
        <f t="shared" si="3"/>
        <v>149.6</v>
      </c>
    </row>
    <row r="82" spans="1:4" x14ac:dyDescent="0.25">
      <c r="A82" t="s">
        <v>14</v>
      </c>
      <c r="B82">
        <v>75</v>
      </c>
      <c r="C82">
        <v>1.87</v>
      </c>
      <c r="D82">
        <f t="shared" si="3"/>
        <v>140.25</v>
      </c>
    </row>
    <row r="83" spans="1:4" x14ac:dyDescent="0.25">
      <c r="A83" t="s">
        <v>13</v>
      </c>
      <c r="B83">
        <v>74</v>
      </c>
      <c r="C83">
        <v>2.84</v>
      </c>
      <c r="D83">
        <f t="shared" si="3"/>
        <v>210.16</v>
      </c>
    </row>
    <row r="84" spans="1:4" x14ac:dyDescent="0.25">
      <c r="A84" t="s">
        <v>8</v>
      </c>
      <c r="B84">
        <v>45</v>
      </c>
      <c r="C84">
        <v>1.77</v>
      </c>
      <c r="D84">
        <f t="shared" si="3"/>
        <v>79.650000000000006</v>
      </c>
    </row>
    <row r="85" spans="1:4" x14ac:dyDescent="0.25">
      <c r="A85" t="s">
        <v>11</v>
      </c>
      <c r="B85">
        <v>28</v>
      </c>
      <c r="C85">
        <v>2.1800000000000002</v>
      </c>
      <c r="D85">
        <f t="shared" si="3"/>
        <v>61.040000000000006</v>
      </c>
    </row>
    <row r="86" spans="1:4" x14ac:dyDescent="0.25">
      <c r="A86" t="s">
        <v>8</v>
      </c>
      <c r="B86">
        <v>143</v>
      </c>
      <c r="C86">
        <v>1.77</v>
      </c>
      <c r="D86">
        <f t="shared" si="3"/>
        <v>253.11</v>
      </c>
    </row>
    <row r="87" spans="1:4" x14ac:dyDescent="0.25">
      <c r="A87" t="s">
        <v>15</v>
      </c>
      <c r="B87">
        <v>27</v>
      </c>
      <c r="C87">
        <v>3.15</v>
      </c>
      <c r="D87">
        <f t="shared" si="3"/>
        <v>85.05</v>
      </c>
    </row>
    <row r="88" spans="1:4" x14ac:dyDescent="0.25">
      <c r="A88" t="s">
        <v>8</v>
      </c>
      <c r="B88">
        <v>133</v>
      </c>
      <c r="C88">
        <v>1.77</v>
      </c>
      <c r="D88">
        <f t="shared" si="3"/>
        <v>235.41</v>
      </c>
    </row>
    <row r="89" spans="1:4" x14ac:dyDescent="0.25">
      <c r="A89" t="s">
        <v>11</v>
      </c>
      <c r="B89">
        <v>110</v>
      </c>
      <c r="C89">
        <v>2.1800000000000002</v>
      </c>
      <c r="D89">
        <f t="shared" si="3"/>
        <v>239.8</v>
      </c>
    </row>
    <row r="90" spans="1:4" x14ac:dyDescent="0.25">
      <c r="A90" t="s">
        <v>10</v>
      </c>
      <c r="B90">
        <v>65</v>
      </c>
      <c r="C90">
        <v>1.8699999999999999</v>
      </c>
      <c r="D90">
        <f t="shared" si="3"/>
        <v>121.55</v>
      </c>
    </row>
    <row r="91" spans="1:4" x14ac:dyDescent="0.25">
      <c r="A91" t="s">
        <v>14</v>
      </c>
      <c r="B91">
        <v>33</v>
      </c>
      <c r="C91">
        <v>1.87</v>
      </c>
      <c r="D91">
        <f t="shared" si="3"/>
        <v>61.71</v>
      </c>
    </row>
    <row r="92" spans="1:4" x14ac:dyDescent="0.25">
      <c r="A92" t="s">
        <v>11</v>
      </c>
      <c r="B92">
        <v>81</v>
      </c>
      <c r="C92">
        <v>2.1800000000000002</v>
      </c>
      <c r="D92">
        <f t="shared" si="3"/>
        <v>176.58</v>
      </c>
    </row>
    <row r="93" spans="1:4" x14ac:dyDescent="0.25">
      <c r="A93" t="s">
        <v>8</v>
      </c>
      <c r="B93">
        <v>77</v>
      </c>
      <c r="C93">
        <v>1.7699999999999998</v>
      </c>
      <c r="D93">
        <f t="shared" si="3"/>
        <v>136.29</v>
      </c>
    </row>
    <row r="94" spans="1:4" x14ac:dyDescent="0.25">
      <c r="A94" t="s">
        <v>9</v>
      </c>
      <c r="B94">
        <v>38</v>
      </c>
      <c r="C94">
        <v>3.49</v>
      </c>
      <c r="D94">
        <f t="shared" si="3"/>
        <v>132.62</v>
      </c>
    </row>
    <row r="95" spans="1:4" x14ac:dyDescent="0.25">
      <c r="A95" t="s">
        <v>8</v>
      </c>
      <c r="B95">
        <v>40</v>
      </c>
      <c r="C95">
        <v>1.77</v>
      </c>
      <c r="D95">
        <f t="shared" si="3"/>
        <v>70.8</v>
      </c>
    </row>
    <row r="96" spans="1:4" x14ac:dyDescent="0.25">
      <c r="A96" t="s">
        <v>12</v>
      </c>
      <c r="B96">
        <v>114</v>
      </c>
      <c r="C96">
        <v>1.6800000000000002</v>
      </c>
      <c r="D96">
        <f t="shared" si="3"/>
        <v>191.52</v>
      </c>
    </row>
    <row r="97" spans="1:4" x14ac:dyDescent="0.25">
      <c r="A97" t="s">
        <v>11</v>
      </c>
      <c r="B97">
        <v>224</v>
      </c>
      <c r="C97">
        <v>2.1800000000000002</v>
      </c>
      <c r="D97">
        <f t="shared" si="3"/>
        <v>488.32000000000005</v>
      </c>
    </row>
    <row r="98" spans="1:4" x14ac:dyDescent="0.25">
      <c r="A98" t="s">
        <v>8</v>
      </c>
      <c r="B98">
        <v>141</v>
      </c>
      <c r="C98">
        <v>1.77</v>
      </c>
      <c r="D98">
        <f t="shared" si="3"/>
        <v>249.57</v>
      </c>
    </row>
    <row r="99" spans="1:4" x14ac:dyDescent="0.25">
      <c r="A99" t="s">
        <v>9</v>
      </c>
      <c r="B99">
        <v>32</v>
      </c>
      <c r="C99">
        <v>3.49</v>
      </c>
      <c r="D99">
        <f t="shared" si="3"/>
        <v>111.68</v>
      </c>
    </row>
    <row r="100" spans="1:4" x14ac:dyDescent="0.25">
      <c r="A100" t="s">
        <v>8</v>
      </c>
      <c r="B100">
        <v>20</v>
      </c>
      <c r="C100">
        <v>1.77</v>
      </c>
      <c r="D100">
        <f t="shared" si="3"/>
        <v>35.4</v>
      </c>
    </row>
    <row r="101" spans="1:4" x14ac:dyDescent="0.25">
      <c r="A101" t="s">
        <v>11</v>
      </c>
      <c r="B101">
        <v>40</v>
      </c>
      <c r="C101">
        <v>2.1800000000000002</v>
      </c>
      <c r="D101">
        <f t="shared" si="3"/>
        <v>87.2</v>
      </c>
    </row>
    <row r="102" spans="1:4" x14ac:dyDescent="0.25">
      <c r="A102" t="s">
        <v>10</v>
      </c>
      <c r="B102">
        <v>49</v>
      </c>
      <c r="C102">
        <v>1.8699999999999999</v>
      </c>
      <c r="D102">
        <f t="shared" si="3"/>
        <v>91.63</v>
      </c>
    </row>
    <row r="103" spans="1:4" x14ac:dyDescent="0.25">
      <c r="A103" t="s">
        <v>9</v>
      </c>
      <c r="B103">
        <v>46</v>
      </c>
      <c r="C103">
        <v>3.4899999999999998</v>
      </c>
      <c r="D103">
        <f t="shared" si="3"/>
        <v>160.54</v>
      </c>
    </row>
    <row r="104" spans="1:4" x14ac:dyDescent="0.25">
      <c r="A104" t="s">
        <v>8</v>
      </c>
      <c r="B104">
        <v>39</v>
      </c>
      <c r="C104">
        <v>1.77</v>
      </c>
      <c r="D104">
        <f t="shared" si="3"/>
        <v>69.03</v>
      </c>
    </row>
    <row r="105" spans="1:4" x14ac:dyDescent="0.25">
      <c r="A105" t="s">
        <v>12</v>
      </c>
      <c r="B105">
        <v>62</v>
      </c>
      <c r="C105">
        <v>1.68</v>
      </c>
      <c r="D105">
        <f t="shared" si="3"/>
        <v>104.16</v>
      </c>
    </row>
    <row r="106" spans="1:4" x14ac:dyDescent="0.25">
      <c r="A106" t="s">
        <v>8</v>
      </c>
      <c r="B106">
        <v>90</v>
      </c>
      <c r="C106">
        <v>1.77</v>
      </c>
      <c r="D106">
        <f t="shared" si="3"/>
        <v>159.30000000000001</v>
      </c>
    </row>
    <row r="107" spans="1:4" x14ac:dyDescent="0.25">
      <c r="A107" t="s">
        <v>11</v>
      </c>
      <c r="B107">
        <v>103</v>
      </c>
      <c r="C107">
        <v>2.1799999999999997</v>
      </c>
      <c r="D107">
        <f t="shared" si="3"/>
        <v>224.53999999999996</v>
      </c>
    </row>
    <row r="108" spans="1:4" x14ac:dyDescent="0.25">
      <c r="A108" t="s">
        <v>13</v>
      </c>
      <c r="B108">
        <v>32</v>
      </c>
      <c r="C108">
        <v>2.84</v>
      </c>
      <c r="D108">
        <f t="shared" si="3"/>
        <v>90.88</v>
      </c>
    </row>
    <row r="109" spans="1:4" x14ac:dyDescent="0.25">
      <c r="A109" t="s">
        <v>14</v>
      </c>
      <c r="B109">
        <v>66</v>
      </c>
      <c r="C109">
        <v>1.87</v>
      </c>
      <c r="D109">
        <f t="shared" si="3"/>
        <v>123.42</v>
      </c>
    </row>
    <row r="110" spans="1:4" x14ac:dyDescent="0.25">
      <c r="A110" t="s">
        <v>13</v>
      </c>
      <c r="B110">
        <v>97</v>
      </c>
      <c r="C110">
        <v>2.8400000000000003</v>
      </c>
      <c r="D110">
        <f t="shared" si="3"/>
        <v>275.48</v>
      </c>
    </row>
    <row r="111" spans="1:4" x14ac:dyDescent="0.25">
      <c r="A111" t="s">
        <v>8</v>
      </c>
      <c r="B111">
        <v>30</v>
      </c>
      <c r="C111">
        <v>1.77</v>
      </c>
      <c r="D111">
        <f t="shared" si="3"/>
        <v>53.1</v>
      </c>
    </row>
    <row r="112" spans="1:4" x14ac:dyDescent="0.25">
      <c r="A112" t="s">
        <v>12</v>
      </c>
      <c r="B112">
        <v>29</v>
      </c>
      <c r="C112">
        <v>1.68</v>
      </c>
      <c r="D112">
        <f t="shared" si="3"/>
        <v>48.72</v>
      </c>
    </row>
    <row r="113" spans="1:4" x14ac:dyDescent="0.25">
      <c r="A113" t="s">
        <v>8</v>
      </c>
      <c r="B113">
        <v>92</v>
      </c>
      <c r="C113">
        <v>1.77</v>
      </c>
      <c r="D113">
        <f t="shared" si="3"/>
        <v>162.84</v>
      </c>
    </row>
    <row r="114" spans="1:4" x14ac:dyDescent="0.25">
      <c r="A114" t="s">
        <v>11</v>
      </c>
      <c r="B114">
        <v>139</v>
      </c>
      <c r="C114">
        <v>2.1799999999999997</v>
      </c>
      <c r="D114">
        <f t="shared" si="3"/>
        <v>303.02</v>
      </c>
    </row>
    <row r="115" spans="1:4" x14ac:dyDescent="0.25">
      <c r="A115" t="s">
        <v>13</v>
      </c>
      <c r="B115">
        <v>29</v>
      </c>
      <c r="C115">
        <v>2.84</v>
      </c>
      <c r="D115">
        <f t="shared" si="3"/>
        <v>82.36</v>
      </c>
    </row>
    <row r="116" spans="1:4" x14ac:dyDescent="0.25">
      <c r="A116" t="s">
        <v>16</v>
      </c>
      <c r="B116">
        <v>30</v>
      </c>
      <c r="C116">
        <v>2.27</v>
      </c>
      <c r="D116">
        <f t="shared" si="3"/>
        <v>68.099999999999994</v>
      </c>
    </row>
    <row r="117" spans="1:4" x14ac:dyDescent="0.25">
      <c r="A117" t="s">
        <v>10</v>
      </c>
      <c r="B117">
        <v>36</v>
      </c>
      <c r="C117">
        <v>1.8699999999999999</v>
      </c>
      <c r="D117">
        <f t="shared" si="3"/>
        <v>67.319999999999993</v>
      </c>
    </row>
    <row r="118" spans="1:4" x14ac:dyDescent="0.25">
      <c r="A118" t="s">
        <v>9</v>
      </c>
      <c r="B118">
        <v>41</v>
      </c>
      <c r="C118">
        <v>3.49</v>
      </c>
      <c r="D118">
        <f t="shared" si="3"/>
        <v>143.09</v>
      </c>
    </row>
    <row r="119" spans="1:4" x14ac:dyDescent="0.25">
      <c r="A119" t="s">
        <v>8</v>
      </c>
      <c r="B119">
        <v>44</v>
      </c>
      <c r="C119">
        <v>1.7699999999999998</v>
      </c>
      <c r="D119">
        <f t="shared" si="3"/>
        <v>77.88</v>
      </c>
    </row>
    <row r="120" spans="1:4" x14ac:dyDescent="0.25">
      <c r="A120" t="s">
        <v>12</v>
      </c>
      <c r="B120">
        <v>29</v>
      </c>
      <c r="C120">
        <v>1.68</v>
      </c>
      <c r="D120">
        <f t="shared" si="3"/>
        <v>48.72</v>
      </c>
    </row>
    <row r="121" spans="1:4" x14ac:dyDescent="0.25">
      <c r="A121" t="s">
        <v>11</v>
      </c>
      <c r="B121">
        <v>237</v>
      </c>
      <c r="C121">
        <v>2.1799999999999997</v>
      </c>
      <c r="D121">
        <f t="shared" si="3"/>
        <v>516.66</v>
      </c>
    </row>
    <row r="122" spans="1:4" x14ac:dyDescent="0.25">
      <c r="A122" t="s">
        <v>10</v>
      </c>
      <c r="B122">
        <v>65</v>
      </c>
      <c r="C122">
        <v>1.8699999999999999</v>
      </c>
      <c r="D122">
        <f t="shared" si="3"/>
        <v>121.55</v>
      </c>
    </row>
    <row r="123" spans="1:4" x14ac:dyDescent="0.25">
      <c r="A123" t="s">
        <v>11</v>
      </c>
      <c r="B123">
        <v>83</v>
      </c>
      <c r="C123">
        <v>2.1800000000000002</v>
      </c>
      <c r="D123">
        <f t="shared" si="3"/>
        <v>180.94000000000003</v>
      </c>
    </row>
    <row r="124" spans="1:4" x14ac:dyDescent="0.25">
      <c r="A124" t="s">
        <v>11</v>
      </c>
      <c r="B124">
        <v>32</v>
      </c>
      <c r="C124">
        <v>2.1800000000000002</v>
      </c>
      <c r="D124">
        <f t="shared" si="3"/>
        <v>69.760000000000005</v>
      </c>
    </row>
    <row r="125" spans="1:4" x14ac:dyDescent="0.25">
      <c r="A125" t="s">
        <v>8</v>
      </c>
      <c r="B125">
        <v>63</v>
      </c>
      <c r="C125">
        <v>1.77</v>
      </c>
      <c r="D125">
        <f t="shared" si="3"/>
        <v>111.51</v>
      </c>
    </row>
    <row r="126" spans="1:4" x14ac:dyDescent="0.25">
      <c r="A126" t="s">
        <v>15</v>
      </c>
      <c r="B126">
        <v>29</v>
      </c>
      <c r="C126">
        <v>3.15</v>
      </c>
      <c r="D126">
        <f t="shared" si="3"/>
        <v>91.35</v>
      </c>
    </row>
    <row r="127" spans="1:4" x14ac:dyDescent="0.25">
      <c r="A127" t="s">
        <v>14</v>
      </c>
      <c r="B127">
        <v>77</v>
      </c>
      <c r="C127">
        <v>1.87</v>
      </c>
      <c r="D127">
        <f t="shared" si="3"/>
        <v>143.99</v>
      </c>
    </row>
    <row r="128" spans="1:4" x14ac:dyDescent="0.25">
      <c r="A128" t="s">
        <v>13</v>
      </c>
      <c r="B128">
        <v>80</v>
      </c>
      <c r="C128">
        <v>2.84</v>
      </c>
      <c r="D128">
        <f t="shared" si="3"/>
        <v>227.2</v>
      </c>
    </row>
    <row r="129" spans="1:4" x14ac:dyDescent="0.25">
      <c r="A129" t="s">
        <v>8</v>
      </c>
      <c r="B129">
        <v>102</v>
      </c>
      <c r="C129">
        <v>1.77</v>
      </c>
      <c r="D129">
        <f t="shared" si="3"/>
        <v>180.54</v>
      </c>
    </row>
    <row r="130" spans="1:4" x14ac:dyDescent="0.25">
      <c r="A130" t="s">
        <v>9</v>
      </c>
      <c r="B130">
        <v>31</v>
      </c>
      <c r="C130">
        <v>3.4899999999999998</v>
      </c>
      <c r="D130">
        <f t="shared" si="3"/>
        <v>108.19</v>
      </c>
    </row>
    <row r="131" spans="1:4" x14ac:dyDescent="0.25">
      <c r="A131" t="s">
        <v>8</v>
      </c>
      <c r="B131">
        <v>56</v>
      </c>
      <c r="C131">
        <v>1.77</v>
      </c>
      <c r="D131">
        <f t="shared" ref="D131:D194" si="4">C131*B131</f>
        <v>99.12</v>
      </c>
    </row>
    <row r="132" spans="1:4" x14ac:dyDescent="0.25">
      <c r="A132" t="s">
        <v>11</v>
      </c>
      <c r="B132">
        <v>52</v>
      </c>
      <c r="C132">
        <v>2.1800000000000002</v>
      </c>
      <c r="D132">
        <f t="shared" si="4"/>
        <v>113.36000000000001</v>
      </c>
    </row>
    <row r="133" spans="1:4" x14ac:dyDescent="0.25">
      <c r="A133" t="s">
        <v>8</v>
      </c>
      <c r="B133">
        <v>51</v>
      </c>
      <c r="C133">
        <v>1.77</v>
      </c>
      <c r="D133">
        <f t="shared" si="4"/>
        <v>90.27</v>
      </c>
    </row>
    <row r="134" spans="1:4" x14ac:dyDescent="0.25">
      <c r="A134" t="s">
        <v>12</v>
      </c>
      <c r="B134">
        <v>24</v>
      </c>
      <c r="C134">
        <v>1.68</v>
      </c>
      <c r="D134">
        <f t="shared" si="4"/>
        <v>40.32</v>
      </c>
    </row>
    <row r="135" spans="1:4" x14ac:dyDescent="0.25">
      <c r="A135" t="s">
        <v>11</v>
      </c>
      <c r="B135">
        <v>58</v>
      </c>
      <c r="C135">
        <v>2.1800000000000002</v>
      </c>
      <c r="D135">
        <f t="shared" si="4"/>
        <v>126.44000000000001</v>
      </c>
    </row>
    <row r="136" spans="1:4" x14ac:dyDescent="0.25">
      <c r="A136" t="s">
        <v>10</v>
      </c>
      <c r="B136">
        <v>34</v>
      </c>
      <c r="C136">
        <v>1.8699999999999999</v>
      </c>
      <c r="D136">
        <f t="shared" si="4"/>
        <v>63.58</v>
      </c>
    </row>
    <row r="137" spans="1:4" x14ac:dyDescent="0.25">
      <c r="A137" t="s">
        <v>8</v>
      </c>
      <c r="B137">
        <v>34</v>
      </c>
      <c r="C137">
        <v>1.77</v>
      </c>
      <c r="D137">
        <f t="shared" si="4"/>
        <v>60.18</v>
      </c>
    </row>
    <row r="138" spans="1:4" x14ac:dyDescent="0.25">
      <c r="A138" t="s">
        <v>12</v>
      </c>
      <c r="B138">
        <v>21</v>
      </c>
      <c r="C138">
        <v>1.6800000000000002</v>
      </c>
      <c r="D138">
        <f t="shared" si="4"/>
        <v>35.28</v>
      </c>
    </row>
    <row r="139" spans="1:4" x14ac:dyDescent="0.25">
      <c r="A139" t="s">
        <v>13</v>
      </c>
      <c r="B139">
        <v>29</v>
      </c>
      <c r="C139">
        <v>2.84</v>
      </c>
      <c r="D139">
        <f t="shared" si="4"/>
        <v>82.36</v>
      </c>
    </row>
    <row r="140" spans="1:4" x14ac:dyDescent="0.25">
      <c r="A140" t="s">
        <v>8</v>
      </c>
      <c r="B140">
        <v>68</v>
      </c>
      <c r="C140">
        <v>1.77</v>
      </c>
      <c r="D140">
        <f t="shared" si="4"/>
        <v>120.36</v>
      </c>
    </row>
    <row r="141" spans="1:4" x14ac:dyDescent="0.25">
      <c r="A141" t="s">
        <v>15</v>
      </c>
      <c r="B141">
        <v>31</v>
      </c>
      <c r="C141">
        <v>3.1500000000000004</v>
      </c>
      <c r="D141">
        <f t="shared" si="4"/>
        <v>97.65</v>
      </c>
    </row>
    <row r="142" spans="1:4" x14ac:dyDescent="0.25">
      <c r="A142" t="s">
        <v>11</v>
      </c>
      <c r="B142">
        <v>30</v>
      </c>
      <c r="C142">
        <v>2.1800000000000002</v>
      </c>
      <c r="D142">
        <f t="shared" si="4"/>
        <v>65.400000000000006</v>
      </c>
    </row>
    <row r="143" spans="1:4" x14ac:dyDescent="0.25">
      <c r="A143" t="s">
        <v>10</v>
      </c>
      <c r="B143">
        <v>232</v>
      </c>
      <c r="C143">
        <v>1.8699999999999999</v>
      </c>
      <c r="D143">
        <f t="shared" si="4"/>
        <v>433.84</v>
      </c>
    </row>
    <row r="144" spans="1:4" x14ac:dyDescent="0.25">
      <c r="A144" t="s">
        <v>14</v>
      </c>
      <c r="B144">
        <v>68</v>
      </c>
      <c r="C144">
        <v>1.8699999999999999</v>
      </c>
      <c r="D144">
        <f t="shared" si="4"/>
        <v>127.16</v>
      </c>
    </row>
    <row r="145" spans="1:4" x14ac:dyDescent="0.25">
      <c r="A145" t="s">
        <v>13</v>
      </c>
      <c r="B145">
        <v>97</v>
      </c>
      <c r="C145">
        <v>2.8400000000000003</v>
      </c>
      <c r="D145">
        <f t="shared" si="4"/>
        <v>275.48</v>
      </c>
    </row>
    <row r="146" spans="1:4" x14ac:dyDescent="0.25">
      <c r="A146" t="s">
        <v>14</v>
      </c>
      <c r="B146">
        <v>86</v>
      </c>
      <c r="C146">
        <v>1.8699999999999999</v>
      </c>
      <c r="D146">
        <f t="shared" si="4"/>
        <v>160.82</v>
      </c>
    </row>
    <row r="147" spans="1:4" x14ac:dyDescent="0.25">
      <c r="A147" t="s">
        <v>12</v>
      </c>
      <c r="B147">
        <v>41</v>
      </c>
      <c r="C147">
        <v>1.68</v>
      </c>
      <c r="D147">
        <f t="shared" si="4"/>
        <v>68.88</v>
      </c>
    </row>
    <row r="148" spans="1:4" x14ac:dyDescent="0.25">
      <c r="A148" t="s">
        <v>8</v>
      </c>
      <c r="B148">
        <v>93</v>
      </c>
      <c r="C148">
        <v>1.7700000000000002</v>
      </c>
      <c r="D148">
        <f t="shared" si="4"/>
        <v>164.61</v>
      </c>
    </row>
    <row r="149" spans="1:4" x14ac:dyDescent="0.25">
      <c r="A149" t="s">
        <v>12</v>
      </c>
      <c r="B149">
        <v>47</v>
      </c>
      <c r="C149">
        <v>1.68</v>
      </c>
      <c r="D149">
        <f t="shared" si="4"/>
        <v>78.959999999999994</v>
      </c>
    </row>
    <row r="150" spans="1:4" x14ac:dyDescent="0.25">
      <c r="A150" t="s">
        <v>8</v>
      </c>
      <c r="B150">
        <v>103</v>
      </c>
      <c r="C150">
        <v>1.77</v>
      </c>
      <c r="D150">
        <f t="shared" si="4"/>
        <v>182.31</v>
      </c>
    </row>
    <row r="151" spans="1:4" x14ac:dyDescent="0.25">
      <c r="A151" t="s">
        <v>12</v>
      </c>
      <c r="B151">
        <v>33</v>
      </c>
      <c r="C151">
        <v>1.68</v>
      </c>
      <c r="D151">
        <f t="shared" si="4"/>
        <v>55.44</v>
      </c>
    </row>
    <row r="152" spans="1:4" x14ac:dyDescent="0.25">
      <c r="A152" t="s">
        <v>14</v>
      </c>
      <c r="B152">
        <v>57</v>
      </c>
      <c r="C152">
        <v>1.87</v>
      </c>
      <c r="D152">
        <f t="shared" si="4"/>
        <v>106.59</v>
      </c>
    </row>
    <row r="153" spans="1:4" x14ac:dyDescent="0.25">
      <c r="A153" t="s">
        <v>13</v>
      </c>
      <c r="B153">
        <v>65</v>
      </c>
      <c r="C153">
        <v>2.84</v>
      </c>
      <c r="D153">
        <f t="shared" si="4"/>
        <v>184.6</v>
      </c>
    </row>
    <row r="154" spans="1:4" x14ac:dyDescent="0.25">
      <c r="A154" t="s">
        <v>8</v>
      </c>
      <c r="B154">
        <v>118</v>
      </c>
      <c r="C154">
        <v>1.77</v>
      </c>
      <c r="D154">
        <f t="shared" si="4"/>
        <v>208.86</v>
      </c>
    </row>
    <row r="155" spans="1:4" x14ac:dyDescent="0.25">
      <c r="A155" t="s">
        <v>11</v>
      </c>
      <c r="B155">
        <v>36</v>
      </c>
      <c r="C155">
        <v>2.1800000000000002</v>
      </c>
      <c r="D155">
        <f t="shared" si="4"/>
        <v>78.48</v>
      </c>
    </row>
    <row r="156" spans="1:4" x14ac:dyDescent="0.25">
      <c r="A156" t="s">
        <v>13</v>
      </c>
      <c r="B156">
        <v>123</v>
      </c>
      <c r="C156">
        <v>2.84</v>
      </c>
      <c r="D156">
        <f t="shared" si="4"/>
        <v>349.32</v>
      </c>
    </row>
    <row r="157" spans="1:4" x14ac:dyDescent="0.25">
      <c r="A157" t="s">
        <v>8</v>
      </c>
      <c r="B157">
        <v>90</v>
      </c>
      <c r="C157">
        <v>1.77</v>
      </c>
      <c r="D157">
        <f t="shared" si="4"/>
        <v>159.30000000000001</v>
      </c>
    </row>
    <row r="158" spans="1:4" x14ac:dyDescent="0.25">
      <c r="A158" t="s">
        <v>9</v>
      </c>
      <c r="B158">
        <v>21</v>
      </c>
      <c r="C158">
        <v>3.49</v>
      </c>
      <c r="D158">
        <f t="shared" si="4"/>
        <v>73.290000000000006</v>
      </c>
    </row>
    <row r="159" spans="1:4" x14ac:dyDescent="0.25">
      <c r="A159" t="s">
        <v>8</v>
      </c>
      <c r="B159">
        <v>48</v>
      </c>
      <c r="C159">
        <v>1.7699999999999998</v>
      </c>
      <c r="D159">
        <f t="shared" si="4"/>
        <v>84.96</v>
      </c>
    </row>
    <row r="160" spans="1:4" x14ac:dyDescent="0.25">
      <c r="A160" t="s">
        <v>12</v>
      </c>
      <c r="B160">
        <v>24</v>
      </c>
      <c r="C160">
        <v>1.68</v>
      </c>
      <c r="D160">
        <f t="shared" si="4"/>
        <v>40.32</v>
      </c>
    </row>
    <row r="161" spans="1:4" x14ac:dyDescent="0.25">
      <c r="A161" t="s">
        <v>10</v>
      </c>
      <c r="B161">
        <v>67</v>
      </c>
      <c r="C161">
        <v>1.87</v>
      </c>
      <c r="D161">
        <f t="shared" si="4"/>
        <v>125.29</v>
      </c>
    </row>
    <row r="162" spans="1:4" x14ac:dyDescent="0.25">
      <c r="A162" t="s">
        <v>14</v>
      </c>
      <c r="B162">
        <v>27</v>
      </c>
      <c r="C162">
        <v>1.87</v>
      </c>
      <c r="D162">
        <f t="shared" si="4"/>
        <v>50.49</v>
      </c>
    </row>
    <row r="163" spans="1:4" x14ac:dyDescent="0.25">
      <c r="A163" t="s">
        <v>13</v>
      </c>
      <c r="B163">
        <v>129</v>
      </c>
      <c r="C163">
        <v>2.8400000000000003</v>
      </c>
      <c r="D163">
        <f t="shared" si="4"/>
        <v>366.36</v>
      </c>
    </row>
    <row r="164" spans="1:4" x14ac:dyDescent="0.25">
      <c r="A164" t="s">
        <v>11</v>
      </c>
      <c r="B164">
        <v>77</v>
      </c>
      <c r="C164">
        <v>2.1800000000000002</v>
      </c>
      <c r="D164">
        <f t="shared" si="4"/>
        <v>167.86</v>
      </c>
    </row>
    <row r="165" spans="1:4" x14ac:dyDescent="0.25">
      <c r="A165" t="s">
        <v>10</v>
      </c>
      <c r="B165">
        <v>58</v>
      </c>
      <c r="C165">
        <v>1.8699999999999999</v>
      </c>
      <c r="D165">
        <f t="shared" si="4"/>
        <v>108.46</v>
      </c>
    </row>
    <row r="166" spans="1:4" x14ac:dyDescent="0.25">
      <c r="A166" t="s">
        <v>14</v>
      </c>
      <c r="B166">
        <v>47</v>
      </c>
      <c r="C166">
        <v>1.87</v>
      </c>
      <c r="D166">
        <f t="shared" si="4"/>
        <v>87.89</v>
      </c>
    </row>
    <row r="167" spans="1:4" x14ac:dyDescent="0.25">
      <c r="A167" t="s">
        <v>13</v>
      </c>
      <c r="B167">
        <v>33</v>
      </c>
      <c r="C167">
        <v>2.84</v>
      </c>
      <c r="D167">
        <f t="shared" si="4"/>
        <v>93.72</v>
      </c>
    </row>
    <row r="168" spans="1:4" x14ac:dyDescent="0.25">
      <c r="A168" t="s">
        <v>10</v>
      </c>
      <c r="B168">
        <v>82</v>
      </c>
      <c r="C168">
        <v>1.87</v>
      </c>
      <c r="D168">
        <f t="shared" si="4"/>
        <v>153.34</v>
      </c>
    </row>
    <row r="169" spans="1:4" x14ac:dyDescent="0.25">
      <c r="A169" t="s">
        <v>8</v>
      </c>
      <c r="B169">
        <v>58</v>
      </c>
      <c r="C169">
        <v>1.77</v>
      </c>
      <c r="D169">
        <f t="shared" si="4"/>
        <v>102.66</v>
      </c>
    </row>
    <row r="170" spans="1:4" x14ac:dyDescent="0.25">
      <c r="A170" t="s">
        <v>15</v>
      </c>
      <c r="B170">
        <v>30</v>
      </c>
      <c r="C170">
        <v>3.15</v>
      </c>
      <c r="D170">
        <f t="shared" si="4"/>
        <v>94.5</v>
      </c>
    </row>
    <row r="171" spans="1:4" x14ac:dyDescent="0.25">
      <c r="A171" t="s">
        <v>10</v>
      </c>
      <c r="B171">
        <v>43</v>
      </c>
      <c r="C171">
        <v>1.8699999999999999</v>
      </c>
      <c r="D171">
        <f t="shared" si="4"/>
        <v>80.41</v>
      </c>
    </row>
    <row r="172" spans="1:4" x14ac:dyDescent="0.25">
      <c r="A172" t="s">
        <v>8</v>
      </c>
      <c r="B172">
        <v>84</v>
      </c>
      <c r="C172">
        <v>1.77</v>
      </c>
      <c r="D172">
        <f t="shared" si="4"/>
        <v>148.68</v>
      </c>
    </row>
    <row r="173" spans="1:4" x14ac:dyDescent="0.25">
      <c r="A173" t="s">
        <v>11</v>
      </c>
      <c r="B173">
        <v>36</v>
      </c>
      <c r="C173">
        <v>2.1800000000000002</v>
      </c>
      <c r="D173">
        <f t="shared" si="4"/>
        <v>78.48</v>
      </c>
    </row>
    <row r="174" spans="1:4" x14ac:dyDescent="0.25">
      <c r="A174" t="s">
        <v>13</v>
      </c>
      <c r="B174">
        <v>44</v>
      </c>
      <c r="C174">
        <v>2.84</v>
      </c>
      <c r="D174">
        <f t="shared" si="4"/>
        <v>124.96</v>
      </c>
    </row>
    <row r="175" spans="1:4" x14ac:dyDescent="0.25">
      <c r="A175" t="s">
        <v>14</v>
      </c>
      <c r="B175">
        <v>27</v>
      </c>
      <c r="C175">
        <v>1.87</v>
      </c>
      <c r="D175">
        <f t="shared" si="4"/>
        <v>50.49</v>
      </c>
    </row>
    <row r="176" spans="1:4" x14ac:dyDescent="0.25">
      <c r="A176" t="s">
        <v>13</v>
      </c>
      <c r="B176">
        <v>120</v>
      </c>
      <c r="C176">
        <v>2.8400000000000003</v>
      </c>
      <c r="D176">
        <f t="shared" si="4"/>
        <v>340.8</v>
      </c>
    </row>
    <row r="177" spans="1:4" x14ac:dyDescent="0.25">
      <c r="A177" t="s">
        <v>9</v>
      </c>
      <c r="B177">
        <v>26</v>
      </c>
      <c r="C177">
        <v>3.4899999999999998</v>
      </c>
      <c r="D177">
        <f t="shared" si="4"/>
        <v>90.74</v>
      </c>
    </row>
    <row r="178" spans="1:4" x14ac:dyDescent="0.25">
      <c r="A178" t="s">
        <v>8</v>
      </c>
      <c r="B178">
        <v>73</v>
      </c>
      <c r="C178">
        <v>1.77</v>
      </c>
      <c r="D178">
        <f t="shared" si="4"/>
        <v>129.21</v>
      </c>
    </row>
    <row r="179" spans="1:4" x14ac:dyDescent="0.25">
      <c r="A179" t="s">
        <v>14</v>
      </c>
      <c r="B179">
        <v>38</v>
      </c>
      <c r="C179">
        <v>1.87</v>
      </c>
      <c r="D179">
        <f t="shared" si="4"/>
        <v>71.06</v>
      </c>
    </row>
    <row r="180" spans="1:4" x14ac:dyDescent="0.25">
      <c r="A180" t="s">
        <v>13</v>
      </c>
      <c r="B180">
        <v>40</v>
      </c>
      <c r="C180">
        <v>2.84</v>
      </c>
      <c r="D180">
        <f t="shared" si="4"/>
        <v>113.6</v>
      </c>
    </row>
    <row r="181" spans="1:4" x14ac:dyDescent="0.25">
      <c r="A181" t="s">
        <v>8</v>
      </c>
      <c r="B181">
        <v>41</v>
      </c>
      <c r="C181">
        <v>1.7699999999999998</v>
      </c>
      <c r="D181">
        <f t="shared" si="4"/>
        <v>72.569999999999993</v>
      </c>
    </row>
    <row r="182" spans="1:4" x14ac:dyDescent="0.25">
      <c r="A182" t="s">
        <v>16</v>
      </c>
      <c r="B182">
        <v>27</v>
      </c>
      <c r="C182">
        <v>2.27</v>
      </c>
      <c r="D182">
        <f t="shared" si="4"/>
        <v>61.29</v>
      </c>
    </row>
    <row r="183" spans="1:4" x14ac:dyDescent="0.25">
      <c r="A183" t="s">
        <v>10</v>
      </c>
      <c r="B183">
        <v>38</v>
      </c>
      <c r="C183">
        <v>1.87</v>
      </c>
      <c r="D183">
        <f t="shared" si="4"/>
        <v>71.06</v>
      </c>
    </row>
    <row r="184" spans="1:4" x14ac:dyDescent="0.25">
      <c r="A184" t="s">
        <v>9</v>
      </c>
      <c r="B184">
        <v>34</v>
      </c>
      <c r="C184">
        <v>3.4899999999999998</v>
      </c>
      <c r="D184">
        <f t="shared" si="4"/>
        <v>118.66</v>
      </c>
    </row>
    <row r="185" spans="1:4" x14ac:dyDescent="0.25">
      <c r="A185" t="s">
        <v>14</v>
      </c>
      <c r="B185">
        <v>65</v>
      </c>
      <c r="C185">
        <v>1.8699999999999999</v>
      </c>
      <c r="D185">
        <f t="shared" si="4"/>
        <v>121.55</v>
      </c>
    </row>
    <row r="186" spans="1:4" x14ac:dyDescent="0.25">
      <c r="A186" t="s">
        <v>13</v>
      </c>
      <c r="B186">
        <v>60</v>
      </c>
      <c r="C186">
        <v>2.8400000000000003</v>
      </c>
      <c r="D186">
        <f t="shared" si="4"/>
        <v>170.4</v>
      </c>
    </row>
    <row r="187" spans="1:4" x14ac:dyDescent="0.25">
      <c r="A187" t="s">
        <v>11</v>
      </c>
      <c r="B187">
        <v>37</v>
      </c>
      <c r="C187">
        <v>2.1799999999999997</v>
      </c>
      <c r="D187">
        <f t="shared" si="4"/>
        <v>80.66</v>
      </c>
    </row>
    <row r="188" spans="1:4" x14ac:dyDescent="0.25">
      <c r="A188" t="s">
        <v>10</v>
      </c>
      <c r="B188">
        <v>40</v>
      </c>
      <c r="C188">
        <v>1.8699999999999999</v>
      </c>
      <c r="D188">
        <f t="shared" si="4"/>
        <v>74.8</v>
      </c>
    </row>
    <row r="189" spans="1:4" x14ac:dyDescent="0.25">
      <c r="A189" t="s">
        <v>14</v>
      </c>
      <c r="B189">
        <v>26</v>
      </c>
      <c r="C189">
        <v>1.8699999999999999</v>
      </c>
      <c r="D189">
        <f t="shared" si="4"/>
        <v>48.62</v>
      </c>
    </row>
    <row r="190" spans="1:4" x14ac:dyDescent="0.25">
      <c r="A190" t="s">
        <v>16</v>
      </c>
      <c r="B190">
        <v>22</v>
      </c>
      <c r="C190">
        <v>2.27</v>
      </c>
      <c r="D190">
        <f t="shared" si="4"/>
        <v>49.94</v>
      </c>
    </row>
    <row r="191" spans="1:4" x14ac:dyDescent="0.25">
      <c r="A191" t="s">
        <v>10</v>
      </c>
      <c r="B191">
        <v>32</v>
      </c>
      <c r="C191">
        <v>1.87</v>
      </c>
      <c r="D191">
        <f t="shared" si="4"/>
        <v>59.84</v>
      </c>
    </row>
    <row r="192" spans="1:4" x14ac:dyDescent="0.25">
      <c r="A192" t="s">
        <v>9</v>
      </c>
      <c r="B192">
        <v>23</v>
      </c>
      <c r="C192">
        <v>3.4899999999999998</v>
      </c>
      <c r="D192">
        <f t="shared" si="4"/>
        <v>80.27</v>
      </c>
    </row>
    <row r="193" spans="1:4" x14ac:dyDescent="0.25">
      <c r="A193" t="s">
        <v>11</v>
      </c>
      <c r="B193">
        <v>20</v>
      </c>
      <c r="C193">
        <v>2.1800000000000002</v>
      </c>
      <c r="D193">
        <f t="shared" si="4"/>
        <v>43.6</v>
      </c>
    </row>
    <row r="194" spans="1:4" x14ac:dyDescent="0.25">
      <c r="A194" t="s">
        <v>10</v>
      </c>
      <c r="B194">
        <v>64</v>
      </c>
      <c r="C194">
        <v>1.87</v>
      </c>
      <c r="D194">
        <f t="shared" si="4"/>
        <v>119.68</v>
      </c>
    </row>
    <row r="195" spans="1:4" x14ac:dyDescent="0.25">
      <c r="A195" t="s">
        <v>8</v>
      </c>
      <c r="B195">
        <v>71</v>
      </c>
      <c r="C195">
        <v>1.77</v>
      </c>
      <c r="D195">
        <f t="shared" ref="D195:D245" si="5">C195*B195</f>
        <v>125.67</v>
      </c>
    </row>
    <row r="196" spans="1:4" x14ac:dyDescent="0.25">
      <c r="A196" t="s">
        <v>11</v>
      </c>
      <c r="B196">
        <v>90</v>
      </c>
      <c r="C196">
        <v>2.1799999999999997</v>
      </c>
      <c r="D196">
        <f t="shared" si="5"/>
        <v>196.2</v>
      </c>
    </row>
    <row r="197" spans="1:4" x14ac:dyDescent="0.25">
      <c r="A197" t="s">
        <v>13</v>
      </c>
      <c r="B197">
        <v>38</v>
      </c>
      <c r="C197">
        <v>2.84</v>
      </c>
      <c r="D197">
        <f t="shared" si="5"/>
        <v>107.91999999999999</v>
      </c>
    </row>
    <row r="198" spans="1:4" x14ac:dyDescent="0.25">
      <c r="A198" t="s">
        <v>8</v>
      </c>
      <c r="B198">
        <v>55</v>
      </c>
      <c r="C198">
        <v>1.7699999999999998</v>
      </c>
      <c r="D198">
        <f t="shared" si="5"/>
        <v>97.35</v>
      </c>
    </row>
    <row r="199" spans="1:4" x14ac:dyDescent="0.25">
      <c r="A199" t="s">
        <v>15</v>
      </c>
      <c r="B199">
        <v>22</v>
      </c>
      <c r="C199">
        <v>3.15</v>
      </c>
      <c r="D199">
        <f t="shared" si="5"/>
        <v>69.3</v>
      </c>
    </row>
    <row r="200" spans="1:4" x14ac:dyDescent="0.25">
      <c r="A200" t="s">
        <v>8</v>
      </c>
      <c r="B200">
        <v>34</v>
      </c>
      <c r="C200">
        <v>1.77</v>
      </c>
      <c r="D200">
        <f t="shared" si="5"/>
        <v>60.18</v>
      </c>
    </row>
    <row r="201" spans="1:4" x14ac:dyDescent="0.25">
      <c r="A201" t="s">
        <v>14</v>
      </c>
      <c r="B201">
        <v>39</v>
      </c>
      <c r="C201">
        <v>1.87</v>
      </c>
      <c r="D201">
        <f t="shared" si="5"/>
        <v>72.930000000000007</v>
      </c>
    </row>
    <row r="202" spans="1:4" x14ac:dyDescent="0.25">
      <c r="A202" t="s">
        <v>13</v>
      </c>
      <c r="B202">
        <v>41</v>
      </c>
      <c r="C202">
        <v>2.84</v>
      </c>
      <c r="D202">
        <f t="shared" si="5"/>
        <v>116.44</v>
      </c>
    </row>
    <row r="203" spans="1:4" x14ac:dyDescent="0.25">
      <c r="A203" t="s">
        <v>8</v>
      </c>
      <c r="B203">
        <v>41</v>
      </c>
      <c r="C203">
        <v>1.7699999999999998</v>
      </c>
      <c r="D203">
        <f t="shared" si="5"/>
        <v>72.569999999999993</v>
      </c>
    </row>
    <row r="204" spans="1:4" x14ac:dyDescent="0.25">
      <c r="A204" t="s">
        <v>11</v>
      </c>
      <c r="B204">
        <v>136</v>
      </c>
      <c r="C204">
        <v>2.1800000000000002</v>
      </c>
      <c r="D204">
        <f t="shared" si="5"/>
        <v>296.48</v>
      </c>
    </row>
    <row r="205" spans="1:4" x14ac:dyDescent="0.25">
      <c r="A205" t="s">
        <v>8</v>
      </c>
      <c r="B205">
        <v>25</v>
      </c>
      <c r="C205">
        <v>1.77</v>
      </c>
      <c r="D205">
        <f t="shared" si="5"/>
        <v>44.25</v>
      </c>
    </row>
    <row r="206" spans="1:4" x14ac:dyDescent="0.25">
      <c r="A206" t="s">
        <v>15</v>
      </c>
      <c r="B206">
        <v>26</v>
      </c>
      <c r="C206">
        <v>3.1500000000000004</v>
      </c>
      <c r="D206">
        <f t="shared" si="5"/>
        <v>81.900000000000006</v>
      </c>
    </row>
    <row r="207" spans="1:4" x14ac:dyDescent="0.25">
      <c r="A207" t="s">
        <v>14</v>
      </c>
      <c r="B207">
        <v>50</v>
      </c>
      <c r="C207">
        <v>1.87</v>
      </c>
      <c r="D207">
        <f t="shared" si="5"/>
        <v>93.5</v>
      </c>
    </row>
    <row r="208" spans="1:4" x14ac:dyDescent="0.25">
      <c r="A208" t="s">
        <v>13</v>
      </c>
      <c r="B208">
        <v>79</v>
      </c>
      <c r="C208">
        <v>2.8400000000000003</v>
      </c>
      <c r="D208">
        <f t="shared" si="5"/>
        <v>224.36</v>
      </c>
    </row>
    <row r="209" spans="1:4" x14ac:dyDescent="0.25">
      <c r="A209" t="s">
        <v>8</v>
      </c>
      <c r="B209">
        <v>30</v>
      </c>
      <c r="C209">
        <v>1.77</v>
      </c>
      <c r="D209">
        <f t="shared" si="5"/>
        <v>53.1</v>
      </c>
    </row>
    <row r="210" spans="1:4" x14ac:dyDescent="0.25">
      <c r="A210" t="s">
        <v>12</v>
      </c>
      <c r="B210">
        <v>20</v>
      </c>
      <c r="C210">
        <v>1.6800000000000002</v>
      </c>
      <c r="D210">
        <f t="shared" si="5"/>
        <v>33.6</v>
      </c>
    </row>
    <row r="211" spans="1:4" x14ac:dyDescent="0.25">
      <c r="A211" t="s">
        <v>8</v>
      </c>
      <c r="B211">
        <v>49</v>
      </c>
      <c r="C211">
        <v>1.77</v>
      </c>
      <c r="D211">
        <f t="shared" si="5"/>
        <v>86.73</v>
      </c>
    </row>
    <row r="212" spans="1:4" x14ac:dyDescent="0.25">
      <c r="A212" t="s">
        <v>11</v>
      </c>
      <c r="B212">
        <v>40</v>
      </c>
      <c r="C212">
        <v>2.1800000000000002</v>
      </c>
      <c r="D212">
        <f t="shared" si="5"/>
        <v>87.2</v>
      </c>
    </row>
    <row r="213" spans="1:4" x14ac:dyDescent="0.25">
      <c r="A213" t="s">
        <v>8</v>
      </c>
      <c r="B213">
        <v>31</v>
      </c>
      <c r="C213">
        <v>1.77</v>
      </c>
      <c r="D213">
        <f t="shared" si="5"/>
        <v>54.87</v>
      </c>
    </row>
    <row r="214" spans="1:4" x14ac:dyDescent="0.25">
      <c r="A214" t="s">
        <v>15</v>
      </c>
      <c r="B214">
        <v>21</v>
      </c>
      <c r="C214">
        <v>3.1500000000000004</v>
      </c>
      <c r="D214">
        <f t="shared" si="5"/>
        <v>66.150000000000006</v>
      </c>
    </row>
    <row r="215" spans="1:4" x14ac:dyDescent="0.25">
      <c r="A215" t="s">
        <v>14</v>
      </c>
      <c r="B215">
        <v>43</v>
      </c>
      <c r="C215">
        <v>1.8699999999999999</v>
      </c>
      <c r="D215">
        <f t="shared" si="5"/>
        <v>80.41</v>
      </c>
    </row>
    <row r="216" spans="1:4" x14ac:dyDescent="0.25">
      <c r="A216" t="s">
        <v>13</v>
      </c>
      <c r="B216">
        <v>47</v>
      </c>
      <c r="C216">
        <v>2.84</v>
      </c>
      <c r="D216">
        <f t="shared" si="5"/>
        <v>133.47999999999999</v>
      </c>
    </row>
    <row r="217" spans="1:4" x14ac:dyDescent="0.25">
      <c r="A217" t="s">
        <v>11</v>
      </c>
      <c r="B217">
        <v>175</v>
      </c>
      <c r="C217">
        <v>2.1800000000000002</v>
      </c>
      <c r="D217">
        <f t="shared" si="5"/>
        <v>381.5</v>
      </c>
    </row>
    <row r="218" spans="1:4" x14ac:dyDescent="0.25">
      <c r="A218" t="s">
        <v>10</v>
      </c>
      <c r="B218">
        <v>23</v>
      </c>
      <c r="C218">
        <v>1.8699999999999999</v>
      </c>
      <c r="D218">
        <f t="shared" si="5"/>
        <v>43.01</v>
      </c>
    </row>
    <row r="219" spans="1:4" x14ac:dyDescent="0.25">
      <c r="A219" t="s">
        <v>8</v>
      </c>
      <c r="B219">
        <v>40</v>
      </c>
      <c r="C219">
        <v>1.77</v>
      </c>
      <c r="D219">
        <f t="shared" si="5"/>
        <v>70.8</v>
      </c>
    </row>
    <row r="220" spans="1:4" x14ac:dyDescent="0.25">
      <c r="A220" t="s">
        <v>11</v>
      </c>
      <c r="B220">
        <v>87</v>
      </c>
      <c r="C220">
        <v>2.1800000000000002</v>
      </c>
      <c r="D220">
        <f t="shared" si="5"/>
        <v>189.66000000000003</v>
      </c>
    </row>
    <row r="221" spans="1:4" x14ac:dyDescent="0.25">
      <c r="A221" t="s">
        <v>8</v>
      </c>
      <c r="B221">
        <v>43</v>
      </c>
      <c r="C221">
        <v>1.77</v>
      </c>
      <c r="D221">
        <f t="shared" si="5"/>
        <v>76.11</v>
      </c>
    </row>
    <row r="222" spans="1:4" x14ac:dyDescent="0.25">
      <c r="A222" t="s">
        <v>9</v>
      </c>
      <c r="B222">
        <v>30</v>
      </c>
      <c r="C222">
        <v>3.49</v>
      </c>
      <c r="D222">
        <f t="shared" si="5"/>
        <v>104.7</v>
      </c>
    </row>
    <row r="223" spans="1:4" x14ac:dyDescent="0.25">
      <c r="A223" t="s">
        <v>8</v>
      </c>
      <c r="B223">
        <v>35</v>
      </c>
      <c r="C223">
        <v>1.77</v>
      </c>
      <c r="D223">
        <f t="shared" si="5"/>
        <v>61.95</v>
      </c>
    </row>
    <row r="224" spans="1:4" x14ac:dyDescent="0.25">
      <c r="A224" t="s">
        <v>14</v>
      </c>
      <c r="B224">
        <v>57</v>
      </c>
      <c r="C224">
        <v>1.87</v>
      </c>
      <c r="D224">
        <f t="shared" si="5"/>
        <v>106.59</v>
      </c>
    </row>
    <row r="225" spans="1:4" x14ac:dyDescent="0.25">
      <c r="A225" t="s">
        <v>12</v>
      </c>
      <c r="B225">
        <v>25</v>
      </c>
      <c r="C225">
        <v>1.68</v>
      </c>
      <c r="D225">
        <f t="shared" si="5"/>
        <v>42</v>
      </c>
    </row>
    <row r="226" spans="1:4" x14ac:dyDescent="0.25">
      <c r="A226" t="s">
        <v>10</v>
      </c>
      <c r="B226">
        <v>24</v>
      </c>
      <c r="C226">
        <v>1.87</v>
      </c>
      <c r="D226">
        <f t="shared" si="5"/>
        <v>44.88</v>
      </c>
    </row>
    <row r="227" spans="1:4" x14ac:dyDescent="0.25">
      <c r="A227" t="s">
        <v>14</v>
      </c>
      <c r="B227">
        <v>83</v>
      </c>
      <c r="C227">
        <v>1.87</v>
      </c>
      <c r="D227">
        <f t="shared" si="5"/>
        <v>155.21</v>
      </c>
    </row>
    <row r="228" spans="1:4" x14ac:dyDescent="0.25">
      <c r="A228" t="s">
        <v>13</v>
      </c>
      <c r="B228">
        <v>124</v>
      </c>
      <c r="C228">
        <v>2.8400000000000003</v>
      </c>
      <c r="D228">
        <f t="shared" si="5"/>
        <v>352.16</v>
      </c>
    </row>
    <row r="229" spans="1:4" x14ac:dyDescent="0.25">
      <c r="A229" t="s">
        <v>8</v>
      </c>
      <c r="B229">
        <v>137</v>
      </c>
      <c r="C229">
        <v>1.77</v>
      </c>
      <c r="D229">
        <f t="shared" si="5"/>
        <v>242.49</v>
      </c>
    </row>
    <row r="230" spans="1:4" x14ac:dyDescent="0.25">
      <c r="A230" t="s">
        <v>11</v>
      </c>
      <c r="B230">
        <v>146</v>
      </c>
      <c r="C230">
        <v>2.1799999999999997</v>
      </c>
      <c r="D230">
        <f t="shared" si="5"/>
        <v>318.27999999999997</v>
      </c>
    </row>
    <row r="231" spans="1:4" x14ac:dyDescent="0.25">
      <c r="A231" t="s">
        <v>10</v>
      </c>
      <c r="B231">
        <v>34</v>
      </c>
      <c r="C231">
        <v>1.8699999999999999</v>
      </c>
      <c r="D231">
        <f t="shared" si="5"/>
        <v>63.58</v>
      </c>
    </row>
    <row r="232" spans="1:4" x14ac:dyDescent="0.25">
      <c r="A232" t="s">
        <v>8</v>
      </c>
      <c r="B232">
        <v>20</v>
      </c>
      <c r="C232">
        <v>1.77</v>
      </c>
      <c r="D232">
        <f t="shared" si="5"/>
        <v>35.4</v>
      </c>
    </row>
    <row r="233" spans="1:4" x14ac:dyDescent="0.25">
      <c r="A233" t="s">
        <v>11</v>
      </c>
      <c r="B233">
        <v>139</v>
      </c>
      <c r="C233">
        <v>2.1799999999999997</v>
      </c>
      <c r="D233">
        <f t="shared" si="5"/>
        <v>303.02</v>
      </c>
    </row>
    <row r="234" spans="1:4" x14ac:dyDescent="0.25">
      <c r="A234" t="s">
        <v>10</v>
      </c>
      <c r="B234">
        <v>211</v>
      </c>
      <c r="C234">
        <v>1.8699999999999999</v>
      </c>
      <c r="D234">
        <f t="shared" si="5"/>
        <v>394.57</v>
      </c>
    </row>
    <row r="235" spans="1:4" x14ac:dyDescent="0.25">
      <c r="A235" t="s">
        <v>9</v>
      </c>
      <c r="B235">
        <v>20</v>
      </c>
      <c r="C235">
        <v>3.4899999999999998</v>
      </c>
      <c r="D235">
        <f t="shared" si="5"/>
        <v>69.8</v>
      </c>
    </row>
    <row r="236" spans="1:4" x14ac:dyDescent="0.25">
      <c r="A236" t="s">
        <v>14</v>
      </c>
      <c r="B236">
        <v>42</v>
      </c>
      <c r="C236">
        <v>1.87</v>
      </c>
      <c r="D236">
        <f t="shared" si="5"/>
        <v>78.540000000000006</v>
      </c>
    </row>
    <row r="237" spans="1:4" x14ac:dyDescent="0.25">
      <c r="A237" t="s">
        <v>13</v>
      </c>
      <c r="B237">
        <v>100</v>
      </c>
      <c r="C237">
        <v>2.84</v>
      </c>
      <c r="D237">
        <f t="shared" si="5"/>
        <v>284</v>
      </c>
    </row>
    <row r="238" spans="1:4" x14ac:dyDescent="0.25">
      <c r="A238" t="s">
        <v>8</v>
      </c>
      <c r="B238">
        <v>38</v>
      </c>
      <c r="C238">
        <v>1.7700000000000002</v>
      </c>
      <c r="D238">
        <f t="shared" si="5"/>
        <v>67.260000000000005</v>
      </c>
    </row>
    <row r="239" spans="1:4" x14ac:dyDescent="0.25">
      <c r="A239" t="s">
        <v>9</v>
      </c>
      <c r="B239">
        <v>25</v>
      </c>
      <c r="C239">
        <v>3.49</v>
      </c>
      <c r="D239">
        <f t="shared" si="5"/>
        <v>87.25</v>
      </c>
    </row>
    <row r="240" spans="1:4" x14ac:dyDescent="0.25">
      <c r="A240" t="s">
        <v>10</v>
      </c>
      <c r="B240">
        <v>96</v>
      </c>
      <c r="C240">
        <v>1.87</v>
      </c>
      <c r="D240">
        <f t="shared" si="5"/>
        <v>179.52</v>
      </c>
    </row>
    <row r="241" spans="1:4" x14ac:dyDescent="0.25">
      <c r="A241" t="s">
        <v>11</v>
      </c>
      <c r="B241">
        <v>34</v>
      </c>
      <c r="C241">
        <v>2.1800000000000002</v>
      </c>
      <c r="D241">
        <f t="shared" si="5"/>
        <v>74.12</v>
      </c>
    </row>
    <row r="242" spans="1:4" x14ac:dyDescent="0.25">
      <c r="A242" t="s">
        <v>10</v>
      </c>
      <c r="B242">
        <v>245</v>
      </c>
      <c r="C242">
        <v>1.8699999999999999</v>
      </c>
      <c r="D242">
        <f t="shared" si="5"/>
        <v>458.15</v>
      </c>
    </row>
    <row r="243" spans="1:4" x14ac:dyDescent="0.25">
      <c r="A243" t="s">
        <v>9</v>
      </c>
      <c r="B243">
        <v>30</v>
      </c>
      <c r="C243">
        <v>3.49</v>
      </c>
      <c r="D243">
        <f t="shared" si="5"/>
        <v>104.7</v>
      </c>
    </row>
    <row r="244" spans="1:4" x14ac:dyDescent="0.25">
      <c r="A244" t="s">
        <v>14</v>
      </c>
      <c r="B244">
        <v>30</v>
      </c>
      <c r="C244">
        <v>1.87</v>
      </c>
      <c r="D244">
        <f t="shared" si="5"/>
        <v>56.1</v>
      </c>
    </row>
    <row r="245" spans="1:4" x14ac:dyDescent="0.25">
      <c r="A245" s="4" t="s">
        <v>13</v>
      </c>
      <c r="B245" s="4">
        <v>44</v>
      </c>
      <c r="C245" s="4">
        <v>2.84</v>
      </c>
      <c r="D245">
        <f t="shared" si="5"/>
        <v>124.96</v>
      </c>
    </row>
  </sheetData>
  <pageMargins left="0.7" right="0.7" top="0.75" bottom="0.75" header="0.3" footer="0.3"/>
  <pageSetup paperSize="9" orientation="portrait" r:id="rId1"/>
  <headerFooter>
    <oddHeader>&amp;C&amp;"Calibri"&amp;10&amp;KFF0000OFFICIAL&amp;1#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DBC6-1557-4F88-AE90-D0B9E6930FB8}">
  <dimension ref="A1:A10"/>
  <sheetViews>
    <sheetView workbookViewId="0">
      <selection activeCell="D2" sqref="D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tr" cm="1">
        <f t="array" ref="A2:A10">_xlfn.UNIQUE('Task 1'!A2:A245)</f>
        <v>Carrot</v>
      </c>
    </row>
    <row r="3" spans="1:1" x14ac:dyDescent="0.25">
      <c r="A3" t="str">
        <v>Whole Wheat</v>
      </c>
    </row>
    <row r="4" spans="1:1" x14ac:dyDescent="0.25">
      <c r="A4" t="str">
        <v>Chocolate Chip</v>
      </c>
    </row>
    <row r="5" spans="1:1" x14ac:dyDescent="0.25">
      <c r="A5" t="str">
        <v>Arrowroot</v>
      </c>
    </row>
    <row r="6" spans="1:1" x14ac:dyDescent="0.25">
      <c r="A6" t="str">
        <v>Potato Chips</v>
      </c>
    </row>
    <row r="7" spans="1:1" x14ac:dyDescent="0.25">
      <c r="A7" t="str">
        <v>Oatmeal Raisin</v>
      </c>
    </row>
    <row r="8" spans="1:1" x14ac:dyDescent="0.25">
      <c r="A8" t="str">
        <v>Bran</v>
      </c>
    </row>
    <row r="9" spans="1:1" x14ac:dyDescent="0.25">
      <c r="A9" t="str">
        <v>Pretzels</v>
      </c>
    </row>
    <row r="10" spans="1:1" x14ac:dyDescent="0.25">
      <c r="A10" t="str">
        <v>Banana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F34" sqref="F34"/>
    </sheetView>
  </sheetViews>
  <sheetFormatPr defaultRowHeight="15" x14ac:dyDescent="0.25"/>
  <sheetData>
    <row r="1" spans="1:4" x14ac:dyDescent="0.25">
      <c r="A1" t="s">
        <v>25</v>
      </c>
      <c r="B1" t="s">
        <v>26</v>
      </c>
    </row>
    <row r="2" spans="1:4" x14ac:dyDescent="0.25">
      <c r="A2">
        <v>100</v>
      </c>
      <c r="B2">
        <v>1000</v>
      </c>
      <c r="D2" t="s">
        <v>27</v>
      </c>
    </row>
    <row r="3" spans="1:4" x14ac:dyDescent="0.25">
      <c r="A3">
        <v>110</v>
      </c>
      <c r="B3">
        <v>920</v>
      </c>
    </row>
    <row r="4" spans="1:4" x14ac:dyDescent="0.25">
      <c r="A4">
        <v>120</v>
      </c>
      <c r="B4">
        <v>908</v>
      </c>
    </row>
    <row r="5" spans="1:4" x14ac:dyDescent="0.25">
      <c r="A5">
        <v>130</v>
      </c>
      <c r="B5">
        <v>830</v>
      </c>
    </row>
    <row r="6" spans="1:4" x14ac:dyDescent="0.25">
      <c r="A6">
        <v>140</v>
      </c>
      <c r="B6" s="13">
        <f>830-(A6-130)*(830-630)/(170-130)</f>
        <v>780</v>
      </c>
    </row>
    <row r="7" spans="1:4" x14ac:dyDescent="0.25">
      <c r="A7">
        <v>150</v>
      </c>
      <c r="B7" s="13">
        <f>830-(A7-130)*(830-630)/(170-130)</f>
        <v>730</v>
      </c>
    </row>
    <row r="8" spans="1:4" x14ac:dyDescent="0.25">
      <c r="A8">
        <v>160</v>
      </c>
      <c r="B8" s="13">
        <f>830-(A8-130)*(830-630)/(170-130)</f>
        <v>680</v>
      </c>
    </row>
    <row r="9" spans="1:4" x14ac:dyDescent="0.25">
      <c r="A9">
        <v>170</v>
      </c>
      <c r="B9">
        <v>630</v>
      </c>
    </row>
    <row r="10" spans="1:4" x14ac:dyDescent="0.25">
      <c r="A10">
        <v>180</v>
      </c>
    </row>
    <row r="11" spans="1:4" x14ac:dyDescent="0.25">
      <c r="A11">
        <v>190</v>
      </c>
    </row>
    <row r="12" spans="1:4" x14ac:dyDescent="0.25">
      <c r="A12">
        <v>200</v>
      </c>
    </row>
    <row r="13" spans="1:4" x14ac:dyDescent="0.25">
      <c r="A13">
        <v>210</v>
      </c>
      <c r="B13">
        <v>515</v>
      </c>
    </row>
    <row r="14" spans="1:4" x14ac:dyDescent="0.25">
      <c r="A14">
        <v>220</v>
      </c>
    </row>
    <row r="15" spans="1:4" x14ac:dyDescent="0.25">
      <c r="A15">
        <v>230</v>
      </c>
    </row>
    <row r="16" spans="1:4" x14ac:dyDescent="0.25">
      <c r="A16">
        <v>240</v>
      </c>
    </row>
    <row r="17" spans="1:2" x14ac:dyDescent="0.25">
      <c r="A17">
        <v>250</v>
      </c>
      <c r="B17">
        <v>330</v>
      </c>
    </row>
    <row r="18" spans="1:2" x14ac:dyDescent="0.25">
      <c r="A18">
        <v>260</v>
      </c>
    </row>
    <row r="19" spans="1:2" x14ac:dyDescent="0.25">
      <c r="A19">
        <v>270</v>
      </c>
    </row>
    <row r="20" spans="1:2" x14ac:dyDescent="0.25">
      <c r="A20">
        <v>280</v>
      </c>
      <c r="B20">
        <v>205</v>
      </c>
    </row>
    <row r="21" spans="1:2" x14ac:dyDescent="0.25">
      <c r="A21">
        <v>290</v>
      </c>
      <c r="B21">
        <v>190</v>
      </c>
    </row>
    <row r="22" spans="1:2" x14ac:dyDescent="0.25">
      <c r="A22">
        <v>300</v>
      </c>
      <c r="B22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D12" sqref="D12"/>
    </sheetView>
  </sheetViews>
  <sheetFormatPr defaultRowHeight="15" x14ac:dyDescent="0.25"/>
  <cols>
    <col min="1" max="1" width="20.42578125" customWidth="1"/>
    <col min="2" max="2" width="10.85546875" customWidth="1"/>
  </cols>
  <sheetData>
    <row r="1" spans="1:8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H1" t="s">
        <v>33</v>
      </c>
    </row>
    <row r="2" spans="1:8" x14ac:dyDescent="0.25">
      <c r="A2" t="s">
        <v>34</v>
      </c>
      <c r="B2" s="14">
        <v>11000</v>
      </c>
      <c r="C2" s="14"/>
      <c r="D2" s="14"/>
      <c r="E2" s="14"/>
      <c r="F2" s="14"/>
      <c r="H2" s="15">
        <v>0.16</v>
      </c>
    </row>
    <row r="3" spans="1:8" x14ac:dyDescent="0.25">
      <c r="A3" t="s">
        <v>35</v>
      </c>
      <c r="B3">
        <v>3</v>
      </c>
    </row>
    <row r="4" spans="1:8" x14ac:dyDescent="0.25">
      <c r="A4" t="s">
        <v>36</v>
      </c>
      <c r="B4" s="1">
        <v>400</v>
      </c>
      <c r="H4" s="16">
        <v>0.1</v>
      </c>
    </row>
    <row r="5" spans="1:8" x14ac:dyDescent="0.25">
      <c r="A5" t="s">
        <v>37</v>
      </c>
      <c r="B5">
        <f>B2/B3</f>
        <v>3666.6666666666665</v>
      </c>
    </row>
    <row r="6" spans="1:8" x14ac:dyDescent="0.25">
      <c r="A6" t="s">
        <v>38</v>
      </c>
      <c r="B6" s="1">
        <v>285</v>
      </c>
      <c r="H6" s="16">
        <v>0.03</v>
      </c>
    </row>
    <row r="7" spans="1:8" x14ac:dyDescent="0.25">
      <c r="A7" t="s">
        <v>6</v>
      </c>
      <c r="B7" s="17">
        <f>(B4-B6)*B5</f>
        <v>421666.66666666663</v>
      </c>
      <c r="C7" s="17"/>
      <c r="D7" s="17"/>
      <c r="E7" s="17"/>
      <c r="F7" s="1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B6B493-5EF5-46FA-801A-0CC9BF648E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Task 1</vt:lpstr>
      <vt:lpstr>Task 1 Presentation</vt:lpstr>
      <vt:lpstr>Task 2 &amp; 3</vt:lpstr>
      <vt:lpstr>Task 4</vt:lpstr>
      <vt:lpstr>'Task 1'!Product</vt:lpstr>
      <vt:lpstr>Product</vt:lpstr>
      <vt:lpstr>'Task 1'!Quantity</vt:lpstr>
      <vt:lpstr>'Task 1'!UnitPrice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Michael</dc:creator>
  <cp:lastModifiedBy>Nathan Bransby</cp:lastModifiedBy>
  <dcterms:created xsi:type="dcterms:W3CDTF">2017-12-20T22:14:35Z</dcterms:created>
  <dcterms:modified xsi:type="dcterms:W3CDTF">2024-08-07T21:50:36Z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ac7e5b-5da2-46c7-8677-8a6b50f7d886_Enabled">
    <vt:lpwstr>true</vt:lpwstr>
  </property>
  <property fmtid="{D5CDD505-2E9C-101B-9397-08002B2CF9AE}" pid="3" name="MSIP_Label_f3ac7e5b-5da2-46c7-8677-8a6b50f7d886_SetDate">
    <vt:lpwstr>2022-09-09T02:27:37Z</vt:lpwstr>
  </property>
  <property fmtid="{D5CDD505-2E9C-101B-9397-08002B2CF9AE}" pid="4" name="MSIP_Label_f3ac7e5b-5da2-46c7-8677-8a6b50f7d886_Method">
    <vt:lpwstr>Standard</vt:lpwstr>
  </property>
  <property fmtid="{D5CDD505-2E9C-101B-9397-08002B2CF9AE}" pid="5" name="MSIP_Label_f3ac7e5b-5da2-46c7-8677-8a6b50f7d886_Name">
    <vt:lpwstr>Official</vt:lpwstr>
  </property>
  <property fmtid="{D5CDD505-2E9C-101B-9397-08002B2CF9AE}" pid="6" name="MSIP_Label_f3ac7e5b-5da2-46c7-8677-8a6b50f7d886_SiteId">
    <vt:lpwstr>218881e8-07ad-4142-87d7-f6b90d17009b</vt:lpwstr>
  </property>
  <property fmtid="{D5CDD505-2E9C-101B-9397-08002B2CF9AE}" pid="7" name="MSIP_Label_f3ac7e5b-5da2-46c7-8677-8a6b50f7d886_ActionId">
    <vt:lpwstr>618c718e-494f-47fa-8a9e-e6e7f6b1a6c9</vt:lpwstr>
  </property>
  <property fmtid="{D5CDD505-2E9C-101B-9397-08002B2CF9AE}" pid="8" name="MSIP_Label_f3ac7e5b-5da2-46c7-8677-8a6b50f7d886_ContentBits">
    <vt:lpwstr>1</vt:lpwstr>
  </property>
</Properties>
</file>