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LBDDeploymentHelper-master\LBDDeploymentHelper-master\"/>
    </mc:Choice>
  </mc:AlternateContent>
  <xr:revisionPtr revIDLastSave="0" documentId="13_ncr:1_{0DEEDBCC-DEA4-4E20-8A84-283C20A4827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5" l="1"/>
  <c r="B25" i="5"/>
  <c r="C24" i="5"/>
  <c r="B24" i="5"/>
  <c r="A14" i="6" l="1"/>
  <c r="A15" i="6"/>
  <c r="A16" i="6"/>
  <c r="A17" i="6"/>
  <c r="A18" i="6"/>
  <c r="A19" i="6"/>
  <c r="A20" i="6"/>
  <c r="A3" i="6"/>
  <c r="A4" i="6"/>
  <c r="A5" i="6"/>
  <c r="A6" i="6"/>
  <c r="A7" i="6"/>
  <c r="A8" i="6"/>
  <c r="A9" i="6"/>
  <c r="C22" i="5" l="1"/>
  <c r="B17" i="5"/>
  <c r="B18" i="5"/>
  <c r="B19" i="5"/>
  <c r="B20" i="5"/>
  <c r="B21" i="5"/>
  <c r="B22" i="5"/>
  <c r="B23" i="5"/>
  <c r="C17" i="5"/>
  <c r="C21" i="5" l="1"/>
  <c r="G7" i="5"/>
  <c r="C23" i="5"/>
  <c r="C18" i="5"/>
  <c r="C19" i="5"/>
  <c r="C20" i="5"/>
  <c r="G6" i="5" l="1"/>
  <c r="G3" i="5"/>
  <c r="A22" i="6" l="1"/>
  <c r="A13" i="6"/>
  <c r="A11" i="6"/>
  <c r="A2" i="6"/>
  <c r="G8" i="5"/>
  <c r="G9" i="5" s="1"/>
</calcChain>
</file>

<file path=xl/sharedStrings.xml><?xml version="1.0" encoding="utf-8"?>
<sst xmlns="http://schemas.openxmlformats.org/spreadsheetml/2006/main" count="96" uniqueCount="78">
  <si>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</si>
  <si>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</si>
  <si>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</si>
  <si>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</si>
  <si>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</si>
  <si>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</si>
  <si>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</si>
  <si>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</si>
  <si>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</si>
  <si>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</si>
  <si>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</si>
  <si>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</si>
  <si>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</si>
  <si>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</si>
  <si>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</si>
  <si>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</si>
  <si>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</si>
  <si>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</si>
  <si>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</si>
  <si>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</si>
  <si>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</si>
  <si>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</si>
  <si>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</si>
  <si>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</si>
  <si>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</si>
  <si>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</si>
  <si>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</si>
  <si>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</si>
  <si>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</si>
  <si>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</si>
  <si>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</si>
  <si>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</si>
  <si>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</si>
  <si>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</si>
  <si>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</si>
  <si>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</si>
  <si>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</si>
  <si>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</si>
  <si>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</si>
  <si>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</si>
  <si>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</si>
  <si>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</si>
  <si>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</si>
  <si>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</si>
  <si>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</si>
  <si>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</si>
  <si>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</si>
  <si>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</si>
  <si>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</si>
  <si>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</si>
  <si>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</si>
  <si>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</si>
  <si>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</si>
  <si>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</si>
  <si>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</si>
  <si>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</si>
  <si>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</si>
  <si>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</si>
  <si>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</si>
  <si>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</si>
  <si>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</si>
  <si>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Domain Account</t>
  </si>
  <si>
    <t>Account Name</t>
  </si>
  <si>
    <t>AAX-TAOS-02</t>
  </si>
  <si>
    <t>AAX-TAOS-03</t>
  </si>
  <si>
    <t>172.16.17.109</t>
  </si>
  <si>
    <t>172.16.17.110</t>
  </si>
  <si>
    <t>AAX-TORCH-03</t>
  </si>
  <si>
    <t>172.16.17.111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</si>
  <si>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</si>
  <si>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</si>
  <si>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</si>
  <si>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</si>
  <si>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</si>
  <si>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</si>
  <si>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</si>
  <si>
    <t>AXDWAdmin</t>
  </si>
  <si>
    <t>AXDWRuntimeuser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</si>
</sst>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4" totalsRowShown="0">
  <autoFilter ref="A2:D14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3A15F9-075E-4B5F-9DB2-925FCAA04ECF}" name="Table3" displayName="Table3" ref="A16:D25" totalsRowShown="0">
  <autoFilter ref="A16:D25" xr:uid="{4A5EB2B6-A25A-4372-A0E8-AA6F9AF94FCC}"/>
  <tableColumns count="4">
    <tableColumn id="1" xr3:uid="{B243BC49-71C0-46BC-9631-68240D16A6A9}" name="Name"/>
    <tableColumn id="2" xr3:uid="{DCFE744D-3622-429E-A30A-05B766944BD6}" name="Account Name" dataDxfId="0">
      <calculatedColumnFormula>LEFT(A17,4) &amp; $G$2 &amp; MID(A17,5,10)</calculatedColumnFormula>
    </tableColumn>
    <tableColumn id="3" xr3:uid="{E0928889-BAF9-4EDA-BFA9-793FDC6D2D4F}" name="Domain Account"/>
    <tableColumn id="4" xr3:uid="{E1FC732E-80CA-4E9E-937E-20B65282309D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BD43A-9B68-4B28-9896-CF95583FCB29}" name="Table2" displayName="Table2" ref="H1:H9" totalsRowShown="0">
  <autoFilter ref="H1:H9" xr:uid="{86685247-9871-4AA0-91E4-4667002C7D09}"/>
  <tableColumns count="1">
    <tableColumn id="1" xr3:uid="{ED610ACC-3D38-4258-9F9C-DD23909AA98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5"/>
  <sheetViews>
    <sheetView tabSelected="1" workbookViewId="0">
      <selection activeCell="A24" sqref="A24:D25"/>
    </sheetView>
  </sheetViews>
  <sheetFormatPr defaultRowHeight="15" x14ac:dyDescent="0.25"/>
  <cols>
    <col min="1" max="1" width="18.85546875" bestFit="1" customWidth="1"/>
    <col min="2" max="3" width="27.28515625" bestFit="1" customWidth="1"/>
    <col min="4" max="4" width="12.7109375" bestFit="1" customWidth="1"/>
    <col min="6" max="6" width="25.7109375" customWidth="1"/>
    <col min="7" max="7" width="47" bestFit="1" customWidth="1"/>
    <col min="8" max="8" width="116" bestFit="1" customWidth="1"/>
    <col min="9" max="9" width="31.28515625" customWidth="1"/>
  </cols>
  <sheetData>
    <row r="1" spans="1:8" x14ac:dyDescent="0.25">
      <c r="H1" t="s">
        <v>69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70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71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72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73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8</v>
      </c>
      <c r="B8" t="s">
        <v>63</v>
      </c>
      <c r="C8" t="s">
        <v>19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74</v>
      </c>
    </row>
    <row r="9" spans="1:8" ht="16.5" thickTop="1" thickBot="1" x14ac:dyDescent="0.3">
      <c r="A9" t="s">
        <v>8</v>
      </c>
      <c r="B9" t="s">
        <v>64</v>
      </c>
      <c r="C9" t="s">
        <v>19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75</v>
      </c>
    </row>
    <row r="10" spans="1:8" ht="15.75" thickTop="1" x14ac:dyDescent="0.25">
      <c r="A10" t="s">
        <v>9</v>
      </c>
      <c r="B10" t="s">
        <v>32</v>
      </c>
      <c r="C10" t="s">
        <v>20</v>
      </c>
      <c r="D10" t="s">
        <v>29</v>
      </c>
    </row>
    <row r="11" spans="1:8" x14ac:dyDescent="0.25">
      <c r="A11" t="s">
        <v>9</v>
      </c>
      <c r="B11" t="s">
        <v>35</v>
      </c>
      <c r="C11" t="s">
        <v>20</v>
      </c>
      <c r="D11" t="s">
        <v>36</v>
      </c>
    </row>
    <row r="12" spans="1:8" x14ac:dyDescent="0.25">
      <c r="A12" t="s">
        <v>9</v>
      </c>
      <c r="B12" t="s">
        <v>67</v>
      </c>
      <c r="C12" t="s">
        <v>20</v>
      </c>
      <c r="D12" t="s">
        <v>65</v>
      </c>
    </row>
    <row r="13" spans="1:8" x14ac:dyDescent="0.25">
      <c r="A13" t="s">
        <v>10</v>
      </c>
      <c r="B13" t="s">
        <v>33</v>
      </c>
      <c r="C13" t="s">
        <v>21</v>
      </c>
      <c r="D13" t="s">
        <v>66</v>
      </c>
    </row>
    <row r="14" spans="1:8" x14ac:dyDescent="0.25">
      <c r="A14" t="s">
        <v>11</v>
      </c>
      <c r="B14" t="s">
        <v>34</v>
      </c>
      <c r="C14" t="s">
        <v>22</v>
      </c>
      <c r="D14" t="s">
        <v>68</v>
      </c>
    </row>
    <row r="16" spans="1:8" x14ac:dyDescent="0.25">
      <c r="A16" t="s">
        <v>56</v>
      </c>
      <c r="B16" t="s">
        <v>62</v>
      </c>
      <c r="C16" t="s">
        <v>61</v>
      </c>
      <c r="D16" t="s">
        <v>47</v>
      </c>
    </row>
    <row r="17" spans="1:4" x14ac:dyDescent="0.25">
      <c r="A17" t="s">
        <v>48</v>
      </c>
      <c r="B17" t="str">
        <f>LEFT(A17,4) &amp; $G$2 &amp; MID(A17,5,10)</f>
        <v>svc-TESTFRAS$</v>
      </c>
      <c r="C17" t="str">
        <f>$G$4 &amp; "\" &amp; LEFT(A17,4) &amp; $G$2 &amp; MID(A17,5,10)</f>
        <v>atomicax\svc-TESTFRAS$</v>
      </c>
      <c r="D17" t="s">
        <v>54</v>
      </c>
    </row>
    <row r="18" spans="1:4" x14ac:dyDescent="0.25">
      <c r="A18" t="s">
        <v>49</v>
      </c>
      <c r="B18" t="str">
        <f>LEFT(A18,4) &amp; $G$2 &amp; MID(A18,5,10)</f>
        <v>svc-TESTFRPS$</v>
      </c>
      <c r="C18" t="str">
        <f>$G$4 &amp; "\" &amp; LEFT(A18,4) &amp; $G$2 &amp; MID(A18,5,10)</f>
        <v>atomicax\svc-TESTFRPS$</v>
      </c>
      <c r="D18" t="s">
        <v>54</v>
      </c>
    </row>
    <row r="19" spans="1:4" x14ac:dyDescent="0.25">
      <c r="A19" t="s">
        <v>50</v>
      </c>
      <c r="B19" t="str">
        <f>LEFT(A19,4) &amp; $G$2 &amp; MID(A19,5,10)</f>
        <v>svc-TESTFRCO$</v>
      </c>
      <c r="C19" t="str">
        <f>$G$4 &amp; "\" &amp; LEFT(A19,4) &amp; $G$2 &amp; MID(A19,5,10)</f>
        <v>atomicax\svc-TESTFRCO$</v>
      </c>
      <c r="D19" t="s">
        <v>54</v>
      </c>
    </row>
    <row r="20" spans="1:4" x14ac:dyDescent="0.25">
      <c r="A20" t="s">
        <v>51</v>
      </c>
      <c r="B20" t="str">
        <f>LEFT(A20,4) &amp; $G$2 &amp; MID(A20,5,10)</f>
        <v>svc-TESTAXSF$</v>
      </c>
      <c r="C20" t="str">
        <f>$G$4 &amp; "\" &amp; LEFT(A20,4) &amp; $G$2 &amp; MID(A20,5,10)</f>
        <v>atomicax\svc-TESTAXSF$</v>
      </c>
      <c r="D20" t="s">
        <v>54</v>
      </c>
    </row>
    <row r="21" spans="1:4" x14ac:dyDescent="0.25">
      <c r="A21" t="s">
        <v>52</v>
      </c>
      <c r="B21" t="str">
        <f>LEFT(A21,2) &amp; $G$2 &amp; MID(A21,3,100)</f>
        <v>AXTESTServiceUser</v>
      </c>
      <c r="C21" t="str">
        <f>G4 &amp; "\" &amp; LEFT(A21,2) &amp; G2 &amp; MID(A21,3,20)</f>
        <v>atomicax\AXTESTServiceUser</v>
      </c>
      <c r="D21" t="s">
        <v>55</v>
      </c>
    </row>
    <row r="22" spans="1:4" x14ac:dyDescent="0.25">
      <c r="A22" t="s">
        <v>46</v>
      </c>
      <c r="B22" t="str">
        <f>LEFT(A22,4) &amp; $G$2 &amp; MID(A22,5,10)</f>
        <v>AXDBTESTAdmin</v>
      </c>
      <c r="C22" t="str">
        <f xml:space="preserve"> LEFT(A22,4) &amp; $G$2 &amp; MID(A22,5,10)</f>
        <v>AXDBTESTAdmin</v>
      </c>
      <c r="D22" t="s">
        <v>7</v>
      </c>
    </row>
    <row r="23" spans="1:4" x14ac:dyDescent="0.25">
      <c r="A23" t="s">
        <v>53</v>
      </c>
      <c r="B23" t="str">
        <f>LEFT(A23,4) &amp; $G$2 &amp; MID(A23,5,10)</f>
        <v>Svc-TESTLA$</v>
      </c>
      <c r="C23" t="str">
        <f>$G$4 &amp; "\" &amp; LEFT(A23,4) &amp; $G$2 &amp; MID(A23,5,10)</f>
        <v>atomicax\Svc-TESTLA$</v>
      </c>
      <c r="D23" t="s">
        <v>54</v>
      </c>
    </row>
    <row r="24" spans="1:4" x14ac:dyDescent="0.25">
      <c r="A24" t="s">
        <v>76</v>
      </c>
      <c r="B24" t="str">
        <f>LEFT(A24,4) &amp; $G$2 &amp; MID(A24,5,10)</f>
        <v>AXDWTESTAdmin</v>
      </c>
      <c r="C24" t="str">
        <f xml:space="preserve"> LEFT(A24,4) &amp; $G$2 &amp; MID(A24,5,10)</f>
        <v>AXDWTESTAdmin</v>
      </c>
      <c r="D24" t="s">
        <v>7</v>
      </c>
    </row>
    <row r="25" spans="1:4" x14ac:dyDescent="0.25">
      <c r="A25" t="s">
        <v>77</v>
      </c>
      <c r="B25" t="str">
        <f>LEFT(A25,4) &amp; $G$2 &amp; MID(A25,5,11)</f>
        <v>AXDWTESTRuntimeuser</v>
      </c>
      <c r="C25" t="str">
        <f xml:space="preserve"> LEFT(A25,4) &amp; $G$2 &amp; MID(A25,5,11)</f>
        <v>AXDWTESTRuntimeuser</v>
      </c>
      <c r="D25" t="s">
        <v>7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22"/>
  <sheetViews>
    <sheetView workbookViewId="0">
      <selection activeCell="F26" sqref="F26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\\AAX-TAOS-02\c$\InfrastructureScripts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\\AAX-TAOS-03\c$\InfrastructureScripts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\\AAX-TORCH-01\c$\InfrastructureScripts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\\AAX-TORCH-02\c$\InfrastructureScripts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\\AAX-TORCH-03\c$\InfrastructureScripts /mir</v>
      </c>
    </row>
    <row r="8" spans="1:1" x14ac:dyDescent="0.25">
      <c r="A8" t="str">
        <f>"robocopy " &amp; Setup!$G$3 &amp; "\InfrastructureScripts \\" &amp; Setup!B13 &amp; "\c$\InfrastructureScripts /mir"</f>
        <v>robocopy \\AAX-PFS-01\D365\TEST\InfrastructureScripts \\AAX-TMR-01\c$\InfrastructureScripts /mir</v>
      </c>
    </row>
    <row r="9" spans="1:1" x14ac:dyDescent="0.25">
      <c r="A9" t="str">
        <f>"robocopy " &amp; Setup!$G$3 &amp; "\InfrastructureScripts \\" &amp; Setup!B14 &amp; "\c$\InfrastructureScripts /mir"</f>
        <v>robocopy \\AAX-PFS-01\D365\TEST\InfrastructureScripts \\AAX-TSSRS-01\c$\InfrastructureScripts /mir</v>
      </c>
    </row>
    <row r="10" spans="1:1" x14ac:dyDescent="0.25">
      <c r="A10" s="1" t="s">
        <v>59</v>
      </c>
    </row>
    <row r="11" spans="1:1" x14ac:dyDescent="0.25">
      <c r="A11" t="str">
        <f>"robocopy  c:\InfrastructureScripts " &amp; Setup!$G$3 &amp; "\InfrastructureScripts /mir"</f>
        <v>robocopy  c:\InfrastructureScripts \\AAX-PFS-01\D365\TEST\InfrastructureScripts /mir</v>
      </c>
    </row>
    <row r="12" spans="1:1" x14ac:dyDescent="0.25">
      <c r="A12" s="1" t="s">
        <v>57</v>
      </c>
    </row>
    <row r="13" spans="1:1" x14ac:dyDescent="0.25">
      <c r="A13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4" spans="1:1" x14ac:dyDescent="0.25">
      <c r="A14" t="str">
        <f>"robocopy " &amp; Setup!$G$3 &amp;"\InfrastructureScripts\VMs\" &amp; Setup!B8 &amp; " \\" &amp; Setup!B8 &amp; "\c$\InfrasctureScriptsVMs\ /MIR"</f>
        <v>robocopy \\AAX-PFS-01\D365\TEST\InfrastructureScripts\VMs\AAX-TAOS-02 \\AAX-TAOS-02\c$\InfrasctureScriptsVMs\ /MIR</v>
      </c>
    </row>
    <row r="15" spans="1:1" x14ac:dyDescent="0.25">
      <c r="A15" t="str">
        <f>"robocopy " &amp; Setup!$G$3 &amp;"\InfrastructureScripts\VMs\" &amp; Setup!B9 &amp; " \\" &amp; Setup!B9 &amp; "\c$\InfrasctureScriptsVMs\ /MIR"</f>
        <v>robocopy \\AAX-PFS-01\D365\TEST\InfrastructureScripts\VMs\AAX-TAOS-03 \\AAX-TAOS-03\c$\InfrasctureScriptsVMs\ /MIR</v>
      </c>
    </row>
    <row r="16" spans="1:1" x14ac:dyDescent="0.25">
      <c r="A16" t="str">
        <f>"robocopy " &amp; Setup!$G$3 &amp;"\InfrastructureScripts\VMs\" &amp; Setup!B10 &amp; " \\" &amp; Setup!B10 &amp; "\c$\InfrasctureScriptsVMs\ /MIR"</f>
        <v>robocopy \\AAX-PFS-01\D365\TEST\InfrastructureScripts\VMs\AAX-TORCH-01 \\AAX-TORCH-01\c$\InfrasctureScriptsVMs\ /MIR</v>
      </c>
    </row>
    <row r="17" spans="1:1" x14ac:dyDescent="0.25">
      <c r="A17" t="str">
        <f>"robocopy " &amp; Setup!$G$3 &amp;"\InfrastructureScripts\VMs\" &amp; Setup!B11 &amp; " \\" &amp; Setup!B11 &amp; "\c$\InfrasctureScriptsVMs\ /MIR"</f>
        <v>robocopy \\AAX-PFS-01\D365\TEST\InfrastructureScripts\VMs\AAX-TORCH-02 \\AAX-TORCH-02\c$\InfrasctureScriptsVMs\ /MIR</v>
      </c>
    </row>
    <row r="18" spans="1:1" x14ac:dyDescent="0.25">
      <c r="A18" t="str">
        <f>"robocopy " &amp; Setup!$G$3 &amp;"\InfrastructureScripts\VMs\" &amp; Setup!B12 &amp; " \\" &amp; Setup!B12 &amp; "\c$\InfrasctureScriptsVMs\ /MIR"</f>
        <v>robocopy \\AAX-PFS-01\D365\TEST\InfrastructureScripts\VMs\AAX-TORCH-03 \\AAX-TORCH-03\c$\InfrasctureScriptsVMs\ /MIR</v>
      </c>
    </row>
    <row r="19" spans="1:1" x14ac:dyDescent="0.25">
      <c r="A19" t="str">
        <f>"robocopy " &amp; Setup!$G$3 &amp;"\InfrastructureScripts\VMs\" &amp; Setup!B13 &amp; " \\" &amp; Setup!B13 &amp; "\c$\InfrasctureScriptsVMs\ /MIR"</f>
        <v>robocopy \\AAX-PFS-01\D365\TEST\InfrastructureScripts\VMs\AAX-TMR-01 \\AAX-TMR-01\c$\InfrasctureScriptsVMs\ /MIR</v>
      </c>
    </row>
    <row r="20" spans="1:1" x14ac:dyDescent="0.25">
      <c r="A20" t="str">
        <f>"robocopy " &amp; Setup!$G$3 &amp;"\InfrastructureScripts\VMs\" &amp; Setup!B14 &amp; " \\" &amp; Setup!B14 &amp; "\c$\InfrasctureScriptsVMs\ /MIR"</f>
        <v>robocopy \\AAX-PFS-01\D365\TEST\InfrastructureScripts\VMs\AAX-TSSRS-01 \\AAX-TSSRS-01\c$\InfrasctureScriptsVMs\ /MIR</v>
      </c>
    </row>
    <row r="21" spans="1:1" x14ac:dyDescent="0.25">
      <c r="A21" s="1" t="s">
        <v>60</v>
      </c>
    </row>
    <row r="22" spans="1:1" x14ac:dyDescent="0.25">
      <c r="A22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2019-09-12T17:40:37Z</dcterms:modified>
</cp:coreProperties>
</file>