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ourses-Fall2022\PChemLab\"/>
    </mc:Choice>
  </mc:AlternateContent>
  <xr:revisionPtr revIDLastSave="0" documentId="13_ncr:1_{D9E3CD0B-BA3E-410E-B15B-79B509AA5E74}" xr6:coauthVersionLast="36" xr6:coauthVersionMax="47" xr10:uidLastSave="{00000000-0000-0000-0000-000000000000}"/>
  <bookViews>
    <workbookView xWindow="11700" yWindow="1485" windowWidth="17100" windowHeight="10260" activeTab="1" xr2:uid="{EFE65110-107A-44E6-9116-D3E3FC84E6F0}"/>
  </bookViews>
  <sheets>
    <sheet name="Trial 1" sheetId="1" r:id="rId1"/>
    <sheet name="Trial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2" i="1"/>
  <c r="D43" i="2" l="1"/>
  <c r="F43" i="2" s="1"/>
  <c r="E43" i="2"/>
  <c r="D42" i="2"/>
  <c r="F42" i="2" s="1"/>
  <c r="E42" i="2"/>
  <c r="D41" i="2"/>
  <c r="F41" i="2" s="1"/>
  <c r="E41" i="2"/>
  <c r="D40" i="2"/>
  <c r="F40" i="2" s="1"/>
  <c r="E40" i="2"/>
  <c r="D39" i="2"/>
  <c r="F39" i="2" s="1"/>
  <c r="E39" i="2"/>
  <c r="D38" i="2"/>
  <c r="F38" i="2" s="1"/>
  <c r="E38" i="2"/>
  <c r="D37" i="2"/>
  <c r="F37" i="2" s="1"/>
  <c r="E37" i="2"/>
  <c r="D36" i="2"/>
  <c r="F36" i="2" s="1"/>
  <c r="E36" i="2"/>
  <c r="D35" i="2"/>
  <c r="F35" i="2" s="1"/>
  <c r="E35" i="2"/>
  <c r="D34" i="2"/>
  <c r="F34" i="2" s="1"/>
  <c r="E34" i="2"/>
  <c r="D33" i="2"/>
  <c r="F33" i="2" s="1"/>
  <c r="E33" i="2"/>
  <c r="D32" i="2"/>
  <c r="F32" i="2" s="1"/>
  <c r="E32" i="2"/>
  <c r="D31" i="2"/>
  <c r="F31" i="2" s="1"/>
  <c r="E31" i="2"/>
  <c r="D30" i="2"/>
  <c r="F30" i="2" s="1"/>
  <c r="E30" i="2"/>
  <c r="D29" i="2"/>
  <c r="F29" i="2" s="1"/>
  <c r="E29" i="2"/>
  <c r="D28" i="2"/>
  <c r="F28" i="2" s="1"/>
  <c r="E28" i="2"/>
  <c r="D27" i="2"/>
  <c r="F27" i="2" s="1"/>
  <c r="E27" i="2"/>
  <c r="D26" i="2"/>
  <c r="F26" i="2" s="1"/>
  <c r="E26" i="2"/>
  <c r="D25" i="2"/>
  <c r="F25" i="2" s="1"/>
  <c r="E25" i="2"/>
  <c r="D24" i="2"/>
  <c r="F24" i="2" s="1"/>
  <c r="E24" i="2"/>
  <c r="D23" i="2"/>
  <c r="F23" i="2" s="1"/>
  <c r="E23" i="2"/>
  <c r="D22" i="2"/>
  <c r="F22" i="2" s="1"/>
  <c r="E22" i="2"/>
  <c r="D21" i="2"/>
  <c r="F21" i="2" s="1"/>
  <c r="E21" i="2"/>
  <c r="D20" i="2"/>
  <c r="F20" i="2" s="1"/>
  <c r="E20" i="2"/>
  <c r="D19" i="2"/>
  <c r="F19" i="2" s="1"/>
  <c r="E19" i="2"/>
  <c r="D18" i="2"/>
  <c r="F18" i="2" s="1"/>
  <c r="E18" i="2"/>
  <c r="D17" i="2"/>
  <c r="F17" i="2" s="1"/>
  <c r="E17" i="2"/>
  <c r="D16" i="2"/>
  <c r="F16" i="2" s="1"/>
  <c r="E16" i="2"/>
  <c r="D15" i="2"/>
  <c r="F15" i="2" s="1"/>
  <c r="E15" i="2"/>
  <c r="D14" i="2"/>
  <c r="F14" i="2" s="1"/>
  <c r="E14" i="2"/>
  <c r="D13" i="2"/>
  <c r="F13" i="2" s="1"/>
  <c r="E13" i="2"/>
  <c r="D12" i="2"/>
  <c r="F12" i="2" s="1"/>
  <c r="E12" i="2"/>
  <c r="D11" i="2"/>
  <c r="F11" i="2" s="1"/>
  <c r="E11" i="2"/>
  <c r="D10" i="2"/>
  <c r="F10" i="2" s="1"/>
  <c r="E10" i="2"/>
  <c r="D9" i="2"/>
  <c r="F9" i="2" s="1"/>
  <c r="E9" i="2"/>
  <c r="D8" i="2"/>
  <c r="F8" i="2" s="1"/>
  <c r="E8" i="2"/>
  <c r="D7" i="2"/>
  <c r="F7" i="2" s="1"/>
  <c r="E7" i="2"/>
  <c r="D6" i="2"/>
  <c r="F6" i="2" s="1"/>
  <c r="E6" i="2"/>
  <c r="D5" i="2"/>
  <c r="F5" i="2" s="1"/>
  <c r="E5" i="2"/>
  <c r="D4" i="2"/>
  <c r="F4" i="2" s="1"/>
  <c r="E4" i="2"/>
  <c r="D3" i="2"/>
  <c r="F3" i="2" s="1"/>
  <c r="E3" i="2"/>
  <c r="D2" i="2"/>
  <c r="F2" i="2" s="1"/>
  <c r="E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2" i="1"/>
  <c r="D3" i="1"/>
  <c r="F3" i="1" s="1"/>
  <c r="D4" i="1"/>
  <c r="F4" i="1" s="1"/>
  <c r="D5" i="1"/>
  <c r="F5" i="1" s="1"/>
  <c r="D6" i="1"/>
  <c r="F6" i="1" s="1"/>
  <c r="D7" i="1"/>
  <c r="F7" i="1" s="1"/>
  <c r="D8" i="1"/>
  <c r="F8" i="1" s="1"/>
  <c r="D9" i="1"/>
  <c r="F9" i="1" s="1"/>
  <c r="D10" i="1"/>
  <c r="F10" i="1" s="1"/>
  <c r="D11" i="1"/>
  <c r="F11" i="1" s="1"/>
  <c r="D12" i="1"/>
  <c r="F12" i="1" s="1"/>
  <c r="D13" i="1"/>
  <c r="F13" i="1" s="1"/>
  <c r="D14" i="1"/>
  <c r="F14" i="1" s="1"/>
  <c r="D15" i="1"/>
  <c r="F15" i="1" s="1"/>
  <c r="D16" i="1"/>
  <c r="F16" i="1" s="1"/>
  <c r="D17" i="1"/>
  <c r="F17" i="1" s="1"/>
  <c r="D18" i="1"/>
  <c r="F18" i="1" s="1"/>
  <c r="D19" i="1"/>
  <c r="F19" i="1" s="1"/>
  <c r="D20" i="1"/>
  <c r="F20" i="1" s="1"/>
  <c r="D21" i="1"/>
  <c r="F21" i="1" s="1"/>
  <c r="D22" i="1"/>
  <c r="F22" i="1" s="1"/>
  <c r="D23" i="1"/>
  <c r="F23" i="1" s="1"/>
  <c r="D24" i="1"/>
  <c r="F24" i="1" s="1"/>
  <c r="D25" i="1"/>
  <c r="F25" i="1" s="1"/>
  <c r="D26" i="1"/>
  <c r="F26" i="1" s="1"/>
  <c r="D27" i="1"/>
  <c r="F27" i="1" s="1"/>
  <c r="D28" i="1"/>
  <c r="F28" i="1" s="1"/>
  <c r="D29" i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35" i="1"/>
  <c r="F35" i="1" s="1"/>
  <c r="D36" i="1"/>
  <c r="F36" i="1" s="1"/>
  <c r="D37" i="1"/>
  <c r="F37" i="1" s="1"/>
  <c r="D38" i="1"/>
  <c r="F38" i="1" s="1"/>
  <c r="D39" i="1"/>
  <c r="F39" i="1" s="1"/>
  <c r="D40" i="1"/>
  <c r="F40" i="1" s="1"/>
  <c r="D2" i="1"/>
  <c r="F2" i="1" s="1"/>
</calcChain>
</file>

<file path=xl/sharedStrings.xml><?xml version="1.0" encoding="utf-8"?>
<sst xmlns="http://schemas.openxmlformats.org/spreadsheetml/2006/main" count="14" uniqueCount="8">
  <si>
    <t>T(C)</t>
  </si>
  <si>
    <t>T(K)</t>
  </si>
  <si>
    <t>P(atm)</t>
  </si>
  <si>
    <t>ln(P)(ln atm)</t>
  </si>
  <si>
    <t>1/T(K^-)</t>
  </si>
  <si>
    <t>P(psi,gauge)</t>
  </si>
  <si>
    <t>30.36" Hg</t>
  </si>
  <si>
    <t>https://www.timeanddate.com/weather/usa/bowling-green/historic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</si>
</sst>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54545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5103893263342081E-2"/>
                  <c:y val="-0.47738006707494895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1'!$E$3:$E$40</c:f>
              <c:numCache>
                <c:formatCode>General</c:formatCode>
                <c:ptCount val="38"/>
                <c:pt idx="0">
                  <c:v>0.39943754294062339</c:v>
                </c:pt>
                <c:pt idx="1">
                  <c:v>0.52775580379138365</c:v>
                </c:pt>
                <c:pt idx="2">
                  <c:v>0.60498014309169867</c:v>
                </c:pt>
                <c:pt idx="3">
                  <c:v>0.67666603262107383</c:v>
                </c:pt>
                <c:pt idx="4">
                  <c:v>0.74355501000283286</c:v>
                </c:pt>
                <c:pt idx="5">
                  <c:v>0.80624898577418058</c:v>
                </c:pt>
                <c:pt idx="6">
                  <c:v>0.83618108866419172</c:v>
                </c:pt>
                <c:pt idx="7">
                  <c:v>0.893484575763422</c:v>
                </c:pt>
                <c:pt idx="8">
                  <c:v>0.94768158158622806</c:v>
                </c:pt>
                <c:pt idx="9">
                  <c:v>0.99909166767115365</c:v>
                </c:pt>
                <c:pt idx="10">
                  <c:v>1.0238383986183761</c:v>
                </c:pt>
                <c:pt idx="11">
                  <c:v>1.0715671251301371</c:v>
                </c:pt>
                <c:pt idx="12">
                  <c:v>1.117121218792579</c:v>
                </c:pt>
                <c:pt idx="13">
                  <c:v>1.1606902370274386</c:v>
                </c:pt>
                <c:pt idx="14">
                  <c:v>1.1817829748777104</c:v>
                </c:pt>
                <c:pt idx="15">
                  <c:v>1.222678903077471</c:v>
                </c:pt>
                <c:pt idx="16">
                  <c:v>1.2425163208020931</c:v>
                </c:pt>
                <c:pt idx="17">
                  <c:v>1.2810482406515682</c:v>
                </c:pt>
                <c:pt idx="18">
                  <c:v>1.318150373756946</c:v>
                </c:pt>
                <c:pt idx="19">
                  <c:v>1.3361976784642935</c:v>
                </c:pt>
                <c:pt idx="20">
                  <c:v>1.3713436151788156</c:v>
                </c:pt>
                <c:pt idx="21">
                  <c:v>1.3884639673806893</c:v>
                </c:pt>
                <c:pt idx="22">
                  <c:v>1.4218496740857383</c:v>
                </c:pt>
                <c:pt idx="23">
                  <c:v>1.4541566912412027</c:v>
                </c:pt>
                <c:pt idx="24">
                  <c:v>1.4699270431721332</c:v>
                </c:pt>
                <c:pt idx="25">
                  <c:v>1.4854525474411344</c:v>
                </c:pt>
                <c:pt idx="26">
                  <c:v>1.5157986220884407</c:v>
                </c:pt>
                <c:pt idx="27">
                  <c:v>1.5452508700512912</c:v>
                </c:pt>
                <c:pt idx="28">
                  <c:v>1.5738604426202267</c:v>
                </c:pt>
                <c:pt idx="29">
                  <c:v>1.587864030023747</c:v>
                </c:pt>
                <c:pt idx="30">
                  <c:v>1.6152962878407338</c:v>
                </c:pt>
                <c:pt idx="31">
                  <c:v>1.628735283921251</c:v>
                </c:pt>
                <c:pt idx="32">
                  <c:v>1.628735283921251</c:v>
                </c:pt>
                <c:pt idx="33">
                  <c:v>1.628735283921251</c:v>
                </c:pt>
                <c:pt idx="34">
                  <c:v>1.628735283921251</c:v>
                </c:pt>
                <c:pt idx="35">
                  <c:v>1.628735283921251</c:v>
                </c:pt>
                <c:pt idx="36">
                  <c:v>1.628735283921251</c:v>
                </c:pt>
                <c:pt idx="37">
                  <c:v>1.628735283921251</c:v>
                </c:pt>
              </c:numCache>
            </c:numRef>
          </c:xVal>
          <c:yVal>
            <c:numRef>
              <c:f>'Trial 1'!$F$3:$F$40</c:f>
              <c:numCache>
                <c:formatCode>General</c:formatCode>
                <c:ptCount val="38"/>
                <c:pt idx="0">
                  <c:v>5.0037528146109587E-3</c:v>
                </c:pt>
                <c:pt idx="1">
                  <c:v>4.964010920824026E-3</c:v>
                </c:pt>
                <c:pt idx="2">
                  <c:v>4.9419322955275525E-3</c:v>
                </c:pt>
                <c:pt idx="3">
                  <c:v>4.9152125829442124E-3</c:v>
                </c:pt>
                <c:pt idx="4">
                  <c:v>4.8959608323133419E-3</c:v>
                </c:pt>
                <c:pt idx="5">
                  <c:v>4.8697345994643303E-3</c:v>
                </c:pt>
                <c:pt idx="6">
                  <c:v>4.8579062424095225E-3</c:v>
                </c:pt>
                <c:pt idx="7">
                  <c:v>4.8437878420925168E-3</c:v>
                </c:pt>
                <c:pt idx="8">
                  <c:v>4.834421078075901E-3</c:v>
                </c:pt>
                <c:pt idx="9">
                  <c:v>4.8181161165984105E-3</c:v>
                </c:pt>
                <c:pt idx="10">
                  <c:v>4.8042277203939471E-3</c:v>
                </c:pt>
                <c:pt idx="11">
                  <c:v>4.7904191616766475E-3</c:v>
                </c:pt>
                <c:pt idx="12">
                  <c:v>4.7766897540004781E-3</c:v>
                </c:pt>
                <c:pt idx="13">
                  <c:v>4.7698545194371578E-3</c:v>
                </c:pt>
                <c:pt idx="14">
                  <c:v>4.7585058291696415E-3</c:v>
                </c:pt>
                <c:pt idx="15">
                  <c:v>4.7449584816132862E-3</c:v>
                </c:pt>
                <c:pt idx="16">
                  <c:v>4.7337278106508885E-3</c:v>
                </c:pt>
                <c:pt idx="17">
                  <c:v>4.727014890096904E-3</c:v>
                </c:pt>
                <c:pt idx="18">
                  <c:v>4.7158688988446123E-3</c:v>
                </c:pt>
                <c:pt idx="19">
                  <c:v>4.7047753469771818E-3</c:v>
                </c:pt>
                <c:pt idx="20">
                  <c:v>4.698144233027955E-3</c:v>
                </c:pt>
                <c:pt idx="21">
                  <c:v>4.6893317702227438E-3</c:v>
                </c:pt>
                <c:pt idx="22">
                  <c:v>4.6827440880355892E-3</c:v>
                </c:pt>
                <c:pt idx="23">
                  <c:v>4.6718056528848402E-3</c:v>
                </c:pt>
                <c:pt idx="24">
                  <c:v>4.6630916297505246E-3</c:v>
                </c:pt>
                <c:pt idx="25">
                  <c:v>4.6565774155995351E-3</c:v>
                </c:pt>
                <c:pt idx="26">
                  <c:v>4.6479200557750415E-3</c:v>
                </c:pt>
                <c:pt idx="27">
                  <c:v>4.6436034362665433E-3</c:v>
                </c:pt>
                <c:pt idx="28">
                  <c:v>4.6328468844104706E-3</c:v>
                </c:pt>
                <c:pt idx="29">
                  <c:v>4.6264168401572983E-3</c:v>
                </c:pt>
                <c:pt idx="30">
                  <c:v>4.6200046200046202E-3</c:v>
                </c:pt>
                <c:pt idx="31">
                  <c:v>4.6136101499423309E-3</c:v>
                </c:pt>
                <c:pt idx="32">
                  <c:v>4.611482591653217E-3</c:v>
                </c:pt>
                <c:pt idx="33">
                  <c:v>4.611482591653217E-3</c:v>
                </c:pt>
                <c:pt idx="34">
                  <c:v>4.611482591653217E-3</c:v>
                </c:pt>
                <c:pt idx="35">
                  <c:v>4.611482591653217E-3</c:v>
                </c:pt>
                <c:pt idx="36">
                  <c:v>4.611482591653217E-3</c:v>
                </c:pt>
                <c:pt idx="37">
                  <c:v>4.611482591653217E-3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20-46B4-AF5F-E5F0EDD9F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3999855"/>
        <c:axId val="1043148207"/>
      </c:scatterChart>
      <c:valAx>
        <c:axId val="1093999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148207"/>
        <c:crosses val="autoZero"/>
        <c:crossBetween val="midCat"/>
      </c:valAx>
      <c:valAx>
        <c:axId val="104314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999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3315835520559929E-2"/>
                  <c:y val="-0.3874278215223097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2'!$E$3:$E$39</c:f>
              <c:numCache>
                <c:formatCode>General</c:formatCode>
                <c:ptCount val="37"/>
                <c:pt idx="0">
                  <c:v>0.25219569803519792</c:v>
                </c:pt>
                <c:pt idx="1">
                  <c:v>0.32852419606212907</c:v>
                </c:pt>
                <c:pt idx="2">
                  <c:v>0.39943754294062339</c:v>
                </c:pt>
                <c:pt idx="3">
                  <c:v>0.46565345986425533</c:v>
                </c:pt>
                <c:pt idx="4">
                  <c:v>0.52775580379138365</c:v>
                </c:pt>
                <c:pt idx="5">
                  <c:v>0.5862259177027348</c:v>
                </c:pt>
                <c:pt idx="6">
                  <c:v>0.64146530870677632</c:v>
                </c:pt>
                <c:pt idx="7">
                  <c:v>0.67666603262107383</c:v>
                </c:pt>
                <c:pt idx="8">
                  <c:v>0.74355501000283286</c:v>
                </c:pt>
                <c:pt idx="9">
                  <c:v>0.77539323427026319</c:v>
                </c:pt>
                <c:pt idx="10">
                  <c:v>0.80624898577418058</c:v>
                </c:pt>
                <c:pt idx="11">
                  <c:v>0.86524323727084762</c:v>
                </c:pt>
                <c:pt idx="12">
                  <c:v>0.90731167905836363</c:v>
                </c:pt>
                <c:pt idx="13">
                  <c:v>0.94768158158622806</c:v>
                </c:pt>
                <c:pt idx="14">
                  <c:v>0.97371696287154474</c:v>
                </c:pt>
                <c:pt idx="15">
                  <c:v>1.0238383986183761</c:v>
                </c:pt>
                <c:pt idx="16">
                  <c:v>1.0479874887669005</c:v>
                </c:pt>
                <c:pt idx="17">
                  <c:v>1.0831516689202174</c:v>
                </c:pt>
                <c:pt idx="18">
                  <c:v>1.117121218792579</c:v>
                </c:pt>
                <c:pt idx="19">
                  <c:v>1.1391429915634783</c:v>
                </c:pt>
                <c:pt idx="20">
                  <c:v>1.1817829748777104</c:v>
                </c:pt>
                <c:pt idx="21">
                  <c:v>1.2126106444096654</c:v>
                </c:pt>
                <c:pt idx="22">
                  <c:v>1.2425163208020931</c:v>
                </c:pt>
                <c:pt idx="23">
                  <c:v>1.2619678578528344</c:v>
                </c:pt>
                <c:pt idx="24">
                  <c:v>1.2997713683708036</c:v>
                </c:pt>
                <c:pt idx="25">
                  <c:v>1.3272147387090114</c:v>
                </c:pt>
                <c:pt idx="26">
                  <c:v>1.353925043483724</c:v>
                </c:pt>
                <c:pt idx="27">
                  <c:v>1.3884639673806893</c:v>
                </c:pt>
                <c:pt idx="28">
                  <c:v>1.4052961399396711</c:v>
                </c:pt>
                <c:pt idx="29">
                  <c:v>1.4381336449095914</c:v>
                </c:pt>
                <c:pt idx="30">
                  <c:v>1.4699270431721332</c:v>
                </c:pt>
                <c:pt idx="31">
                  <c:v>1.4854525474411344</c:v>
                </c:pt>
                <c:pt idx="32">
                  <c:v>1.5157986220884407</c:v>
                </c:pt>
                <c:pt idx="33">
                  <c:v>1.5306331715148753</c:v>
                </c:pt>
                <c:pt idx="34">
                  <c:v>1.5596579663019239</c:v>
                </c:pt>
                <c:pt idx="35">
                  <c:v>1.587864030023747</c:v>
                </c:pt>
                <c:pt idx="36">
                  <c:v>1.6152962878407338</c:v>
                </c:pt>
              </c:numCache>
            </c:numRef>
          </c:xVal>
          <c:yVal>
            <c:numRef>
              <c:f>'Trial 2'!$F$3:$F$39</c:f>
              <c:numCache>
                <c:formatCode>General</c:formatCode>
                <c:ptCount val="37"/>
                <c:pt idx="0">
                  <c:v>5.033979360684622E-3</c:v>
                </c:pt>
                <c:pt idx="1">
                  <c:v>5.0087653393438526E-3</c:v>
                </c:pt>
                <c:pt idx="2">
                  <c:v>4.9862877088007983E-3</c:v>
                </c:pt>
                <c:pt idx="3">
                  <c:v>4.964010920824026E-3</c:v>
                </c:pt>
                <c:pt idx="4">
                  <c:v>4.9443757725587149E-3</c:v>
                </c:pt>
                <c:pt idx="5">
                  <c:v>4.9297510475720986E-3</c:v>
                </c:pt>
                <c:pt idx="6">
                  <c:v>4.9079754601226997E-3</c:v>
                </c:pt>
                <c:pt idx="7">
                  <c:v>4.8959608323133419E-3</c:v>
                </c:pt>
                <c:pt idx="8">
                  <c:v>4.8792388387411565E-3</c:v>
                </c:pt>
                <c:pt idx="9">
                  <c:v>4.8649963512527369E-3</c:v>
                </c:pt>
                <c:pt idx="10">
                  <c:v>4.8531909730647905E-3</c:v>
                </c:pt>
                <c:pt idx="11">
                  <c:v>4.8390999274135014E-3</c:v>
                </c:pt>
                <c:pt idx="12">
                  <c:v>4.8274197441467541E-3</c:v>
                </c:pt>
                <c:pt idx="13">
                  <c:v>4.8134777376654643E-3</c:v>
                </c:pt>
                <c:pt idx="14">
                  <c:v>4.8019207683073235E-3</c:v>
                </c:pt>
                <c:pt idx="15">
                  <c:v>4.7904191616766475E-3</c:v>
                </c:pt>
                <c:pt idx="16">
                  <c:v>4.7812574707147984E-3</c:v>
                </c:pt>
                <c:pt idx="17">
                  <c:v>4.7698545194371578E-3</c:v>
                </c:pt>
                <c:pt idx="18">
                  <c:v>4.7585058291696415E-3</c:v>
                </c:pt>
                <c:pt idx="19">
                  <c:v>4.7472110135295519E-3</c:v>
                </c:pt>
                <c:pt idx="20">
                  <c:v>4.7382136934375745E-3</c:v>
                </c:pt>
                <c:pt idx="21">
                  <c:v>4.7292504138094112E-3</c:v>
                </c:pt>
                <c:pt idx="22">
                  <c:v>4.7180938900684127E-3</c:v>
                </c:pt>
                <c:pt idx="23">
                  <c:v>4.7069898799717586E-3</c:v>
                </c:pt>
                <c:pt idx="24">
                  <c:v>4.7003525264394837E-3</c:v>
                </c:pt>
                <c:pt idx="25">
                  <c:v>4.6915317851278443E-3</c:v>
                </c:pt>
                <c:pt idx="26">
                  <c:v>4.6849379245724994E-3</c:v>
                </c:pt>
                <c:pt idx="27">
                  <c:v>4.6761748889408471E-3</c:v>
                </c:pt>
                <c:pt idx="28">
                  <c:v>4.6718056528848402E-3</c:v>
                </c:pt>
                <c:pt idx="29">
                  <c:v>4.6609182008855747E-3</c:v>
                </c:pt>
                <c:pt idx="30">
                  <c:v>4.6544100535257163E-3</c:v>
                </c:pt>
                <c:pt idx="31">
                  <c:v>4.6457607433217198E-3</c:v>
                </c:pt>
                <c:pt idx="32">
                  <c:v>4.6392948271862678E-3</c:v>
                </c:pt>
                <c:pt idx="33">
                  <c:v>4.6307015512850203E-3</c:v>
                </c:pt>
                <c:pt idx="34">
                  <c:v>4.6242774566473991E-3</c:v>
                </c:pt>
                <c:pt idx="35">
                  <c:v>4.6136101499423309E-3</c:v>
                </c:pt>
                <c:pt idx="36">
                  <c:v>4.6072333563695004E-3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20-4B42-9CE1-C551F9D2FE59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035802047"/>
        <c:axId val="1041529759"/>
      </c:scatterChart>
      <c:valAx>
        <c:axId val="1035802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529759"/>
        <c:crosses val="autoZero"/>
        <c:crossBetween val="midCat"/>
      </c:valAx>
      <c:valAx>
        <c:axId val="104152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802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90487</xdr:colOff>
      <xdr:row>26</xdr:row>
      <xdr:rowOff>71437</xdr:rowOff>
    </xdr:from>
    <xdr:to>
      <xdr:col>14</xdr:col>
      <xdr:colOff>395287</xdr:colOff>
      <xdr:row>40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FB87B1-3DB7-40F3-99F8-6B9F08853D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18</xdr:row>
      <xdr:rowOff>23812</xdr:rowOff>
    </xdr:from>
    <xdr:to>
      <xdr:col>15</xdr:col>
      <xdr:colOff>285750</xdr:colOff>
      <xdr:row>32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5F109F-9ACA-43D8-A4F9-DD29D179EE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imeanddate.com/weather/usa/bowling-green/histori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5B1D-CC53-48FB-BF04-D278D673D193}">
  <dimension ref="A1:I40"/>
  <sheetViews>
    <sheetView topLeftCell="A10" workbookViewId="0">
      <selection activeCell="O22" sqref="O22"/>
    </sheetView>
  </sheetViews>
  <sheetFormatPr defaultRowHeight="15" x14ac:dyDescent="0.25"/>
  <cols>
    <col min="1" max="1" width="13.5703125" customWidth="1"/>
    <col min="2" max="3" width="10.5703125" customWidth="1"/>
    <col min="5" max="5" width="13.28515625" customWidth="1"/>
  </cols>
  <sheetData>
    <row r="1" spans="1:9" ht="15.75" thickBot="1" x14ac:dyDescent="0.3">
      <c r="A1" t="s">
        <v>5</v>
      </c>
      <c r="B1" t="s">
        <v>0</v>
      </c>
      <c r="C1" t="s">
        <v>2</v>
      </c>
      <c r="D1" t="s">
        <v>1</v>
      </c>
      <c r="E1" t="s">
        <v>3</v>
      </c>
      <c r="F1" t="s">
        <v>4</v>
      </c>
    </row>
    <row r="2" spans="1:9" ht="29.25" thickBot="1" x14ac:dyDescent="0.3">
      <c r="A2">
        <v>4</v>
      </c>
      <c r="B2">
        <v>-74.7</v>
      </c>
      <c r="C2">
        <f>(A2+14.91144)*0.068046</f>
        <v>1.2868478462399999</v>
      </c>
      <c r="D2">
        <f>B2+273.15</f>
        <v>198.45</v>
      </c>
      <c r="E2">
        <f>LOG(C2,2.71828182846)</f>
        <v>0.25219569803519792</v>
      </c>
      <c r="F2">
        <f>1/D2</f>
        <v>5.0390526581002779E-3</v>
      </c>
      <c r="H2" s="1" t="s">
        <v>6</v>
      </c>
      <c r="I2" s="2" t="s">
        <v>7</v>
      </c>
    </row>
    <row r="3" spans="1:9" x14ac:dyDescent="0.25">
      <c r="A3">
        <v>7</v>
      </c>
      <c r="B3">
        <v>-73.3</v>
      </c>
      <c r="C3">
        <f t="shared" ref="C3:C40" si="0">(A3+14.91144)*0.068046</f>
        <v>1.4909858462399999</v>
      </c>
      <c r="D3">
        <f t="shared" ref="D3:D40" si="1">B3+273.15</f>
        <v>199.84999999999997</v>
      </c>
      <c r="E3">
        <f t="shared" ref="E3:E40" si="2">LOG(C3,2.71828182846)</f>
        <v>0.39943754294062339</v>
      </c>
      <c r="F3">
        <f t="shared" ref="F3:F40" si="3">1/D3</f>
        <v>5.0037528146109587E-3</v>
      </c>
    </row>
    <row r="4" spans="1:9" x14ac:dyDescent="0.25">
      <c r="A4">
        <v>10</v>
      </c>
      <c r="B4">
        <v>-71.7</v>
      </c>
      <c r="C4">
        <f t="shared" si="0"/>
        <v>1.6951238462399998</v>
      </c>
      <c r="D4">
        <f t="shared" si="1"/>
        <v>201.45</v>
      </c>
      <c r="E4">
        <f t="shared" si="2"/>
        <v>0.52775580379138365</v>
      </c>
      <c r="F4">
        <f t="shared" si="3"/>
        <v>4.964010920824026E-3</v>
      </c>
    </row>
    <row r="5" spans="1:9" x14ac:dyDescent="0.25">
      <c r="A5">
        <v>12</v>
      </c>
      <c r="B5">
        <v>-70.8</v>
      </c>
      <c r="C5">
        <f t="shared" si="0"/>
        <v>1.8312158462399999</v>
      </c>
      <c r="D5">
        <f t="shared" si="1"/>
        <v>202.34999999999997</v>
      </c>
      <c r="E5">
        <f t="shared" si="2"/>
        <v>0.60498014309169867</v>
      </c>
      <c r="F5">
        <f t="shared" si="3"/>
        <v>4.9419322955275525E-3</v>
      </c>
    </row>
    <row r="6" spans="1:9" x14ac:dyDescent="0.25">
      <c r="A6">
        <v>14</v>
      </c>
      <c r="B6">
        <v>-69.7</v>
      </c>
      <c r="C6">
        <f t="shared" si="0"/>
        <v>1.9673078462399998</v>
      </c>
      <c r="D6">
        <f t="shared" si="1"/>
        <v>203.45</v>
      </c>
      <c r="E6">
        <f t="shared" si="2"/>
        <v>0.67666603262107383</v>
      </c>
      <c r="F6">
        <f t="shared" si="3"/>
        <v>4.9152125829442124E-3</v>
      </c>
    </row>
    <row r="7" spans="1:9" x14ac:dyDescent="0.25">
      <c r="A7">
        <v>16</v>
      </c>
      <c r="B7">
        <v>-68.900000000000006</v>
      </c>
      <c r="C7">
        <f t="shared" si="0"/>
        <v>2.1033998462399999</v>
      </c>
      <c r="D7">
        <f t="shared" si="1"/>
        <v>204.24999999999997</v>
      </c>
      <c r="E7">
        <f t="shared" si="2"/>
        <v>0.74355501000283286</v>
      </c>
      <c r="F7">
        <f t="shared" si="3"/>
        <v>4.8959608323133419E-3</v>
      </c>
    </row>
    <row r="8" spans="1:9" x14ac:dyDescent="0.25">
      <c r="A8">
        <v>18</v>
      </c>
      <c r="B8">
        <v>-67.8</v>
      </c>
      <c r="C8">
        <f t="shared" si="0"/>
        <v>2.23949184624</v>
      </c>
      <c r="D8">
        <f t="shared" si="1"/>
        <v>205.34999999999997</v>
      </c>
      <c r="E8">
        <f t="shared" si="2"/>
        <v>0.80624898577418058</v>
      </c>
      <c r="F8">
        <f t="shared" si="3"/>
        <v>4.8697345994643303E-3</v>
      </c>
    </row>
    <row r="9" spans="1:9" x14ac:dyDescent="0.25">
      <c r="A9">
        <v>19</v>
      </c>
      <c r="B9">
        <v>-67.3</v>
      </c>
      <c r="C9">
        <f t="shared" si="0"/>
        <v>2.3075378462399998</v>
      </c>
      <c r="D9">
        <f t="shared" si="1"/>
        <v>205.84999999999997</v>
      </c>
      <c r="E9">
        <f t="shared" si="2"/>
        <v>0.83618108866419172</v>
      </c>
      <c r="F9">
        <f t="shared" si="3"/>
        <v>4.8579062424095225E-3</v>
      </c>
    </row>
    <row r="10" spans="1:9" x14ac:dyDescent="0.25">
      <c r="A10">
        <v>21</v>
      </c>
      <c r="B10">
        <v>-66.7</v>
      </c>
      <c r="C10">
        <f t="shared" si="0"/>
        <v>2.4436298462399999</v>
      </c>
      <c r="D10">
        <f t="shared" si="1"/>
        <v>206.45</v>
      </c>
      <c r="E10">
        <f t="shared" si="2"/>
        <v>0.893484575763422</v>
      </c>
      <c r="F10">
        <f t="shared" si="3"/>
        <v>4.8437878420925168E-3</v>
      </c>
    </row>
    <row r="11" spans="1:9" x14ac:dyDescent="0.25">
      <c r="A11">
        <v>23</v>
      </c>
      <c r="B11">
        <v>-66.3</v>
      </c>
      <c r="C11">
        <f t="shared" si="0"/>
        <v>2.5797218462399996</v>
      </c>
      <c r="D11">
        <f t="shared" si="1"/>
        <v>206.84999999999997</v>
      </c>
      <c r="E11">
        <f t="shared" si="2"/>
        <v>0.94768158158622806</v>
      </c>
      <c r="F11">
        <f t="shared" si="3"/>
        <v>4.834421078075901E-3</v>
      </c>
    </row>
    <row r="12" spans="1:9" x14ac:dyDescent="0.25">
      <c r="A12">
        <v>25</v>
      </c>
      <c r="B12">
        <v>-65.599999999999994</v>
      </c>
      <c r="C12">
        <f t="shared" si="0"/>
        <v>2.7158138462399997</v>
      </c>
      <c r="D12">
        <f t="shared" si="1"/>
        <v>207.54999999999998</v>
      </c>
      <c r="E12">
        <f t="shared" si="2"/>
        <v>0.99909166767115365</v>
      </c>
      <c r="F12">
        <f t="shared" si="3"/>
        <v>4.8181161165984105E-3</v>
      </c>
    </row>
    <row r="13" spans="1:9" x14ac:dyDescent="0.25">
      <c r="A13">
        <v>26</v>
      </c>
      <c r="B13">
        <v>-65</v>
      </c>
      <c r="C13">
        <f t="shared" si="0"/>
        <v>2.7838598462399999</v>
      </c>
      <c r="D13">
        <f t="shared" si="1"/>
        <v>208.14999999999998</v>
      </c>
      <c r="E13">
        <f t="shared" si="2"/>
        <v>1.0238383986183761</v>
      </c>
      <c r="F13">
        <f t="shared" si="3"/>
        <v>4.8042277203939471E-3</v>
      </c>
    </row>
    <row r="14" spans="1:9" x14ac:dyDescent="0.25">
      <c r="A14">
        <v>28</v>
      </c>
      <c r="B14">
        <v>-64.400000000000006</v>
      </c>
      <c r="C14">
        <f t="shared" si="0"/>
        <v>2.9199518462399996</v>
      </c>
      <c r="D14">
        <f t="shared" si="1"/>
        <v>208.74999999999997</v>
      </c>
      <c r="E14">
        <f t="shared" si="2"/>
        <v>1.0715671251301371</v>
      </c>
      <c r="F14">
        <f t="shared" si="3"/>
        <v>4.7904191616766475E-3</v>
      </c>
    </row>
    <row r="15" spans="1:9" x14ac:dyDescent="0.25">
      <c r="A15">
        <v>30</v>
      </c>
      <c r="B15">
        <v>-63.8</v>
      </c>
      <c r="C15">
        <f t="shared" si="0"/>
        <v>3.0560438462399997</v>
      </c>
      <c r="D15">
        <f t="shared" si="1"/>
        <v>209.34999999999997</v>
      </c>
      <c r="E15">
        <f t="shared" si="2"/>
        <v>1.117121218792579</v>
      </c>
      <c r="F15">
        <f t="shared" si="3"/>
        <v>4.7766897540004781E-3</v>
      </c>
    </row>
    <row r="16" spans="1:9" x14ac:dyDescent="0.25">
      <c r="A16">
        <v>32</v>
      </c>
      <c r="B16">
        <v>-63.5</v>
      </c>
      <c r="C16">
        <f t="shared" si="0"/>
        <v>3.1921358462399998</v>
      </c>
      <c r="D16">
        <f t="shared" si="1"/>
        <v>209.64999999999998</v>
      </c>
      <c r="E16">
        <f t="shared" si="2"/>
        <v>1.1606902370274386</v>
      </c>
      <c r="F16">
        <f t="shared" si="3"/>
        <v>4.7698545194371578E-3</v>
      </c>
    </row>
    <row r="17" spans="1:6" x14ac:dyDescent="0.25">
      <c r="A17">
        <v>33</v>
      </c>
      <c r="B17">
        <v>-63</v>
      </c>
      <c r="C17">
        <f t="shared" si="0"/>
        <v>3.2601818462399996</v>
      </c>
      <c r="D17">
        <f t="shared" si="1"/>
        <v>210.14999999999998</v>
      </c>
      <c r="E17">
        <f t="shared" si="2"/>
        <v>1.1817829748777104</v>
      </c>
      <c r="F17">
        <f t="shared" si="3"/>
        <v>4.7585058291696415E-3</v>
      </c>
    </row>
    <row r="18" spans="1:6" x14ac:dyDescent="0.25">
      <c r="A18">
        <v>35</v>
      </c>
      <c r="B18">
        <v>-62.4</v>
      </c>
      <c r="C18">
        <f t="shared" si="0"/>
        <v>3.3962738462399997</v>
      </c>
      <c r="D18">
        <f t="shared" si="1"/>
        <v>210.74999999999997</v>
      </c>
      <c r="E18">
        <f t="shared" si="2"/>
        <v>1.222678903077471</v>
      </c>
      <c r="F18">
        <f t="shared" si="3"/>
        <v>4.7449584816132862E-3</v>
      </c>
    </row>
    <row r="19" spans="1:6" x14ac:dyDescent="0.25">
      <c r="A19">
        <v>36</v>
      </c>
      <c r="B19">
        <v>-61.9</v>
      </c>
      <c r="C19">
        <f t="shared" si="0"/>
        <v>3.4643198462399996</v>
      </c>
      <c r="D19">
        <f t="shared" si="1"/>
        <v>211.24999999999997</v>
      </c>
      <c r="E19">
        <f t="shared" si="2"/>
        <v>1.2425163208020931</v>
      </c>
      <c r="F19">
        <f t="shared" si="3"/>
        <v>4.7337278106508885E-3</v>
      </c>
    </row>
    <row r="20" spans="1:6" x14ac:dyDescent="0.25">
      <c r="A20">
        <v>38</v>
      </c>
      <c r="B20">
        <v>-61.6</v>
      </c>
      <c r="C20">
        <f t="shared" si="0"/>
        <v>3.6004118462399997</v>
      </c>
      <c r="D20">
        <f t="shared" si="1"/>
        <v>211.54999999999998</v>
      </c>
      <c r="E20">
        <f t="shared" si="2"/>
        <v>1.2810482406515682</v>
      </c>
      <c r="F20">
        <f t="shared" si="3"/>
        <v>4.727014890096904E-3</v>
      </c>
    </row>
    <row r="21" spans="1:6" x14ac:dyDescent="0.25">
      <c r="A21">
        <v>40</v>
      </c>
      <c r="B21">
        <v>-61.1</v>
      </c>
      <c r="C21">
        <f t="shared" si="0"/>
        <v>3.7365038462399998</v>
      </c>
      <c r="D21">
        <f t="shared" si="1"/>
        <v>212.04999999999998</v>
      </c>
      <c r="E21">
        <f t="shared" si="2"/>
        <v>1.318150373756946</v>
      </c>
      <c r="F21">
        <f t="shared" si="3"/>
        <v>4.7158688988446123E-3</v>
      </c>
    </row>
    <row r="22" spans="1:6" x14ac:dyDescent="0.25">
      <c r="A22">
        <v>41</v>
      </c>
      <c r="B22">
        <v>-60.6</v>
      </c>
      <c r="C22">
        <f t="shared" si="0"/>
        <v>3.8045498462399996</v>
      </c>
      <c r="D22">
        <f t="shared" si="1"/>
        <v>212.54999999999998</v>
      </c>
      <c r="E22">
        <f t="shared" si="2"/>
        <v>1.3361976784642935</v>
      </c>
      <c r="F22">
        <f t="shared" si="3"/>
        <v>4.7047753469771818E-3</v>
      </c>
    </row>
    <row r="23" spans="1:6" x14ac:dyDescent="0.25">
      <c r="A23">
        <v>43</v>
      </c>
      <c r="B23">
        <v>-60.3</v>
      </c>
      <c r="C23">
        <f t="shared" si="0"/>
        <v>3.9406418462399997</v>
      </c>
      <c r="D23">
        <f t="shared" si="1"/>
        <v>212.84999999999997</v>
      </c>
      <c r="E23">
        <f t="shared" si="2"/>
        <v>1.3713436151788156</v>
      </c>
      <c r="F23">
        <f t="shared" si="3"/>
        <v>4.698144233027955E-3</v>
      </c>
    </row>
    <row r="24" spans="1:6" x14ac:dyDescent="0.25">
      <c r="A24">
        <v>44</v>
      </c>
      <c r="B24">
        <v>-59.9</v>
      </c>
      <c r="C24">
        <f t="shared" si="0"/>
        <v>4.00868784624</v>
      </c>
      <c r="D24">
        <f t="shared" si="1"/>
        <v>213.24999999999997</v>
      </c>
      <c r="E24">
        <f t="shared" si="2"/>
        <v>1.3884639673806893</v>
      </c>
      <c r="F24">
        <f t="shared" si="3"/>
        <v>4.6893317702227438E-3</v>
      </c>
    </row>
    <row r="25" spans="1:6" x14ac:dyDescent="0.25">
      <c r="A25">
        <v>46</v>
      </c>
      <c r="B25">
        <v>-59.6</v>
      </c>
      <c r="C25">
        <f t="shared" si="0"/>
        <v>4.1447798462399996</v>
      </c>
      <c r="D25">
        <f t="shared" si="1"/>
        <v>213.54999999999998</v>
      </c>
      <c r="E25">
        <f t="shared" si="2"/>
        <v>1.4218496740857383</v>
      </c>
      <c r="F25">
        <f t="shared" si="3"/>
        <v>4.6827440880355892E-3</v>
      </c>
    </row>
    <row r="26" spans="1:6" x14ac:dyDescent="0.25">
      <c r="A26">
        <v>48</v>
      </c>
      <c r="B26">
        <v>-59.1</v>
      </c>
      <c r="C26">
        <f t="shared" si="0"/>
        <v>4.2808718462399993</v>
      </c>
      <c r="D26">
        <f t="shared" si="1"/>
        <v>214.04999999999998</v>
      </c>
      <c r="E26">
        <f t="shared" si="2"/>
        <v>1.4541566912412027</v>
      </c>
      <c r="F26">
        <f t="shared" si="3"/>
        <v>4.6718056528848402E-3</v>
      </c>
    </row>
    <row r="27" spans="1:6" x14ac:dyDescent="0.25">
      <c r="A27">
        <v>49</v>
      </c>
      <c r="B27">
        <v>-58.7</v>
      </c>
      <c r="C27">
        <f t="shared" si="0"/>
        <v>4.34891784624</v>
      </c>
      <c r="D27">
        <f t="shared" si="1"/>
        <v>214.45</v>
      </c>
      <c r="E27">
        <f t="shared" si="2"/>
        <v>1.4699270431721332</v>
      </c>
      <c r="F27">
        <f t="shared" si="3"/>
        <v>4.6630916297505246E-3</v>
      </c>
    </row>
    <row r="28" spans="1:6" x14ac:dyDescent="0.25">
      <c r="A28">
        <v>50</v>
      </c>
      <c r="B28">
        <v>-58.4</v>
      </c>
      <c r="C28">
        <f t="shared" si="0"/>
        <v>4.4169638462399998</v>
      </c>
      <c r="D28">
        <f t="shared" si="1"/>
        <v>214.74999999999997</v>
      </c>
      <c r="E28">
        <f t="shared" si="2"/>
        <v>1.4854525474411344</v>
      </c>
      <c r="F28">
        <f t="shared" si="3"/>
        <v>4.6565774155995351E-3</v>
      </c>
    </row>
    <row r="29" spans="1:6" x14ac:dyDescent="0.25">
      <c r="A29">
        <v>52</v>
      </c>
      <c r="B29">
        <v>-58</v>
      </c>
      <c r="C29">
        <f t="shared" si="0"/>
        <v>4.5530558462399995</v>
      </c>
      <c r="D29">
        <f t="shared" si="1"/>
        <v>215.14999999999998</v>
      </c>
      <c r="E29">
        <f t="shared" si="2"/>
        <v>1.5157986220884407</v>
      </c>
      <c r="F29">
        <f t="shared" si="3"/>
        <v>4.6479200557750415E-3</v>
      </c>
    </row>
    <row r="30" spans="1:6" x14ac:dyDescent="0.25">
      <c r="A30">
        <v>54</v>
      </c>
      <c r="B30">
        <v>-57.8</v>
      </c>
      <c r="C30">
        <f t="shared" si="0"/>
        <v>4.68914784624</v>
      </c>
      <c r="D30">
        <f t="shared" si="1"/>
        <v>215.34999999999997</v>
      </c>
      <c r="E30">
        <f t="shared" si="2"/>
        <v>1.5452508700512912</v>
      </c>
      <c r="F30">
        <f t="shared" si="3"/>
        <v>4.6436034362665433E-3</v>
      </c>
    </row>
    <row r="31" spans="1:6" x14ac:dyDescent="0.25">
      <c r="A31">
        <v>56</v>
      </c>
      <c r="B31">
        <v>-57.3</v>
      </c>
      <c r="C31">
        <f t="shared" si="0"/>
        <v>4.8252398462399997</v>
      </c>
      <c r="D31">
        <f t="shared" si="1"/>
        <v>215.84999999999997</v>
      </c>
      <c r="E31">
        <f t="shared" si="2"/>
        <v>1.5738604426202267</v>
      </c>
      <c r="F31">
        <f t="shared" si="3"/>
        <v>4.6328468844104706E-3</v>
      </c>
    </row>
    <row r="32" spans="1:6" x14ac:dyDescent="0.25">
      <c r="A32">
        <v>57</v>
      </c>
      <c r="B32">
        <v>-57</v>
      </c>
      <c r="C32">
        <f t="shared" si="0"/>
        <v>4.8932858462399995</v>
      </c>
      <c r="D32">
        <f t="shared" si="1"/>
        <v>216.14999999999998</v>
      </c>
      <c r="E32">
        <f t="shared" si="2"/>
        <v>1.587864030023747</v>
      </c>
      <c r="F32">
        <f t="shared" si="3"/>
        <v>4.6264168401572983E-3</v>
      </c>
    </row>
    <row r="33" spans="1:6" x14ac:dyDescent="0.25">
      <c r="A33">
        <v>59</v>
      </c>
      <c r="B33">
        <v>-56.7</v>
      </c>
      <c r="C33">
        <f t="shared" si="0"/>
        <v>5.0293778462399992</v>
      </c>
      <c r="D33">
        <f t="shared" si="1"/>
        <v>216.45</v>
      </c>
      <c r="E33">
        <f t="shared" si="2"/>
        <v>1.6152962878407338</v>
      </c>
      <c r="F33">
        <f t="shared" si="3"/>
        <v>4.6200046200046202E-3</v>
      </c>
    </row>
    <row r="34" spans="1:6" x14ac:dyDescent="0.25">
      <c r="A34">
        <v>60</v>
      </c>
      <c r="B34">
        <v>-56.4</v>
      </c>
      <c r="C34">
        <f t="shared" si="0"/>
        <v>5.0974238462399999</v>
      </c>
      <c r="D34">
        <f t="shared" si="1"/>
        <v>216.74999999999997</v>
      </c>
      <c r="E34">
        <f t="shared" si="2"/>
        <v>1.628735283921251</v>
      </c>
      <c r="F34">
        <f t="shared" si="3"/>
        <v>4.6136101499423309E-3</v>
      </c>
    </row>
    <row r="35" spans="1:6" x14ac:dyDescent="0.25">
      <c r="A35">
        <v>60</v>
      </c>
      <c r="B35">
        <v>-56.3</v>
      </c>
      <c r="C35">
        <f t="shared" si="0"/>
        <v>5.0974238462399999</v>
      </c>
      <c r="D35">
        <f t="shared" si="1"/>
        <v>216.84999999999997</v>
      </c>
      <c r="E35">
        <f t="shared" si="2"/>
        <v>1.628735283921251</v>
      </c>
      <c r="F35">
        <f t="shared" si="3"/>
        <v>4.611482591653217E-3</v>
      </c>
    </row>
    <row r="36" spans="1:6" x14ac:dyDescent="0.25">
      <c r="A36">
        <v>60</v>
      </c>
      <c r="B36">
        <v>-56.3</v>
      </c>
      <c r="C36">
        <f t="shared" si="0"/>
        <v>5.0974238462399999</v>
      </c>
      <c r="D36">
        <f t="shared" si="1"/>
        <v>216.84999999999997</v>
      </c>
      <c r="E36">
        <f t="shared" si="2"/>
        <v>1.628735283921251</v>
      </c>
      <c r="F36">
        <f t="shared" si="3"/>
        <v>4.611482591653217E-3</v>
      </c>
    </row>
    <row r="37" spans="1:6" x14ac:dyDescent="0.25">
      <c r="A37">
        <v>60</v>
      </c>
      <c r="B37">
        <v>-56.3</v>
      </c>
      <c r="C37">
        <f t="shared" si="0"/>
        <v>5.0974238462399999</v>
      </c>
      <c r="D37">
        <f t="shared" si="1"/>
        <v>216.84999999999997</v>
      </c>
      <c r="E37">
        <f t="shared" si="2"/>
        <v>1.628735283921251</v>
      </c>
      <c r="F37">
        <f t="shared" si="3"/>
        <v>4.611482591653217E-3</v>
      </c>
    </row>
    <row r="38" spans="1:6" x14ac:dyDescent="0.25">
      <c r="A38">
        <v>60</v>
      </c>
      <c r="B38">
        <v>-56.3</v>
      </c>
      <c r="C38">
        <f t="shared" si="0"/>
        <v>5.0974238462399999</v>
      </c>
      <c r="D38">
        <f t="shared" si="1"/>
        <v>216.84999999999997</v>
      </c>
      <c r="E38">
        <f t="shared" si="2"/>
        <v>1.628735283921251</v>
      </c>
      <c r="F38">
        <f t="shared" si="3"/>
        <v>4.611482591653217E-3</v>
      </c>
    </row>
    <row r="39" spans="1:6" x14ac:dyDescent="0.25">
      <c r="A39">
        <v>60</v>
      </c>
      <c r="B39">
        <v>-56.3</v>
      </c>
      <c r="C39">
        <f t="shared" si="0"/>
        <v>5.0974238462399999</v>
      </c>
      <c r="D39">
        <f t="shared" si="1"/>
        <v>216.84999999999997</v>
      </c>
      <c r="E39">
        <f t="shared" si="2"/>
        <v>1.628735283921251</v>
      </c>
      <c r="F39">
        <f t="shared" si="3"/>
        <v>4.611482591653217E-3</v>
      </c>
    </row>
    <row r="40" spans="1:6" x14ac:dyDescent="0.25">
      <c r="A40">
        <v>60</v>
      </c>
      <c r="B40">
        <v>-56.3</v>
      </c>
      <c r="C40">
        <f t="shared" si="0"/>
        <v>5.0974238462399999</v>
      </c>
      <c r="D40">
        <f t="shared" si="1"/>
        <v>216.84999999999997</v>
      </c>
      <c r="E40">
        <f t="shared" si="2"/>
        <v>1.628735283921251</v>
      </c>
      <c r="F40">
        <f t="shared" si="3"/>
        <v>4.611482591653217E-3</v>
      </c>
    </row>
  </sheetData>
  <hyperlinks>
    <hyperlink ref="I2" r:id="rId1" xr:uid="{02B4F264-9DD3-4DF4-8B65-09D4C2579D08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4062-6F78-49AD-9A1E-21844A31E752}">
  <dimension ref="A1:F43"/>
  <sheetViews>
    <sheetView tabSelected="1" workbookViewId="0">
      <selection activeCell="J11" sqref="J11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2</v>
      </c>
      <c r="D1" t="s">
        <v>1</v>
      </c>
      <c r="E1" t="s">
        <v>3</v>
      </c>
      <c r="F1" t="s">
        <v>4</v>
      </c>
    </row>
    <row r="2" spans="1:6" x14ac:dyDescent="0.25">
      <c r="A2">
        <v>2</v>
      </c>
      <c r="B2">
        <v>-75.3</v>
      </c>
      <c r="C2">
        <f>(A2+14.91144)*0.068046</f>
        <v>1.1507558462399998</v>
      </c>
      <c r="D2">
        <f t="shared" ref="D2:D43" si="0">B2+273.15</f>
        <v>197.84999999999997</v>
      </c>
      <c r="E2">
        <f>LOG(C2,2.71828182846)</f>
        <v>0.14041898407592859</v>
      </c>
      <c r="F2">
        <f>1/D2</f>
        <v>5.0543340914834482E-3</v>
      </c>
    </row>
    <row r="3" spans="1:6" x14ac:dyDescent="0.25">
      <c r="A3">
        <v>4</v>
      </c>
      <c r="B3">
        <v>-74.5</v>
      </c>
      <c r="C3">
        <f t="shared" ref="C3:C43" si="1">(A3+14.91144)*0.068046</f>
        <v>1.2868478462399999</v>
      </c>
      <c r="D3">
        <f t="shared" si="0"/>
        <v>198.64999999999998</v>
      </c>
      <c r="E3">
        <f t="shared" ref="E3:E43" si="2">LOG(C3,2.71828182846)</f>
        <v>0.25219569803519792</v>
      </c>
      <c r="F3">
        <f t="shared" ref="F3:F43" si="3">1/D3</f>
        <v>5.033979360684622E-3</v>
      </c>
    </row>
    <row r="4" spans="1:6" x14ac:dyDescent="0.25">
      <c r="A4">
        <v>5.5</v>
      </c>
      <c r="B4">
        <v>-73.5</v>
      </c>
      <c r="C4">
        <f t="shared" si="1"/>
        <v>1.3889168462399999</v>
      </c>
      <c r="D4">
        <f t="shared" si="0"/>
        <v>199.64999999999998</v>
      </c>
      <c r="E4">
        <f t="shared" si="2"/>
        <v>0.32852419606212907</v>
      </c>
      <c r="F4">
        <f t="shared" si="3"/>
        <v>5.0087653393438526E-3</v>
      </c>
    </row>
    <row r="5" spans="1:6" x14ac:dyDescent="0.25">
      <c r="A5">
        <v>7</v>
      </c>
      <c r="B5">
        <v>-72.599999999999994</v>
      </c>
      <c r="C5">
        <f t="shared" si="1"/>
        <v>1.4909858462399999</v>
      </c>
      <c r="D5">
        <f t="shared" si="0"/>
        <v>200.54999999999998</v>
      </c>
      <c r="E5">
        <f t="shared" si="2"/>
        <v>0.39943754294062339</v>
      </c>
      <c r="F5">
        <f t="shared" si="3"/>
        <v>4.9862877088007983E-3</v>
      </c>
    </row>
    <row r="6" spans="1:6" x14ac:dyDescent="0.25">
      <c r="A6">
        <v>8.5</v>
      </c>
      <c r="B6">
        <v>-71.7</v>
      </c>
      <c r="C6">
        <f t="shared" si="1"/>
        <v>1.5930548462399998</v>
      </c>
      <c r="D6">
        <f t="shared" si="0"/>
        <v>201.45</v>
      </c>
      <c r="E6">
        <f t="shared" si="2"/>
        <v>0.46565345986425533</v>
      </c>
      <c r="F6">
        <f t="shared" si="3"/>
        <v>4.964010920824026E-3</v>
      </c>
    </row>
    <row r="7" spans="1:6" x14ac:dyDescent="0.25">
      <c r="A7">
        <v>10</v>
      </c>
      <c r="B7">
        <v>-70.900000000000006</v>
      </c>
      <c r="C7">
        <f t="shared" si="1"/>
        <v>1.6951238462399998</v>
      </c>
      <c r="D7">
        <f t="shared" si="0"/>
        <v>202.24999999999997</v>
      </c>
      <c r="E7">
        <f t="shared" si="2"/>
        <v>0.52775580379138365</v>
      </c>
      <c r="F7">
        <f t="shared" si="3"/>
        <v>4.9443757725587149E-3</v>
      </c>
    </row>
    <row r="8" spans="1:6" x14ac:dyDescent="0.25">
      <c r="A8">
        <v>11.5</v>
      </c>
      <c r="B8">
        <v>-70.3</v>
      </c>
      <c r="C8">
        <f t="shared" si="1"/>
        <v>1.7971928462399998</v>
      </c>
      <c r="D8">
        <f t="shared" si="0"/>
        <v>202.84999999999997</v>
      </c>
      <c r="E8">
        <f t="shared" si="2"/>
        <v>0.5862259177027348</v>
      </c>
      <c r="F8">
        <f t="shared" si="3"/>
        <v>4.9297510475720986E-3</v>
      </c>
    </row>
    <row r="9" spans="1:6" x14ac:dyDescent="0.25">
      <c r="A9">
        <v>13</v>
      </c>
      <c r="B9">
        <v>-69.400000000000006</v>
      </c>
      <c r="C9">
        <f t="shared" si="1"/>
        <v>1.8992618462399997</v>
      </c>
      <c r="D9">
        <f t="shared" si="0"/>
        <v>203.74999999999997</v>
      </c>
      <c r="E9">
        <f t="shared" si="2"/>
        <v>0.64146530870677632</v>
      </c>
      <c r="F9">
        <f t="shared" si="3"/>
        <v>4.9079754601226997E-3</v>
      </c>
    </row>
    <row r="10" spans="1:6" x14ac:dyDescent="0.25">
      <c r="A10">
        <v>14</v>
      </c>
      <c r="B10">
        <v>-68.900000000000006</v>
      </c>
      <c r="C10">
        <f t="shared" si="1"/>
        <v>1.9673078462399998</v>
      </c>
      <c r="D10">
        <f t="shared" si="0"/>
        <v>204.24999999999997</v>
      </c>
      <c r="E10">
        <f t="shared" si="2"/>
        <v>0.67666603262107383</v>
      </c>
      <c r="F10">
        <f t="shared" si="3"/>
        <v>4.8959608323133419E-3</v>
      </c>
    </row>
    <row r="11" spans="1:6" x14ac:dyDescent="0.25">
      <c r="A11">
        <v>16</v>
      </c>
      <c r="B11">
        <v>-68.2</v>
      </c>
      <c r="C11">
        <f t="shared" si="1"/>
        <v>2.1033998462399999</v>
      </c>
      <c r="D11">
        <f t="shared" si="0"/>
        <v>204.95</v>
      </c>
      <c r="E11">
        <f t="shared" si="2"/>
        <v>0.74355501000283286</v>
      </c>
      <c r="F11">
        <f t="shared" si="3"/>
        <v>4.8792388387411565E-3</v>
      </c>
    </row>
    <row r="12" spans="1:6" x14ac:dyDescent="0.25">
      <c r="A12">
        <v>17</v>
      </c>
      <c r="B12">
        <v>-67.599999999999994</v>
      </c>
      <c r="C12">
        <f t="shared" si="1"/>
        <v>2.1714458462399997</v>
      </c>
      <c r="D12">
        <f t="shared" si="0"/>
        <v>205.54999999999998</v>
      </c>
      <c r="E12">
        <f t="shared" si="2"/>
        <v>0.77539323427026319</v>
      </c>
      <c r="F12">
        <f t="shared" si="3"/>
        <v>4.8649963512527369E-3</v>
      </c>
    </row>
    <row r="13" spans="1:6" x14ac:dyDescent="0.25">
      <c r="A13">
        <v>18</v>
      </c>
      <c r="B13">
        <v>-67.099999999999994</v>
      </c>
      <c r="C13">
        <f t="shared" si="1"/>
        <v>2.23949184624</v>
      </c>
      <c r="D13">
        <f t="shared" si="0"/>
        <v>206.04999999999998</v>
      </c>
      <c r="E13">
        <f t="shared" si="2"/>
        <v>0.80624898577418058</v>
      </c>
      <c r="F13">
        <f t="shared" si="3"/>
        <v>4.8531909730647905E-3</v>
      </c>
    </row>
    <row r="14" spans="1:6" x14ac:dyDescent="0.25">
      <c r="A14">
        <v>20</v>
      </c>
      <c r="B14">
        <v>-66.5</v>
      </c>
      <c r="C14">
        <f t="shared" si="1"/>
        <v>2.3755838462399996</v>
      </c>
      <c r="D14">
        <f t="shared" si="0"/>
        <v>206.64999999999998</v>
      </c>
      <c r="E14">
        <f t="shared" si="2"/>
        <v>0.86524323727084762</v>
      </c>
      <c r="F14">
        <f t="shared" si="3"/>
        <v>4.8390999274135014E-3</v>
      </c>
    </row>
    <row r="15" spans="1:6" x14ac:dyDescent="0.25">
      <c r="A15">
        <v>21.5</v>
      </c>
      <c r="B15">
        <v>-66</v>
      </c>
      <c r="C15">
        <f t="shared" si="1"/>
        <v>2.4776528462399998</v>
      </c>
      <c r="D15">
        <f t="shared" si="0"/>
        <v>207.14999999999998</v>
      </c>
      <c r="E15">
        <f t="shared" si="2"/>
        <v>0.90731167905836363</v>
      </c>
      <c r="F15">
        <f t="shared" si="3"/>
        <v>4.8274197441467541E-3</v>
      </c>
    </row>
    <row r="16" spans="1:6" x14ac:dyDescent="0.25">
      <c r="A16">
        <v>23</v>
      </c>
      <c r="B16">
        <v>-65.400000000000006</v>
      </c>
      <c r="C16">
        <f t="shared" si="1"/>
        <v>2.5797218462399996</v>
      </c>
      <c r="D16">
        <f t="shared" si="0"/>
        <v>207.74999999999997</v>
      </c>
      <c r="E16">
        <f t="shared" si="2"/>
        <v>0.94768158158622806</v>
      </c>
      <c r="F16">
        <f t="shared" si="3"/>
        <v>4.8134777376654643E-3</v>
      </c>
    </row>
    <row r="17" spans="1:6" x14ac:dyDescent="0.25">
      <c r="A17">
        <v>24</v>
      </c>
      <c r="B17">
        <v>-64.900000000000006</v>
      </c>
      <c r="C17">
        <f t="shared" si="1"/>
        <v>2.6477678462399998</v>
      </c>
      <c r="D17">
        <f t="shared" si="0"/>
        <v>208.24999999999997</v>
      </c>
      <c r="E17">
        <f t="shared" si="2"/>
        <v>0.97371696287154474</v>
      </c>
      <c r="F17">
        <f t="shared" si="3"/>
        <v>4.8019207683073235E-3</v>
      </c>
    </row>
    <row r="18" spans="1:6" x14ac:dyDescent="0.25">
      <c r="A18">
        <v>26</v>
      </c>
      <c r="B18">
        <v>-64.400000000000006</v>
      </c>
      <c r="C18">
        <f t="shared" si="1"/>
        <v>2.7838598462399999</v>
      </c>
      <c r="D18">
        <f t="shared" si="0"/>
        <v>208.74999999999997</v>
      </c>
      <c r="E18">
        <f t="shared" si="2"/>
        <v>1.0238383986183761</v>
      </c>
      <c r="F18">
        <f t="shared" si="3"/>
        <v>4.7904191616766475E-3</v>
      </c>
    </row>
    <row r="19" spans="1:6" x14ac:dyDescent="0.25">
      <c r="A19">
        <v>27</v>
      </c>
      <c r="B19">
        <v>-64</v>
      </c>
      <c r="C19">
        <f t="shared" si="1"/>
        <v>2.8519058462399998</v>
      </c>
      <c r="D19">
        <f t="shared" si="0"/>
        <v>209.14999999999998</v>
      </c>
      <c r="E19">
        <f t="shared" si="2"/>
        <v>1.0479874887669005</v>
      </c>
      <c r="F19">
        <f t="shared" si="3"/>
        <v>4.7812574707147984E-3</v>
      </c>
    </row>
    <row r="20" spans="1:6" x14ac:dyDescent="0.25">
      <c r="A20">
        <v>28.5</v>
      </c>
      <c r="B20">
        <v>-63.5</v>
      </c>
      <c r="C20">
        <f t="shared" si="1"/>
        <v>2.9539748462399995</v>
      </c>
      <c r="D20">
        <f t="shared" si="0"/>
        <v>209.64999999999998</v>
      </c>
      <c r="E20">
        <f t="shared" si="2"/>
        <v>1.0831516689202174</v>
      </c>
      <c r="F20">
        <f t="shared" si="3"/>
        <v>4.7698545194371578E-3</v>
      </c>
    </row>
    <row r="21" spans="1:6" x14ac:dyDescent="0.25">
      <c r="A21">
        <v>30</v>
      </c>
      <c r="B21">
        <v>-63</v>
      </c>
      <c r="C21">
        <f t="shared" si="1"/>
        <v>3.0560438462399997</v>
      </c>
      <c r="D21">
        <f t="shared" si="0"/>
        <v>210.14999999999998</v>
      </c>
      <c r="E21">
        <f t="shared" si="2"/>
        <v>1.117121218792579</v>
      </c>
      <c r="F21">
        <f t="shared" si="3"/>
        <v>4.7585058291696415E-3</v>
      </c>
    </row>
    <row r="22" spans="1:6" x14ac:dyDescent="0.25">
      <c r="A22">
        <v>31</v>
      </c>
      <c r="B22">
        <v>-62.5</v>
      </c>
      <c r="C22">
        <f t="shared" si="1"/>
        <v>3.1240898462399995</v>
      </c>
      <c r="D22">
        <f t="shared" si="0"/>
        <v>210.64999999999998</v>
      </c>
      <c r="E22">
        <f t="shared" si="2"/>
        <v>1.1391429915634783</v>
      </c>
      <c r="F22">
        <f t="shared" si="3"/>
        <v>4.7472110135295519E-3</v>
      </c>
    </row>
    <row r="23" spans="1:6" x14ac:dyDescent="0.25">
      <c r="A23">
        <v>33</v>
      </c>
      <c r="B23">
        <v>-62.1</v>
      </c>
      <c r="C23">
        <f t="shared" si="1"/>
        <v>3.2601818462399996</v>
      </c>
      <c r="D23">
        <f t="shared" si="0"/>
        <v>211.04999999999998</v>
      </c>
      <c r="E23">
        <f t="shared" si="2"/>
        <v>1.1817829748777104</v>
      </c>
      <c r="F23">
        <f t="shared" si="3"/>
        <v>4.7382136934375745E-3</v>
      </c>
    </row>
    <row r="24" spans="1:6" x14ac:dyDescent="0.25">
      <c r="A24">
        <v>34.5</v>
      </c>
      <c r="B24">
        <v>-61.7</v>
      </c>
      <c r="C24">
        <f t="shared" si="1"/>
        <v>3.3622508462399998</v>
      </c>
      <c r="D24">
        <f t="shared" si="0"/>
        <v>211.45</v>
      </c>
      <c r="E24">
        <f t="shared" si="2"/>
        <v>1.2126106444096654</v>
      </c>
      <c r="F24">
        <f t="shared" si="3"/>
        <v>4.7292504138094112E-3</v>
      </c>
    </row>
    <row r="25" spans="1:6" x14ac:dyDescent="0.25">
      <c r="A25">
        <v>36</v>
      </c>
      <c r="B25">
        <v>-61.2</v>
      </c>
      <c r="C25">
        <f t="shared" si="1"/>
        <v>3.4643198462399996</v>
      </c>
      <c r="D25">
        <f t="shared" si="0"/>
        <v>211.95</v>
      </c>
      <c r="E25">
        <f t="shared" si="2"/>
        <v>1.2425163208020931</v>
      </c>
      <c r="F25">
        <f t="shared" si="3"/>
        <v>4.7180938900684127E-3</v>
      </c>
    </row>
    <row r="26" spans="1:6" x14ac:dyDescent="0.25">
      <c r="A26">
        <v>37</v>
      </c>
      <c r="B26">
        <v>-60.7</v>
      </c>
      <c r="C26">
        <f t="shared" si="1"/>
        <v>3.5323658462399998</v>
      </c>
      <c r="D26">
        <f t="shared" si="0"/>
        <v>212.45</v>
      </c>
      <c r="E26">
        <f t="shared" si="2"/>
        <v>1.2619678578528344</v>
      </c>
      <c r="F26">
        <f t="shared" si="3"/>
        <v>4.7069898799717586E-3</v>
      </c>
    </row>
    <row r="27" spans="1:6" x14ac:dyDescent="0.25">
      <c r="A27">
        <v>39</v>
      </c>
      <c r="B27">
        <v>-60.4</v>
      </c>
      <c r="C27">
        <f t="shared" si="1"/>
        <v>3.6684578462399995</v>
      </c>
      <c r="D27">
        <f t="shared" si="0"/>
        <v>212.74999999999997</v>
      </c>
      <c r="E27">
        <f t="shared" si="2"/>
        <v>1.2997713683708036</v>
      </c>
      <c r="F27">
        <f t="shared" si="3"/>
        <v>4.7003525264394837E-3</v>
      </c>
    </row>
    <row r="28" spans="1:6" x14ac:dyDescent="0.25">
      <c r="A28">
        <v>40.5</v>
      </c>
      <c r="B28">
        <v>-60</v>
      </c>
      <c r="C28">
        <f t="shared" si="1"/>
        <v>3.7705268462399997</v>
      </c>
      <c r="D28">
        <f t="shared" si="0"/>
        <v>213.14999999999998</v>
      </c>
      <c r="E28">
        <f t="shared" si="2"/>
        <v>1.3272147387090114</v>
      </c>
      <c r="F28">
        <f t="shared" si="3"/>
        <v>4.6915317851278443E-3</v>
      </c>
    </row>
    <row r="29" spans="1:6" x14ac:dyDescent="0.25">
      <c r="A29">
        <v>42</v>
      </c>
      <c r="B29">
        <v>-59.7</v>
      </c>
      <c r="C29">
        <f t="shared" si="1"/>
        <v>3.8725958462399999</v>
      </c>
      <c r="D29">
        <f t="shared" si="0"/>
        <v>213.45</v>
      </c>
      <c r="E29">
        <f t="shared" si="2"/>
        <v>1.353925043483724</v>
      </c>
      <c r="F29">
        <f t="shared" si="3"/>
        <v>4.6849379245724994E-3</v>
      </c>
    </row>
    <row r="30" spans="1:6" x14ac:dyDescent="0.25">
      <c r="A30">
        <v>44</v>
      </c>
      <c r="B30">
        <v>-59.3</v>
      </c>
      <c r="C30">
        <f t="shared" si="1"/>
        <v>4.00868784624</v>
      </c>
      <c r="D30">
        <f t="shared" si="0"/>
        <v>213.84999999999997</v>
      </c>
      <c r="E30">
        <f t="shared" si="2"/>
        <v>1.3884639673806893</v>
      </c>
      <c r="F30">
        <f t="shared" si="3"/>
        <v>4.6761748889408471E-3</v>
      </c>
    </row>
    <row r="31" spans="1:6" x14ac:dyDescent="0.25">
      <c r="A31">
        <v>45</v>
      </c>
      <c r="B31">
        <v>-59.1</v>
      </c>
      <c r="C31">
        <f t="shared" si="1"/>
        <v>4.0767338462399998</v>
      </c>
      <c r="D31">
        <f t="shared" si="0"/>
        <v>214.04999999999998</v>
      </c>
      <c r="E31">
        <f t="shared" si="2"/>
        <v>1.4052961399396711</v>
      </c>
      <c r="F31">
        <f t="shared" si="3"/>
        <v>4.6718056528848402E-3</v>
      </c>
    </row>
    <row r="32" spans="1:6" x14ac:dyDescent="0.25">
      <c r="A32">
        <v>47</v>
      </c>
      <c r="B32">
        <v>-58.6</v>
      </c>
      <c r="C32">
        <f t="shared" si="1"/>
        <v>4.2128258462399994</v>
      </c>
      <c r="D32">
        <f t="shared" si="0"/>
        <v>214.54999999999998</v>
      </c>
      <c r="E32">
        <f t="shared" si="2"/>
        <v>1.4381336449095914</v>
      </c>
      <c r="F32">
        <f t="shared" si="3"/>
        <v>4.6609182008855747E-3</v>
      </c>
    </row>
    <row r="33" spans="1:6" x14ac:dyDescent="0.25">
      <c r="A33">
        <v>49</v>
      </c>
      <c r="B33">
        <v>-58.3</v>
      </c>
      <c r="C33">
        <f t="shared" si="1"/>
        <v>4.34891784624</v>
      </c>
      <c r="D33">
        <f t="shared" si="0"/>
        <v>214.84999999999997</v>
      </c>
      <c r="E33">
        <f t="shared" si="2"/>
        <v>1.4699270431721332</v>
      </c>
      <c r="F33">
        <f t="shared" si="3"/>
        <v>4.6544100535257163E-3</v>
      </c>
    </row>
    <row r="34" spans="1:6" x14ac:dyDescent="0.25">
      <c r="A34">
        <v>50</v>
      </c>
      <c r="B34">
        <v>-57.9</v>
      </c>
      <c r="C34">
        <f t="shared" si="1"/>
        <v>4.4169638462399998</v>
      </c>
      <c r="D34">
        <f t="shared" si="0"/>
        <v>215.24999999999997</v>
      </c>
      <c r="E34">
        <f t="shared" si="2"/>
        <v>1.4854525474411344</v>
      </c>
      <c r="F34">
        <f t="shared" si="3"/>
        <v>4.6457607433217198E-3</v>
      </c>
    </row>
    <row r="35" spans="1:6" x14ac:dyDescent="0.25">
      <c r="A35">
        <v>52</v>
      </c>
      <c r="B35">
        <v>-57.6</v>
      </c>
      <c r="C35">
        <f t="shared" si="1"/>
        <v>4.5530558462399995</v>
      </c>
      <c r="D35">
        <f t="shared" si="0"/>
        <v>215.54999999999998</v>
      </c>
      <c r="E35">
        <f t="shared" si="2"/>
        <v>1.5157986220884407</v>
      </c>
      <c r="F35">
        <f t="shared" si="3"/>
        <v>4.6392948271862678E-3</v>
      </c>
    </row>
    <row r="36" spans="1:6" x14ac:dyDescent="0.25">
      <c r="A36">
        <v>53</v>
      </c>
      <c r="B36">
        <v>-57.2</v>
      </c>
      <c r="C36">
        <f t="shared" si="1"/>
        <v>4.6211018462399993</v>
      </c>
      <c r="D36">
        <f t="shared" si="0"/>
        <v>215.95</v>
      </c>
      <c r="E36">
        <f t="shared" si="2"/>
        <v>1.5306331715148753</v>
      </c>
      <c r="F36">
        <f t="shared" si="3"/>
        <v>4.6307015512850203E-3</v>
      </c>
    </row>
    <row r="37" spans="1:6" x14ac:dyDescent="0.25">
      <c r="A37">
        <v>55</v>
      </c>
      <c r="B37">
        <v>-56.9</v>
      </c>
      <c r="C37">
        <f t="shared" si="1"/>
        <v>4.7571938462399999</v>
      </c>
      <c r="D37">
        <f t="shared" si="0"/>
        <v>216.24999999999997</v>
      </c>
      <c r="E37">
        <f t="shared" si="2"/>
        <v>1.5596579663019239</v>
      </c>
      <c r="F37">
        <f t="shared" si="3"/>
        <v>4.6242774566473991E-3</v>
      </c>
    </row>
    <row r="38" spans="1:6" x14ac:dyDescent="0.25">
      <c r="A38">
        <v>57</v>
      </c>
      <c r="B38">
        <v>-56.4</v>
      </c>
      <c r="C38">
        <f t="shared" si="1"/>
        <v>4.8932858462399995</v>
      </c>
      <c r="D38">
        <f t="shared" si="0"/>
        <v>216.74999999999997</v>
      </c>
      <c r="E38">
        <f t="shared" si="2"/>
        <v>1.587864030023747</v>
      </c>
      <c r="F38">
        <f t="shared" si="3"/>
        <v>4.6136101499423309E-3</v>
      </c>
    </row>
    <row r="39" spans="1:6" x14ac:dyDescent="0.25">
      <c r="A39">
        <v>59</v>
      </c>
      <c r="B39">
        <v>-56.1</v>
      </c>
      <c r="C39">
        <f t="shared" si="1"/>
        <v>5.0293778462399992</v>
      </c>
      <c r="D39">
        <f t="shared" si="0"/>
        <v>217.04999999999998</v>
      </c>
      <c r="E39">
        <f t="shared" si="2"/>
        <v>1.6152962878407338</v>
      </c>
      <c r="F39">
        <f t="shared" si="3"/>
        <v>4.6072333563695004E-3</v>
      </c>
    </row>
    <row r="40" spans="1:6" x14ac:dyDescent="0.25">
      <c r="A40">
        <v>59.5</v>
      </c>
      <c r="B40">
        <v>-56.3</v>
      </c>
      <c r="C40">
        <f t="shared" si="1"/>
        <v>5.0634008462399995</v>
      </c>
      <c r="D40">
        <f t="shared" si="0"/>
        <v>216.84999999999997</v>
      </c>
      <c r="E40">
        <f t="shared" si="2"/>
        <v>1.6220383615380618</v>
      </c>
      <c r="F40">
        <f t="shared" si="3"/>
        <v>4.611482591653217E-3</v>
      </c>
    </row>
    <row r="41" spans="1:6" x14ac:dyDescent="0.25">
      <c r="A41">
        <v>60</v>
      </c>
      <c r="B41">
        <v>-56.4</v>
      </c>
      <c r="C41">
        <f t="shared" si="1"/>
        <v>5.0974238462399999</v>
      </c>
      <c r="D41">
        <f t="shared" si="0"/>
        <v>216.74999999999997</v>
      </c>
      <c r="E41">
        <f t="shared" si="2"/>
        <v>1.628735283921251</v>
      </c>
      <c r="F41">
        <f t="shared" si="3"/>
        <v>4.6136101499423309E-3</v>
      </c>
    </row>
    <row r="42" spans="1:6" x14ac:dyDescent="0.25">
      <c r="A42">
        <v>60.5</v>
      </c>
      <c r="B42">
        <v>-56.3</v>
      </c>
      <c r="C42">
        <f t="shared" si="1"/>
        <v>5.1314468462399994</v>
      </c>
      <c r="D42">
        <f t="shared" si="0"/>
        <v>216.84999999999997</v>
      </c>
      <c r="E42">
        <f t="shared" si="2"/>
        <v>1.6353876557214353</v>
      </c>
      <c r="F42">
        <f t="shared" si="3"/>
        <v>4.611482591653217E-3</v>
      </c>
    </row>
    <row r="43" spans="1:6" x14ac:dyDescent="0.25">
      <c r="A43">
        <v>60.5</v>
      </c>
      <c r="B43">
        <v>-56.5</v>
      </c>
      <c r="C43">
        <f t="shared" si="1"/>
        <v>5.1314468462399994</v>
      </c>
      <c r="D43">
        <f t="shared" si="0"/>
        <v>216.64999999999998</v>
      </c>
      <c r="E43">
        <f t="shared" si="2"/>
        <v>1.6353876557214353</v>
      </c>
      <c r="F43">
        <f t="shared" si="3"/>
        <v>4.6157396722824838E-3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</vt:lpstr>
      <vt:lpstr>Trial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Gillispie</dc:creator>
  <cp:lastModifiedBy>Gillispie, Nathan</cp:lastModifiedBy>
  <dcterms:created xsi:type="dcterms:W3CDTF">2022-09-28T18:28:03Z</dcterms:created>
  <dcterms:modified xsi:type="dcterms:W3CDTF">2022-10-12T14:55:15Z</dcterms:modified>
</cp:coreProperties>
</file>