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8C4E870A-15DC-4002-9103-A1C65CC47EFD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<sst xmlns="http://schemas.openxmlformats.org/spreadsheetml/2006/main" count="11" uniqueCount="8">
  <si>
    <t>H2SO4 – H3PO4:</t>
  </si>
  <si>
    <t>Vol OH- (mL)</t>
  </si>
  <si>
    <t>pH</t>
  </si>
  <si>
    <t>Mystery Acid:</t>
  </si>
  <si>
    <t xml:space="preserve"> </t>
  </si>
  <si>
    <t>dy/dx</t>
  </si>
  <si>
    <t>GRAM PLOT</t>
  </si>
  <si>
    <t>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</si>
</sst>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"/>
    <numFmt numFmtId="166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vs. Volume of NaOH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Sheet1!$B$2:$B$49</c:f>
              <c:numCache>
                <c:formatCode>0.00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0.84</c:v>
                </c:pt>
                <c:pt idx="3">
                  <c:v>1.3</c:v>
                </c:pt>
                <c:pt idx="4">
                  <c:v>1.86</c:v>
                </c:pt>
                <c:pt idx="5">
                  <c:v>2.5</c:v>
                </c:pt>
                <c:pt idx="6">
                  <c:v>3.12</c:v>
                </c:pt>
                <c:pt idx="7">
                  <c:v>3.81</c:v>
                </c:pt>
                <c:pt idx="8">
                  <c:v>4.68</c:v>
                </c:pt>
                <c:pt idx="9">
                  <c:v>5.57</c:v>
                </c:pt>
                <c:pt idx="10">
                  <c:v>6.55</c:v>
                </c:pt>
                <c:pt idx="11">
                  <c:v>7.59</c:v>
                </c:pt>
                <c:pt idx="12">
                  <c:v>8.6</c:v>
                </c:pt>
                <c:pt idx="13">
                  <c:v>9.6300000000000008</c:v>
                </c:pt>
                <c:pt idx="14">
                  <c:v>10.61</c:v>
                </c:pt>
                <c:pt idx="15">
                  <c:v>11.52</c:v>
                </c:pt>
                <c:pt idx="16">
                  <c:v>12.16</c:v>
                </c:pt>
                <c:pt idx="17">
                  <c:v>12.88</c:v>
                </c:pt>
                <c:pt idx="18">
                  <c:v>13.69</c:v>
                </c:pt>
                <c:pt idx="19">
                  <c:v>14.28</c:v>
                </c:pt>
                <c:pt idx="20">
                  <c:v>14.78</c:v>
                </c:pt>
                <c:pt idx="21">
                  <c:v>15.54</c:v>
                </c:pt>
                <c:pt idx="22">
                  <c:v>15.68</c:v>
                </c:pt>
                <c:pt idx="23">
                  <c:v>15.98</c:v>
                </c:pt>
                <c:pt idx="24">
                  <c:v>16.28</c:v>
                </c:pt>
                <c:pt idx="25">
                  <c:v>16.5</c:v>
                </c:pt>
                <c:pt idx="26">
                  <c:v>16.63</c:v>
                </c:pt>
                <c:pt idx="27">
                  <c:v>16.829999999999998</c:v>
                </c:pt>
                <c:pt idx="28">
                  <c:v>16.989999999999998</c:v>
                </c:pt>
                <c:pt idx="29">
                  <c:v>17.04</c:v>
                </c:pt>
                <c:pt idx="30">
                  <c:v>17.149999999999999</c:v>
                </c:pt>
                <c:pt idx="31">
                  <c:v>17.32</c:v>
                </c:pt>
                <c:pt idx="32">
                  <c:v>17.399999999999999</c:v>
                </c:pt>
                <c:pt idx="33">
                  <c:v>17.46</c:v>
                </c:pt>
                <c:pt idx="34">
                  <c:v>17.53</c:v>
                </c:pt>
                <c:pt idx="35">
                  <c:v>17.600000000000001</c:v>
                </c:pt>
                <c:pt idx="36">
                  <c:v>17.63</c:v>
                </c:pt>
                <c:pt idx="37">
                  <c:v>17.7</c:v>
                </c:pt>
                <c:pt idx="38">
                  <c:v>17.78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18.05</c:v>
                </c:pt>
                <c:pt idx="42">
                  <c:v>18.100000000000001</c:v>
                </c:pt>
                <c:pt idx="43">
                  <c:v>18.16</c:v>
                </c:pt>
                <c:pt idx="44">
                  <c:v>18.45</c:v>
                </c:pt>
                <c:pt idx="45">
                  <c:v>18.54</c:v>
                </c:pt>
                <c:pt idx="46">
                  <c:v>18.87</c:v>
                </c:pt>
                <c:pt idx="47">
                  <c:v>19.36</c:v>
                </c:pt>
              </c:numCache>
            </c:numRef>
          </c:xVal>
          <c:yVal>
            <c:numRef>
              <c:f>Sheet1!$C$2:$C$49</c:f>
              <c:numCache>
                <c:formatCode>0.0</c:formatCode>
                <c:ptCount val="48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4.2</c:v>
                </c:pt>
                <c:pt idx="4">
                  <c:v>4.3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5.9</c:v>
                </c:pt>
                <c:pt idx="21">
                  <c:v>6</c:v>
                </c:pt>
                <c:pt idx="22">
                  <c:v>6.1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6.6</c:v>
                </c:pt>
                <c:pt idx="28">
                  <c:v>6.7</c:v>
                </c:pt>
                <c:pt idx="29">
                  <c:v>6.8</c:v>
                </c:pt>
                <c:pt idx="30">
                  <c:v>7</c:v>
                </c:pt>
                <c:pt idx="31">
                  <c:v>7.6</c:v>
                </c:pt>
                <c:pt idx="32">
                  <c:v>8.4</c:v>
                </c:pt>
                <c:pt idx="33">
                  <c:v>9.1999999999999993</c:v>
                </c:pt>
                <c:pt idx="34">
                  <c:v>10.199999999999999</c:v>
                </c:pt>
                <c:pt idx="35">
                  <c:v>10.3</c:v>
                </c:pt>
                <c:pt idx="36">
                  <c:v>10.4</c:v>
                </c:pt>
                <c:pt idx="37">
                  <c:v>10.5</c:v>
                </c:pt>
                <c:pt idx="38">
                  <c:v>10.6</c:v>
                </c:pt>
                <c:pt idx="39">
                  <c:v>10.7</c:v>
                </c:pt>
                <c:pt idx="40">
                  <c:v>10.8</c:v>
                </c:pt>
                <c:pt idx="41">
                  <c:v>10.9</c:v>
                </c:pt>
                <c:pt idx="42">
                  <c:v>11</c:v>
                </c:pt>
                <c:pt idx="43">
                  <c:v>11.1</c:v>
                </c:pt>
                <c:pt idx="44">
                  <c:v>11.2</c:v>
                </c:pt>
                <c:pt idx="45">
                  <c:v>11.3</c:v>
                </c:pt>
                <c:pt idx="46">
                  <c:v>11.4</c:v>
                </c:pt>
                <c:pt idx="47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A-4C9E-9D4C-15884714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504"/>
        <c:axId val="140918176"/>
      </c:scatterChart>
      <c:valAx>
        <c:axId val="140921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8176"/>
        <c:crosses val="autoZero"/>
        <c:crossBetween val="midCat"/>
      </c:valAx>
      <c:valAx>
        <c:axId val="140918176"/>
        <c:scaling>
          <c:orientation val="minMax"/>
          <c:max val="11.8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pH/</a:t>
            </a:r>
            <a:r>
              <a:rPr lang="el-GR"/>
              <a:t>Δ</a:t>
            </a:r>
            <a:r>
              <a:rPr lang="en-US"/>
              <a:t>Vb vs. Vavg (mL)</a:t>
            </a:r>
            <a:r>
              <a:rPr lang="en-US" baseline="0"/>
              <a:t> for Mystery Acid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Sheet1!$G$2:$G$59</c:f>
              <c:numCache>
                <c:formatCode>0.00</c:formatCode>
                <c:ptCount val="58"/>
                <c:pt idx="0">
                  <c:v>5.0599999999999996</c:v>
                </c:pt>
                <c:pt idx="1">
                  <c:v>5.88</c:v>
                </c:pt>
                <c:pt idx="2">
                  <c:v>6.55</c:v>
                </c:pt>
                <c:pt idx="3">
                  <c:v>7</c:v>
                </c:pt>
                <c:pt idx="4">
                  <c:v>7.44</c:v>
                </c:pt>
                <c:pt idx="5">
                  <c:v>7.75</c:v>
                </c:pt>
                <c:pt idx="6">
                  <c:v>7.89</c:v>
                </c:pt>
                <c:pt idx="7">
                  <c:v>8.07</c:v>
                </c:pt>
                <c:pt idx="8">
                  <c:v>8.25</c:v>
                </c:pt>
                <c:pt idx="9">
                  <c:v>8.33</c:v>
                </c:pt>
                <c:pt idx="10">
                  <c:v>8.41</c:v>
                </c:pt>
                <c:pt idx="11">
                  <c:v>8.51</c:v>
                </c:pt>
                <c:pt idx="12">
                  <c:v>8.5299999999999994</c:v>
                </c:pt>
                <c:pt idx="13">
                  <c:v>8.66</c:v>
                </c:pt>
                <c:pt idx="14">
                  <c:v>8.7100000000000009</c:v>
                </c:pt>
                <c:pt idx="15">
                  <c:v>8.7899999999999991</c:v>
                </c:pt>
                <c:pt idx="16">
                  <c:v>8.84</c:v>
                </c:pt>
                <c:pt idx="17">
                  <c:v>8.9</c:v>
                </c:pt>
                <c:pt idx="18">
                  <c:v>8.98</c:v>
                </c:pt>
                <c:pt idx="19">
                  <c:v>9.06</c:v>
                </c:pt>
                <c:pt idx="20">
                  <c:v>9.1999999999999993</c:v>
                </c:pt>
                <c:pt idx="21">
                  <c:v>9.26</c:v>
                </c:pt>
                <c:pt idx="22">
                  <c:v>9.3699999999999992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9.6999999999999993</c:v>
                </c:pt>
                <c:pt idx="26">
                  <c:v>9.8699999999999992</c:v>
                </c:pt>
                <c:pt idx="27">
                  <c:v>10.07</c:v>
                </c:pt>
                <c:pt idx="28">
                  <c:v>10.29</c:v>
                </c:pt>
                <c:pt idx="29">
                  <c:v>10.36</c:v>
                </c:pt>
                <c:pt idx="30">
                  <c:v>10.51</c:v>
                </c:pt>
                <c:pt idx="31">
                  <c:v>10.7</c:v>
                </c:pt>
                <c:pt idx="32">
                  <c:v>10.88</c:v>
                </c:pt>
                <c:pt idx="33">
                  <c:v>11.07</c:v>
                </c:pt>
                <c:pt idx="34">
                  <c:v>11.27</c:v>
                </c:pt>
                <c:pt idx="35">
                  <c:v>11.45</c:v>
                </c:pt>
                <c:pt idx="36">
                  <c:v>11.57</c:v>
                </c:pt>
                <c:pt idx="37">
                  <c:v>11.75</c:v>
                </c:pt>
                <c:pt idx="38">
                  <c:v>11.83</c:v>
                </c:pt>
                <c:pt idx="39">
                  <c:v>11.9</c:v>
                </c:pt>
                <c:pt idx="40">
                  <c:v>11.98</c:v>
                </c:pt>
                <c:pt idx="41">
                  <c:v>12.06</c:v>
                </c:pt>
                <c:pt idx="42">
                  <c:v>12.12</c:v>
                </c:pt>
                <c:pt idx="43">
                  <c:v>12.19</c:v>
                </c:pt>
                <c:pt idx="44">
                  <c:v>12.22</c:v>
                </c:pt>
                <c:pt idx="45">
                  <c:v>12.28</c:v>
                </c:pt>
                <c:pt idx="46">
                  <c:v>12.34</c:v>
                </c:pt>
                <c:pt idx="47">
                  <c:v>12.4</c:v>
                </c:pt>
                <c:pt idx="48">
                  <c:v>12.45</c:v>
                </c:pt>
                <c:pt idx="49">
                  <c:v>12.52</c:v>
                </c:pt>
                <c:pt idx="50">
                  <c:v>12.59</c:v>
                </c:pt>
                <c:pt idx="51">
                  <c:v>12.77</c:v>
                </c:pt>
                <c:pt idx="52">
                  <c:v>12.89</c:v>
                </c:pt>
                <c:pt idx="53">
                  <c:v>13.13</c:v>
                </c:pt>
                <c:pt idx="54">
                  <c:v>13.7</c:v>
                </c:pt>
                <c:pt idx="55">
                  <c:v>14.1</c:v>
                </c:pt>
                <c:pt idx="56">
                  <c:v>14.73</c:v>
                </c:pt>
                <c:pt idx="57">
                  <c:v>15.36</c:v>
                </c:pt>
              </c:numCache>
            </c:numRef>
          </c:xVal>
          <c:yVal>
            <c:numRef>
              <c:f>Sheet1!$I$2:$I$59</c:f>
              <c:numCache>
                <c:formatCode>0.0000E+00</c:formatCode>
                <c:ptCount val="58"/>
                <c:pt idx="0">
                  <c:v>0.12195121951219519</c:v>
                </c:pt>
                <c:pt idx="1">
                  <c:v>0.14925373134328374</c:v>
                </c:pt>
                <c:pt idx="2">
                  <c:v>0.22222222222222135</c:v>
                </c:pt>
                <c:pt idx="3">
                  <c:v>0.22727272727272727</c:v>
                </c:pt>
                <c:pt idx="4">
                  <c:v>0.32258064516129104</c:v>
                </c:pt>
                <c:pt idx="5">
                  <c:v>0.71428571428571652</c:v>
                </c:pt>
                <c:pt idx="6">
                  <c:v>0.55555555555555414</c:v>
                </c:pt>
                <c:pt idx="7">
                  <c:v>0.55555555555555447</c:v>
                </c:pt>
                <c:pt idx="8">
                  <c:v>1.25</c:v>
                </c:pt>
                <c:pt idx="9">
                  <c:v>1.25</c:v>
                </c:pt>
                <c:pt idx="10">
                  <c:v>1.0000000000000044</c:v>
                </c:pt>
                <c:pt idx="11">
                  <c:v>5.000000000000111</c:v>
                </c:pt>
                <c:pt idx="12">
                  <c:v>4.6153846153845848</c:v>
                </c:pt>
                <c:pt idx="13">
                  <c:v>9.9999999999998579</c:v>
                </c:pt>
                <c:pt idx="14">
                  <c:v>5.000000000000111</c:v>
                </c:pt>
                <c:pt idx="15">
                  <c:v>5.9999999999999112</c:v>
                </c:pt>
                <c:pt idx="16">
                  <c:v>3.3333333333333086</c:v>
                </c:pt>
                <c:pt idx="17">
                  <c:v>1.2499999999999944</c:v>
                </c:pt>
                <c:pt idx="18">
                  <c:v>2.5</c:v>
                </c:pt>
                <c:pt idx="19">
                  <c:v>0.71428571428571797</c:v>
                </c:pt>
                <c:pt idx="20">
                  <c:v>1.6666666666666616</c:v>
                </c:pt>
                <c:pt idx="21">
                  <c:v>0.9090909090909105</c:v>
                </c:pt>
                <c:pt idx="22">
                  <c:v>1.2500000000000056</c:v>
                </c:pt>
                <c:pt idx="23">
                  <c:v>0.66666666666666274</c:v>
                </c:pt>
                <c:pt idx="24">
                  <c:v>1</c:v>
                </c:pt>
                <c:pt idx="25">
                  <c:v>0.58823529411765041</c:v>
                </c:pt>
                <c:pt idx="26">
                  <c:v>0.49999999999999556</c:v>
                </c:pt>
                <c:pt idx="27">
                  <c:v>0.4545454545454593</c:v>
                </c:pt>
                <c:pt idx="28">
                  <c:v>1.4285714285714177</c:v>
                </c:pt>
                <c:pt idx="29">
                  <c:v>0.66666666666666274</c:v>
                </c:pt>
                <c:pt idx="30">
                  <c:v>0.5263157894736884</c:v>
                </c:pt>
                <c:pt idx="31">
                  <c:v>0.55555555555554903</c:v>
                </c:pt>
                <c:pt idx="32">
                  <c:v>0.5263157894736884</c:v>
                </c:pt>
                <c:pt idx="33">
                  <c:v>1</c:v>
                </c:pt>
                <c:pt idx="34">
                  <c:v>0.55555555555555935</c:v>
                </c:pt>
                <c:pt idx="35">
                  <c:v>0.83333333333332349</c:v>
                </c:pt>
                <c:pt idx="36">
                  <c:v>1.6666666666666683</c:v>
                </c:pt>
                <c:pt idx="37">
                  <c:v>2.5000000000000111</c:v>
                </c:pt>
                <c:pt idx="38">
                  <c:v>2.8571428571428354</c:v>
                </c:pt>
                <c:pt idx="39">
                  <c:v>3.7500000000000053</c:v>
                </c:pt>
                <c:pt idx="40">
                  <c:v>7.4999999999999893</c:v>
                </c:pt>
                <c:pt idx="41">
                  <c:v>5.0000000000000888</c:v>
                </c:pt>
                <c:pt idx="42">
                  <c:v>4.2857142857142785</c:v>
                </c:pt>
                <c:pt idx="43">
                  <c:v>3.3333333333331954</c:v>
                </c:pt>
                <c:pt idx="44">
                  <c:v>1.6666666666666963</c:v>
                </c:pt>
                <c:pt idx="45">
                  <c:v>1.6666666666666765</c:v>
                </c:pt>
                <c:pt idx="46">
                  <c:v>1.666666666666647</c:v>
                </c:pt>
                <c:pt idx="47">
                  <c:v>2.0000000000000355</c:v>
                </c:pt>
                <c:pt idx="48">
                  <c:v>1.4285714285714177</c:v>
                </c:pt>
                <c:pt idx="49">
                  <c:v>1.4285714285714177</c:v>
                </c:pt>
                <c:pt idx="50">
                  <c:v>0.55555555555556435</c:v>
                </c:pt>
                <c:pt idx="51">
                  <c:v>0.83333333333332349</c:v>
                </c:pt>
                <c:pt idx="52">
                  <c:v>0.4166666666666648</c:v>
                </c:pt>
                <c:pt idx="53">
                  <c:v>0.17543859649122789</c:v>
                </c:pt>
                <c:pt idx="54">
                  <c:v>0.24999999999999889</c:v>
                </c:pt>
                <c:pt idx="55">
                  <c:v>0.15873015873016078</c:v>
                </c:pt>
                <c:pt idx="56">
                  <c:v>0.15873015873015842</c:v>
                </c:pt>
                <c:pt idx="57">
                  <c:v>8.130081300812976E-2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5-4051-AB5E-BB7A95AC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984"/>
        <c:axId val="194973072"/>
      </c:scatterChart>
      <c:valAx>
        <c:axId val="194975984"/>
        <c:scaling>
          <c:orientation val="minMax"/>
          <c:max val="13.5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3072"/>
        <c:crosses val="autoZero"/>
        <c:crossBetween val="midCat"/>
        <c:majorUnit val="0.5"/>
      </c:valAx>
      <c:valAx>
        <c:axId val="1949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10^-pH vs. Volume of NaOH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8648293963255"/>
          <c:y val="0.16245370370370371"/>
          <c:w val="0.79840529308836394"/>
          <c:h val="0.727804859706465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87314085739281E-2"/>
                  <c:y val="-0.5555901866433362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>
                  <a:glow rad="215900">
                    <a:schemeClr val="accent1">
                      <a:alpha val="40000"/>
                    </a:schemeClr>
                  </a:glo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Sheet1!$B$19:$B$34</c:f>
              <c:numCache>
                <c:formatCode>0.00</c:formatCode>
                <c:ptCount val="16"/>
                <c:pt idx="0">
                  <c:v>12.88</c:v>
                </c:pt>
                <c:pt idx="1">
                  <c:v>13.69</c:v>
                </c:pt>
                <c:pt idx="2">
                  <c:v>14.28</c:v>
                </c:pt>
                <c:pt idx="3">
                  <c:v>14.78</c:v>
                </c:pt>
                <c:pt idx="4">
                  <c:v>15.54</c:v>
                </c:pt>
                <c:pt idx="5">
                  <c:v>15.68</c:v>
                </c:pt>
                <c:pt idx="6">
                  <c:v>15.98</c:v>
                </c:pt>
                <c:pt idx="7">
                  <c:v>16.28</c:v>
                </c:pt>
                <c:pt idx="8">
                  <c:v>16.5</c:v>
                </c:pt>
                <c:pt idx="9">
                  <c:v>16.63</c:v>
                </c:pt>
                <c:pt idx="10">
                  <c:v>16.829999999999998</c:v>
                </c:pt>
                <c:pt idx="11">
                  <c:v>16.989999999999998</c:v>
                </c:pt>
                <c:pt idx="12">
                  <c:v>17.04</c:v>
                </c:pt>
                <c:pt idx="13">
                  <c:v>17.149999999999999</c:v>
                </c:pt>
                <c:pt idx="14">
                  <c:v>17.32</c:v>
                </c:pt>
                <c:pt idx="15">
                  <c:v>17.399999999999999</c:v>
                </c:pt>
              </c:numCache>
            </c:numRef>
          </c:xVal>
          <c:yVal>
            <c:numRef>
              <c:f>Sheet1!$D$19:$D$34</c:f>
              <c:numCache>
                <c:formatCode>0.0000E+00</c:formatCode>
                <c:ptCount val="16"/>
                <c:pt idx="0">
                  <c:v>2.5118864315095806E-6</c:v>
                </c:pt>
                <c:pt idx="1">
                  <c:v>1.9952623149688749E-6</c:v>
                </c:pt>
                <c:pt idx="2">
                  <c:v>1.5848931924611111E-6</c:v>
                </c:pt>
                <c:pt idx="3">
                  <c:v>1.2589254117941642E-6</c:v>
                </c:pt>
                <c:pt idx="4">
                  <c:v>9.9999999999999995E-7</c:v>
                </c:pt>
                <c:pt idx="5">
                  <c:v>7.9432823472428114E-7</c:v>
                </c:pt>
                <c:pt idx="6">
                  <c:v>6.3095734448019254E-7</c:v>
                </c:pt>
                <c:pt idx="7">
                  <c:v>5.0118723362727218E-7</c:v>
                </c:pt>
                <c:pt idx="8">
                  <c:v>3.9810717055349618E-7</c:v>
                </c:pt>
                <c:pt idx="9">
                  <c:v>3.1622776601683734E-7</c:v>
                </c:pt>
                <c:pt idx="10">
                  <c:v>2.511886431509578E-7</c:v>
                </c:pt>
                <c:pt idx="11">
                  <c:v>1.9952623149688761E-7</c:v>
                </c:pt>
                <c:pt idx="12">
                  <c:v>1.5848931924611122E-7</c:v>
                </c:pt>
                <c:pt idx="13">
                  <c:v>9.9999999999999995E-8</c:v>
                </c:pt>
                <c:pt idx="14">
                  <c:v>2.5118864315095751E-8</c:v>
                </c:pt>
                <c:pt idx="15">
                  <c:v>3.9810717055349665E-9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1-4ABA-B166-D5462CD2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86239"/>
        <c:axId val="1806087487"/>
      </c:scatterChart>
      <c:valAx>
        <c:axId val="1806086239"/>
        <c:scaling>
          <c:orientation val="minMax"/>
          <c:max val="17.7"/>
          <c:min val="1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7487"/>
        <c:crosses val="autoZero"/>
        <c:crossBetween val="midCat"/>
      </c:valAx>
      <c:valAx>
        <c:axId val="18060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pH/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Vb</a:t>
            </a:r>
            <a:r>
              <a:rPr lang="en-US" baseline="0"/>
              <a:t> vs. </a:t>
            </a:r>
            <a:r>
              <a:rPr lang="en-US"/>
              <a:t>Vavg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Sheet1!$B$2:$B$48</c:f>
              <c:numCache>
                <c:formatCode>0.00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0.84</c:v>
                </c:pt>
                <c:pt idx="3">
                  <c:v>1.3</c:v>
                </c:pt>
                <c:pt idx="4">
                  <c:v>1.86</c:v>
                </c:pt>
                <c:pt idx="5">
                  <c:v>2.5</c:v>
                </c:pt>
                <c:pt idx="6">
                  <c:v>3.12</c:v>
                </c:pt>
                <c:pt idx="7">
                  <c:v>3.81</c:v>
                </c:pt>
                <c:pt idx="8">
                  <c:v>4.68</c:v>
                </c:pt>
                <c:pt idx="9">
                  <c:v>5.57</c:v>
                </c:pt>
                <c:pt idx="10">
                  <c:v>6.55</c:v>
                </c:pt>
                <c:pt idx="11">
                  <c:v>7.59</c:v>
                </c:pt>
                <c:pt idx="12">
                  <c:v>8.6</c:v>
                </c:pt>
                <c:pt idx="13">
                  <c:v>9.6300000000000008</c:v>
                </c:pt>
                <c:pt idx="14">
                  <c:v>10.61</c:v>
                </c:pt>
                <c:pt idx="15">
                  <c:v>11.52</c:v>
                </c:pt>
                <c:pt idx="16">
                  <c:v>12.16</c:v>
                </c:pt>
                <c:pt idx="17">
                  <c:v>12.88</c:v>
                </c:pt>
                <c:pt idx="18">
                  <c:v>13.69</c:v>
                </c:pt>
                <c:pt idx="19">
                  <c:v>14.28</c:v>
                </c:pt>
                <c:pt idx="20">
                  <c:v>14.78</c:v>
                </c:pt>
                <c:pt idx="21">
                  <c:v>15.54</c:v>
                </c:pt>
                <c:pt idx="22">
                  <c:v>15.68</c:v>
                </c:pt>
                <c:pt idx="23">
                  <c:v>15.98</c:v>
                </c:pt>
                <c:pt idx="24">
                  <c:v>16.28</c:v>
                </c:pt>
                <c:pt idx="25">
                  <c:v>16.5</c:v>
                </c:pt>
                <c:pt idx="26">
                  <c:v>16.63</c:v>
                </c:pt>
                <c:pt idx="27">
                  <c:v>16.829999999999998</c:v>
                </c:pt>
                <c:pt idx="28">
                  <c:v>16.989999999999998</c:v>
                </c:pt>
                <c:pt idx="29">
                  <c:v>17.04</c:v>
                </c:pt>
                <c:pt idx="30">
                  <c:v>17.149999999999999</c:v>
                </c:pt>
                <c:pt idx="31">
                  <c:v>17.32</c:v>
                </c:pt>
                <c:pt idx="32">
                  <c:v>17.399999999999999</c:v>
                </c:pt>
                <c:pt idx="33">
                  <c:v>17.46</c:v>
                </c:pt>
                <c:pt idx="34">
                  <c:v>17.53</c:v>
                </c:pt>
                <c:pt idx="35">
                  <c:v>17.600000000000001</c:v>
                </c:pt>
                <c:pt idx="36">
                  <c:v>17.63</c:v>
                </c:pt>
                <c:pt idx="37">
                  <c:v>17.7</c:v>
                </c:pt>
                <c:pt idx="38">
                  <c:v>17.78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18.05</c:v>
                </c:pt>
                <c:pt idx="42">
                  <c:v>18.100000000000001</c:v>
                </c:pt>
                <c:pt idx="43">
                  <c:v>18.16</c:v>
                </c:pt>
                <c:pt idx="44">
                  <c:v>18.45</c:v>
                </c:pt>
                <c:pt idx="45">
                  <c:v>18.54</c:v>
                </c:pt>
                <c:pt idx="46">
                  <c:v>18.87</c:v>
                </c:pt>
              </c:numCache>
            </c:numRef>
          </c:xVal>
          <c:yVal>
            <c:numRef>
              <c:f>Sheet1!$E$2:$E$48</c:f>
              <c:numCache>
                <c:formatCode>0.0000E+00</c:formatCode>
                <c:ptCount val="47"/>
                <c:pt idx="0">
                  <c:v>0.50000000000000044</c:v>
                </c:pt>
                <c:pt idx="1">
                  <c:v>0.15624999999999947</c:v>
                </c:pt>
                <c:pt idx="2">
                  <c:v>0.21739130434782722</c:v>
                </c:pt>
                <c:pt idx="3">
                  <c:v>0.17857142857142791</c:v>
                </c:pt>
                <c:pt idx="4">
                  <c:v>0.15625000000000086</c:v>
                </c:pt>
                <c:pt idx="5">
                  <c:v>0.16129032258064457</c:v>
                </c:pt>
                <c:pt idx="6">
                  <c:v>0.14492753623188356</c:v>
                </c:pt>
                <c:pt idx="7">
                  <c:v>0.11494252873563283</c:v>
                </c:pt>
                <c:pt idx="8">
                  <c:v>0.11235955056179728</c:v>
                </c:pt>
                <c:pt idx="9">
                  <c:v>0.1020408163265312</c:v>
                </c:pt>
                <c:pt idx="10">
                  <c:v>9.6153846153845812E-2</c:v>
                </c:pt>
                <c:pt idx="11">
                  <c:v>9.9009900990098682E-2</c:v>
                </c:pt>
                <c:pt idx="12">
                  <c:v>9.7087378640777114E-2</c:v>
                </c:pt>
                <c:pt idx="13">
                  <c:v>0.10204081632653039</c:v>
                </c:pt>
                <c:pt idx="14">
                  <c:v>0.10989010989011046</c:v>
                </c:pt>
                <c:pt idx="15">
                  <c:v>0.15624999999999931</c:v>
                </c:pt>
                <c:pt idx="16">
                  <c:v>0.13888888888888828</c:v>
                </c:pt>
                <c:pt idx="17">
                  <c:v>0.12345679012345764</c:v>
                </c:pt>
                <c:pt idx="18">
                  <c:v>0.16949152542372825</c:v>
                </c:pt>
                <c:pt idx="19">
                  <c:v>0.20000000000000107</c:v>
                </c:pt>
                <c:pt idx="20">
                  <c:v>0.13157894736842063</c:v>
                </c:pt>
                <c:pt idx="21">
                  <c:v>0.71428571428570886</c:v>
                </c:pt>
                <c:pt idx="22">
                  <c:v>0.33333333333333431</c:v>
                </c:pt>
                <c:pt idx="23">
                  <c:v>0.33333333333333137</c:v>
                </c:pt>
                <c:pt idx="24">
                  <c:v>0.4545454545454593</c:v>
                </c:pt>
                <c:pt idx="25">
                  <c:v>0.76923076923077238</c:v>
                </c:pt>
                <c:pt idx="26">
                  <c:v>0.5</c:v>
                </c:pt>
                <c:pt idx="27">
                  <c:v>0.62500000000000278</c:v>
                </c:pt>
                <c:pt idx="28">
                  <c:v>1.9999999999999645</c:v>
                </c:pt>
                <c:pt idx="29">
                  <c:v>1.8181818181818292</c:v>
                </c:pt>
                <c:pt idx="30">
                  <c:v>3.5294117647058449</c:v>
                </c:pt>
                <c:pt idx="31">
                  <c:v>10.000000000000222</c:v>
                </c:pt>
                <c:pt idx="32">
                  <c:v>13.33333333333281</c:v>
                </c:pt>
                <c:pt idx="33">
                  <c:v>14.285714285714228</c:v>
                </c:pt>
                <c:pt idx="34">
                  <c:v>1.428571428571443</c:v>
                </c:pt>
                <c:pt idx="35">
                  <c:v>3.3333333333335897</c:v>
                </c:pt>
                <c:pt idx="36">
                  <c:v>1.4285714285714177</c:v>
                </c:pt>
                <c:pt idx="37">
                  <c:v>1.2499999999999667</c:v>
                </c:pt>
                <c:pt idx="38">
                  <c:v>5.0000000000000888</c:v>
                </c:pt>
                <c:pt idx="39">
                  <c:v>1.0000000000000355</c:v>
                </c:pt>
                <c:pt idx="40">
                  <c:v>0.66666666666665486</c:v>
                </c:pt>
                <c:pt idx="41">
                  <c:v>1.9999999999999645</c:v>
                </c:pt>
                <c:pt idx="42">
                  <c:v>1.6666666666666963</c:v>
                </c:pt>
                <c:pt idx="43">
                  <c:v>0.34482758620689635</c:v>
                </c:pt>
                <c:pt idx="44">
                  <c:v>1.1111111111111287</c:v>
                </c:pt>
                <c:pt idx="45">
                  <c:v>0.30303030303030026</c:v>
                </c:pt>
                <c:pt idx="46">
                  <c:v>0.20408163265306115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9-4A59-B269-F3F0B34E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58063"/>
        <c:axId val="826746415"/>
      </c:scatterChart>
      <c:valAx>
        <c:axId val="82675806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46415"/>
        <c:crosses val="autoZero"/>
        <c:crossBetween val="midCat"/>
      </c:valAx>
      <c:valAx>
        <c:axId val="8267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5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pH vs. Vb (mL) for Mystery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Sheet1!$G$2:$G$60</c:f>
              <c:numCache>
                <c:formatCode>0.00</c:formatCode>
                <c:ptCount val="59"/>
                <c:pt idx="0">
                  <c:v>5.0599999999999996</c:v>
                </c:pt>
                <c:pt idx="1">
                  <c:v>5.88</c:v>
                </c:pt>
                <c:pt idx="2">
                  <c:v>6.55</c:v>
                </c:pt>
                <c:pt idx="3">
                  <c:v>7</c:v>
                </c:pt>
                <c:pt idx="4">
                  <c:v>7.44</c:v>
                </c:pt>
                <c:pt idx="5">
                  <c:v>7.75</c:v>
                </c:pt>
                <c:pt idx="6">
                  <c:v>7.89</c:v>
                </c:pt>
                <c:pt idx="7">
                  <c:v>8.07</c:v>
                </c:pt>
                <c:pt idx="8">
                  <c:v>8.25</c:v>
                </c:pt>
                <c:pt idx="9">
                  <c:v>8.33</c:v>
                </c:pt>
                <c:pt idx="10">
                  <c:v>8.41</c:v>
                </c:pt>
                <c:pt idx="11">
                  <c:v>8.51</c:v>
                </c:pt>
                <c:pt idx="12">
                  <c:v>8.5299999999999994</c:v>
                </c:pt>
                <c:pt idx="13">
                  <c:v>8.66</c:v>
                </c:pt>
                <c:pt idx="14">
                  <c:v>8.7100000000000009</c:v>
                </c:pt>
                <c:pt idx="15">
                  <c:v>8.7899999999999991</c:v>
                </c:pt>
                <c:pt idx="16">
                  <c:v>8.84</c:v>
                </c:pt>
                <c:pt idx="17">
                  <c:v>8.9</c:v>
                </c:pt>
                <c:pt idx="18">
                  <c:v>8.98</c:v>
                </c:pt>
                <c:pt idx="19">
                  <c:v>9.06</c:v>
                </c:pt>
                <c:pt idx="20">
                  <c:v>9.1999999999999993</c:v>
                </c:pt>
                <c:pt idx="21">
                  <c:v>9.26</c:v>
                </c:pt>
                <c:pt idx="22">
                  <c:v>9.3699999999999992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9.6999999999999993</c:v>
                </c:pt>
                <c:pt idx="26">
                  <c:v>9.8699999999999992</c:v>
                </c:pt>
                <c:pt idx="27">
                  <c:v>10.07</c:v>
                </c:pt>
                <c:pt idx="28">
                  <c:v>10.29</c:v>
                </c:pt>
                <c:pt idx="29">
                  <c:v>10.36</c:v>
                </c:pt>
                <c:pt idx="30">
                  <c:v>10.51</c:v>
                </c:pt>
                <c:pt idx="31">
                  <c:v>10.7</c:v>
                </c:pt>
                <c:pt idx="32">
                  <c:v>10.88</c:v>
                </c:pt>
                <c:pt idx="33">
                  <c:v>11.07</c:v>
                </c:pt>
                <c:pt idx="34">
                  <c:v>11.27</c:v>
                </c:pt>
                <c:pt idx="35">
                  <c:v>11.45</c:v>
                </c:pt>
                <c:pt idx="36">
                  <c:v>11.57</c:v>
                </c:pt>
                <c:pt idx="37">
                  <c:v>11.75</c:v>
                </c:pt>
                <c:pt idx="38">
                  <c:v>11.83</c:v>
                </c:pt>
                <c:pt idx="39">
                  <c:v>11.9</c:v>
                </c:pt>
                <c:pt idx="40">
                  <c:v>11.98</c:v>
                </c:pt>
                <c:pt idx="41">
                  <c:v>12.06</c:v>
                </c:pt>
                <c:pt idx="42">
                  <c:v>12.12</c:v>
                </c:pt>
                <c:pt idx="43">
                  <c:v>12.19</c:v>
                </c:pt>
                <c:pt idx="44">
                  <c:v>12.22</c:v>
                </c:pt>
                <c:pt idx="45">
                  <c:v>12.28</c:v>
                </c:pt>
                <c:pt idx="46">
                  <c:v>12.34</c:v>
                </c:pt>
                <c:pt idx="47">
                  <c:v>12.4</c:v>
                </c:pt>
                <c:pt idx="48">
                  <c:v>12.45</c:v>
                </c:pt>
                <c:pt idx="49">
                  <c:v>12.52</c:v>
                </c:pt>
                <c:pt idx="50">
                  <c:v>12.59</c:v>
                </c:pt>
                <c:pt idx="51">
                  <c:v>12.77</c:v>
                </c:pt>
                <c:pt idx="52">
                  <c:v>12.89</c:v>
                </c:pt>
                <c:pt idx="53">
                  <c:v>13.13</c:v>
                </c:pt>
                <c:pt idx="54">
                  <c:v>13.7</c:v>
                </c:pt>
                <c:pt idx="55">
                  <c:v>14.1</c:v>
                </c:pt>
                <c:pt idx="56">
                  <c:v>14.73</c:v>
                </c:pt>
                <c:pt idx="57">
                  <c:v>15.36</c:v>
                </c:pt>
                <c:pt idx="58">
                  <c:v>16.59</c:v>
                </c:pt>
              </c:numCache>
            </c:numRef>
          </c:xVal>
          <c:yVal>
            <c:numRef>
              <c:f>Sheet1!$H$2:$H$60</c:f>
              <c:numCache>
                <c:formatCode>0.00</c:formatCode>
                <c:ptCount val="59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4.3</c:v>
                </c:pt>
                <c:pt idx="14">
                  <c:v>4.8</c:v>
                </c:pt>
                <c:pt idx="15">
                  <c:v>5.2</c:v>
                </c:pt>
                <c:pt idx="16">
                  <c:v>5.5</c:v>
                </c:pt>
                <c:pt idx="17">
                  <c:v>5.7</c:v>
                </c:pt>
                <c:pt idx="18">
                  <c:v>5.8</c:v>
                </c:pt>
                <c:pt idx="19">
                  <c:v>6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6.5</c:v>
                </c:pt>
                <c:pt idx="25">
                  <c:v>6.6</c:v>
                </c:pt>
                <c:pt idx="26">
                  <c:v>6.7</c:v>
                </c:pt>
                <c:pt idx="27">
                  <c:v>6.8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7.6</c:v>
                </c:pt>
                <c:pt idx="35">
                  <c:v>7.7</c:v>
                </c:pt>
                <c:pt idx="36">
                  <c:v>7.8</c:v>
                </c:pt>
                <c:pt idx="37">
                  <c:v>8.1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9.4</c:v>
                </c:pt>
                <c:pt idx="42">
                  <c:v>9.6999999999999993</c:v>
                </c:pt>
                <c:pt idx="43">
                  <c:v>10</c:v>
                </c:pt>
                <c:pt idx="44">
                  <c:v>10.1</c:v>
                </c:pt>
                <c:pt idx="45">
                  <c:v>10.199999999999999</c:v>
                </c:pt>
                <c:pt idx="46">
                  <c:v>10.3</c:v>
                </c:pt>
                <c:pt idx="47">
                  <c:v>10.4</c:v>
                </c:pt>
                <c:pt idx="48">
                  <c:v>10.5</c:v>
                </c:pt>
                <c:pt idx="49">
                  <c:v>10.6</c:v>
                </c:pt>
                <c:pt idx="50">
                  <c:v>10.7</c:v>
                </c:pt>
                <c:pt idx="51">
                  <c:v>10.8</c:v>
                </c:pt>
                <c:pt idx="52">
                  <c:v>10.9</c:v>
                </c:pt>
                <c:pt idx="53">
                  <c:v>11</c:v>
                </c:pt>
                <c:pt idx="54">
                  <c:v>11.1</c:v>
                </c:pt>
                <c:pt idx="55">
                  <c:v>11.2</c:v>
                </c:pt>
                <c:pt idx="56">
                  <c:v>11.3</c:v>
                </c:pt>
                <c:pt idx="57">
                  <c:v>11.4</c:v>
                </c:pt>
                <c:pt idx="58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E-40B6-A874-6C257023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2656"/>
        <c:axId val="194968912"/>
      </c:scatterChart>
      <c:valAx>
        <c:axId val="194972656"/>
        <c:scaling>
          <c:orientation val="minMax"/>
          <c:max val="15.5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912"/>
        <c:crosses val="autoZero"/>
        <c:crossBetween val="midCat"/>
      </c:valAx>
      <c:valAx>
        <c:axId val="194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265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vs. Volume of NaOH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Sheet1!$B$28:$B$43</c:f>
              <c:numCache>
                <c:formatCode>0.00</c:formatCode>
                <c:ptCount val="16"/>
                <c:pt idx="0">
                  <c:v>16.63</c:v>
                </c:pt>
                <c:pt idx="1">
                  <c:v>16.829999999999998</c:v>
                </c:pt>
                <c:pt idx="2">
                  <c:v>16.989999999999998</c:v>
                </c:pt>
                <c:pt idx="3">
                  <c:v>17.04</c:v>
                </c:pt>
                <c:pt idx="4">
                  <c:v>17.149999999999999</c:v>
                </c:pt>
                <c:pt idx="5">
                  <c:v>17.32</c:v>
                </c:pt>
                <c:pt idx="6">
                  <c:v>17.399999999999999</c:v>
                </c:pt>
                <c:pt idx="7">
                  <c:v>17.46</c:v>
                </c:pt>
                <c:pt idx="8">
                  <c:v>17.53</c:v>
                </c:pt>
                <c:pt idx="9">
                  <c:v>17.600000000000001</c:v>
                </c:pt>
                <c:pt idx="10">
                  <c:v>17.63</c:v>
                </c:pt>
                <c:pt idx="11">
                  <c:v>17.7</c:v>
                </c:pt>
                <c:pt idx="12">
                  <c:v>17.78</c:v>
                </c:pt>
                <c:pt idx="13">
                  <c:v>17.8</c:v>
                </c:pt>
                <c:pt idx="14">
                  <c:v>17.899999999999999</c:v>
                </c:pt>
                <c:pt idx="15">
                  <c:v>18.05</c:v>
                </c:pt>
              </c:numCache>
            </c:numRef>
          </c:xVal>
          <c:yVal>
            <c:numRef>
              <c:f>Sheet1!$C$28:$C$43</c:f>
              <c:numCache>
                <c:formatCode>0.0</c:formatCode>
                <c:ptCount val="16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7</c:v>
                </c:pt>
                <c:pt idx="5">
                  <c:v>7.6</c:v>
                </c:pt>
                <c:pt idx="6">
                  <c:v>8.4</c:v>
                </c:pt>
                <c:pt idx="7">
                  <c:v>9.1999999999999993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10.4</c:v>
                </c:pt>
                <c:pt idx="11">
                  <c:v>10.5</c:v>
                </c:pt>
                <c:pt idx="12">
                  <c:v>10.6</c:v>
                </c:pt>
                <c:pt idx="13">
                  <c:v>10.7</c:v>
                </c:pt>
                <c:pt idx="14">
                  <c:v>10.8</c:v>
                </c:pt>
                <c:pt idx="15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E-483C-9A27-ED9B1B95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9328"/>
        <c:axId val="194274704"/>
      </c:scatterChart>
      <c:valAx>
        <c:axId val="194249328"/>
        <c:scaling>
          <c:orientation val="minMax"/>
          <c:max val="18.100000000000001"/>
          <c:min val="16.6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4704"/>
        <c:crosses val="autoZero"/>
        <c:crossBetween val="midCat"/>
        <c:majorUnit val="0.1"/>
        <c:minorUnit val="2.0000000000000004E-2"/>
      </c:valAx>
      <c:valAx>
        <c:axId val="194274704"/>
        <c:scaling>
          <c:orientation val="minMax"/>
          <c:max val="11"/>
          <c:min val="6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pH/</a:t>
            </a:r>
            <a:r>
              <a:rPr lang="el-GR"/>
              <a:t>Δ</a:t>
            </a:r>
            <a:r>
              <a:rPr lang="en-US"/>
              <a:t>Vb vs. Vavg (mL)</a:t>
            </a:r>
            <a:r>
              <a:rPr lang="en-US" baseline="0"/>
              <a:t> for Mystery Acid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Sheet1!$G$2:$G$59</c:f>
              <c:numCache>
                <c:formatCode>0.00</c:formatCode>
                <c:ptCount val="58"/>
                <c:pt idx="0">
                  <c:v>5.0599999999999996</c:v>
                </c:pt>
                <c:pt idx="1">
                  <c:v>5.88</c:v>
                </c:pt>
                <c:pt idx="2">
                  <c:v>6.55</c:v>
                </c:pt>
                <c:pt idx="3">
                  <c:v>7</c:v>
                </c:pt>
                <c:pt idx="4">
                  <c:v>7.44</c:v>
                </c:pt>
                <c:pt idx="5">
                  <c:v>7.75</c:v>
                </c:pt>
                <c:pt idx="6">
                  <c:v>7.89</c:v>
                </c:pt>
                <c:pt idx="7">
                  <c:v>8.07</c:v>
                </c:pt>
                <c:pt idx="8">
                  <c:v>8.25</c:v>
                </c:pt>
                <c:pt idx="9">
                  <c:v>8.33</c:v>
                </c:pt>
                <c:pt idx="10">
                  <c:v>8.41</c:v>
                </c:pt>
                <c:pt idx="11">
                  <c:v>8.51</c:v>
                </c:pt>
                <c:pt idx="12">
                  <c:v>8.5299999999999994</c:v>
                </c:pt>
                <c:pt idx="13">
                  <c:v>8.66</c:v>
                </c:pt>
                <c:pt idx="14">
                  <c:v>8.7100000000000009</c:v>
                </c:pt>
                <c:pt idx="15">
                  <c:v>8.7899999999999991</c:v>
                </c:pt>
                <c:pt idx="16">
                  <c:v>8.84</c:v>
                </c:pt>
                <c:pt idx="17">
                  <c:v>8.9</c:v>
                </c:pt>
                <c:pt idx="18">
                  <c:v>8.98</c:v>
                </c:pt>
                <c:pt idx="19">
                  <c:v>9.06</c:v>
                </c:pt>
                <c:pt idx="20">
                  <c:v>9.1999999999999993</c:v>
                </c:pt>
                <c:pt idx="21">
                  <c:v>9.26</c:v>
                </c:pt>
                <c:pt idx="22">
                  <c:v>9.3699999999999992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9.6999999999999993</c:v>
                </c:pt>
                <c:pt idx="26">
                  <c:v>9.8699999999999992</c:v>
                </c:pt>
                <c:pt idx="27">
                  <c:v>10.07</c:v>
                </c:pt>
                <c:pt idx="28">
                  <c:v>10.29</c:v>
                </c:pt>
                <c:pt idx="29">
                  <c:v>10.36</c:v>
                </c:pt>
                <c:pt idx="30">
                  <c:v>10.51</c:v>
                </c:pt>
                <c:pt idx="31">
                  <c:v>10.7</c:v>
                </c:pt>
                <c:pt idx="32">
                  <c:v>10.88</c:v>
                </c:pt>
                <c:pt idx="33">
                  <c:v>11.07</c:v>
                </c:pt>
                <c:pt idx="34">
                  <c:v>11.27</c:v>
                </c:pt>
                <c:pt idx="35">
                  <c:v>11.45</c:v>
                </c:pt>
                <c:pt idx="36">
                  <c:v>11.57</c:v>
                </c:pt>
                <c:pt idx="37">
                  <c:v>11.75</c:v>
                </c:pt>
                <c:pt idx="38">
                  <c:v>11.83</c:v>
                </c:pt>
                <c:pt idx="39">
                  <c:v>11.9</c:v>
                </c:pt>
                <c:pt idx="40">
                  <c:v>11.98</c:v>
                </c:pt>
                <c:pt idx="41">
                  <c:v>12.06</c:v>
                </c:pt>
                <c:pt idx="42">
                  <c:v>12.12</c:v>
                </c:pt>
                <c:pt idx="43">
                  <c:v>12.19</c:v>
                </c:pt>
                <c:pt idx="44">
                  <c:v>12.22</c:v>
                </c:pt>
                <c:pt idx="45">
                  <c:v>12.28</c:v>
                </c:pt>
                <c:pt idx="46">
                  <c:v>12.34</c:v>
                </c:pt>
                <c:pt idx="47">
                  <c:v>12.4</c:v>
                </c:pt>
                <c:pt idx="48">
                  <c:v>12.45</c:v>
                </c:pt>
                <c:pt idx="49">
                  <c:v>12.52</c:v>
                </c:pt>
                <c:pt idx="50">
                  <c:v>12.59</c:v>
                </c:pt>
                <c:pt idx="51">
                  <c:v>12.77</c:v>
                </c:pt>
                <c:pt idx="52">
                  <c:v>12.89</c:v>
                </c:pt>
                <c:pt idx="53">
                  <c:v>13.13</c:v>
                </c:pt>
                <c:pt idx="54">
                  <c:v>13.7</c:v>
                </c:pt>
                <c:pt idx="55">
                  <c:v>14.1</c:v>
                </c:pt>
                <c:pt idx="56">
                  <c:v>14.73</c:v>
                </c:pt>
                <c:pt idx="57">
                  <c:v>15.36</c:v>
                </c:pt>
              </c:numCache>
            </c:numRef>
          </c:xVal>
          <c:yVal>
            <c:numRef>
              <c:f>Sheet1!$I$2:$I$59</c:f>
              <c:numCache>
                <c:formatCode>0.0000E+00</c:formatCode>
                <c:ptCount val="58"/>
                <c:pt idx="0">
                  <c:v>0.12195121951219519</c:v>
                </c:pt>
                <c:pt idx="1">
                  <c:v>0.14925373134328374</c:v>
                </c:pt>
                <c:pt idx="2">
                  <c:v>0.22222222222222135</c:v>
                </c:pt>
                <c:pt idx="3">
                  <c:v>0.22727272727272727</c:v>
                </c:pt>
                <c:pt idx="4">
                  <c:v>0.32258064516129104</c:v>
                </c:pt>
                <c:pt idx="5">
                  <c:v>0.71428571428571652</c:v>
                </c:pt>
                <c:pt idx="6">
                  <c:v>0.55555555555555414</c:v>
                </c:pt>
                <c:pt idx="7">
                  <c:v>0.55555555555555447</c:v>
                </c:pt>
                <c:pt idx="8">
                  <c:v>1.25</c:v>
                </c:pt>
                <c:pt idx="9">
                  <c:v>1.25</c:v>
                </c:pt>
                <c:pt idx="10">
                  <c:v>1.0000000000000044</c:v>
                </c:pt>
                <c:pt idx="11">
                  <c:v>5.000000000000111</c:v>
                </c:pt>
                <c:pt idx="12">
                  <c:v>4.6153846153845848</c:v>
                </c:pt>
                <c:pt idx="13">
                  <c:v>9.9999999999998579</c:v>
                </c:pt>
                <c:pt idx="14">
                  <c:v>5.000000000000111</c:v>
                </c:pt>
                <c:pt idx="15">
                  <c:v>5.9999999999999112</c:v>
                </c:pt>
                <c:pt idx="16">
                  <c:v>3.3333333333333086</c:v>
                </c:pt>
                <c:pt idx="17">
                  <c:v>1.2499999999999944</c:v>
                </c:pt>
                <c:pt idx="18">
                  <c:v>2.5</c:v>
                </c:pt>
                <c:pt idx="19">
                  <c:v>0.71428571428571797</c:v>
                </c:pt>
                <c:pt idx="20">
                  <c:v>1.6666666666666616</c:v>
                </c:pt>
                <c:pt idx="21">
                  <c:v>0.9090909090909105</c:v>
                </c:pt>
                <c:pt idx="22">
                  <c:v>1.2500000000000056</c:v>
                </c:pt>
                <c:pt idx="23">
                  <c:v>0.66666666666666274</c:v>
                </c:pt>
                <c:pt idx="24">
                  <c:v>1</c:v>
                </c:pt>
                <c:pt idx="25">
                  <c:v>0.58823529411765041</c:v>
                </c:pt>
                <c:pt idx="26">
                  <c:v>0.49999999999999556</c:v>
                </c:pt>
                <c:pt idx="27">
                  <c:v>0.4545454545454593</c:v>
                </c:pt>
                <c:pt idx="28">
                  <c:v>1.4285714285714177</c:v>
                </c:pt>
                <c:pt idx="29">
                  <c:v>0.66666666666666274</c:v>
                </c:pt>
                <c:pt idx="30">
                  <c:v>0.5263157894736884</c:v>
                </c:pt>
                <c:pt idx="31">
                  <c:v>0.55555555555554903</c:v>
                </c:pt>
                <c:pt idx="32">
                  <c:v>0.5263157894736884</c:v>
                </c:pt>
                <c:pt idx="33">
                  <c:v>1</c:v>
                </c:pt>
                <c:pt idx="34">
                  <c:v>0.55555555555555935</c:v>
                </c:pt>
                <c:pt idx="35">
                  <c:v>0.83333333333332349</c:v>
                </c:pt>
                <c:pt idx="36">
                  <c:v>1.6666666666666683</c:v>
                </c:pt>
                <c:pt idx="37">
                  <c:v>2.5000000000000111</c:v>
                </c:pt>
                <c:pt idx="38">
                  <c:v>2.8571428571428354</c:v>
                </c:pt>
                <c:pt idx="39">
                  <c:v>3.7500000000000053</c:v>
                </c:pt>
                <c:pt idx="40">
                  <c:v>7.4999999999999893</c:v>
                </c:pt>
                <c:pt idx="41">
                  <c:v>5.0000000000000888</c:v>
                </c:pt>
                <c:pt idx="42">
                  <c:v>4.2857142857142785</c:v>
                </c:pt>
                <c:pt idx="43">
                  <c:v>3.3333333333331954</c:v>
                </c:pt>
                <c:pt idx="44">
                  <c:v>1.6666666666666963</c:v>
                </c:pt>
                <c:pt idx="45">
                  <c:v>1.6666666666666765</c:v>
                </c:pt>
                <c:pt idx="46">
                  <c:v>1.666666666666647</c:v>
                </c:pt>
                <c:pt idx="47">
                  <c:v>2.0000000000000355</c:v>
                </c:pt>
                <c:pt idx="48">
                  <c:v>1.4285714285714177</c:v>
                </c:pt>
                <c:pt idx="49">
                  <c:v>1.4285714285714177</c:v>
                </c:pt>
                <c:pt idx="50">
                  <c:v>0.55555555555556435</c:v>
                </c:pt>
                <c:pt idx="51">
                  <c:v>0.83333333333332349</c:v>
                </c:pt>
                <c:pt idx="52">
                  <c:v>0.4166666666666648</c:v>
                </c:pt>
                <c:pt idx="53">
                  <c:v>0.17543859649122789</c:v>
                </c:pt>
                <c:pt idx="54">
                  <c:v>0.24999999999999889</c:v>
                </c:pt>
                <c:pt idx="55">
                  <c:v>0.15873015873016078</c:v>
                </c:pt>
                <c:pt idx="56">
                  <c:v>0.15873015873015842</c:v>
                </c:pt>
                <c:pt idx="57">
                  <c:v>8.130081300812976E-2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4-48B8-97C9-2DF91DD7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984"/>
        <c:axId val="194973072"/>
      </c:scatterChart>
      <c:valAx>
        <c:axId val="194975984"/>
        <c:scaling>
          <c:orientation val="minMax"/>
          <c:max val="15.5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3072"/>
        <c:crosses val="autoZero"/>
        <c:crossBetween val="midCat"/>
      </c:valAx>
      <c:valAx>
        <c:axId val="1949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10^-pH vs. Volume of NaOH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8648293963255"/>
          <c:y val="0.16245370370370371"/>
          <c:w val="0.7984052930883639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87314085739281E-2"/>
                  <c:y val="-0.5555901866433362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>
                  <a:glow rad="215900">
                    <a:schemeClr val="accent1">
                      <a:alpha val="40000"/>
                    </a:schemeClr>
                  </a:glo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Sheet1!$B$19:$B$34</c:f>
              <c:numCache>
                <c:formatCode>0.00</c:formatCode>
                <c:ptCount val="16"/>
                <c:pt idx="0">
                  <c:v>12.88</c:v>
                </c:pt>
                <c:pt idx="1">
                  <c:v>13.69</c:v>
                </c:pt>
                <c:pt idx="2">
                  <c:v>14.28</c:v>
                </c:pt>
                <c:pt idx="3">
                  <c:v>14.78</c:v>
                </c:pt>
                <c:pt idx="4">
                  <c:v>15.54</c:v>
                </c:pt>
                <c:pt idx="5">
                  <c:v>15.68</c:v>
                </c:pt>
                <c:pt idx="6">
                  <c:v>15.98</c:v>
                </c:pt>
                <c:pt idx="7">
                  <c:v>16.28</c:v>
                </c:pt>
                <c:pt idx="8">
                  <c:v>16.5</c:v>
                </c:pt>
                <c:pt idx="9">
                  <c:v>16.63</c:v>
                </c:pt>
                <c:pt idx="10">
                  <c:v>16.829999999999998</c:v>
                </c:pt>
                <c:pt idx="11">
                  <c:v>16.989999999999998</c:v>
                </c:pt>
                <c:pt idx="12">
                  <c:v>17.04</c:v>
                </c:pt>
                <c:pt idx="13">
                  <c:v>17.149999999999999</c:v>
                </c:pt>
                <c:pt idx="14">
                  <c:v>17.32</c:v>
                </c:pt>
                <c:pt idx="15">
                  <c:v>17.399999999999999</c:v>
                </c:pt>
              </c:numCache>
            </c:numRef>
          </c:xVal>
          <c:yVal>
            <c:numRef>
              <c:f>Sheet1!$D$19:$D$34</c:f>
              <c:numCache>
                <c:formatCode>0.0000E+00</c:formatCode>
                <c:ptCount val="16"/>
                <c:pt idx="0">
                  <c:v>2.5118864315095806E-6</c:v>
                </c:pt>
                <c:pt idx="1">
                  <c:v>1.9952623149688749E-6</c:v>
                </c:pt>
                <c:pt idx="2">
                  <c:v>1.5848931924611111E-6</c:v>
                </c:pt>
                <c:pt idx="3">
                  <c:v>1.2589254117941642E-6</c:v>
                </c:pt>
                <c:pt idx="4">
                  <c:v>9.9999999999999995E-7</c:v>
                </c:pt>
                <c:pt idx="5">
                  <c:v>7.9432823472428114E-7</c:v>
                </c:pt>
                <c:pt idx="6">
                  <c:v>6.3095734448019254E-7</c:v>
                </c:pt>
                <c:pt idx="7">
                  <c:v>5.0118723362727218E-7</c:v>
                </c:pt>
                <c:pt idx="8">
                  <c:v>3.9810717055349618E-7</c:v>
                </c:pt>
                <c:pt idx="9">
                  <c:v>3.1622776601683734E-7</c:v>
                </c:pt>
                <c:pt idx="10">
                  <c:v>2.511886431509578E-7</c:v>
                </c:pt>
                <c:pt idx="11">
                  <c:v>1.9952623149688761E-7</c:v>
                </c:pt>
                <c:pt idx="12">
                  <c:v>1.5848931924611122E-7</c:v>
                </c:pt>
                <c:pt idx="13">
                  <c:v>9.9999999999999995E-8</c:v>
                </c:pt>
                <c:pt idx="14">
                  <c:v>2.5118864315095751E-8</c:v>
                </c:pt>
                <c:pt idx="15">
                  <c:v>3.9810717055349665E-9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E-43EE-81B0-F732D615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86239"/>
        <c:axId val="1806087487"/>
      </c:scatterChart>
      <c:valAx>
        <c:axId val="1806086239"/>
        <c:scaling>
          <c:orientation val="minMax"/>
          <c:max val="17.7"/>
          <c:min val="1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7487"/>
        <c:crosses val="autoZero"/>
        <c:crossBetween val="midCat"/>
      </c:valAx>
      <c:valAx>
        <c:axId val="18060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pH/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Vb</a:t>
            </a:r>
            <a:r>
              <a:rPr lang="en-US" baseline="0"/>
              <a:t> vs. </a:t>
            </a:r>
            <a:r>
              <a:rPr lang="en-US"/>
              <a:t>Vavg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Sheet1!$B$2:$B$48</c:f>
              <c:numCache>
                <c:formatCode>0.00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0.84</c:v>
                </c:pt>
                <c:pt idx="3">
                  <c:v>1.3</c:v>
                </c:pt>
                <c:pt idx="4">
                  <c:v>1.86</c:v>
                </c:pt>
                <c:pt idx="5">
                  <c:v>2.5</c:v>
                </c:pt>
                <c:pt idx="6">
                  <c:v>3.12</c:v>
                </c:pt>
                <c:pt idx="7">
                  <c:v>3.81</c:v>
                </c:pt>
                <c:pt idx="8">
                  <c:v>4.68</c:v>
                </c:pt>
                <c:pt idx="9">
                  <c:v>5.57</c:v>
                </c:pt>
                <c:pt idx="10">
                  <c:v>6.55</c:v>
                </c:pt>
                <c:pt idx="11">
                  <c:v>7.59</c:v>
                </c:pt>
                <c:pt idx="12">
                  <c:v>8.6</c:v>
                </c:pt>
                <c:pt idx="13">
                  <c:v>9.6300000000000008</c:v>
                </c:pt>
                <c:pt idx="14">
                  <c:v>10.61</c:v>
                </c:pt>
                <c:pt idx="15">
                  <c:v>11.52</c:v>
                </c:pt>
                <c:pt idx="16">
                  <c:v>12.16</c:v>
                </c:pt>
                <c:pt idx="17">
                  <c:v>12.88</c:v>
                </c:pt>
                <c:pt idx="18">
                  <c:v>13.69</c:v>
                </c:pt>
                <c:pt idx="19">
                  <c:v>14.28</c:v>
                </c:pt>
                <c:pt idx="20">
                  <c:v>14.78</c:v>
                </c:pt>
                <c:pt idx="21">
                  <c:v>15.54</c:v>
                </c:pt>
                <c:pt idx="22">
                  <c:v>15.68</c:v>
                </c:pt>
                <c:pt idx="23">
                  <c:v>15.98</c:v>
                </c:pt>
                <c:pt idx="24">
                  <c:v>16.28</c:v>
                </c:pt>
                <c:pt idx="25">
                  <c:v>16.5</c:v>
                </c:pt>
                <c:pt idx="26">
                  <c:v>16.63</c:v>
                </c:pt>
                <c:pt idx="27">
                  <c:v>16.829999999999998</c:v>
                </c:pt>
                <c:pt idx="28">
                  <c:v>16.989999999999998</c:v>
                </c:pt>
                <c:pt idx="29">
                  <c:v>17.04</c:v>
                </c:pt>
                <c:pt idx="30">
                  <c:v>17.149999999999999</c:v>
                </c:pt>
                <c:pt idx="31">
                  <c:v>17.32</c:v>
                </c:pt>
                <c:pt idx="32">
                  <c:v>17.399999999999999</c:v>
                </c:pt>
                <c:pt idx="33">
                  <c:v>17.46</c:v>
                </c:pt>
                <c:pt idx="34">
                  <c:v>17.53</c:v>
                </c:pt>
                <c:pt idx="35">
                  <c:v>17.600000000000001</c:v>
                </c:pt>
                <c:pt idx="36">
                  <c:v>17.63</c:v>
                </c:pt>
                <c:pt idx="37">
                  <c:v>17.7</c:v>
                </c:pt>
                <c:pt idx="38">
                  <c:v>17.78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18.05</c:v>
                </c:pt>
                <c:pt idx="42">
                  <c:v>18.100000000000001</c:v>
                </c:pt>
                <c:pt idx="43">
                  <c:v>18.16</c:v>
                </c:pt>
                <c:pt idx="44">
                  <c:v>18.45</c:v>
                </c:pt>
                <c:pt idx="45">
                  <c:v>18.54</c:v>
                </c:pt>
                <c:pt idx="46">
                  <c:v>18.87</c:v>
                </c:pt>
              </c:numCache>
            </c:numRef>
          </c:xVal>
          <c:yVal>
            <c:numRef>
              <c:f>Sheet1!$E$2:$E$48</c:f>
              <c:numCache>
                <c:formatCode>0.0000E+00</c:formatCode>
                <c:ptCount val="47"/>
                <c:pt idx="0">
                  <c:v>0.50000000000000044</c:v>
                </c:pt>
                <c:pt idx="1">
                  <c:v>0.15624999999999947</c:v>
                </c:pt>
                <c:pt idx="2">
                  <c:v>0.21739130434782722</c:v>
                </c:pt>
                <c:pt idx="3">
                  <c:v>0.17857142857142791</c:v>
                </c:pt>
                <c:pt idx="4">
                  <c:v>0.15625000000000086</c:v>
                </c:pt>
                <c:pt idx="5">
                  <c:v>0.16129032258064457</c:v>
                </c:pt>
                <c:pt idx="6">
                  <c:v>0.14492753623188356</c:v>
                </c:pt>
                <c:pt idx="7">
                  <c:v>0.11494252873563283</c:v>
                </c:pt>
                <c:pt idx="8">
                  <c:v>0.11235955056179728</c:v>
                </c:pt>
                <c:pt idx="9">
                  <c:v>0.1020408163265312</c:v>
                </c:pt>
                <c:pt idx="10">
                  <c:v>9.6153846153845812E-2</c:v>
                </c:pt>
                <c:pt idx="11">
                  <c:v>9.9009900990098682E-2</c:v>
                </c:pt>
                <c:pt idx="12">
                  <c:v>9.7087378640777114E-2</c:v>
                </c:pt>
                <c:pt idx="13">
                  <c:v>0.10204081632653039</c:v>
                </c:pt>
                <c:pt idx="14">
                  <c:v>0.10989010989011046</c:v>
                </c:pt>
                <c:pt idx="15">
                  <c:v>0.15624999999999931</c:v>
                </c:pt>
                <c:pt idx="16">
                  <c:v>0.13888888888888828</c:v>
                </c:pt>
                <c:pt idx="17">
                  <c:v>0.12345679012345764</c:v>
                </c:pt>
                <c:pt idx="18">
                  <c:v>0.16949152542372825</c:v>
                </c:pt>
                <c:pt idx="19">
                  <c:v>0.20000000000000107</c:v>
                </c:pt>
                <c:pt idx="20">
                  <c:v>0.13157894736842063</c:v>
                </c:pt>
                <c:pt idx="21">
                  <c:v>0.71428571428570886</c:v>
                </c:pt>
                <c:pt idx="22">
                  <c:v>0.33333333333333431</c:v>
                </c:pt>
                <c:pt idx="23">
                  <c:v>0.33333333333333137</c:v>
                </c:pt>
                <c:pt idx="24">
                  <c:v>0.4545454545454593</c:v>
                </c:pt>
                <c:pt idx="25">
                  <c:v>0.76923076923077238</c:v>
                </c:pt>
                <c:pt idx="26">
                  <c:v>0.5</c:v>
                </c:pt>
                <c:pt idx="27">
                  <c:v>0.62500000000000278</c:v>
                </c:pt>
                <c:pt idx="28">
                  <c:v>1.9999999999999645</c:v>
                </c:pt>
                <c:pt idx="29">
                  <c:v>1.8181818181818292</c:v>
                </c:pt>
                <c:pt idx="30">
                  <c:v>3.5294117647058449</c:v>
                </c:pt>
                <c:pt idx="31">
                  <c:v>10.000000000000222</c:v>
                </c:pt>
                <c:pt idx="32">
                  <c:v>13.33333333333281</c:v>
                </c:pt>
                <c:pt idx="33">
                  <c:v>14.285714285714228</c:v>
                </c:pt>
                <c:pt idx="34">
                  <c:v>1.428571428571443</c:v>
                </c:pt>
                <c:pt idx="35">
                  <c:v>3.3333333333335897</c:v>
                </c:pt>
                <c:pt idx="36">
                  <c:v>1.4285714285714177</c:v>
                </c:pt>
                <c:pt idx="37">
                  <c:v>1.2499999999999667</c:v>
                </c:pt>
                <c:pt idx="38">
                  <c:v>5.0000000000000888</c:v>
                </c:pt>
                <c:pt idx="39">
                  <c:v>1.0000000000000355</c:v>
                </c:pt>
                <c:pt idx="40">
                  <c:v>0.66666666666665486</c:v>
                </c:pt>
                <c:pt idx="41">
                  <c:v>1.9999999999999645</c:v>
                </c:pt>
                <c:pt idx="42">
                  <c:v>1.6666666666666963</c:v>
                </c:pt>
                <c:pt idx="43">
                  <c:v>0.34482758620689635</c:v>
                </c:pt>
                <c:pt idx="44">
                  <c:v>1.1111111111111287</c:v>
                </c:pt>
                <c:pt idx="45">
                  <c:v>0.30303030303030026</c:v>
                </c:pt>
                <c:pt idx="46">
                  <c:v>0.20408163265306115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1FF-9635-160A275F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58063"/>
        <c:axId val="826746415"/>
      </c:scatterChart>
      <c:valAx>
        <c:axId val="82675806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46415"/>
        <c:crosses val="autoZero"/>
        <c:crossBetween val="midCat"/>
      </c:valAx>
      <c:valAx>
        <c:axId val="8267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5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vs. Volume of NaOH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Sheet1!$B$2:$B$49</c:f>
              <c:numCache>
                <c:formatCode>0.00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0.84</c:v>
                </c:pt>
                <c:pt idx="3">
                  <c:v>1.3</c:v>
                </c:pt>
                <c:pt idx="4">
                  <c:v>1.86</c:v>
                </c:pt>
                <c:pt idx="5">
                  <c:v>2.5</c:v>
                </c:pt>
                <c:pt idx="6">
                  <c:v>3.12</c:v>
                </c:pt>
                <c:pt idx="7">
                  <c:v>3.81</c:v>
                </c:pt>
                <c:pt idx="8">
                  <c:v>4.68</c:v>
                </c:pt>
                <c:pt idx="9">
                  <c:v>5.57</c:v>
                </c:pt>
                <c:pt idx="10">
                  <c:v>6.55</c:v>
                </c:pt>
                <c:pt idx="11">
                  <c:v>7.59</c:v>
                </c:pt>
                <c:pt idx="12">
                  <c:v>8.6</c:v>
                </c:pt>
                <c:pt idx="13">
                  <c:v>9.6300000000000008</c:v>
                </c:pt>
                <c:pt idx="14">
                  <c:v>10.61</c:v>
                </c:pt>
                <c:pt idx="15">
                  <c:v>11.52</c:v>
                </c:pt>
                <c:pt idx="16">
                  <c:v>12.16</c:v>
                </c:pt>
                <c:pt idx="17">
                  <c:v>12.88</c:v>
                </c:pt>
                <c:pt idx="18">
                  <c:v>13.69</c:v>
                </c:pt>
                <c:pt idx="19">
                  <c:v>14.28</c:v>
                </c:pt>
                <c:pt idx="20">
                  <c:v>14.78</c:v>
                </c:pt>
                <c:pt idx="21">
                  <c:v>15.54</c:v>
                </c:pt>
                <c:pt idx="22">
                  <c:v>15.68</c:v>
                </c:pt>
                <c:pt idx="23">
                  <c:v>15.98</c:v>
                </c:pt>
                <c:pt idx="24">
                  <c:v>16.28</c:v>
                </c:pt>
                <c:pt idx="25">
                  <c:v>16.5</c:v>
                </c:pt>
                <c:pt idx="26">
                  <c:v>16.63</c:v>
                </c:pt>
                <c:pt idx="27">
                  <c:v>16.829999999999998</c:v>
                </c:pt>
                <c:pt idx="28">
                  <c:v>16.989999999999998</c:v>
                </c:pt>
                <c:pt idx="29">
                  <c:v>17.04</c:v>
                </c:pt>
                <c:pt idx="30">
                  <c:v>17.149999999999999</c:v>
                </c:pt>
                <c:pt idx="31">
                  <c:v>17.32</c:v>
                </c:pt>
                <c:pt idx="32">
                  <c:v>17.399999999999999</c:v>
                </c:pt>
                <c:pt idx="33">
                  <c:v>17.46</c:v>
                </c:pt>
                <c:pt idx="34">
                  <c:v>17.53</c:v>
                </c:pt>
                <c:pt idx="35">
                  <c:v>17.600000000000001</c:v>
                </c:pt>
                <c:pt idx="36">
                  <c:v>17.63</c:v>
                </c:pt>
                <c:pt idx="37">
                  <c:v>17.7</c:v>
                </c:pt>
                <c:pt idx="38">
                  <c:v>17.78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18.05</c:v>
                </c:pt>
                <c:pt idx="42">
                  <c:v>18.100000000000001</c:v>
                </c:pt>
                <c:pt idx="43">
                  <c:v>18.16</c:v>
                </c:pt>
                <c:pt idx="44">
                  <c:v>18.45</c:v>
                </c:pt>
                <c:pt idx="45">
                  <c:v>18.54</c:v>
                </c:pt>
                <c:pt idx="46">
                  <c:v>18.87</c:v>
                </c:pt>
                <c:pt idx="47">
                  <c:v>19.36</c:v>
                </c:pt>
              </c:numCache>
            </c:numRef>
          </c:xVal>
          <c:yVal>
            <c:numRef>
              <c:f>Sheet1!$C$2:$C$49</c:f>
              <c:numCache>
                <c:formatCode>0.0</c:formatCode>
                <c:ptCount val="48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4.2</c:v>
                </c:pt>
                <c:pt idx="4">
                  <c:v>4.3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5.9</c:v>
                </c:pt>
                <c:pt idx="21">
                  <c:v>6</c:v>
                </c:pt>
                <c:pt idx="22">
                  <c:v>6.1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6.6</c:v>
                </c:pt>
                <c:pt idx="28">
                  <c:v>6.7</c:v>
                </c:pt>
                <c:pt idx="29">
                  <c:v>6.8</c:v>
                </c:pt>
                <c:pt idx="30">
                  <c:v>7</c:v>
                </c:pt>
                <c:pt idx="31">
                  <c:v>7.6</c:v>
                </c:pt>
                <c:pt idx="32">
                  <c:v>8.4</c:v>
                </c:pt>
                <c:pt idx="33">
                  <c:v>9.1999999999999993</c:v>
                </c:pt>
                <c:pt idx="34">
                  <c:v>10.199999999999999</c:v>
                </c:pt>
                <c:pt idx="35">
                  <c:v>10.3</c:v>
                </c:pt>
                <c:pt idx="36">
                  <c:v>10.4</c:v>
                </c:pt>
                <c:pt idx="37">
                  <c:v>10.5</c:v>
                </c:pt>
                <c:pt idx="38">
                  <c:v>10.6</c:v>
                </c:pt>
                <c:pt idx="39">
                  <c:v>10.7</c:v>
                </c:pt>
                <c:pt idx="40">
                  <c:v>10.8</c:v>
                </c:pt>
                <c:pt idx="41">
                  <c:v>10.9</c:v>
                </c:pt>
                <c:pt idx="42">
                  <c:v>11</c:v>
                </c:pt>
                <c:pt idx="43">
                  <c:v>11.1</c:v>
                </c:pt>
                <c:pt idx="44">
                  <c:v>11.2</c:v>
                </c:pt>
                <c:pt idx="45">
                  <c:v>11.3</c:v>
                </c:pt>
                <c:pt idx="46">
                  <c:v>11.4</c:v>
                </c:pt>
                <c:pt idx="47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1-4C75-91CE-832DA99E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504"/>
        <c:axId val="140918176"/>
      </c:scatterChart>
      <c:valAx>
        <c:axId val="1409215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8176"/>
        <c:crosses val="autoZero"/>
        <c:crossBetween val="midCat"/>
      </c:valAx>
      <c:valAx>
        <c:axId val="140918176"/>
        <c:scaling>
          <c:orientation val="minMax"/>
          <c:max val="11.8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pH vs. Vb (mL) for Mystery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Sheet1!$G$2:$G$60</c:f>
              <c:numCache>
                <c:formatCode>0.00</c:formatCode>
                <c:ptCount val="59"/>
                <c:pt idx="0">
                  <c:v>5.0599999999999996</c:v>
                </c:pt>
                <c:pt idx="1">
                  <c:v>5.88</c:v>
                </c:pt>
                <c:pt idx="2">
                  <c:v>6.55</c:v>
                </c:pt>
                <c:pt idx="3">
                  <c:v>7</c:v>
                </c:pt>
                <c:pt idx="4">
                  <c:v>7.44</c:v>
                </c:pt>
                <c:pt idx="5">
                  <c:v>7.75</c:v>
                </c:pt>
                <c:pt idx="6">
                  <c:v>7.89</c:v>
                </c:pt>
                <c:pt idx="7">
                  <c:v>8.07</c:v>
                </c:pt>
                <c:pt idx="8">
                  <c:v>8.25</c:v>
                </c:pt>
                <c:pt idx="9">
                  <c:v>8.33</c:v>
                </c:pt>
                <c:pt idx="10">
                  <c:v>8.41</c:v>
                </c:pt>
                <c:pt idx="11">
                  <c:v>8.51</c:v>
                </c:pt>
                <c:pt idx="12">
                  <c:v>8.5299999999999994</c:v>
                </c:pt>
                <c:pt idx="13">
                  <c:v>8.66</c:v>
                </c:pt>
                <c:pt idx="14">
                  <c:v>8.7100000000000009</c:v>
                </c:pt>
                <c:pt idx="15">
                  <c:v>8.7899999999999991</c:v>
                </c:pt>
                <c:pt idx="16">
                  <c:v>8.84</c:v>
                </c:pt>
                <c:pt idx="17">
                  <c:v>8.9</c:v>
                </c:pt>
                <c:pt idx="18">
                  <c:v>8.98</c:v>
                </c:pt>
                <c:pt idx="19">
                  <c:v>9.06</c:v>
                </c:pt>
                <c:pt idx="20">
                  <c:v>9.1999999999999993</c:v>
                </c:pt>
                <c:pt idx="21">
                  <c:v>9.26</c:v>
                </c:pt>
                <c:pt idx="22">
                  <c:v>9.3699999999999992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9.6999999999999993</c:v>
                </c:pt>
                <c:pt idx="26">
                  <c:v>9.8699999999999992</c:v>
                </c:pt>
                <c:pt idx="27">
                  <c:v>10.07</c:v>
                </c:pt>
                <c:pt idx="28">
                  <c:v>10.29</c:v>
                </c:pt>
                <c:pt idx="29">
                  <c:v>10.36</c:v>
                </c:pt>
                <c:pt idx="30">
                  <c:v>10.51</c:v>
                </c:pt>
                <c:pt idx="31">
                  <c:v>10.7</c:v>
                </c:pt>
                <c:pt idx="32">
                  <c:v>10.88</c:v>
                </c:pt>
                <c:pt idx="33">
                  <c:v>11.07</c:v>
                </c:pt>
                <c:pt idx="34">
                  <c:v>11.27</c:v>
                </c:pt>
                <c:pt idx="35">
                  <c:v>11.45</c:v>
                </c:pt>
                <c:pt idx="36">
                  <c:v>11.57</c:v>
                </c:pt>
                <c:pt idx="37">
                  <c:v>11.75</c:v>
                </c:pt>
                <c:pt idx="38">
                  <c:v>11.83</c:v>
                </c:pt>
                <c:pt idx="39">
                  <c:v>11.9</c:v>
                </c:pt>
                <c:pt idx="40">
                  <c:v>11.98</c:v>
                </c:pt>
                <c:pt idx="41">
                  <c:v>12.06</c:v>
                </c:pt>
                <c:pt idx="42">
                  <c:v>12.12</c:v>
                </c:pt>
                <c:pt idx="43">
                  <c:v>12.19</c:v>
                </c:pt>
                <c:pt idx="44">
                  <c:v>12.22</c:v>
                </c:pt>
                <c:pt idx="45">
                  <c:v>12.28</c:v>
                </c:pt>
                <c:pt idx="46">
                  <c:v>12.34</c:v>
                </c:pt>
                <c:pt idx="47">
                  <c:v>12.4</c:v>
                </c:pt>
                <c:pt idx="48">
                  <c:v>12.45</c:v>
                </c:pt>
                <c:pt idx="49">
                  <c:v>12.52</c:v>
                </c:pt>
                <c:pt idx="50">
                  <c:v>12.59</c:v>
                </c:pt>
                <c:pt idx="51">
                  <c:v>12.77</c:v>
                </c:pt>
                <c:pt idx="52">
                  <c:v>12.89</c:v>
                </c:pt>
                <c:pt idx="53">
                  <c:v>13.13</c:v>
                </c:pt>
                <c:pt idx="54">
                  <c:v>13.7</c:v>
                </c:pt>
                <c:pt idx="55">
                  <c:v>14.1</c:v>
                </c:pt>
                <c:pt idx="56">
                  <c:v>14.73</c:v>
                </c:pt>
                <c:pt idx="57">
                  <c:v>15.36</c:v>
                </c:pt>
                <c:pt idx="58">
                  <c:v>16.59</c:v>
                </c:pt>
              </c:numCache>
            </c:numRef>
          </c:xVal>
          <c:yVal>
            <c:numRef>
              <c:f>Sheet1!$H$2:$H$60</c:f>
              <c:numCache>
                <c:formatCode>0.00</c:formatCode>
                <c:ptCount val="59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4.3</c:v>
                </c:pt>
                <c:pt idx="14">
                  <c:v>4.8</c:v>
                </c:pt>
                <c:pt idx="15">
                  <c:v>5.2</c:v>
                </c:pt>
                <c:pt idx="16">
                  <c:v>5.5</c:v>
                </c:pt>
                <c:pt idx="17">
                  <c:v>5.7</c:v>
                </c:pt>
                <c:pt idx="18">
                  <c:v>5.8</c:v>
                </c:pt>
                <c:pt idx="19">
                  <c:v>6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6.5</c:v>
                </c:pt>
                <c:pt idx="25">
                  <c:v>6.6</c:v>
                </c:pt>
                <c:pt idx="26">
                  <c:v>6.7</c:v>
                </c:pt>
                <c:pt idx="27">
                  <c:v>6.8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7.6</c:v>
                </c:pt>
                <c:pt idx="35">
                  <c:v>7.7</c:v>
                </c:pt>
                <c:pt idx="36">
                  <c:v>7.8</c:v>
                </c:pt>
                <c:pt idx="37">
                  <c:v>8.1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9.4</c:v>
                </c:pt>
                <c:pt idx="42">
                  <c:v>9.6999999999999993</c:v>
                </c:pt>
                <c:pt idx="43">
                  <c:v>10</c:v>
                </c:pt>
                <c:pt idx="44">
                  <c:v>10.1</c:v>
                </c:pt>
                <c:pt idx="45">
                  <c:v>10.199999999999999</c:v>
                </c:pt>
                <c:pt idx="46">
                  <c:v>10.3</c:v>
                </c:pt>
                <c:pt idx="47">
                  <c:v>10.4</c:v>
                </c:pt>
                <c:pt idx="48">
                  <c:v>10.5</c:v>
                </c:pt>
                <c:pt idx="49">
                  <c:v>10.6</c:v>
                </c:pt>
                <c:pt idx="50">
                  <c:v>10.7</c:v>
                </c:pt>
                <c:pt idx="51">
                  <c:v>10.8</c:v>
                </c:pt>
                <c:pt idx="52">
                  <c:v>10.9</c:v>
                </c:pt>
                <c:pt idx="53">
                  <c:v>11</c:v>
                </c:pt>
                <c:pt idx="54">
                  <c:v>11.1</c:v>
                </c:pt>
                <c:pt idx="55">
                  <c:v>11.2</c:v>
                </c:pt>
                <c:pt idx="56">
                  <c:v>11.3</c:v>
                </c:pt>
                <c:pt idx="57">
                  <c:v>11.4</c:v>
                </c:pt>
                <c:pt idx="58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8-4597-B497-BDC2B1BA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2656"/>
        <c:axId val="194968912"/>
      </c:scatterChart>
      <c:valAx>
        <c:axId val="194972656"/>
        <c:scaling>
          <c:orientation val="minMax"/>
          <c:max val="15.5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912"/>
        <c:crosses val="autoZero"/>
        <c:crossBetween val="midCat"/>
      </c:valAx>
      <c:valAx>
        <c:axId val="1949689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265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vs. Volume of NaOH 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Sheet1!$B$28:$B$43</c:f>
              <c:numCache>
                <c:formatCode>0.00</c:formatCode>
                <c:ptCount val="16"/>
                <c:pt idx="0">
                  <c:v>16.63</c:v>
                </c:pt>
                <c:pt idx="1">
                  <c:v>16.829999999999998</c:v>
                </c:pt>
                <c:pt idx="2">
                  <c:v>16.989999999999998</c:v>
                </c:pt>
                <c:pt idx="3">
                  <c:v>17.04</c:v>
                </c:pt>
                <c:pt idx="4">
                  <c:v>17.149999999999999</c:v>
                </c:pt>
                <c:pt idx="5">
                  <c:v>17.32</c:v>
                </c:pt>
                <c:pt idx="6">
                  <c:v>17.399999999999999</c:v>
                </c:pt>
                <c:pt idx="7">
                  <c:v>17.46</c:v>
                </c:pt>
                <c:pt idx="8">
                  <c:v>17.53</c:v>
                </c:pt>
                <c:pt idx="9">
                  <c:v>17.600000000000001</c:v>
                </c:pt>
                <c:pt idx="10">
                  <c:v>17.63</c:v>
                </c:pt>
                <c:pt idx="11">
                  <c:v>17.7</c:v>
                </c:pt>
                <c:pt idx="12">
                  <c:v>17.78</c:v>
                </c:pt>
                <c:pt idx="13">
                  <c:v>17.8</c:v>
                </c:pt>
                <c:pt idx="14">
                  <c:v>17.899999999999999</c:v>
                </c:pt>
                <c:pt idx="15">
                  <c:v>18.05</c:v>
                </c:pt>
              </c:numCache>
            </c:numRef>
          </c:xVal>
          <c:yVal>
            <c:numRef>
              <c:f>Sheet1!$C$28:$C$43</c:f>
              <c:numCache>
                <c:formatCode>0.0</c:formatCode>
                <c:ptCount val="16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7</c:v>
                </c:pt>
                <c:pt idx="5">
                  <c:v>7.6</c:v>
                </c:pt>
                <c:pt idx="6">
                  <c:v>8.4</c:v>
                </c:pt>
                <c:pt idx="7">
                  <c:v>9.1999999999999993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10.4</c:v>
                </c:pt>
                <c:pt idx="11">
                  <c:v>10.5</c:v>
                </c:pt>
                <c:pt idx="12">
                  <c:v>10.6</c:v>
                </c:pt>
                <c:pt idx="13">
                  <c:v>10.7</c:v>
                </c:pt>
                <c:pt idx="14">
                  <c:v>10.8</c:v>
                </c:pt>
                <c:pt idx="15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3-4219-867D-1D8AE62F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9328"/>
        <c:axId val="194274704"/>
      </c:scatterChart>
      <c:valAx>
        <c:axId val="194249328"/>
        <c:scaling>
          <c:orientation val="minMax"/>
          <c:max val="18.100000000000001"/>
          <c:min val="16.6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4704"/>
        <c:crosses val="autoZero"/>
        <c:crossBetween val="midCat"/>
        <c:majorUnit val="0.1"/>
        <c:minorUnit val="2.0000000000000004E-2"/>
      </c:valAx>
      <c:valAx>
        <c:axId val="194274704"/>
        <c:scaling>
          <c:orientation val="minMax"/>
          <c:max val="11"/>
          <c:min val="6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286483</xdr:colOff>
      <xdr:row>0</xdr:row>
      <xdr:rowOff>135913</xdr:rowOff>
    </xdr:from>
    <xdr:to>
      <xdr:col>16</xdr:col>
      <xdr:colOff>229332</xdr:colOff>
      <xdr:row>17</xdr:row>
      <xdr:rowOff>126388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338D-4D35-4B2F-AE86-B34D6077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432161</xdr:colOff>
      <xdr:row>36</xdr:row>
      <xdr:rowOff>131678</xdr:rowOff>
    </xdr:from>
    <xdr:to>
      <xdr:col>22</xdr:col>
      <xdr:colOff>375011</xdr:colOff>
      <xdr:row>53</xdr:row>
      <xdr:rowOff>122153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6655B-2F21-439C-9E63-F97D2816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432288</xdr:colOff>
      <xdr:row>0</xdr:row>
      <xdr:rowOff>116131</xdr:rowOff>
    </xdr:from>
    <xdr:to>
      <xdr:col>22</xdr:col>
      <xdr:colOff>375139</xdr:colOff>
      <xdr:row>17</xdr:row>
      <xdr:rowOff>106607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4BC96-1E50-46CF-A668-F9E2CA7B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314101</xdr:colOff>
      <xdr:row>37</xdr:row>
      <xdr:rowOff>24131</xdr:rowOff>
    </xdr:from>
    <xdr:to>
      <xdr:col>16</xdr:col>
      <xdr:colOff>256951</xdr:colOff>
      <xdr:row>54</xdr:row>
      <xdr:rowOff>14606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DB704-491B-4290-8A28-6FF7D605C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282086</xdr:colOff>
      <xdr:row>18</xdr:row>
      <xdr:rowOff>60813</xdr:rowOff>
    </xdr:from>
    <xdr:to>
      <xdr:col>16</xdr:col>
      <xdr:colOff>238124</xdr:colOff>
      <xdr:row>35</xdr:row>
      <xdr:rowOff>63744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C34A24-25F1-4BB3-AB0E-112B1799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443119</xdr:colOff>
      <xdr:row>18</xdr:row>
      <xdr:rowOff>61291</xdr:rowOff>
    </xdr:from>
    <xdr:to>
      <xdr:col>22</xdr:col>
      <xdr:colOff>393423</xdr:colOff>
      <xdr:row>34</xdr:row>
      <xdr:rowOff>154056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1466F-83BF-4ADF-AF3A-C33B51E98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42497</xdr:colOff>
      <xdr:row>0</xdr:row>
      <xdr:rowOff>19782</xdr:rowOff>
    </xdr:from>
    <xdr:to>
      <xdr:col>7</xdr:col>
      <xdr:colOff>339842</xdr:colOff>
      <xdr:row>17</xdr:row>
      <xdr:rowOff>73619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E3E2-9ED5-4BB7-A491-ED4BAEF5E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256921</xdr:colOff>
      <xdr:row>47</xdr:row>
      <xdr:rowOff>16375</xdr:rowOff>
    </xdr:from>
    <xdr:to>
      <xdr:col>14</xdr:col>
      <xdr:colOff>554267</xdr:colOff>
      <xdr:row>64</xdr:row>
      <xdr:rowOff>70212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9E73C-83D3-4AAB-A501-A72BFED7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276098</xdr:colOff>
      <xdr:row>0</xdr:row>
      <xdr:rowOff>19050</xdr:rowOff>
    </xdr:from>
    <xdr:to>
      <xdr:col>14</xdr:col>
      <xdr:colOff>573445</xdr:colOff>
      <xdr:row>17</xdr:row>
      <xdr:rowOff>72888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93BF5-D47E-4916-B8B3-34173C2FA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22490</xdr:colOff>
      <xdr:row>47</xdr:row>
      <xdr:rowOff>17330</xdr:rowOff>
    </xdr:from>
    <xdr:to>
      <xdr:col>7</xdr:col>
      <xdr:colOff>319836</xdr:colOff>
      <xdr:row>64</xdr:row>
      <xdr:rowOff>71167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EEBDF-AB27-470F-A95C-AEA7EE314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23</xdr:row>
      <xdr:rowOff>107021</xdr:rowOff>
    </xdr:from>
    <xdr:to>
      <xdr:col>7</xdr:col>
      <xdr:colOff>339109</xdr:colOff>
      <xdr:row>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56E94-2310-4347-BCB1-F6D09A180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296454</xdr:colOff>
      <xdr:row>23</xdr:row>
      <xdr:rowOff>107499</xdr:rowOff>
    </xdr:from>
    <xdr:to>
      <xdr:col>14</xdr:col>
      <xdr:colOff>601254</xdr:colOff>
      <xdr:row>40</xdr:row>
      <xdr:rowOff>97974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23F975-2D26-4F40-B6D9-C7AC558B9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J16" zoomScale="115" zoomScaleNormal="115" workbookViewId="0">
      <selection activeCell="X42" sqref="X42"/>
    </sheetView>
  </sheetViews>
  <sheetFormatPr defaultColWidth="11.5703125" defaultRowHeight="12.75" x14ac:dyDescent="0.2"/>
  <cols>
    <col min="1" max="1" width="15.28515625" customWidth="1"/>
    <col min="2" max="2" width="12" style="1" customWidth="1"/>
    <col min="3" max="3" width="10" style="1" customWidth="1"/>
    <col min="4" max="6" width="14.140625" customWidth="1"/>
    <col min="7" max="7" width="11.85546875" style="1" customWidth="1"/>
    <col min="8" max="8" width="7.5703125" style="1" customWidth="1"/>
    <col min="9" max="9" width="12.85546875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2"/>
      <c r="E1" s="2" t="s">
        <v>5</v>
      </c>
      <c r="F1" s="2" t="s">
        <v>3</v>
      </c>
      <c r="G1" s="3" t="s">
        <v>1</v>
      </c>
      <c r="H1" s="3" t="s">
        <v>2</v>
      </c>
      <c r="I1" s="3" t="s">
        <v>5</v>
      </c>
      <c r="J1" s="2"/>
    </row>
    <row r="2" spans="1:10" x14ac:dyDescent="0.2">
      <c r="A2" s="2"/>
      <c r="B2" s="4">
        <v>0</v>
      </c>
      <c r="C2" s="5">
        <v>3.9</v>
      </c>
      <c r="D2" s="2"/>
      <c r="E2" s="2">
        <f>(C3-C2)/(B3-B2)</f>
        <v>0.50000000000000044</v>
      </c>
      <c r="F2" s="2"/>
      <c r="G2" s="4">
        <v>5.0599999999999996</v>
      </c>
      <c r="H2" s="4">
        <v>2.5</v>
      </c>
      <c r="I2" s="2">
        <f>(H3-H2)/(G3-G2)</f>
        <v>0.12195121951219519</v>
      </c>
      <c r="J2" s="3"/>
    </row>
    <row r="3" spans="1:10" x14ac:dyDescent="0.2">
      <c r="A3" s="2"/>
      <c r="B3" s="4">
        <v>0.2</v>
      </c>
      <c r="C3" s="5">
        <v>4</v>
      </c>
      <c r="D3" s="2"/>
      <c r="E3" s="2">
        <f t="shared" ref="E3:E48" si="0">(C4-C3)/(B4-B3)</f>
        <v>0.15624999999999947</v>
      </c>
      <c r="F3" s="2"/>
      <c r="G3" s="4">
        <v>5.88</v>
      </c>
      <c r="H3" s="4">
        <v>2.6</v>
      </c>
      <c r="I3" s="2">
        <f t="shared" ref="I3:I59" si="1">(H4-H3)/(G4-G3)</f>
        <v>0.14925373134328374</v>
      </c>
      <c r="J3" s="2"/>
    </row>
    <row r="4" spans="1:10" x14ac:dyDescent="0.2">
      <c r="A4" s="2"/>
      <c r="B4" s="4">
        <v>0.84</v>
      </c>
      <c r="C4" s="5">
        <v>4.0999999999999996</v>
      </c>
      <c r="D4" s="2"/>
      <c r="E4" s="2">
        <f t="shared" si="0"/>
        <v>0.21739130434782722</v>
      </c>
      <c r="F4" s="2"/>
      <c r="G4" s="4">
        <v>6.55</v>
      </c>
      <c r="H4" s="4">
        <v>2.7</v>
      </c>
      <c r="I4" s="2">
        <f t="shared" si="1"/>
        <v>0.22222222222222135</v>
      </c>
      <c r="J4" s="2"/>
    </row>
    <row r="5" spans="1:10" x14ac:dyDescent="0.2">
      <c r="A5" s="2"/>
      <c r="B5" s="4">
        <v>1.3</v>
      </c>
      <c r="C5" s="5">
        <v>4.2</v>
      </c>
      <c r="D5" s="2"/>
      <c r="E5" s="2">
        <f t="shared" si="0"/>
        <v>0.17857142857142791</v>
      </c>
      <c r="F5" s="2"/>
      <c r="G5" s="4">
        <v>7</v>
      </c>
      <c r="H5" s="4">
        <v>2.8</v>
      </c>
      <c r="I5" s="2">
        <f t="shared" si="1"/>
        <v>0.22727272727272727</v>
      </c>
      <c r="J5" s="2"/>
    </row>
    <row r="6" spans="1:10" x14ac:dyDescent="0.2">
      <c r="A6" s="2"/>
      <c r="B6" s="4">
        <v>1.86</v>
      </c>
      <c r="C6" s="5">
        <v>4.3</v>
      </c>
      <c r="D6" s="2"/>
      <c r="E6" s="2">
        <f t="shared" si="0"/>
        <v>0.15625000000000086</v>
      </c>
      <c r="F6" s="2"/>
      <c r="G6" s="4">
        <v>7.44</v>
      </c>
      <c r="H6" s="4">
        <v>2.9</v>
      </c>
      <c r="I6" s="2">
        <f t="shared" si="1"/>
        <v>0.32258064516129104</v>
      </c>
      <c r="J6" s="2"/>
    </row>
    <row r="7" spans="1:10" x14ac:dyDescent="0.2">
      <c r="A7" s="2"/>
      <c r="B7" s="4">
        <v>2.5</v>
      </c>
      <c r="C7" s="5">
        <v>4.4000000000000004</v>
      </c>
      <c r="D7" s="2"/>
      <c r="E7" s="2">
        <f t="shared" si="0"/>
        <v>0.16129032258064457</v>
      </c>
      <c r="F7" s="2"/>
      <c r="G7" s="4">
        <v>7.75</v>
      </c>
      <c r="H7" s="4">
        <v>3</v>
      </c>
      <c r="I7" s="2">
        <f t="shared" si="1"/>
        <v>0.71428571428571652</v>
      </c>
      <c r="J7" s="2"/>
    </row>
    <row r="8" spans="1:10" x14ac:dyDescent="0.2">
      <c r="A8" s="2"/>
      <c r="B8" s="4">
        <v>3.12</v>
      </c>
      <c r="C8" s="5">
        <v>4.5</v>
      </c>
      <c r="D8" s="2"/>
      <c r="E8" s="2">
        <f t="shared" si="0"/>
        <v>0.14492753623188356</v>
      </c>
      <c r="F8" s="2"/>
      <c r="G8" s="4">
        <v>7.89</v>
      </c>
      <c r="H8" s="4">
        <v>3.1</v>
      </c>
      <c r="I8" s="2">
        <f t="shared" si="1"/>
        <v>0.55555555555555414</v>
      </c>
      <c r="J8" s="2"/>
    </row>
    <row r="9" spans="1:10" x14ac:dyDescent="0.2">
      <c r="A9" s="2"/>
      <c r="B9" s="4">
        <v>3.81</v>
      </c>
      <c r="C9" s="5">
        <v>4.5999999999999996</v>
      </c>
      <c r="D9" s="2"/>
      <c r="E9" s="2">
        <f t="shared" si="0"/>
        <v>0.11494252873563283</v>
      </c>
      <c r="F9" s="2"/>
      <c r="G9" s="4">
        <v>8.07</v>
      </c>
      <c r="H9" s="4">
        <v>3.2</v>
      </c>
      <c r="I9" s="2">
        <f t="shared" si="1"/>
        <v>0.55555555555555447</v>
      </c>
      <c r="J9" s="2"/>
    </row>
    <row r="10" spans="1:10" x14ac:dyDescent="0.2">
      <c r="A10" s="2"/>
      <c r="B10" s="4">
        <v>4.68</v>
      </c>
      <c r="C10" s="5">
        <v>4.7</v>
      </c>
      <c r="D10" s="2"/>
      <c r="E10" s="2">
        <f t="shared" si="0"/>
        <v>0.11235955056179728</v>
      </c>
      <c r="F10" s="2"/>
      <c r="G10" s="4">
        <v>8.25</v>
      </c>
      <c r="H10" s="4">
        <v>3.3</v>
      </c>
      <c r="I10" s="2">
        <f t="shared" si="1"/>
        <v>1.25</v>
      </c>
      <c r="J10" s="2"/>
    </row>
    <row r="11" spans="1:10" x14ac:dyDescent="0.2">
      <c r="A11" s="2"/>
      <c r="B11" s="4">
        <v>5.57</v>
      </c>
      <c r="C11" s="5">
        <v>4.8</v>
      </c>
      <c r="D11" s="2"/>
      <c r="E11" s="2">
        <f t="shared" si="0"/>
        <v>0.1020408163265312</v>
      </c>
      <c r="F11" s="2"/>
      <c r="G11" s="4">
        <v>8.33</v>
      </c>
      <c r="H11" s="4">
        <v>3.4</v>
      </c>
      <c r="I11" s="2">
        <f t="shared" si="1"/>
        <v>1.25</v>
      </c>
      <c r="J11" s="2"/>
    </row>
    <row r="12" spans="1:10" x14ac:dyDescent="0.2">
      <c r="A12" s="2"/>
      <c r="B12" s="4">
        <v>6.55</v>
      </c>
      <c r="C12" s="5">
        <v>4.9000000000000004</v>
      </c>
      <c r="D12" s="2"/>
      <c r="E12" s="2">
        <f t="shared" si="0"/>
        <v>9.6153846153845812E-2</v>
      </c>
      <c r="F12" s="2"/>
      <c r="G12" s="4">
        <v>8.41</v>
      </c>
      <c r="H12" s="4">
        <v>3.5</v>
      </c>
      <c r="I12" s="2">
        <f t="shared" si="1"/>
        <v>1.0000000000000044</v>
      </c>
      <c r="J12" s="2"/>
    </row>
    <row r="13" spans="1:10" x14ac:dyDescent="0.2">
      <c r="A13" s="2"/>
      <c r="B13" s="4">
        <v>7.59</v>
      </c>
      <c r="C13" s="5">
        <v>5</v>
      </c>
      <c r="D13" s="2"/>
      <c r="E13" s="2">
        <f t="shared" si="0"/>
        <v>9.9009900990098682E-2</v>
      </c>
      <c r="F13" s="2"/>
      <c r="G13" s="4">
        <v>8.51</v>
      </c>
      <c r="H13" s="4">
        <v>3.6</v>
      </c>
      <c r="I13" s="2">
        <f t="shared" si="1"/>
        <v>5.000000000000111</v>
      </c>
      <c r="J13" s="2"/>
    </row>
    <row r="14" spans="1:10" x14ac:dyDescent="0.2">
      <c r="A14" s="2"/>
      <c r="B14" s="4">
        <v>8.6</v>
      </c>
      <c r="C14" s="5">
        <v>5.0999999999999996</v>
      </c>
      <c r="D14" s="2"/>
      <c r="E14" s="2">
        <f t="shared" si="0"/>
        <v>9.7087378640777114E-2</v>
      </c>
      <c r="F14" s="2"/>
      <c r="G14" s="4">
        <v>8.5299999999999994</v>
      </c>
      <c r="H14" s="4">
        <v>3.7</v>
      </c>
      <c r="I14" s="2">
        <f t="shared" si="1"/>
        <v>4.6153846153845848</v>
      </c>
      <c r="J14" s="2"/>
    </row>
    <row r="15" spans="1:10" x14ac:dyDescent="0.2">
      <c r="A15" s="2"/>
      <c r="B15" s="4">
        <v>9.6300000000000008</v>
      </c>
      <c r="C15" s="5">
        <v>5.2</v>
      </c>
      <c r="D15" s="2"/>
      <c r="E15" s="2">
        <f t="shared" si="0"/>
        <v>0.10204081632653039</v>
      </c>
      <c r="F15" s="2"/>
      <c r="G15" s="4">
        <v>8.66</v>
      </c>
      <c r="H15" s="4">
        <v>4.3</v>
      </c>
      <c r="I15" s="2">
        <f t="shared" si="1"/>
        <v>9.9999999999998579</v>
      </c>
      <c r="J15" s="2"/>
    </row>
    <row r="16" spans="1:10" x14ac:dyDescent="0.2">
      <c r="A16" s="2"/>
      <c r="B16" s="4">
        <v>10.61</v>
      </c>
      <c r="C16" s="5">
        <v>5.3</v>
      </c>
      <c r="D16" s="2"/>
      <c r="E16" s="2">
        <f t="shared" si="0"/>
        <v>0.10989010989011046</v>
      </c>
      <c r="F16" s="2"/>
      <c r="G16" s="4">
        <v>8.7100000000000009</v>
      </c>
      <c r="H16" s="4">
        <v>4.8</v>
      </c>
      <c r="I16" s="2">
        <f t="shared" si="1"/>
        <v>5.000000000000111</v>
      </c>
      <c r="J16" s="2"/>
    </row>
    <row r="17" spans="1:10" x14ac:dyDescent="0.2">
      <c r="A17" s="2"/>
      <c r="B17" s="4">
        <v>11.52</v>
      </c>
      <c r="C17" s="5">
        <v>5.4</v>
      </c>
      <c r="D17" s="2" t="s">
        <v>6</v>
      </c>
      <c r="E17" s="2">
        <f t="shared" si="0"/>
        <v>0.15624999999999931</v>
      </c>
      <c r="F17" s="2"/>
      <c r="G17" s="4">
        <v>8.7899999999999991</v>
      </c>
      <c r="H17" s="4">
        <v>5.2</v>
      </c>
      <c r="I17" s="2">
        <f t="shared" si="1"/>
        <v>5.9999999999999112</v>
      </c>
      <c r="J17" s="2"/>
    </row>
    <row r="18" spans="1:10" x14ac:dyDescent="0.2">
      <c r="A18" s="2"/>
      <c r="B18" s="4">
        <v>12.16</v>
      </c>
      <c r="C18" s="5">
        <v>5.5</v>
      </c>
      <c r="D18" s="2"/>
      <c r="E18" s="2">
        <f t="shared" si="0"/>
        <v>0.13888888888888828</v>
      </c>
      <c r="F18" s="2"/>
      <c r="G18" s="4">
        <v>8.84</v>
      </c>
      <c r="H18" s="4">
        <v>5.5</v>
      </c>
      <c r="I18" s="2">
        <f t="shared" si="1"/>
        <v>3.3333333333333086</v>
      </c>
      <c r="J18" s="2"/>
    </row>
    <row r="19" spans="1:10" x14ac:dyDescent="0.2">
      <c r="A19" s="2"/>
      <c r="B19" s="4">
        <v>12.88</v>
      </c>
      <c r="C19" s="5">
        <v>5.6</v>
      </c>
      <c r="D19" s="2">
        <f t="shared" ref="D19:D34" si="2">10^-C19</f>
        <v>2.5118864315095806E-6</v>
      </c>
      <c r="E19" s="2">
        <f t="shared" si="0"/>
        <v>0.12345679012345764</v>
      </c>
      <c r="F19" s="2"/>
      <c r="G19" s="4">
        <v>8.9</v>
      </c>
      <c r="H19" s="4">
        <v>5.7</v>
      </c>
      <c r="I19" s="2">
        <f t="shared" si="1"/>
        <v>1.2499999999999944</v>
      </c>
      <c r="J19" s="2"/>
    </row>
    <row r="20" spans="1:10" x14ac:dyDescent="0.2">
      <c r="A20" s="2"/>
      <c r="B20" s="4">
        <v>13.69</v>
      </c>
      <c r="C20" s="5">
        <v>5.7</v>
      </c>
      <c r="D20" s="2">
        <f t="shared" si="2"/>
        <v>1.9952623149688749E-6</v>
      </c>
      <c r="E20" s="2">
        <f t="shared" si="0"/>
        <v>0.16949152542372825</v>
      </c>
      <c r="F20" s="2"/>
      <c r="G20" s="4">
        <v>8.98</v>
      </c>
      <c r="H20" s="4">
        <v>5.8</v>
      </c>
      <c r="I20" s="2">
        <f t="shared" si="1"/>
        <v>2.5</v>
      </c>
      <c r="J20" s="2"/>
    </row>
    <row r="21" spans="1:10" x14ac:dyDescent="0.2">
      <c r="A21" s="2"/>
      <c r="B21" s="4">
        <v>14.28</v>
      </c>
      <c r="C21" s="5">
        <v>5.8</v>
      </c>
      <c r="D21" s="2">
        <f t="shared" si="2"/>
        <v>1.5848931924611111E-6</v>
      </c>
      <c r="E21" s="2">
        <f t="shared" si="0"/>
        <v>0.20000000000000107</v>
      </c>
      <c r="F21" s="2"/>
      <c r="G21" s="4">
        <v>9.06</v>
      </c>
      <c r="H21" s="4">
        <v>6</v>
      </c>
      <c r="I21" s="2">
        <f t="shared" si="1"/>
        <v>0.71428571428571797</v>
      </c>
      <c r="J21" s="2"/>
    </row>
    <row r="22" spans="1:10" x14ac:dyDescent="0.2">
      <c r="A22" s="2"/>
      <c r="B22" s="4">
        <v>14.78</v>
      </c>
      <c r="C22" s="5">
        <v>5.9</v>
      </c>
      <c r="D22" s="2">
        <f t="shared" si="2"/>
        <v>1.2589254117941642E-6</v>
      </c>
      <c r="E22" s="2">
        <f t="shared" si="0"/>
        <v>0.13157894736842063</v>
      </c>
      <c r="F22" s="2"/>
      <c r="G22" s="4">
        <v>9.1999999999999993</v>
      </c>
      <c r="H22" s="4">
        <v>6.1</v>
      </c>
      <c r="I22" s="2">
        <f t="shared" si="1"/>
        <v>1.6666666666666616</v>
      </c>
      <c r="J22" s="2"/>
    </row>
    <row r="23" spans="1:10" x14ac:dyDescent="0.2">
      <c r="A23" s="2"/>
      <c r="B23" s="4">
        <v>15.54</v>
      </c>
      <c r="C23" s="5">
        <v>6</v>
      </c>
      <c r="D23" s="2">
        <f t="shared" si="2"/>
        <v>9.9999999999999995E-7</v>
      </c>
      <c r="E23" s="2">
        <f t="shared" si="0"/>
        <v>0.71428571428570886</v>
      </c>
      <c r="F23" s="2"/>
      <c r="G23" s="4">
        <v>9.26</v>
      </c>
      <c r="H23" s="4">
        <v>6.2</v>
      </c>
      <c r="I23" s="2">
        <f t="shared" si="1"/>
        <v>0.9090909090909105</v>
      </c>
      <c r="J23" s="2"/>
    </row>
    <row r="24" spans="1:10" x14ac:dyDescent="0.2">
      <c r="A24" s="2"/>
      <c r="B24" s="4">
        <v>15.68</v>
      </c>
      <c r="C24" s="5">
        <v>6.1</v>
      </c>
      <c r="D24" s="2">
        <f t="shared" si="2"/>
        <v>7.9432823472428114E-7</v>
      </c>
      <c r="E24" s="2">
        <f t="shared" si="0"/>
        <v>0.33333333333333431</v>
      </c>
      <c r="F24" s="2"/>
      <c r="G24" s="4">
        <v>9.3699999999999992</v>
      </c>
      <c r="H24" s="4">
        <v>6.3</v>
      </c>
      <c r="I24" s="2">
        <f t="shared" si="1"/>
        <v>1.2500000000000056</v>
      </c>
      <c r="J24" s="2"/>
    </row>
    <row r="25" spans="1:10" x14ac:dyDescent="0.2">
      <c r="A25" s="2"/>
      <c r="B25" s="4">
        <v>15.98</v>
      </c>
      <c r="C25" s="5">
        <v>6.2</v>
      </c>
      <c r="D25" s="2">
        <f t="shared" si="2"/>
        <v>6.3095734448019254E-7</v>
      </c>
      <c r="E25" s="2">
        <f t="shared" si="0"/>
        <v>0.33333333333333137</v>
      </c>
      <c r="F25" s="2"/>
      <c r="G25" s="4">
        <v>9.4499999999999993</v>
      </c>
      <c r="H25" s="4">
        <v>6.4</v>
      </c>
      <c r="I25" s="2">
        <f t="shared" si="1"/>
        <v>0.66666666666666274</v>
      </c>
      <c r="J25" s="2"/>
    </row>
    <row r="26" spans="1:10" x14ac:dyDescent="0.2">
      <c r="A26" s="2"/>
      <c r="B26" s="4">
        <v>16.28</v>
      </c>
      <c r="C26" s="5">
        <v>6.3</v>
      </c>
      <c r="D26" s="2">
        <f t="shared" si="2"/>
        <v>5.0118723362727218E-7</v>
      </c>
      <c r="E26" s="2">
        <f t="shared" si="0"/>
        <v>0.4545454545454593</v>
      </c>
      <c r="F26" s="2"/>
      <c r="G26" s="4">
        <v>9.6</v>
      </c>
      <c r="H26" s="4">
        <v>6.5</v>
      </c>
      <c r="I26" s="2">
        <f t="shared" si="1"/>
        <v>1</v>
      </c>
      <c r="J26" s="2"/>
    </row>
    <row r="27" spans="1:10" x14ac:dyDescent="0.2">
      <c r="A27" s="2"/>
      <c r="B27" s="4">
        <v>16.5</v>
      </c>
      <c r="C27" s="5">
        <v>6.4</v>
      </c>
      <c r="D27" s="2">
        <f t="shared" si="2"/>
        <v>3.9810717055349618E-7</v>
      </c>
      <c r="E27" s="2">
        <f t="shared" si="0"/>
        <v>0.76923076923077238</v>
      </c>
      <c r="F27" s="2"/>
      <c r="G27" s="4">
        <v>9.6999999999999993</v>
      </c>
      <c r="H27" s="4">
        <v>6.6</v>
      </c>
      <c r="I27" s="2">
        <f t="shared" si="1"/>
        <v>0.58823529411765041</v>
      </c>
      <c r="J27" s="2"/>
    </row>
    <row r="28" spans="1:10" x14ac:dyDescent="0.2">
      <c r="A28" s="2"/>
      <c r="B28" s="4">
        <v>16.63</v>
      </c>
      <c r="C28" s="5">
        <v>6.5</v>
      </c>
      <c r="D28" s="2">
        <f t="shared" si="2"/>
        <v>3.1622776601683734E-7</v>
      </c>
      <c r="E28" s="2">
        <f t="shared" si="0"/>
        <v>0.5</v>
      </c>
      <c r="F28" s="2"/>
      <c r="G28" s="4">
        <v>9.8699999999999992</v>
      </c>
      <c r="H28" s="4">
        <v>6.7</v>
      </c>
      <c r="I28" s="2">
        <f t="shared" si="1"/>
        <v>0.49999999999999556</v>
      </c>
      <c r="J28" s="2"/>
    </row>
    <row r="29" spans="1:10" x14ac:dyDescent="0.2">
      <c r="A29" s="2"/>
      <c r="B29" s="4">
        <v>16.829999999999998</v>
      </c>
      <c r="C29" s="5">
        <v>6.6</v>
      </c>
      <c r="D29" s="2">
        <f t="shared" si="2"/>
        <v>2.511886431509578E-7</v>
      </c>
      <c r="E29" s="2">
        <f t="shared" si="0"/>
        <v>0.62500000000000278</v>
      </c>
      <c r="F29" s="2"/>
      <c r="G29" s="4">
        <v>10.07</v>
      </c>
      <c r="H29" s="4">
        <v>6.8</v>
      </c>
      <c r="I29" s="2">
        <f t="shared" si="1"/>
        <v>0.4545454545454593</v>
      </c>
      <c r="J29" s="2"/>
    </row>
    <row r="30" spans="1:10" x14ac:dyDescent="0.2">
      <c r="A30" s="2"/>
      <c r="B30" s="4">
        <v>16.989999999999998</v>
      </c>
      <c r="C30" s="5">
        <v>6.7</v>
      </c>
      <c r="D30" s="2">
        <f t="shared" si="2"/>
        <v>1.9952623149688761E-7</v>
      </c>
      <c r="E30" s="2">
        <f t="shared" si="0"/>
        <v>1.9999999999999645</v>
      </c>
      <c r="F30" s="2"/>
      <c r="G30" s="4">
        <v>10.29</v>
      </c>
      <c r="H30" s="4">
        <v>6.9</v>
      </c>
      <c r="I30" s="2">
        <f t="shared" si="1"/>
        <v>1.4285714285714177</v>
      </c>
      <c r="J30" s="2"/>
    </row>
    <row r="31" spans="1:10" x14ac:dyDescent="0.2">
      <c r="A31" s="2"/>
      <c r="B31" s="4">
        <v>17.04</v>
      </c>
      <c r="C31" s="5">
        <v>6.8</v>
      </c>
      <c r="D31" s="2">
        <f t="shared" si="2"/>
        <v>1.5848931924611122E-7</v>
      </c>
      <c r="E31" s="2">
        <f t="shared" si="0"/>
        <v>1.8181818181818292</v>
      </c>
      <c r="F31" s="2"/>
      <c r="G31" s="4">
        <v>10.36</v>
      </c>
      <c r="H31" s="4">
        <v>7</v>
      </c>
      <c r="I31" s="2">
        <f t="shared" si="1"/>
        <v>0.66666666666666274</v>
      </c>
      <c r="J31" s="2"/>
    </row>
    <row r="32" spans="1:10" x14ac:dyDescent="0.2">
      <c r="A32" s="2"/>
      <c r="B32" s="4">
        <v>17.149999999999999</v>
      </c>
      <c r="C32" s="5">
        <v>7</v>
      </c>
      <c r="D32" s="2">
        <f t="shared" si="2"/>
        <v>9.9999999999999995E-8</v>
      </c>
      <c r="E32" s="2">
        <f t="shared" si="0"/>
        <v>3.5294117647058449</v>
      </c>
      <c r="F32" s="2"/>
      <c r="G32" s="4">
        <v>10.51</v>
      </c>
      <c r="H32" s="4">
        <v>7.1</v>
      </c>
      <c r="I32" s="2">
        <f t="shared" si="1"/>
        <v>0.5263157894736884</v>
      </c>
      <c r="J32" s="2"/>
    </row>
    <row r="33" spans="1:10" x14ac:dyDescent="0.2">
      <c r="A33" s="2"/>
      <c r="B33" s="4">
        <v>17.32</v>
      </c>
      <c r="C33" s="5">
        <v>7.6</v>
      </c>
      <c r="D33" s="2">
        <f t="shared" si="2"/>
        <v>2.5118864315095751E-8</v>
      </c>
      <c r="E33" s="2">
        <f t="shared" si="0"/>
        <v>10.000000000000222</v>
      </c>
      <c r="F33" s="2"/>
      <c r="G33" s="4">
        <v>10.7</v>
      </c>
      <c r="H33" s="4">
        <v>7.2</v>
      </c>
      <c r="I33" s="2">
        <f t="shared" si="1"/>
        <v>0.55555555555554903</v>
      </c>
      <c r="J33" s="2"/>
    </row>
    <row r="34" spans="1:10" x14ac:dyDescent="0.2">
      <c r="A34" s="2"/>
      <c r="B34" s="4">
        <v>17.399999999999999</v>
      </c>
      <c r="C34" s="5">
        <v>8.4</v>
      </c>
      <c r="D34" s="2">
        <f t="shared" si="2"/>
        <v>3.9810717055349665E-9</v>
      </c>
      <c r="E34" s="2">
        <f t="shared" si="0"/>
        <v>13.33333333333281</v>
      </c>
      <c r="F34" s="2"/>
      <c r="G34" s="4">
        <v>10.88</v>
      </c>
      <c r="H34" s="4">
        <v>7.3</v>
      </c>
      <c r="I34" s="2">
        <f t="shared" si="1"/>
        <v>0.5263157894736884</v>
      </c>
      <c r="J34" s="2"/>
    </row>
    <row r="35" spans="1:10" x14ac:dyDescent="0.2">
      <c r="A35" s="2"/>
      <c r="B35" s="4">
        <v>17.46</v>
      </c>
      <c r="C35" s="5">
        <v>9.1999999999999993</v>
      </c>
      <c r="D35" s="2"/>
      <c r="E35" s="2">
        <f t="shared" si="0"/>
        <v>14.285714285714228</v>
      </c>
      <c r="F35" s="2"/>
      <c r="G35" s="4">
        <v>11.07</v>
      </c>
      <c r="H35" s="4">
        <v>7.4</v>
      </c>
      <c r="I35" s="2">
        <f t="shared" si="1"/>
        <v>1</v>
      </c>
      <c r="J35" s="2"/>
    </row>
    <row r="36" spans="1:10" x14ac:dyDescent="0.2">
      <c r="A36" s="2"/>
      <c r="B36" s="4">
        <v>17.53</v>
      </c>
      <c r="C36" s="5">
        <v>10.199999999999999</v>
      </c>
      <c r="D36" s="2"/>
      <c r="E36" s="2">
        <f t="shared" si="0"/>
        <v>1.428571428571443</v>
      </c>
      <c r="F36" s="2"/>
      <c r="G36" s="4">
        <v>11.27</v>
      </c>
      <c r="H36" s="4">
        <v>7.6</v>
      </c>
      <c r="I36" s="2">
        <f t="shared" si="1"/>
        <v>0.55555555555555935</v>
      </c>
      <c r="J36" s="2"/>
    </row>
    <row r="37" spans="1:10" x14ac:dyDescent="0.2">
      <c r="A37" s="2"/>
      <c r="B37" s="4">
        <v>17.600000000000001</v>
      </c>
      <c r="C37" s="5">
        <v>10.3</v>
      </c>
      <c r="D37" s="2" t="s">
        <v>7</v>
      </c>
      <c r="E37" s="2">
        <f t="shared" si="0"/>
        <v>3.3333333333335897</v>
      </c>
      <c r="F37" s="2"/>
      <c r="G37" s="4">
        <v>11.45</v>
      </c>
      <c r="H37" s="4">
        <v>7.7</v>
      </c>
      <c r="I37" s="2">
        <f t="shared" si="1"/>
        <v>0.83333333333332349</v>
      </c>
      <c r="J37" s="2"/>
    </row>
    <row r="38" spans="1:10" x14ac:dyDescent="0.2">
      <c r="A38" s="2"/>
      <c r="B38" s="4">
        <v>17.63</v>
      </c>
      <c r="C38" s="5">
        <v>10.4</v>
      </c>
      <c r="D38" s="6">
        <f>-LOG10(0.00000054541)</f>
        <v>6.2632769036056004</v>
      </c>
      <c r="E38" s="2">
        <f t="shared" si="0"/>
        <v>1.4285714285714177</v>
      </c>
      <c r="F38" s="6"/>
      <c r="G38" s="4">
        <v>11.57</v>
      </c>
      <c r="H38" s="4">
        <v>7.8</v>
      </c>
      <c r="I38" s="2">
        <f t="shared" si="1"/>
        <v>1.6666666666666683</v>
      </c>
      <c r="J38" s="2"/>
    </row>
    <row r="39" spans="1:10" x14ac:dyDescent="0.2">
      <c r="A39" s="2"/>
      <c r="B39" s="4">
        <v>17.7</v>
      </c>
      <c r="C39" s="5">
        <v>10.5</v>
      </c>
      <c r="D39" s="2"/>
      <c r="E39" s="2">
        <f t="shared" si="0"/>
        <v>1.2499999999999667</v>
      </c>
      <c r="F39" s="2"/>
      <c r="G39" s="4">
        <v>11.75</v>
      </c>
      <c r="H39" s="4">
        <v>8.1</v>
      </c>
      <c r="I39" s="2">
        <f t="shared" si="1"/>
        <v>2.5000000000000111</v>
      </c>
      <c r="J39" s="2"/>
    </row>
    <row r="40" spans="1:10" x14ac:dyDescent="0.2">
      <c r="A40" s="2"/>
      <c r="B40" s="4">
        <v>17.78</v>
      </c>
      <c r="C40" s="5">
        <v>10.6</v>
      </c>
      <c r="D40" s="2"/>
      <c r="E40" s="2">
        <f t="shared" si="0"/>
        <v>5.0000000000000888</v>
      </c>
      <c r="F40" s="2"/>
      <c r="G40" s="4">
        <v>11.83</v>
      </c>
      <c r="H40" s="4">
        <v>8.3000000000000007</v>
      </c>
      <c r="I40" s="2">
        <f t="shared" si="1"/>
        <v>2.8571428571428354</v>
      </c>
      <c r="J40" s="2"/>
    </row>
    <row r="41" spans="1:10" x14ac:dyDescent="0.2">
      <c r="A41" s="2"/>
      <c r="B41" s="4">
        <v>17.8</v>
      </c>
      <c r="C41" s="5">
        <v>10.7</v>
      </c>
      <c r="D41" s="2"/>
      <c r="E41" s="2">
        <f t="shared" si="0"/>
        <v>1.0000000000000355</v>
      </c>
      <c r="F41" s="2"/>
      <c r="G41" s="4">
        <v>11.9</v>
      </c>
      <c r="H41" s="4">
        <v>8.5</v>
      </c>
      <c r="I41" s="2">
        <f t="shared" si="1"/>
        <v>3.7500000000000053</v>
      </c>
      <c r="J41" s="2"/>
    </row>
    <row r="42" spans="1:10" x14ac:dyDescent="0.2">
      <c r="A42" s="2"/>
      <c r="B42" s="4">
        <v>17.899999999999999</v>
      </c>
      <c r="C42" s="5">
        <v>10.8</v>
      </c>
      <c r="D42" s="2"/>
      <c r="E42" s="2">
        <f t="shared" si="0"/>
        <v>0.66666666666665486</v>
      </c>
      <c r="F42" s="2"/>
      <c r="G42" s="4">
        <v>11.98</v>
      </c>
      <c r="H42" s="4">
        <v>8.8000000000000007</v>
      </c>
      <c r="I42" s="2">
        <f t="shared" si="1"/>
        <v>7.4999999999999893</v>
      </c>
      <c r="J42" s="2"/>
    </row>
    <row r="43" spans="1:10" x14ac:dyDescent="0.2">
      <c r="A43" s="2"/>
      <c r="B43" s="4">
        <v>18.05</v>
      </c>
      <c r="C43" s="5">
        <v>10.9</v>
      </c>
      <c r="D43" s="2"/>
      <c r="E43" s="2">
        <f t="shared" si="0"/>
        <v>1.9999999999999645</v>
      </c>
      <c r="F43" s="2"/>
      <c r="G43" s="4">
        <v>12.06</v>
      </c>
      <c r="H43" s="4">
        <v>9.4</v>
      </c>
      <c r="I43" s="2">
        <f t="shared" si="1"/>
        <v>5.0000000000000888</v>
      </c>
      <c r="J43" s="2"/>
    </row>
    <row r="44" spans="1:10" x14ac:dyDescent="0.2">
      <c r="A44" s="2"/>
      <c r="B44" s="4">
        <v>18.100000000000001</v>
      </c>
      <c r="C44" s="5">
        <v>11</v>
      </c>
      <c r="D44" s="2"/>
      <c r="E44" s="2">
        <f t="shared" si="0"/>
        <v>1.6666666666666963</v>
      </c>
      <c r="F44" s="2"/>
      <c r="G44" s="4">
        <v>12.12</v>
      </c>
      <c r="H44" s="4">
        <v>9.6999999999999993</v>
      </c>
      <c r="I44" s="2">
        <f t="shared" si="1"/>
        <v>4.2857142857142785</v>
      </c>
      <c r="J44" s="2"/>
    </row>
    <row r="45" spans="1:10" x14ac:dyDescent="0.2">
      <c r="A45" s="2"/>
      <c r="B45" s="4">
        <v>18.16</v>
      </c>
      <c r="C45" s="5">
        <v>11.1</v>
      </c>
      <c r="D45" s="2"/>
      <c r="E45" s="2">
        <f t="shared" si="0"/>
        <v>0.34482758620689635</v>
      </c>
      <c r="F45" s="2"/>
      <c r="G45" s="4">
        <v>12.19</v>
      </c>
      <c r="H45" s="4">
        <v>10</v>
      </c>
      <c r="I45" s="2">
        <f t="shared" si="1"/>
        <v>3.3333333333331954</v>
      </c>
      <c r="J45" s="2"/>
    </row>
    <row r="46" spans="1:10" x14ac:dyDescent="0.2">
      <c r="A46" s="2"/>
      <c r="B46" s="4">
        <v>18.45</v>
      </c>
      <c r="C46" s="5">
        <v>11.2</v>
      </c>
      <c r="D46" s="2"/>
      <c r="E46" s="2">
        <f t="shared" si="0"/>
        <v>1.1111111111111287</v>
      </c>
      <c r="F46" s="2"/>
      <c r="G46" s="4">
        <v>12.22</v>
      </c>
      <c r="H46" s="4">
        <v>10.1</v>
      </c>
      <c r="I46" s="2">
        <f t="shared" si="1"/>
        <v>1.6666666666666963</v>
      </c>
      <c r="J46" s="2"/>
    </row>
    <row r="47" spans="1:10" x14ac:dyDescent="0.2">
      <c r="A47" s="2"/>
      <c r="B47" s="4">
        <v>18.54</v>
      </c>
      <c r="C47" s="5">
        <v>11.3</v>
      </c>
      <c r="D47" s="2"/>
      <c r="E47" s="2">
        <f t="shared" si="0"/>
        <v>0.30303030303030026</v>
      </c>
      <c r="F47" s="2"/>
      <c r="G47" s="4">
        <v>12.28</v>
      </c>
      <c r="H47" s="4">
        <v>10.199999999999999</v>
      </c>
      <c r="I47" s="2">
        <f t="shared" si="1"/>
        <v>1.6666666666666765</v>
      </c>
      <c r="J47" s="2"/>
    </row>
    <row r="48" spans="1:10" x14ac:dyDescent="0.2">
      <c r="A48" s="2"/>
      <c r="B48" s="4">
        <v>18.87</v>
      </c>
      <c r="C48" s="5">
        <v>11.4</v>
      </c>
      <c r="D48" s="2"/>
      <c r="E48" s="2">
        <f t="shared" si="0"/>
        <v>0.20408163265306115</v>
      </c>
      <c r="F48" s="2"/>
      <c r="G48" s="4">
        <v>12.34</v>
      </c>
      <c r="H48" s="4">
        <v>10.3</v>
      </c>
      <c r="I48" s="2">
        <f t="shared" si="1"/>
        <v>1.666666666666647</v>
      </c>
      <c r="J48" s="2"/>
    </row>
    <row r="49" spans="1:10" x14ac:dyDescent="0.2">
      <c r="A49" s="2"/>
      <c r="B49" s="4">
        <v>19.36</v>
      </c>
      <c r="C49" s="5">
        <v>11.5</v>
      </c>
      <c r="D49" s="2"/>
      <c r="E49" s="2"/>
      <c r="F49" s="2"/>
      <c r="G49" s="4">
        <v>12.4</v>
      </c>
      <c r="H49" s="4">
        <v>10.4</v>
      </c>
      <c r="I49" s="2">
        <f t="shared" si="1"/>
        <v>2.0000000000000355</v>
      </c>
      <c r="J49" s="2"/>
    </row>
    <row r="50" spans="1:10" x14ac:dyDescent="0.2">
      <c r="A50" s="2"/>
      <c r="B50" s="3"/>
      <c r="C50" s="3"/>
      <c r="D50" s="2"/>
      <c r="E50" s="2"/>
      <c r="F50" s="2"/>
      <c r="G50" s="4">
        <v>12.45</v>
      </c>
      <c r="H50" s="4">
        <v>10.5</v>
      </c>
      <c r="I50" s="2">
        <f t="shared" si="1"/>
        <v>1.4285714285714177</v>
      </c>
      <c r="J50" s="2"/>
    </row>
    <row r="51" spans="1:10" x14ac:dyDescent="0.2">
      <c r="A51" s="2"/>
      <c r="B51" s="3"/>
      <c r="C51" s="3"/>
      <c r="D51" s="2"/>
      <c r="E51" s="2"/>
      <c r="F51" s="2"/>
      <c r="G51" s="4">
        <v>12.52</v>
      </c>
      <c r="H51" s="4">
        <v>10.6</v>
      </c>
      <c r="I51" s="2">
        <f t="shared" si="1"/>
        <v>1.4285714285714177</v>
      </c>
      <c r="J51" s="2"/>
    </row>
    <row r="52" spans="1:10" x14ac:dyDescent="0.2">
      <c r="A52" s="2"/>
      <c r="B52" s="3"/>
      <c r="C52" s="3"/>
      <c r="D52" s="2"/>
      <c r="E52" s="2"/>
      <c r="F52" s="2"/>
      <c r="G52" s="4">
        <v>12.59</v>
      </c>
      <c r="H52" s="4">
        <v>10.7</v>
      </c>
      <c r="I52" s="2">
        <f t="shared" si="1"/>
        <v>0.55555555555556435</v>
      </c>
      <c r="J52" s="2"/>
    </row>
    <row r="53" spans="1:10" x14ac:dyDescent="0.2">
      <c r="A53" s="2"/>
      <c r="B53" s="3"/>
      <c r="C53" s="3"/>
      <c r="D53" s="2"/>
      <c r="E53" s="2"/>
      <c r="F53" s="2"/>
      <c r="G53" s="4">
        <v>12.77</v>
      </c>
      <c r="H53" s="4">
        <v>10.8</v>
      </c>
      <c r="I53" s="2">
        <f t="shared" si="1"/>
        <v>0.83333333333332349</v>
      </c>
      <c r="J53" s="2"/>
    </row>
    <row r="54" spans="1:10" x14ac:dyDescent="0.2">
      <c r="A54" s="2"/>
      <c r="B54" s="3"/>
      <c r="C54" s="3"/>
      <c r="D54" s="2"/>
      <c r="E54" s="2"/>
      <c r="F54" s="2"/>
      <c r="G54" s="4">
        <v>12.89</v>
      </c>
      <c r="H54" s="4">
        <v>10.9</v>
      </c>
      <c r="I54" s="2">
        <f t="shared" si="1"/>
        <v>0.4166666666666648</v>
      </c>
      <c r="J54" s="2"/>
    </row>
    <row r="55" spans="1:10" x14ac:dyDescent="0.2">
      <c r="A55" s="2"/>
      <c r="B55" s="3"/>
      <c r="C55" s="3"/>
      <c r="D55" s="2"/>
      <c r="E55" s="2"/>
      <c r="F55" s="2"/>
      <c r="G55" s="4">
        <v>13.13</v>
      </c>
      <c r="H55" s="4">
        <v>11</v>
      </c>
      <c r="I55" s="2">
        <f t="shared" si="1"/>
        <v>0.17543859649122789</v>
      </c>
      <c r="J55" s="2"/>
    </row>
    <row r="56" spans="1:10" x14ac:dyDescent="0.2">
      <c r="A56" s="2"/>
      <c r="B56" s="3"/>
      <c r="C56" s="3"/>
      <c r="D56" s="2"/>
      <c r="E56" s="2"/>
      <c r="F56" s="2"/>
      <c r="G56" s="4">
        <v>13.7</v>
      </c>
      <c r="H56" s="4">
        <v>11.1</v>
      </c>
      <c r="I56" s="2">
        <f t="shared" si="1"/>
        <v>0.24999999999999889</v>
      </c>
      <c r="J56" s="2"/>
    </row>
    <row r="57" spans="1:10" x14ac:dyDescent="0.2">
      <c r="A57" s="2"/>
      <c r="B57" s="3"/>
      <c r="C57" s="3"/>
      <c r="D57" s="2"/>
      <c r="E57" s="2"/>
      <c r="F57" s="2"/>
      <c r="G57" s="4">
        <v>14.1</v>
      </c>
      <c r="H57" s="4">
        <v>11.2</v>
      </c>
      <c r="I57" s="2">
        <f t="shared" si="1"/>
        <v>0.15873015873016078</v>
      </c>
      <c r="J57" s="2"/>
    </row>
    <row r="58" spans="1:10" x14ac:dyDescent="0.2">
      <c r="A58" s="2"/>
      <c r="B58" s="3"/>
      <c r="C58" s="3"/>
      <c r="D58" s="2"/>
      <c r="E58" s="2"/>
      <c r="F58" s="2"/>
      <c r="G58" s="4">
        <v>14.73</v>
      </c>
      <c r="H58" s="4">
        <v>11.3</v>
      </c>
      <c r="I58" s="2">
        <f t="shared" si="1"/>
        <v>0.15873015873015842</v>
      </c>
      <c r="J58" s="2"/>
    </row>
    <row r="59" spans="1:10" x14ac:dyDescent="0.2">
      <c r="A59" s="2"/>
      <c r="B59" s="3"/>
      <c r="C59" s="3"/>
      <c r="D59" s="2"/>
      <c r="E59" s="2"/>
      <c r="F59" s="2"/>
      <c r="G59" s="4">
        <v>15.36</v>
      </c>
      <c r="H59" s="4">
        <v>11.4</v>
      </c>
      <c r="I59" s="2">
        <f t="shared" si="1"/>
        <v>8.130081300812976E-2</v>
      </c>
      <c r="J59" s="2"/>
    </row>
    <row r="60" spans="1:10" x14ac:dyDescent="0.2">
      <c r="A60" s="2"/>
      <c r="B60" s="3"/>
      <c r="C60" s="3"/>
      <c r="D60" s="2" t="s">
        <v>4</v>
      </c>
      <c r="E60" s="2"/>
      <c r="F60" s="2"/>
      <c r="G60" s="4">
        <v>16.59</v>
      </c>
      <c r="H60" s="4">
        <v>11.5</v>
      </c>
      <c r="I60" s="2"/>
      <c r="J60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77BD-D2AE-4554-8F31-BC35346A82AD}">
  <sheetPr>
    <pageSetUpPr fitToPage="1"/>
  </sheetPr>
  <dimension ref="A1"/>
  <sheetViews>
    <sheetView tabSelected="1" topLeftCell="A25" workbookViewId="0">
      <selection activeCell="H21" sqref="H21"/>
    </sheetView>
  </sheetViews>
  <sheetFormatPr defaultRowHeight="12.75" x14ac:dyDescent="0.2"/>
  <sheetData/>
  <pageMargins left="0.25" right="0.25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Gillispie</cp:lastModifiedBy>
  <cp:revision>29</cp:revision>
  <cp:lastPrinted>2022-03-03T01:26:10Z</cp:lastPrinted>
  <dcterms:created xsi:type="dcterms:W3CDTF">2022-02-24T14:42:35Z</dcterms:created>
  <dcterms:modified xsi:type="dcterms:W3CDTF">2022-03-03T02:10:59Z</dcterms:modified>
  <dc:language>en-US</dc:language>
</cp:coreProperties>
</file>