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cuments\Rust\RailManager\"/>
    </mc:Choice>
  </mc:AlternateContent>
  <xr:revisionPtr revIDLastSave="0" documentId="13_ncr:1_{FD9AB9C6-FEC4-4294-949F-89E567A413F6}" xr6:coauthVersionLast="47" xr6:coauthVersionMax="47" xr10:uidLastSave="{00000000-0000-0000-0000-000000000000}"/>
  <bookViews>
    <workbookView xWindow="-90" yWindow="-90" windowWidth="19380" windowHeight="12180" xr2:uid="{B812F3FB-3F9C-4C16-9E0E-2E0829C02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D6" i="1"/>
  <c r="E6" i="1"/>
  <c r="E5" i="1"/>
  <c r="D5" i="1"/>
  <c r="F10" i="1"/>
  <c r="F11" i="1" s="1"/>
  <c r="E10" i="1"/>
  <c r="E11" i="1" s="1"/>
  <c r="D10" i="1"/>
  <c r="D11" i="1" s="1"/>
  <c r="F3" i="1"/>
  <c r="F4" i="1" s="1"/>
  <c r="E3" i="1"/>
  <c r="E4" i="1" s="1"/>
  <c r="D3" i="1"/>
  <c r="D4" i="1" s="1"/>
  <c r="G3" i="1" l="1"/>
</calcChain>
</file>

<file path=xl/sharedStrings.xml><?xml version="1.0" encoding="utf-8"?>
<sst xmlns="http://schemas.openxmlformats.org/spreadsheetml/2006/main" count="15" uniqueCount="10">
  <si>
    <t>Vertical Blocks</t>
  </si>
  <si>
    <t>Centre Turn Radius</t>
  </si>
  <si>
    <t>Left Rail Radius</t>
  </si>
  <si>
    <t>Right Rail Radius</t>
  </si>
  <si>
    <t>45 Degree Piece</t>
  </si>
  <si>
    <t>22.5 Degree Piece</t>
  </si>
  <si>
    <t>Actual Scaled Radius</t>
  </si>
  <si>
    <t>Blender Radius:</t>
  </si>
  <si>
    <t>Blender x:</t>
  </si>
  <si>
    <t>Blender 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</si>
</sst>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5A83-AFB4-45A8-AB89-E931208070EE}">
  <dimension ref="B1:G11"/>
  <sheetViews>
    <sheetView tabSelected="1" workbookViewId="0">
      <selection activeCell="F5" sqref="F5"/>
    </sheetView>
  </sheetViews>
  <sheetFormatPr defaultRowHeight="14.75" x14ac:dyDescent="0.75"/>
  <cols>
    <col min="2" max="2" width="15.40625" customWidth="1"/>
    <col min="3" max="3" width="14.81640625" customWidth="1"/>
    <col min="4" max="4" width="15.86328125" customWidth="1"/>
    <col min="5" max="5" width="12.953125" customWidth="1"/>
    <col min="6" max="6" width="14.1328125" customWidth="1"/>
    <col min="7" max="7" width="17.58984375" customWidth="1"/>
  </cols>
  <sheetData>
    <row r="1" spans="2:7" x14ac:dyDescent="0.75">
      <c r="B1" t="s">
        <v>4</v>
      </c>
    </row>
    <row r="2" spans="2:7" x14ac:dyDescent="0.75">
      <c r="B2" t="s">
        <v>0</v>
      </c>
      <c r="D2" t="s">
        <v>1</v>
      </c>
      <c r="E2" t="s">
        <v>2</v>
      </c>
      <c r="F2" t="s">
        <v>3</v>
      </c>
      <c r="G2" t="s">
        <v>6</v>
      </c>
    </row>
    <row r="3" spans="2:7" x14ac:dyDescent="0.75">
      <c r="B3">
        <v>9</v>
      </c>
      <c r="D3">
        <f>(B3-0.5)/SIN(RADIANS(45))</f>
        <v>12.020815280171309</v>
      </c>
      <c r="E3">
        <f>(B3-0.5)/SIN(RADIANS(45))-0.3</f>
        <v>11.720815280171308</v>
      </c>
      <c r="F3">
        <f>(B3-0.5)/SIN(RADIANS(45))+0.3</f>
        <v>12.32081528017131</v>
      </c>
      <c r="G3">
        <f>D3*(1.435/0.6)</f>
        <v>28.749783211743051</v>
      </c>
    </row>
    <row r="4" spans="2:7" x14ac:dyDescent="0.75">
      <c r="C4" t="s">
        <v>7</v>
      </c>
      <c r="D4">
        <f>2*D3</f>
        <v>24.041630560342618</v>
      </c>
      <c r="E4">
        <f>E3*2 + 0.3</f>
        <v>23.741630560342617</v>
      </c>
      <c r="F4">
        <f>F3*2 - 0.3</f>
        <v>24.341630560342619</v>
      </c>
    </row>
    <row r="5" spans="2:7" x14ac:dyDescent="0.75">
      <c r="C5" t="s">
        <v>8</v>
      </c>
      <c r="D5">
        <f>D4*SIN(RADIANS(45))</f>
        <v>17</v>
      </c>
      <c r="E5">
        <f>E4*SIN(RADIANS(45))-0.3*COS(RADIANS(45))</f>
        <v>16.575735931288072</v>
      </c>
      <c r="F5">
        <f>F4*SIN(RADIANS(45))</f>
        <v>17.212132034355964</v>
      </c>
    </row>
    <row r="6" spans="2:7" x14ac:dyDescent="0.75">
      <c r="C6" t="s">
        <v>9</v>
      </c>
      <c r="D6">
        <f>D4-D4*COS(RADIANS(45))</f>
        <v>7.0416305603426146</v>
      </c>
      <c r="E6">
        <f>E4-E4*COS(RADIANS(45))+0.3*SIN(RADIANS(45))</f>
        <v>7.1658946290545416</v>
      </c>
      <c r="F6">
        <f>F4*COS(RADIANS(45))</f>
        <v>17.212132034355967</v>
      </c>
    </row>
    <row r="8" spans="2:7" x14ac:dyDescent="0.75">
      <c r="B8" t="s">
        <v>5</v>
      </c>
    </row>
    <row r="9" spans="2:7" x14ac:dyDescent="0.75">
      <c r="B9" t="s">
        <v>0</v>
      </c>
      <c r="D9" t="s">
        <v>1</v>
      </c>
      <c r="E9" t="s">
        <v>2</v>
      </c>
      <c r="F9" t="s">
        <v>3</v>
      </c>
    </row>
    <row r="10" spans="2:7" x14ac:dyDescent="0.75">
      <c r="B10">
        <v>10</v>
      </c>
      <c r="D10">
        <f>(B10-0.5)/SIN(RADIANS(22.5))</f>
        <v>24.824696332651154</v>
      </c>
      <c r="E10">
        <f>(B10-0.5)/SIN(RADIANS(22.5))-0.3</f>
        <v>24.524696332651153</v>
      </c>
      <c r="F10">
        <f>(B10-0.5)/SIN(RADIANS(22.5))+0.3</f>
        <v>25.124696332651155</v>
      </c>
    </row>
    <row r="11" spans="2:7" x14ac:dyDescent="0.75">
      <c r="C11" t="s">
        <v>7</v>
      </c>
      <c r="D11">
        <f>2*D10</f>
        <v>49.649392665302308</v>
      </c>
      <c r="E11">
        <f>E10*2 + 0.3</f>
        <v>49.349392665302304</v>
      </c>
      <c r="F11">
        <f>F10*2 - 0.3</f>
        <v>49.949392665302312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Ilsley</dc:creator>
  <cp:lastModifiedBy>Nathan Ilsley</cp:lastModifiedBy>
  <dcterms:created xsi:type="dcterms:W3CDTF">2025-08-07T21:03:01Z</dcterms:created>
  <dcterms:modified xsi:type="dcterms:W3CDTF">2025-08-08T18:35:07Z</dcterms:modified>
</cp:coreProperties>
</file>