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https://d.docs.live.net/62539536310335b2/Documents/"/>
    </mc:Choice>
  </mc:AlternateContent>
  <xr:revisionPtr revIDLastSave="1131" documentId="8_{0FF185F4-1DF9-427D-8C1E-5C4318C6B3E3}" xr6:coauthVersionLast="47" xr6:coauthVersionMax="47" xr10:uidLastSave="{46B41E4F-B9B1-4F77-B672-61A97C6AC2C8}"/>
  <bookViews>
    <workbookView xWindow="-108" yWindow="-108" windowWidth="23256" windowHeight="12456" activeTab="3" xr2:uid="{00000000-000D-0000-FFFF-FFFF00000000}"/>
  </bookViews>
  <sheets>
    <sheet name="Raw Data Sales Adidas" sheetId="1" r:id="rId1"/>
    <sheet name="Input Data" sheetId="2" r:id="rId2"/>
    <sheet name="Dashboard" sheetId="3" r:id="rId3"/>
    <sheet name="Analysis" sheetId="4" r:id="rId4"/>
  </sheets>
  <definedNames>
    <definedName name="Slicer_Months__Invoice_Date">#N/A</definedName>
    <definedName name="Slicer_Region">#N/A</definedName>
    <definedName name="Slicer_Retailer">#N/A</definedName>
    <definedName name="Slicer_Years__Invoice_Dat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9" i="4" l="1"/>
  <c r="C3" i="4"/>
</calcChain>
</file>

<file path=xl/sharedStrings.xml><?xml version="1.0" encoding="utf-8"?>
<sst xmlns="http://schemas.openxmlformats.org/spreadsheetml/2006/main" count="115889" uniqueCount="163">
  <si>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</si>
  <si>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</si>
  <si>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</si>
  <si>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</si>
  <si>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</si>
  <si>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</si>
  <si>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</si>
  <si>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</si>
  <si>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</si>
  <si>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</si>
  <si>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</si>
  <si>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</si>
  <si>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</si>
  <si>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</si>
  <si>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</si>
  <si>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</si>
  <si>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</si>
  <si>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</si>
  <si>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</si>
  <si>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</si>
  <si>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</si>
  <si>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</si>
  <si>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</si>
  <si>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</si>
  <si>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</si>
  <si>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</si>
  <si>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</si>
  <si>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</si>
  <si>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</si>
  <si>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</si>
  <si>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</si>
  <si>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</si>
  <si>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</si>
  <si>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</si>
  <si>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</si>
  <si>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</si>
  <si>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</si>
  <si>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</si>
  <si>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</si>
  <si>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</si>
  <si>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</si>
  <si>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</si>
  <si>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</si>
  <si>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</si>
  <si>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</si>
  <si>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</si>
  <si>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</si>
  <si>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</si>
  <si>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</si>
  <si>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</si>
  <si>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</si>
  <si>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</si>
  <si>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</si>
  <si>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</si>
  <si>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</si>
  <si>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</si>
  <si>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</si>
  <si>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</si>
  <si>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</si>
  <si>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</si>
  <si>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</si>
  <si>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</si>
  <si>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</si>
  <si>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</si>
  <si>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</si>
  <si>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</si>
  <si>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</si>
  <si>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</si>
  <si>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</si>
  <si>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</si>
  <si>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</si>
  <si>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</si>
  <si>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</si>
  <si>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</si>
  <si>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</si>
  <si>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</si>
  <si>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</si>
  <si>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</si>
  <si>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</si>
  <si>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</si>
  <si>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</si>
  <si>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</si>
  <si>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</si>
  <si>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</si>
  <si>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</si>
  <si>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</si>
  <si>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</si>
  <si>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</si>
  <si>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</si>
  <si>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</si>
  <si>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</si>
  <si>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</si>
  <si>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</si>
  <si>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</si>
  <si>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</si>
  <si>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</si>
  <si>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</si>
  <si>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</si>
  <si>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</si>
  <si>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</si>
  <si>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</si>
  <si>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</si>
  <si>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</si>
  <si>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</si>
  <si>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</si>
  <si>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</si>
  <si>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</si>
  <si>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</si>
  <si>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</si>
  <si>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</si>
  <si>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</si>
  <si>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</si>
  <si>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</si>
  <si>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</si>
  <si>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</si>
  <si>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</si>
  <si>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</si>
  <si>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</si>
  <si>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</si>
  <si>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</si>
  <si>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</si>
  <si>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</si>
  <si>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</si>
  <si>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</si>
  <si>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</si>
  <si>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</si>
  <si>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</si>
  <si>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</si>
  <si>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</si>
  <si>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</si>
  <si>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</si>
  <si>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</si>
  <si>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</si>
  <si>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</si>
  <si>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</si>
  <si>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</si>
  <si>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</si>
  <si>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</si>
  <si>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Sum of Operating Profit</t>
  </si>
  <si>
    <t>Average of Operating Margin</t>
  </si>
  <si>
    <t>Sum of Units Sold</t>
  </si>
  <si>
    <t>Jan</t>
  </si>
  <si>
    <t>Feb</t>
  </si>
  <si>
    <t>Mar</t>
  </si>
  <si>
    <t>Apr</t>
  </si>
  <si>
    <t>May</t>
  </si>
  <si>
    <t>Jun</t>
  </si>
  <si>
    <t>Jul</t>
  </si>
  <si>
    <t>Aug</t>
  </si>
  <si>
    <t>Sep</t>
  </si>
  <si>
    <t>Oct</t>
  </si>
  <si>
    <t>Nov</t>
  </si>
  <si>
    <t>Dec</t>
  </si>
  <si>
    <t>Total Profit</t>
  </si>
  <si>
    <t>Sale Method Distribution</t>
  </si>
  <si>
    <t>Count of Sales Method</t>
  </si>
  <si>
    <t>2021</t>
  </si>
  <si>
    <t>Monthly Sales</t>
  </si>
  <si>
    <t xml:space="preserve">Profit by Sale Method </t>
  </si>
  <si>
    <t>Profit by Retailer</t>
  </si>
  <si>
    <t>Products Performance</t>
  </si>
  <si>
    <t>x</t>
  </si>
  <si>
    <t>Unused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</si>
</sst>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quot;$&quot;#,##0.00"/>
  </numFmts>
  <fonts count="7" x14ac:knownFonts="1">
    <font>
      <sz val="11"/>
      <color theme="1"/>
      <name val="Century Gothic"/>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1"/>
      <color theme="0"/>
      <name val="Century Gothic"/>
      <family val="2"/>
      <scheme val="minor"/>
    </font>
  </fonts>
  <fills count="5">
    <fill>
      <patternFill patternType="none"/>
    </fill>
    <fill>
      <patternFill patternType="gray125"/>
    </fill>
    <fill>
      <patternFill patternType="solid">
        <fgColor rgb="FF013693"/>
        <bgColor rgb="FF013693"/>
      </patternFill>
    </fill>
    <fill>
      <patternFill patternType="solid">
        <fgColor theme="0"/>
        <bgColor indexed="64"/>
      </patternFill>
    </fill>
    <fill>
      <patternFill patternType="solid">
        <fgColor theme="1"/>
        <bgColor indexed="64"/>
      </patternFill>
    </fill>
  </fills>
  <borders count="11">
    <border>
      <left/>
      <right/>
      <top/>
      <bottom/>
      <diagonal/>
    </border>
    <border>
      <left/>
      <right/>
      <top/>
      <bottom style="thin">
        <color rgb="FF000000"/>
      </bottom>
      <diagonal/>
    </border>
    <border>
      <left style="thin">
        <color indexed="65"/>
      </left>
      <right/>
      <top style="thin">
        <color indexed="65"/>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37">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0" fontId="6" fillId="3" borderId="0" xfId="0" applyFont="1" applyFill="1"/>
    <xf numFmtId="166" fontId="0" fillId="0" borderId="0" xfId="0" applyNumberFormat="1"/>
    <xf numFmtId="0" fontId="0" fillId="0" borderId="2" xfId="0" applyBorder="1"/>
    <xf numFmtId="9" fontId="0" fillId="0" borderId="0" xfId="0" applyNumberFormat="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1" fillId="0" borderId="0" xfId="0" applyFont="1" applyAlignment="1">
      <alignment horizontal="left" vertical="center"/>
    </xf>
    <xf numFmtId="0" fontId="0" fillId="0" borderId="0" xfId="0"/>
    <xf numFmtId="0" fontId="3" fillId="0" borderId="1" xfId="0" applyFont="1" applyBorder="1"/>
    <xf numFmtId="0" fontId="6" fillId="4" borderId="0" xfId="0" applyFont="1" applyFill="1"/>
    <xf numFmtId="0" fontId="6" fillId="4" borderId="0" xfId="0" applyFont="1" applyFill="1" applyAlignment="1">
      <alignment horizontal="center"/>
    </xf>
    <xf numFmtId="0" fontId="6" fillId="4" borderId="0" xfId="0" applyFont="1" applyFill="1" applyAlignment="1">
      <alignment horizontal="center"/>
    </xf>
    <xf numFmtId="0" fontId="0" fillId="4" borderId="0" xfId="0" applyFill="1"/>
    <xf numFmtId="0" fontId="0" fillId="4" borderId="0" xfId="0" applyFill="1" applyAlignment="1">
      <alignment horizontal="left"/>
    </xf>
    <xf numFmtId="166" fontId="0" fillId="4" borderId="0" xfId="0" applyNumberFormat="1" applyFill="1"/>
    <xf numFmtId="10" fontId="0" fillId="4" borderId="0" xfId="0" applyNumberFormat="1" applyFill="1"/>
  </cellXfs>
  <cellStyles count="1">
    <cellStyle name="Normal" xfId="0" builtinId="0"/>
  </cellStyles>
  <dxfs count="68">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numFmt numFmtId="13" formatCode="0%"/>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3" formatCode="0%"/>
    </dxf>
    <dxf>
      <numFmt numFmtId="166" formatCode="&quot;$&quot;#,##0.0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yyyy/mm/dd"/>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 Main.xlsx]Analysis!Monthly Sales</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46725199618503"/>
          <c:y val="0.15352428772490395"/>
          <c:w val="0.85916697493350247"/>
          <c:h val="0.56448172239339645"/>
        </c:manualLayout>
      </c:layout>
      <c:lineChart>
        <c:grouping val="standard"/>
        <c:varyColors val="0"/>
        <c:ser>
          <c:idx val="0"/>
          <c:order val="0"/>
          <c:tx>
            <c:strRef>
              <c:f>Analysis!$B$24</c:f>
              <c:strCache>
                <c:ptCount val="1"/>
                <c:pt idx="0">
                  <c:v>Total</c:v>
                </c:pt>
              </c:strCache>
            </c:strRef>
          </c:tx>
          <c:spPr>
            <a:ln w="28575" cap="rnd">
              <a:solidFill>
                <a:schemeClr val="accent1"/>
              </a:solidFill>
              <a:round/>
            </a:ln>
            <a:effectLst/>
          </c:spPr>
          <c:marker>
            <c:symbol val="none"/>
          </c:marker>
          <c:cat>
            <c:multiLvlStrRef>
              <c:f>Analysis!$A$25:$A$38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Analysis!$B$25:$B$38</c:f>
              <c:numCache>
                <c:formatCode>"$"#,##0.00</c:formatCode>
                <c:ptCount val="12"/>
                <c:pt idx="0">
                  <c:v>55225396</c:v>
                </c:pt>
                <c:pt idx="1">
                  <c:v>46102165</c:v>
                </c:pt>
                <c:pt idx="2">
                  <c:v>39148532</c:v>
                </c:pt>
                <c:pt idx="3">
                  <c:v>47732964</c:v>
                </c:pt>
                <c:pt idx="4">
                  <c:v>63589681</c:v>
                </c:pt>
                <c:pt idx="5">
                  <c:v>65917553</c:v>
                </c:pt>
                <c:pt idx="6">
                  <c:v>78334681</c:v>
                </c:pt>
                <c:pt idx="7">
                  <c:v>72288221</c:v>
                </c:pt>
                <c:pt idx="8">
                  <c:v>59357023</c:v>
                </c:pt>
                <c:pt idx="9">
                  <c:v>53074764</c:v>
                </c:pt>
                <c:pt idx="10">
                  <c:v>59235040</c:v>
                </c:pt>
                <c:pt idx="11">
                  <c:v>77815430</c:v>
                </c:pt>
              </c:numCache>
            </c:numRef>
          </c:val>
          <c:smooth val="0"/>
          <c:extLst>
            <c:ext xmlns:c16="http://schemas.microsoft.com/office/drawing/2014/chart" uri="{C3380CC4-5D6E-409C-BE32-E72D297353CC}">
              <c16:uniqueId val="{00000000-23A9-4B60-B92A-3501A680C0B4}"/>
            </c:ext>
          </c:extLst>
        </c:ser>
        <c:dLbls>
          <c:showLegendKey val="0"/>
          <c:showVal val="0"/>
          <c:showCatName val="0"/>
          <c:showSerName val="0"/>
          <c:showPercent val="0"/>
          <c:showBubbleSize val="0"/>
        </c:dLbls>
        <c:smooth val="0"/>
        <c:axId val="440144543"/>
        <c:axId val="22613423"/>
      </c:lineChart>
      <c:catAx>
        <c:axId val="440144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613423"/>
        <c:crosses val="autoZero"/>
        <c:auto val="1"/>
        <c:lblAlgn val="ctr"/>
        <c:lblOffset val="100"/>
        <c:noMultiLvlLbl val="0"/>
      </c:catAx>
      <c:valAx>
        <c:axId val="22613423"/>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4014454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 Main.xlsx]Analysis!Operating Margin</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Analysis!$F$38</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Analysis!$E$39:$E$45</c:f>
              <c:strCache>
                <c:ptCount val="6"/>
                <c:pt idx="0">
                  <c:v>Women's Apparel</c:v>
                </c:pt>
                <c:pt idx="1">
                  <c:v>Men's Street Footwear</c:v>
                </c:pt>
                <c:pt idx="2">
                  <c:v>Women's Athletic Footwear</c:v>
                </c:pt>
                <c:pt idx="3">
                  <c:v>Women's Street Footwear</c:v>
                </c:pt>
                <c:pt idx="4">
                  <c:v>Men's Athletic Footwear</c:v>
                </c:pt>
                <c:pt idx="5">
                  <c:v>Men's Apparel</c:v>
                </c:pt>
              </c:strCache>
            </c:strRef>
          </c:cat>
          <c:val>
            <c:numRef>
              <c:f>Analysis!$F$39:$F$45</c:f>
              <c:numCache>
                <c:formatCode>0%</c:formatCode>
                <c:ptCount val="6"/>
                <c:pt idx="0">
                  <c:v>0.45159107271418286</c:v>
                </c:pt>
                <c:pt idx="1">
                  <c:v>0.4453702372393965</c:v>
                </c:pt>
                <c:pt idx="2">
                  <c:v>0.42628776978417221</c:v>
                </c:pt>
                <c:pt idx="3">
                  <c:v>0.41237787356322003</c:v>
                </c:pt>
                <c:pt idx="4">
                  <c:v>0.41133428981348569</c:v>
                </c:pt>
                <c:pt idx="5">
                  <c:v>0.40907913669064877</c:v>
                </c:pt>
              </c:numCache>
            </c:numRef>
          </c:val>
          <c:extLst>
            <c:ext xmlns:c16="http://schemas.microsoft.com/office/drawing/2014/chart" uri="{C3380CC4-5D6E-409C-BE32-E72D297353CC}">
              <c16:uniqueId val="{00000000-2091-44B9-B35F-B0077523A4A7}"/>
            </c:ext>
          </c:extLst>
        </c:ser>
        <c:dLbls>
          <c:dLblPos val="inEnd"/>
          <c:showLegendKey val="0"/>
          <c:showVal val="1"/>
          <c:showCatName val="0"/>
          <c:showSerName val="0"/>
          <c:showPercent val="0"/>
          <c:showBubbleSize val="0"/>
        </c:dLbls>
        <c:gapWidth val="41"/>
        <c:axId val="848473871"/>
        <c:axId val="1232251231"/>
      </c:barChart>
      <c:catAx>
        <c:axId val="8484738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effectLst/>
                <a:latin typeface="+mn-lt"/>
                <a:ea typeface="+mn-ea"/>
                <a:cs typeface="+mn-cs"/>
              </a:defRPr>
            </a:pPr>
            <a:endParaRPr lang="en-US"/>
          </a:p>
        </c:txPr>
        <c:crossAx val="1232251231"/>
        <c:crosses val="autoZero"/>
        <c:auto val="1"/>
        <c:lblAlgn val="ctr"/>
        <c:lblOffset val="100"/>
        <c:noMultiLvlLbl val="0"/>
      </c:catAx>
      <c:valAx>
        <c:axId val="1232251231"/>
        <c:scaling>
          <c:orientation val="minMax"/>
        </c:scaling>
        <c:delete val="1"/>
        <c:axPos val="l"/>
        <c:numFmt formatCode="0%" sourceLinked="1"/>
        <c:majorTickMark val="none"/>
        <c:minorTickMark val="none"/>
        <c:tickLblPos val="nextTo"/>
        <c:crossAx val="848473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 Main.xlsx]Analysis!Best Performing Product</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Analysis!$B$14</c:f>
              <c:strCache>
                <c:ptCount val="1"/>
                <c:pt idx="0">
                  <c:v>Total</c:v>
                </c:pt>
              </c:strCache>
            </c:strRef>
          </c:tx>
          <c:spPr>
            <a:solidFill>
              <a:schemeClr val="accent1"/>
            </a:solidFill>
            <a:ln>
              <a:noFill/>
            </a:ln>
            <a:effectLst/>
          </c:spPr>
          <c:invertIfNegative val="0"/>
          <c:cat>
            <c:strRef>
              <c:f>Analysis!$A$15:$A$21</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Analysis!$B$15:$B$21</c:f>
              <c:numCache>
                <c:formatCode>"$"#,##0.00</c:formatCode>
                <c:ptCount val="6"/>
                <c:pt idx="0">
                  <c:v>30685043.770000003</c:v>
                </c:pt>
                <c:pt idx="1">
                  <c:v>35102959.960000053</c:v>
                </c:pt>
                <c:pt idx="2">
                  <c:v>35891975.340000018</c:v>
                </c:pt>
                <c:pt idx="3">
                  <c:v>42487631.280000135</c:v>
                </c:pt>
                <c:pt idx="4">
                  <c:v>57348065.340000026</c:v>
                </c:pt>
                <c:pt idx="5">
                  <c:v>67243423.179999992</c:v>
                </c:pt>
              </c:numCache>
            </c:numRef>
          </c:val>
          <c:extLst>
            <c:ext xmlns:c16="http://schemas.microsoft.com/office/drawing/2014/chart" uri="{C3380CC4-5D6E-409C-BE32-E72D297353CC}">
              <c16:uniqueId val="{00000000-3200-4D0D-BA3F-719D4B189F15}"/>
            </c:ext>
          </c:extLst>
        </c:ser>
        <c:dLbls>
          <c:showLegendKey val="0"/>
          <c:showVal val="0"/>
          <c:showCatName val="0"/>
          <c:showSerName val="0"/>
          <c:showPercent val="0"/>
          <c:showBubbleSize val="0"/>
        </c:dLbls>
        <c:gapWidth val="219"/>
        <c:overlap val="-27"/>
        <c:axId val="902567375"/>
        <c:axId val="876124367"/>
      </c:barChart>
      <c:catAx>
        <c:axId val="902567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76124367"/>
        <c:crosses val="autoZero"/>
        <c:auto val="1"/>
        <c:lblAlgn val="ctr"/>
        <c:lblOffset val="100"/>
        <c:noMultiLvlLbl val="0"/>
      </c:catAx>
      <c:valAx>
        <c:axId val="87612436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02567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 Main.xlsx]Analysis!Sales Method Distribution</c:name>
    <c:fmtId val="5"/>
  </c:pivotSource>
  <c:chart>
    <c:autoTitleDeleted val="1"/>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s>
    <c:plotArea>
      <c:layout>
        <c:manualLayout>
          <c:layoutTarget val="inner"/>
          <c:xMode val="edge"/>
          <c:yMode val="edge"/>
          <c:x val="0.13871778752987807"/>
          <c:y val="0.24663898541796961"/>
          <c:w val="0.34862741697182498"/>
          <c:h val="0.68368765645156482"/>
        </c:manualLayout>
      </c:layout>
      <c:doughnutChart>
        <c:varyColors val="1"/>
        <c:ser>
          <c:idx val="0"/>
          <c:order val="0"/>
          <c:tx>
            <c:strRef>
              <c:f>Analysis!$F$12</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0ABE-48C5-A733-1D2139A609F8}"/>
              </c:ext>
            </c:extLst>
          </c:dPt>
          <c:dPt>
            <c:idx val="1"/>
            <c:bubble3D val="0"/>
            <c:spPr>
              <a:solidFill>
                <a:schemeClr val="accent2"/>
              </a:solidFill>
              <a:ln w="19050">
                <a:noFill/>
              </a:ln>
              <a:effectLst/>
            </c:spPr>
            <c:extLst>
              <c:ext xmlns:c16="http://schemas.microsoft.com/office/drawing/2014/chart" uri="{C3380CC4-5D6E-409C-BE32-E72D297353CC}">
                <c16:uniqueId val="{00000003-0ABE-48C5-A733-1D2139A609F8}"/>
              </c:ext>
            </c:extLst>
          </c:dPt>
          <c:dPt>
            <c:idx val="2"/>
            <c:bubble3D val="0"/>
            <c:spPr>
              <a:solidFill>
                <a:schemeClr val="accent3"/>
              </a:solidFill>
              <a:ln w="19050">
                <a:noFill/>
              </a:ln>
              <a:effectLst/>
            </c:spPr>
            <c:extLst>
              <c:ext xmlns:c16="http://schemas.microsoft.com/office/drawing/2014/chart" uri="{C3380CC4-5D6E-409C-BE32-E72D297353CC}">
                <c16:uniqueId val="{00000005-0ABE-48C5-A733-1D2139A609F8}"/>
              </c:ext>
            </c:extLst>
          </c:dPt>
          <c:cat>
            <c:strRef>
              <c:f>Analysis!$E$13:$E$16</c:f>
              <c:strCache>
                <c:ptCount val="3"/>
                <c:pt idx="0">
                  <c:v>In-store</c:v>
                </c:pt>
                <c:pt idx="1">
                  <c:v>Outlet</c:v>
                </c:pt>
                <c:pt idx="2">
                  <c:v>Online</c:v>
                </c:pt>
              </c:strCache>
            </c:strRef>
          </c:cat>
          <c:val>
            <c:numRef>
              <c:f>Analysis!$F$13:$F$16</c:f>
              <c:numCache>
                <c:formatCode>0.00%</c:formatCode>
                <c:ptCount val="3"/>
                <c:pt idx="0">
                  <c:v>0.17409537502995448</c:v>
                </c:pt>
                <c:pt idx="1">
                  <c:v>0.30361849988018214</c:v>
                </c:pt>
                <c:pt idx="2">
                  <c:v>0.52228612508986338</c:v>
                </c:pt>
              </c:numCache>
            </c:numRef>
          </c:val>
          <c:extLst>
            <c:ext xmlns:c16="http://schemas.microsoft.com/office/drawing/2014/chart" uri="{C3380CC4-5D6E-409C-BE32-E72D297353CC}">
              <c16:uniqueId val="{00000006-0ABE-48C5-A733-1D2139A609F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 Main.xlsx]Analysis!Profit by Sale Method</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s>
    <c:plotArea>
      <c:layout>
        <c:manualLayout>
          <c:layoutTarget val="inner"/>
          <c:xMode val="edge"/>
          <c:yMode val="edge"/>
          <c:x val="0.16412084661812115"/>
          <c:y val="0.25235870988047293"/>
          <c:w val="0.31850810379704725"/>
          <c:h val="0.62046051172738392"/>
        </c:manualLayout>
      </c:layout>
      <c:doughnutChart>
        <c:varyColors val="1"/>
        <c:ser>
          <c:idx val="0"/>
          <c:order val="0"/>
          <c:tx>
            <c:strRef>
              <c:f>Analysis!$I$12</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38B1-4045-BAEB-B15D561836E0}"/>
              </c:ext>
            </c:extLst>
          </c:dPt>
          <c:dPt>
            <c:idx val="1"/>
            <c:bubble3D val="0"/>
            <c:spPr>
              <a:solidFill>
                <a:schemeClr val="accent2"/>
              </a:solidFill>
              <a:ln w="19050">
                <a:noFill/>
              </a:ln>
              <a:effectLst/>
            </c:spPr>
            <c:extLst>
              <c:ext xmlns:c16="http://schemas.microsoft.com/office/drawing/2014/chart" uri="{C3380CC4-5D6E-409C-BE32-E72D297353CC}">
                <c16:uniqueId val="{00000003-38B1-4045-BAEB-B15D561836E0}"/>
              </c:ext>
            </c:extLst>
          </c:dPt>
          <c:dPt>
            <c:idx val="2"/>
            <c:bubble3D val="0"/>
            <c:spPr>
              <a:solidFill>
                <a:schemeClr val="accent3"/>
              </a:solidFill>
              <a:ln w="19050">
                <a:noFill/>
              </a:ln>
              <a:effectLst/>
            </c:spPr>
            <c:extLst>
              <c:ext xmlns:c16="http://schemas.microsoft.com/office/drawing/2014/chart" uri="{C3380CC4-5D6E-409C-BE32-E72D297353CC}">
                <c16:uniqueId val="{00000005-38B1-4045-BAEB-B15D561836E0}"/>
              </c:ext>
            </c:extLst>
          </c:dPt>
          <c:cat>
            <c:strRef>
              <c:f>Analysis!$H$13:$H$16</c:f>
              <c:strCache>
                <c:ptCount val="3"/>
                <c:pt idx="0">
                  <c:v>In-store</c:v>
                </c:pt>
                <c:pt idx="1">
                  <c:v>Online</c:v>
                </c:pt>
                <c:pt idx="2">
                  <c:v>Outlet</c:v>
                </c:pt>
              </c:strCache>
            </c:strRef>
          </c:cat>
          <c:val>
            <c:numRef>
              <c:f>Analysis!$I$13:$I$16</c:f>
              <c:numCache>
                <c:formatCode>0.00%</c:formatCode>
                <c:ptCount val="3"/>
                <c:pt idx="0">
                  <c:v>0.35718134903567872</c:v>
                </c:pt>
                <c:pt idx="1">
                  <c:v>0.35138788092037948</c:v>
                </c:pt>
                <c:pt idx="2">
                  <c:v>0.2914307700439418</c:v>
                </c:pt>
              </c:numCache>
            </c:numRef>
          </c:val>
          <c:extLst>
            <c:ext xmlns:c16="http://schemas.microsoft.com/office/drawing/2014/chart" uri="{C3380CC4-5D6E-409C-BE32-E72D297353CC}">
              <c16:uniqueId val="{00000006-38B1-4045-BAEB-B15D561836E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 Main.xlsx]Analysis!Profit by State</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Analysis!$F$29</c:f>
              <c:strCache>
                <c:ptCount val="1"/>
                <c:pt idx="0">
                  <c:v>Total</c:v>
                </c:pt>
              </c:strCache>
            </c:strRef>
          </c:tx>
          <c:spPr>
            <a:solidFill>
              <a:schemeClr val="accent1"/>
            </a:solidFill>
            <a:ln>
              <a:noFill/>
            </a:ln>
            <a:effectLst/>
          </c:spPr>
          <c:invertIfNegative val="0"/>
          <c:cat>
            <c:strRef>
              <c:f>Analysis!$E$30:$E$35</c:f>
              <c:strCache>
                <c:ptCount val="5"/>
                <c:pt idx="0">
                  <c:v>Midwest</c:v>
                </c:pt>
                <c:pt idx="1">
                  <c:v>Northeast</c:v>
                </c:pt>
                <c:pt idx="2">
                  <c:v>South</c:v>
                </c:pt>
                <c:pt idx="3">
                  <c:v>Southeast</c:v>
                </c:pt>
                <c:pt idx="4">
                  <c:v>West</c:v>
                </c:pt>
              </c:strCache>
            </c:strRef>
          </c:cat>
          <c:val>
            <c:numRef>
              <c:f>Analysis!$F$30:$F$35</c:f>
              <c:numCache>
                <c:formatCode>"$"#,##0.00</c:formatCode>
                <c:ptCount val="5"/>
                <c:pt idx="0">
                  <c:v>50141116.720000103</c:v>
                </c:pt>
                <c:pt idx="1">
                  <c:v>53797793.34000013</c:v>
                </c:pt>
                <c:pt idx="2">
                  <c:v>51292863.00999999</c:v>
                </c:pt>
                <c:pt idx="3">
                  <c:v>48386797.590000011</c:v>
                </c:pt>
                <c:pt idx="4">
                  <c:v>65140528.210000038</c:v>
                </c:pt>
              </c:numCache>
            </c:numRef>
          </c:val>
          <c:extLst>
            <c:ext xmlns:c16="http://schemas.microsoft.com/office/drawing/2014/chart" uri="{C3380CC4-5D6E-409C-BE32-E72D297353CC}">
              <c16:uniqueId val="{00000000-B3F1-48B4-9619-CAA084293A16}"/>
            </c:ext>
          </c:extLst>
        </c:ser>
        <c:dLbls>
          <c:showLegendKey val="0"/>
          <c:showVal val="0"/>
          <c:showCatName val="0"/>
          <c:showSerName val="0"/>
          <c:showPercent val="0"/>
          <c:showBubbleSize val="0"/>
        </c:dLbls>
        <c:gapWidth val="182"/>
        <c:axId val="1685688639"/>
        <c:axId val="1688940975"/>
      </c:barChart>
      <c:catAx>
        <c:axId val="1685688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88940975"/>
        <c:crosses val="autoZero"/>
        <c:auto val="1"/>
        <c:lblAlgn val="ctr"/>
        <c:lblOffset val="100"/>
        <c:noMultiLvlLbl val="0"/>
      </c:catAx>
      <c:valAx>
        <c:axId val="1688940975"/>
        <c:scaling>
          <c:orientation val="minMax"/>
        </c:scaling>
        <c:delete val="0"/>
        <c:axPos val="b"/>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85688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 Main.xlsx]Analysis!Profit by Sale Method</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Analysis!$I$12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42E-4D36-BCF9-1027520AE4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42E-4D36-BCF9-1027520AE40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42E-4D36-BCF9-1027520AE40E}"/>
              </c:ext>
            </c:extLst>
          </c:dPt>
          <c:cat>
            <c:strRef>
              <c:f>Analysis!$H$13:$H$16</c:f>
              <c:strCache>
                <c:ptCount val="3"/>
                <c:pt idx="0">
                  <c:v>In-store</c:v>
                </c:pt>
                <c:pt idx="1">
                  <c:v>Online</c:v>
                </c:pt>
                <c:pt idx="2">
                  <c:v>Outlet</c:v>
                </c:pt>
              </c:strCache>
            </c:strRef>
          </c:cat>
          <c:val>
            <c:numRef>
              <c:f>Analysis!$I$13:$I$16</c:f>
              <c:numCache>
                <c:formatCode>0.00%</c:formatCode>
                <c:ptCount val="3"/>
                <c:pt idx="0">
                  <c:v>0.35718134903567872</c:v>
                </c:pt>
                <c:pt idx="1">
                  <c:v>0.35138788092037948</c:v>
                </c:pt>
                <c:pt idx="2">
                  <c:v>0.2914307700439418</c:v>
                </c:pt>
              </c:numCache>
            </c:numRef>
          </c:val>
          <c:extLst>
            <c:ext xmlns:c16="http://schemas.microsoft.com/office/drawing/2014/chart" uri="{C3380CC4-5D6E-409C-BE32-E72D297353CC}">
              <c16:uniqueId val="{00000000-2823-4BF2-A2DD-7DB51930235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1.png"/><Relationship Id="rId3" Type="http://schemas.openxmlformats.org/officeDocument/2006/relationships/chart" Target="../charts/chart1.xml"/><Relationship Id="rId7" Type="http://schemas.openxmlformats.org/officeDocument/2006/relationships/image" Target="../media/image7.png"/><Relationship Id="rId12" Type="http://schemas.openxmlformats.org/officeDocument/2006/relationships/chart" Target="../charts/chart4.xml"/><Relationship Id="rId2" Type="http://schemas.openxmlformats.org/officeDocument/2006/relationships/image" Target="../media/image4.jpeg"/><Relationship Id="rId1" Type="http://schemas.openxmlformats.org/officeDocument/2006/relationships/image" Target="../media/image3.jpeg"/><Relationship Id="rId6" Type="http://schemas.openxmlformats.org/officeDocument/2006/relationships/image" Target="../media/image6.svg"/><Relationship Id="rId11" Type="http://schemas.openxmlformats.org/officeDocument/2006/relationships/image" Target="../media/image10.svg"/><Relationship Id="rId5" Type="http://schemas.openxmlformats.org/officeDocument/2006/relationships/image" Target="../media/image5.png"/><Relationship Id="rId15" Type="http://schemas.openxmlformats.org/officeDocument/2006/relationships/chart" Target="../charts/chart5.xml"/><Relationship Id="rId10" Type="http://schemas.openxmlformats.org/officeDocument/2006/relationships/image" Target="../media/image9.png"/><Relationship Id="rId4" Type="http://schemas.openxmlformats.org/officeDocument/2006/relationships/chart" Target="../charts/chart2.xml"/><Relationship Id="rId9" Type="http://schemas.openxmlformats.org/officeDocument/2006/relationships/chart" Target="../charts/chart3.xml"/><Relationship Id="rId14" Type="http://schemas.openxmlformats.org/officeDocument/2006/relationships/image" Target="../media/image12.svg"/></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14AF2D67-C2AA-4BFB-A86C-228EB97ECDA1}"/>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0</xdr:col>
      <xdr:colOff>104718</xdr:colOff>
      <xdr:row>7</xdr:row>
      <xdr:rowOff>4203</xdr:rowOff>
    </xdr:from>
    <xdr:to>
      <xdr:col>21</xdr:col>
      <xdr:colOff>234461</xdr:colOff>
      <xdr:row>48</xdr:row>
      <xdr:rowOff>150726</xdr:rowOff>
    </xdr:to>
    <xdr:sp macro="" textlink="">
      <xdr:nvSpPr>
        <xdr:cNvPr id="13" name="Rectangle 12">
          <a:extLst>
            <a:ext uri="{FF2B5EF4-FFF2-40B4-BE49-F238E27FC236}">
              <a16:creationId xmlns:a16="http://schemas.microsoft.com/office/drawing/2014/main" id="{41A8828C-F900-452C-B1E2-0BA36C29287E}"/>
            </a:ext>
          </a:extLst>
        </xdr:cNvPr>
        <xdr:cNvSpPr/>
      </xdr:nvSpPr>
      <xdr:spPr>
        <a:xfrm>
          <a:off x="104718" y="1235126"/>
          <a:ext cx="14197435" cy="7356215"/>
        </a:xfrm>
        <a:prstGeom prst="rect">
          <a:avLst/>
        </a:prstGeom>
        <a:gradFill flip="none" rotWithShape="1">
          <a:gsLst>
            <a:gs pos="0">
              <a:schemeClr val="dk1">
                <a:tint val="66000"/>
                <a:satMod val="160000"/>
              </a:schemeClr>
            </a:gs>
            <a:gs pos="50000">
              <a:schemeClr val="dk1">
                <a:tint val="44500"/>
                <a:satMod val="160000"/>
              </a:schemeClr>
            </a:gs>
            <a:gs pos="100000">
              <a:schemeClr val="dk1">
                <a:tint val="23500"/>
                <a:satMod val="160000"/>
              </a:schemeClr>
            </a:gs>
          </a:gsLst>
          <a:lin ang="2700000" scaled="1"/>
          <a:tileRect/>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endParaRPr lang="en-CA" sz="3600" b="1"/>
        </a:p>
      </xdr:txBody>
    </xdr:sp>
    <xdr:clientData/>
  </xdr:twoCellAnchor>
  <xdr:twoCellAnchor>
    <xdr:from>
      <xdr:col>0</xdr:col>
      <xdr:colOff>108856</xdr:colOff>
      <xdr:row>0</xdr:row>
      <xdr:rowOff>60960</xdr:rowOff>
    </xdr:from>
    <xdr:to>
      <xdr:col>21</xdr:col>
      <xdr:colOff>220979</xdr:colOff>
      <xdr:row>7</xdr:row>
      <xdr:rowOff>30480</xdr:rowOff>
    </xdr:to>
    <xdr:sp macro="" textlink="">
      <xdr:nvSpPr>
        <xdr:cNvPr id="4" name="Rectangle 3">
          <a:extLst>
            <a:ext uri="{FF2B5EF4-FFF2-40B4-BE49-F238E27FC236}">
              <a16:creationId xmlns:a16="http://schemas.microsoft.com/office/drawing/2014/main" id="{76EA82DE-836C-6894-54AF-BEAE55971B3B}"/>
            </a:ext>
          </a:extLst>
        </xdr:cNvPr>
        <xdr:cNvSpPr/>
      </xdr:nvSpPr>
      <xdr:spPr>
        <a:xfrm>
          <a:off x="108856" y="60960"/>
          <a:ext cx="14179815" cy="1200443"/>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CA" sz="3600" b="1"/>
            <a:t>ADIDAS</a:t>
          </a:r>
          <a:r>
            <a:rPr lang="en-CA" sz="3600" b="1" baseline="0"/>
            <a:t> SALES 20/21</a:t>
          </a:r>
          <a:endParaRPr lang="en-CA" sz="3600" b="1"/>
        </a:p>
      </xdr:txBody>
    </xdr:sp>
    <xdr:clientData/>
  </xdr:twoCellAnchor>
  <xdr:twoCellAnchor editAs="oneCell">
    <xdr:from>
      <xdr:col>1</xdr:col>
      <xdr:colOff>297414</xdr:colOff>
      <xdr:row>1</xdr:row>
      <xdr:rowOff>137159</xdr:rowOff>
    </xdr:from>
    <xdr:to>
      <xdr:col>2</xdr:col>
      <xdr:colOff>541020</xdr:colOff>
      <xdr:row>6</xdr:row>
      <xdr:rowOff>8952</xdr:rowOff>
    </xdr:to>
    <xdr:pic>
      <xdr:nvPicPr>
        <xdr:cNvPr id="5" name="Picture 4" descr="Adidas Logo White Symbol With Name Clothes Design Icon Abstract football  Vector Illustration With Black Background 10994345 Vector Art at Vecteezy">
          <a:extLst>
            <a:ext uri="{FF2B5EF4-FFF2-40B4-BE49-F238E27FC236}">
              <a16:creationId xmlns:a16="http://schemas.microsoft.com/office/drawing/2014/main" id="{74786179-1CD2-E206-096A-2497BE94D8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07014" y="320039"/>
          <a:ext cx="914166" cy="7480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160021</xdr:colOff>
      <xdr:row>1</xdr:row>
      <xdr:rowOff>114300</xdr:rowOff>
    </xdr:from>
    <xdr:to>
      <xdr:col>19</xdr:col>
      <xdr:colOff>403860</xdr:colOff>
      <xdr:row>5</xdr:row>
      <xdr:rowOff>161543</xdr:rowOff>
    </xdr:to>
    <xdr:pic>
      <xdr:nvPicPr>
        <xdr:cNvPr id="6" name="Picture 5" descr="Adidas Symbol Logo White Clothes Design Icon Abstract football Vector  Illustration With Black Background 10994291 Vector Art at Vecteezy">
          <a:extLst>
            <a:ext uri="{FF2B5EF4-FFF2-40B4-BE49-F238E27FC236}">
              <a16:creationId xmlns:a16="http://schemas.microsoft.com/office/drawing/2014/main" id="{B3984397-82EA-BB60-CBBA-C7B4D524BAE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230101" y="289560"/>
          <a:ext cx="914399" cy="748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22</xdr:col>
      <xdr:colOff>8234</xdr:colOff>
      <xdr:row>5</xdr:row>
      <xdr:rowOff>52552</xdr:rowOff>
    </xdr:from>
    <xdr:ext cx="937260" cy="265265"/>
    <xdr:sp macro="" textlink="">
      <xdr:nvSpPr>
        <xdr:cNvPr id="12" name="TextBox 11">
          <a:extLst>
            <a:ext uri="{FF2B5EF4-FFF2-40B4-BE49-F238E27FC236}">
              <a16:creationId xmlns:a16="http://schemas.microsoft.com/office/drawing/2014/main" id="{582D1DC1-1F45-3ECB-3B48-064201F45429}"/>
            </a:ext>
          </a:extLst>
        </xdr:cNvPr>
        <xdr:cNvSpPr txBox="1"/>
      </xdr:nvSpPr>
      <xdr:spPr>
        <a:xfrm>
          <a:off x="14845337" y="928414"/>
          <a:ext cx="937260" cy="265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solidFill>
                <a:schemeClr val="tx1"/>
              </a:solidFill>
            </a:rPr>
            <a:t> </a:t>
          </a:r>
        </a:p>
      </xdr:txBody>
    </xdr:sp>
    <xdr:clientData/>
  </xdr:oneCellAnchor>
  <xdr:twoCellAnchor>
    <xdr:from>
      <xdr:col>4</xdr:col>
      <xdr:colOff>371508</xdr:colOff>
      <xdr:row>33</xdr:row>
      <xdr:rowOff>80587</xdr:rowOff>
    </xdr:from>
    <xdr:to>
      <xdr:col>14</xdr:col>
      <xdr:colOff>17133</xdr:colOff>
      <xdr:row>48</xdr:row>
      <xdr:rowOff>125630</xdr:rowOff>
    </xdr:to>
    <xdr:grpSp>
      <xdr:nvGrpSpPr>
        <xdr:cNvPr id="49" name="Group 48">
          <a:extLst>
            <a:ext uri="{FF2B5EF4-FFF2-40B4-BE49-F238E27FC236}">
              <a16:creationId xmlns:a16="http://schemas.microsoft.com/office/drawing/2014/main" id="{304BD615-D912-D9D9-E549-3AD251C0E42F}"/>
            </a:ext>
          </a:extLst>
        </xdr:cNvPr>
        <xdr:cNvGrpSpPr/>
      </xdr:nvGrpSpPr>
      <xdr:grpSpPr>
        <a:xfrm>
          <a:off x="3051068" y="5883510"/>
          <a:ext cx="6344527" cy="2682735"/>
          <a:chOff x="3042694" y="4979132"/>
          <a:chExt cx="6344527" cy="2682735"/>
        </a:xfrm>
      </xdr:grpSpPr>
      <xdr:sp macro="" textlink="">
        <xdr:nvSpPr>
          <xdr:cNvPr id="21" name="Rectangle: Rounded Corners 20">
            <a:extLst>
              <a:ext uri="{FF2B5EF4-FFF2-40B4-BE49-F238E27FC236}">
                <a16:creationId xmlns:a16="http://schemas.microsoft.com/office/drawing/2014/main" id="{F777BFD3-608F-4ACC-BEAC-FF988C9D0DF5}"/>
              </a:ext>
            </a:extLst>
          </xdr:cNvPr>
          <xdr:cNvSpPr/>
        </xdr:nvSpPr>
        <xdr:spPr>
          <a:xfrm>
            <a:off x="3042694" y="4979132"/>
            <a:ext cx="6344527" cy="2682735"/>
          </a:xfrm>
          <a:prstGeom prst="roundRect">
            <a:avLst/>
          </a:prstGeom>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CA" sz="1600" b="1"/>
              <a:t>Sales</a:t>
            </a:r>
          </a:p>
        </xdr:txBody>
      </xdr:sp>
      <xdr:graphicFrame macro="">
        <xdr:nvGraphicFramePr>
          <xdr:cNvPr id="9" name="Chart 8">
            <a:extLst>
              <a:ext uri="{FF2B5EF4-FFF2-40B4-BE49-F238E27FC236}">
                <a16:creationId xmlns:a16="http://schemas.microsoft.com/office/drawing/2014/main" id="{54C2CE21-48D0-4513-8D98-677EB84755B0}"/>
              </a:ext>
            </a:extLst>
          </xdr:cNvPr>
          <xdr:cNvGraphicFramePr>
            <a:graphicFrameLocks/>
          </xdr:cNvGraphicFramePr>
        </xdr:nvGraphicFramePr>
        <xdr:xfrm>
          <a:off x="3203327" y="5384243"/>
          <a:ext cx="5960692" cy="2051538"/>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14</xdr:col>
      <xdr:colOff>149806</xdr:colOff>
      <xdr:row>33</xdr:row>
      <xdr:rowOff>43432</xdr:rowOff>
    </xdr:from>
    <xdr:to>
      <xdr:col>20</xdr:col>
      <xdr:colOff>660346</xdr:colOff>
      <xdr:row>48</xdr:row>
      <xdr:rowOff>92135</xdr:rowOff>
    </xdr:to>
    <xdr:grpSp>
      <xdr:nvGrpSpPr>
        <xdr:cNvPr id="48" name="Group 47">
          <a:extLst>
            <a:ext uri="{FF2B5EF4-FFF2-40B4-BE49-F238E27FC236}">
              <a16:creationId xmlns:a16="http://schemas.microsoft.com/office/drawing/2014/main" id="{02CF7DEC-8CFA-5727-EAA5-8C07394A67E2}"/>
            </a:ext>
          </a:extLst>
        </xdr:cNvPr>
        <xdr:cNvGrpSpPr/>
      </xdr:nvGrpSpPr>
      <xdr:grpSpPr>
        <a:xfrm>
          <a:off x="9528268" y="5846355"/>
          <a:ext cx="4529880" cy="2686395"/>
          <a:chOff x="9536643" y="4958725"/>
          <a:chExt cx="4529880" cy="2686395"/>
        </a:xfrm>
      </xdr:grpSpPr>
      <xdr:sp macro="" textlink="">
        <xdr:nvSpPr>
          <xdr:cNvPr id="20" name="Rectangle: Rounded Corners 19">
            <a:extLst>
              <a:ext uri="{FF2B5EF4-FFF2-40B4-BE49-F238E27FC236}">
                <a16:creationId xmlns:a16="http://schemas.microsoft.com/office/drawing/2014/main" id="{ED798783-18D7-4517-A590-3C764C4D9FA6}"/>
              </a:ext>
            </a:extLst>
          </xdr:cNvPr>
          <xdr:cNvSpPr/>
        </xdr:nvSpPr>
        <xdr:spPr>
          <a:xfrm>
            <a:off x="9536643" y="4958725"/>
            <a:ext cx="4529880" cy="2686395"/>
          </a:xfrm>
          <a:prstGeom prst="roundRect">
            <a:avLst/>
          </a:prstGeom>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CA" sz="1600" b="1"/>
              <a:t>Products' Average Operating</a:t>
            </a:r>
            <a:r>
              <a:rPr lang="en-CA" sz="1600" b="1" baseline="0"/>
              <a:t> Margin</a:t>
            </a:r>
            <a:endParaRPr lang="en-CA" sz="1600" b="1"/>
          </a:p>
        </xdr:txBody>
      </xdr:sp>
      <xdr:graphicFrame macro="">
        <xdr:nvGraphicFramePr>
          <xdr:cNvPr id="33" name="Chart 32">
            <a:extLst>
              <a:ext uri="{FF2B5EF4-FFF2-40B4-BE49-F238E27FC236}">
                <a16:creationId xmlns:a16="http://schemas.microsoft.com/office/drawing/2014/main" id="{0473E2D0-131E-4234-92AD-293058CFB3C2}"/>
              </a:ext>
            </a:extLst>
          </xdr:cNvPr>
          <xdr:cNvGraphicFramePr>
            <a:graphicFrameLocks/>
          </xdr:cNvGraphicFramePr>
        </xdr:nvGraphicFramePr>
        <xdr:xfrm>
          <a:off x="9810822" y="5417736"/>
          <a:ext cx="4081024" cy="1959429"/>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0</xdr:col>
      <xdr:colOff>108857</xdr:colOff>
      <xdr:row>6</xdr:row>
      <xdr:rowOff>167472</xdr:rowOff>
    </xdr:from>
    <xdr:to>
      <xdr:col>4</xdr:col>
      <xdr:colOff>267955</xdr:colOff>
      <xdr:row>48</xdr:row>
      <xdr:rowOff>142352</xdr:rowOff>
    </xdr:to>
    <xdr:sp macro="" textlink="">
      <xdr:nvSpPr>
        <xdr:cNvPr id="35" name="Rectangle 34">
          <a:extLst>
            <a:ext uri="{FF2B5EF4-FFF2-40B4-BE49-F238E27FC236}">
              <a16:creationId xmlns:a16="http://schemas.microsoft.com/office/drawing/2014/main" id="{CB18F36C-E8AD-BF7F-45D7-FB425BEAC2D1}"/>
            </a:ext>
          </a:extLst>
        </xdr:cNvPr>
        <xdr:cNvSpPr/>
      </xdr:nvSpPr>
      <xdr:spPr>
        <a:xfrm>
          <a:off x="108857" y="1222549"/>
          <a:ext cx="2838658" cy="7360418"/>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CA" sz="1100"/>
        </a:p>
      </xdr:txBody>
    </xdr:sp>
    <xdr:clientData/>
  </xdr:twoCellAnchor>
  <xdr:twoCellAnchor editAs="oneCell">
    <xdr:from>
      <xdr:col>0</xdr:col>
      <xdr:colOff>240191</xdr:colOff>
      <xdr:row>8</xdr:row>
      <xdr:rowOff>84507</xdr:rowOff>
    </xdr:from>
    <xdr:to>
      <xdr:col>4</xdr:col>
      <xdr:colOff>125605</xdr:colOff>
      <xdr:row>13</xdr:row>
      <xdr:rowOff>92109</xdr:rowOff>
    </xdr:to>
    <mc:AlternateContent xmlns:mc="http://schemas.openxmlformats.org/markup-compatibility/2006" xmlns:a14="http://schemas.microsoft.com/office/drawing/2010/main">
      <mc:Choice Requires="a14">
        <xdr:graphicFrame macro="">
          <xdr:nvGraphicFramePr>
            <xdr:cNvPr id="30" name="Years (Invoice Date)">
              <a:extLst>
                <a:ext uri="{FF2B5EF4-FFF2-40B4-BE49-F238E27FC236}">
                  <a16:creationId xmlns:a16="http://schemas.microsoft.com/office/drawing/2014/main" id="{D1DD363B-A7C1-9FDB-C1D4-FCAC3AD81F50}"/>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240191" y="1491276"/>
              <a:ext cx="2564974" cy="88683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236137</xdr:colOff>
      <xdr:row>14</xdr:row>
      <xdr:rowOff>106594</xdr:rowOff>
    </xdr:from>
    <xdr:to>
      <xdr:col>4</xdr:col>
      <xdr:colOff>125605</xdr:colOff>
      <xdr:row>24</xdr:row>
      <xdr:rowOff>16745</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A3E100CA-E1C6-1CEE-5DA2-E0176A7B1C6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36137" y="2568440"/>
              <a:ext cx="2569028" cy="166861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236134</xdr:colOff>
      <xdr:row>25</xdr:row>
      <xdr:rowOff>47393</xdr:rowOff>
    </xdr:from>
    <xdr:to>
      <xdr:col>4</xdr:col>
      <xdr:colOff>142350</xdr:colOff>
      <xdr:row>36</xdr:row>
      <xdr:rowOff>75360</xdr:rowOff>
    </xdr:to>
    <mc:AlternateContent xmlns:mc="http://schemas.openxmlformats.org/markup-compatibility/2006" xmlns:a14="http://schemas.microsoft.com/office/drawing/2010/main">
      <mc:Choice Requires="a14">
        <xdr:graphicFrame macro="">
          <xdr:nvGraphicFramePr>
            <xdr:cNvPr id="29" name="Retailer">
              <a:extLst>
                <a:ext uri="{FF2B5EF4-FFF2-40B4-BE49-F238E27FC236}">
                  <a16:creationId xmlns:a16="http://schemas.microsoft.com/office/drawing/2014/main" id="{BE8939B5-F24E-08F2-73E9-EDB1A06C1BFF}"/>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236134" y="4443547"/>
              <a:ext cx="2585776" cy="19622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379475</xdr:colOff>
      <xdr:row>38</xdr:row>
      <xdr:rowOff>1841</xdr:rowOff>
    </xdr:from>
    <xdr:to>
      <xdr:col>2</xdr:col>
      <xdr:colOff>623081</xdr:colOff>
      <xdr:row>42</xdr:row>
      <xdr:rowOff>49481</xdr:rowOff>
    </xdr:to>
    <xdr:pic>
      <xdr:nvPicPr>
        <xdr:cNvPr id="38" name="Picture 37" descr="Adidas Logo White Symbol With Name Clothes Design Icon Abstract football  Vector Illustration With Black Background 10994345 Vector Art at Vecteezy">
          <a:extLst>
            <a:ext uri="{FF2B5EF4-FFF2-40B4-BE49-F238E27FC236}">
              <a16:creationId xmlns:a16="http://schemas.microsoft.com/office/drawing/2014/main" id="{4FFE90B6-1CBF-419E-9450-096E644A022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9365" y="6683995"/>
          <a:ext cx="913496" cy="7510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398166</xdr:colOff>
      <xdr:row>43</xdr:row>
      <xdr:rowOff>55097</xdr:rowOff>
    </xdr:from>
    <xdr:to>
      <xdr:col>2</xdr:col>
      <xdr:colOff>642005</xdr:colOff>
      <xdr:row>47</xdr:row>
      <xdr:rowOff>102341</xdr:rowOff>
    </xdr:to>
    <xdr:pic>
      <xdr:nvPicPr>
        <xdr:cNvPr id="39" name="Picture 38" descr="Adidas Symbol Logo White Clothes Design Icon Abstract football Vector  Illustration With Black Background 10994291 Vector Art at Vecteezy">
          <a:extLst>
            <a:ext uri="{FF2B5EF4-FFF2-40B4-BE49-F238E27FC236}">
              <a16:creationId xmlns:a16="http://schemas.microsoft.com/office/drawing/2014/main" id="{E2A7843C-1FCE-41F7-AEB5-EEF607B9EFF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68056" y="7616482"/>
          <a:ext cx="913729" cy="7506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211852</xdr:colOff>
      <xdr:row>13</xdr:row>
      <xdr:rowOff>2840</xdr:rowOff>
    </xdr:from>
    <xdr:to>
      <xdr:col>13</xdr:col>
      <xdr:colOff>592852</xdr:colOff>
      <xdr:row>21</xdr:row>
      <xdr:rowOff>8400</xdr:rowOff>
    </xdr:to>
    <xdr:grpSp>
      <xdr:nvGrpSpPr>
        <xdr:cNvPr id="50" name="Group 49">
          <a:extLst>
            <a:ext uri="{FF2B5EF4-FFF2-40B4-BE49-F238E27FC236}">
              <a16:creationId xmlns:a16="http://schemas.microsoft.com/office/drawing/2014/main" id="{EB6D8AB3-E34C-CC8F-3ACA-DBA5C7091F57}"/>
            </a:ext>
          </a:extLst>
        </xdr:cNvPr>
        <xdr:cNvGrpSpPr/>
      </xdr:nvGrpSpPr>
      <xdr:grpSpPr>
        <a:xfrm>
          <a:off x="6240863" y="2288840"/>
          <a:ext cx="3060560" cy="1412329"/>
          <a:chOff x="6240863" y="2188352"/>
          <a:chExt cx="3060560" cy="1412329"/>
        </a:xfrm>
      </xdr:grpSpPr>
      <xdr:grpSp>
        <xdr:nvGrpSpPr>
          <xdr:cNvPr id="22" name="Group 21">
            <a:extLst>
              <a:ext uri="{FF2B5EF4-FFF2-40B4-BE49-F238E27FC236}">
                <a16:creationId xmlns:a16="http://schemas.microsoft.com/office/drawing/2014/main" id="{FD5F9AA8-2B59-40B1-FEFB-1DE27A8C0833}"/>
              </a:ext>
            </a:extLst>
          </xdr:cNvPr>
          <xdr:cNvGrpSpPr/>
        </xdr:nvGrpSpPr>
        <xdr:grpSpPr>
          <a:xfrm>
            <a:off x="6240863" y="2188352"/>
            <a:ext cx="3060560" cy="1412329"/>
            <a:chOff x="6298324" y="1370987"/>
            <a:chExt cx="3078655" cy="1386139"/>
          </a:xfrm>
        </xdr:grpSpPr>
        <xdr:sp macro="" textlink="">
          <xdr:nvSpPr>
            <xdr:cNvPr id="15" name="Rectangle: Rounded Corners 14">
              <a:extLst>
                <a:ext uri="{FF2B5EF4-FFF2-40B4-BE49-F238E27FC236}">
                  <a16:creationId xmlns:a16="http://schemas.microsoft.com/office/drawing/2014/main" id="{3C5D5C60-6174-4ABB-9122-59EE2665568E}"/>
                </a:ext>
              </a:extLst>
            </xdr:cNvPr>
            <xdr:cNvSpPr/>
          </xdr:nvSpPr>
          <xdr:spPr>
            <a:xfrm>
              <a:off x="6298324" y="1370987"/>
              <a:ext cx="3078655" cy="1386139"/>
            </a:xfrm>
            <a:prstGeom prst="roundRect">
              <a:avLst/>
            </a:prstGeom>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CA" sz="1600" b="1"/>
                <a:t>Total Profit</a:t>
              </a:r>
            </a:p>
          </xdr:txBody>
        </xdr:sp>
        <xdr:sp macro="" textlink="Analysis!$C$9">
          <xdr:nvSpPr>
            <xdr:cNvPr id="3" name="TextBox 2">
              <a:extLst>
                <a:ext uri="{FF2B5EF4-FFF2-40B4-BE49-F238E27FC236}">
                  <a16:creationId xmlns:a16="http://schemas.microsoft.com/office/drawing/2014/main" id="{29E1A518-8CC6-4B1E-99AF-9D61BAF8900A}"/>
                </a:ext>
              </a:extLst>
            </xdr:cNvPr>
            <xdr:cNvSpPr txBox="1"/>
          </xdr:nvSpPr>
          <xdr:spPr>
            <a:xfrm>
              <a:off x="6371024" y="1930401"/>
              <a:ext cx="2154619" cy="534275"/>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F5C181B-8DE6-4A63-B788-4BD8EF02D6DA}" type="TxLink">
                <a:rPr lang="en-US" sz="2000" b="1" i="0" u="none" strike="noStrike">
                  <a:solidFill>
                    <a:schemeClr val="bg1"/>
                  </a:solidFill>
                  <a:latin typeface="Century Gothic"/>
                </a:rPr>
                <a:pPr/>
                <a:t>$268,759,098.87</a:t>
              </a:fld>
              <a:endParaRPr lang="en-US" sz="2000" b="1" i="0">
                <a:solidFill>
                  <a:schemeClr val="bg1"/>
                </a:solidFill>
              </a:endParaRPr>
            </a:p>
          </xdr:txBody>
        </xdr:sp>
      </xdr:grpSp>
      <xdr:pic>
        <xdr:nvPicPr>
          <xdr:cNvPr id="7" name="Graphic 6" descr="Coins outline">
            <a:extLst>
              <a:ext uri="{FF2B5EF4-FFF2-40B4-BE49-F238E27FC236}">
                <a16:creationId xmlns:a16="http://schemas.microsoft.com/office/drawing/2014/main" id="{3C7E75C0-C567-078E-9B64-1F7B8F77F27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390374" y="2729803"/>
            <a:ext cx="510791" cy="510791"/>
          </a:xfrm>
          <a:prstGeom prst="rect">
            <a:avLst/>
          </a:prstGeom>
        </xdr:spPr>
      </xdr:pic>
    </xdr:grpSp>
    <xdr:clientData/>
  </xdr:twoCellAnchor>
  <xdr:twoCellAnchor>
    <xdr:from>
      <xdr:col>4</xdr:col>
      <xdr:colOff>366514</xdr:colOff>
      <xdr:row>13</xdr:row>
      <xdr:rowOff>2840</xdr:rowOff>
    </xdr:from>
    <xdr:to>
      <xdr:col>9</xdr:col>
      <xdr:colOff>83736</xdr:colOff>
      <xdr:row>20</xdr:row>
      <xdr:rowOff>163446</xdr:rowOff>
    </xdr:to>
    <xdr:grpSp>
      <xdr:nvGrpSpPr>
        <xdr:cNvPr id="42" name="Group 41">
          <a:extLst>
            <a:ext uri="{FF2B5EF4-FFF2-40B4-BE49-F238E27FC236}">
              <a16:creationId xmlns:a16="http://schemas.microsoft.com/office/drawing/2014/main" id="{6C688594-B99D-8A1C-036D-79B7DF4DFC38}"/>
            </a:ext>
          </a:extLst>
        </xdr:cNvPr>
        <xdr:cNvGrpSpPr/>
      </xdr:nvGrpSpPr>
      <xdr:grpSpPr>
        <a:xfrm>
          <a:off x="3046074" y="2288840"/>
          <a:ext cx="3066673" cy="1391529"/>
          <a:chOff x="3037700" y="1384462"/>
          <a:chExt cx="3059891" cy="1391529"/>
        </a:xfrm>
      </xdr:grpSpPr>
      <xdr:grpSp>
        <xdr:nvGrpSpPr>
          <xdr:cNvPr id="23" name="Group 22">
            <a:extLst>
              <a:ext uri="{FF2B5EF4-FFF2-40B4-BE49-F238E27FC236}">
                <a16:creationId xmlns:a16="http://schemas.microsoft.com/office/drawing/2014/main" id="{6292B60A-91F2-095C-2B3F-B81EA4942773}"/>
              </a:ext>
            </a:extLst>
          </xdr:cNvPr>
          <xdr:cNvGrpSpPr/>
        </xdr:nvGrpSpPr>
        <xdr:grpSpPr>
          <a:xfrm>
            <a:off x="3037700" y="1384462"/>
            <a:ext cx="3059891" cy="1391529"/>
            <a:chOff x="3055795" y="1370987"/>
            <a:chExt cx="3082509" cy="1386139"/>
          </a:xfrm>
          <a:effectLst>
            <a:outerShdw blurRad="50800" dist="38100" dir="2700000" algn="tl" rotWithShape="0">
              <a:prstClr val="black">
                <a:alpha val="40000"/>
              </a:prstClr>
            </a:outerShdw>
          </a:effectLst>
        </xdr:grpSpPr>
        <xdr:sp macro="" textlink="">
          <xdr:nvSpPr>
            <xdr:cNvPr id="11" name="Rectangle: Rounded Corners 10">
              <a:extLst>
                <a:ext uri="{FF2B5EF4-FFF2-40B4-BE49-F238E27FC236}">
                  <a16:creationId xmlns:a16="http://schemas.microsoft.com/office/drawing/2014/main" id="{B3A8B248-3F80-3B5A-CE05-FE432D60AEEA}"/>
                </a:ext>
              </a:extLst>
            </xdr:cNvPr>
            <xdr:cNvSpPr/>
          </xdr:nvSpPr>
          <xdr:spPr>
            <a:xfrm>
              <a:off x="3055795" y="1370987"/>
              <a:ext cx="3082509" cy="1386139"/>
            </a:xfrm>
            <a:prstGeom prst="roundRect">
              <a:avLst/>
            </a:prstGeom>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CA" sz="1600" b="1"/>
                <a:t>Total Sales</a:t>
              </a:r>
            </a:p>
          </xdr:txBody>
        </xdr:sp>
        <xdr:sp macro="" textlink="Analysis!$C$3">
          <xdr:nvSpPr>
            <xdr:cNvPr id="17" name="TextBox 16">
              <a:extLst>
                <a:ext uri="{FF2B5EF4-FFF2-40B4-BE49-F238E27FC236}">
                  <a16:creationId xmlns:a16="http://schemas.microsoft.com/office/drawing/2014/main" id="{0E9A4AF1-EDB4-FC23-32C2-36298CD31E17}"/>
                </a:ext>
              </a:extLst>
            </xdr:cNvPr>
            <xdr:cNvSpPr txBox="1"/>
          </xdr:nvSpPr>
          <xdr:spPr>
            <a:xfrm>
              <a:off x="3161864" y="1935656"/>
              <a:ext cx="2154619" cy="534275"/>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0535728-D420-4CC1-AA78-182E9EEFF831}" type="TxLink">
                <a:rPr lang="en-US" sz="2000" b="1" i="0" u="none" strike="noStrike">
                  <a:solidFill>
                    <a:schemeClr val="bg1"/>
                  </a:solidFill>
                  <a:latin typeface="Century Gothic"/>
                </a:rPr>
                <a:pPr/>
                <a:t>$717,821,450.00</a:t>
              </a:fld>
              <a:endParaRPr lang="en-US" sz="2000" b="1">
                <a:solidFill>
                  <a:schemeClr val="bg1"/>
                </a:solidFill>
              </a:endParaRPr>
            </a:p>
          </xdr:txBody>
        </xdr:sp>
      </xdr:grpSp>
      <xdr:pic>
        <xdr:nvPicPr>
          <xdr:cNvPr id="19" name="Graphic 18" descr="Money outline">
            <a:extLst>
              <a:ext uri="{FF2B5EF4-FFF2-40B4-BE49-F238E27FC236}">
                <a16:creationId xmlns:a16="http://schemas.microsoft.com/office/drawing/2014/main" id="{29317539-6243-4B9B-95C2-04D3EF303D9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292355" y="1842420"/>
            <a:ext cx="502195" cy="502195"/>
          </a:xfrm>
          <a:prstGeom prst="rect">
            <a:avLst/>
          </a:prstGeom>
        </xdr:spPr>
      </xdr:pic>
    </xdr:grpSp>
    <xdr:clientData/>
  </xdr:twoCellAnchor>
  <xdr:twoCellAnchor>
    <xdr:from>
      <xdr:col>14</xdr:col>
      <xdr:colOff>95290</xdr:colOff>
      <xdr:row>12</xdr:row>
      <xdr:rowOff>169928</xdr:rowOff>
    </xdr:from>
    <xdr:to>
      <xdr:col>21</xdr:col>
      <xdr:colOff>8372</xdr:colOff>
      <xdr:row>32</xdr:row>
      <xdr:rowOff>117257</xdr:rowOff>
    </xdr:to>
    <xdr:grpSp>
      <xdr:nvGrpSpPr>
        <xdr:cNvPr id="47" name="Group 46">
          <a:extLst>
            <a:ext uri="{FF2B5EF4-FFF2-40B4-BE49-F238E27FC236}">
              <a16:creationId xmlns:a16="http://schemas.microsoft.com/office/drawing/2014/main" id="{7F13CC48-5F2C-EC8B-0F42-178D96EC0B02}"/>
            </a:ext>
          </a:extLst>
        </xdr:cNvPr>
        <xdr:cNvGrpSpPr/>
      </xdr:nvGrpSpPr>
      <xdr:grpSpPr>
        <a:xfrm>
          <a:off x="9473752" y="2280082"/>
          <a:ext cx="4602312" cy="3464252"/>
          <a:chOff x="9515622" y="1375704"/>
          <a:chExt cx="4602312" cy="3464252"/>
        </a:xfrm>
      </xdr:grpSpPr>
      <xdr:sp macro="" textlink="">
        <xdr:nvSpPr>
          <xdr:cNvPr id="16" name="Rectangle: Rounded Corners 15">
            <a:extLst>
              <a:ext uri="{FF2B5EF4-FFF2-40B4-BE49-F238E27FC236}">
                <a16:creationId xmlns:a16="http://schemas.microsoft.com/office/drawing/2014/main" id="{766D89C5-0555-4E43-939D-5830E8DF6870}"/>
              </a:ext>
            </a:extLst>
          </xdr:cNvPr>
          <xdr:cNvSpPr/>
        </xdr:nvSpPr>
        <xdr:spPr>
          <a:xfrm>
            <a:off x="9515622" y="1375704"/>
            <a:ext cx="4602312" cy="3464252"/>
          </a:xfrm>
          <a:prstGeom prst="roundRect">
            <a:avLst/>
          </a:prstGeom>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CA" sz="1600" b="1"/>
              <a:t>Product</a:t>
            </a:r>
            <a:r>
              <a:rPr lang="en-CA" sz="1600" b="1" baseline="0"/>
              <a:t> Performance</a:t>
            </a:r>
            <a:endParaRPr lang="en-CA" sz="1600" b="1"/>
          </a:p>
        </xdr:txBody>
      </xdr:sp>
      <xdr:graphicFrame macro="">
        <xdr:nvGraphicFramePr>
          <xdr:cNvPr id="28" name="Chart 27">
            <a:extLst>
              <a:ext uri="{FF2B5EF4-FFF2-40B4-BE49-F238E27FC236}">
                <a16:creationId xmlns:a16="http://schemas.microsoft.com/office/drawing/2014/main" id="{6F1F58CE-F8CA-4DDC-B971-6BBB18AE86F1}"/>
              </a:ext>
            </a:extLst>
          </xdr:cNvPr>
          <xdr:cNvGraphicFramePr>
            <a:graphicFrameLocks/>
          </xdr:cNvGraphicFramePr>
        </xdr:nvGraphicFramePr>
        <xdr:xfrm>
          <a:off x="9813890" y="1959428"/>
          <a:ext cx="4119824" cy="2612571"/>
        </xdr:xfrm>
        <a:graphic>
          <a:graphicData uri="http://schemas.openxmlformats.org/drawingml/2006/chart">
            <c:chart xmlns:c="http://schemas.openxmlformats.org/drawingml/2006/chart" xmlns:r="http://schemas.openxmlformats.org/officeDocument/2006/relationships" r:id="rId9"/>
          </a:graphicData>
        </a:graphic>
      </xdr:graphicFrame>
      <xdr:pic>
        <xdr:nvPicPr>
          <xdr:cNvPr id="32" name="Graphic 31" descr="Boot outline">
            <a:extLst>
              <a:ext uri="{FF2B5EF4-FFF2-40B4-BE49-F238E27FC236}">
                <a16:creationId xmlns:a16="http://schemas.microsoft.com/office/drawing/2014/main" id="{3B3F98BD-B83A-1ED1-9E19-C5684E93210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1999407" y="1431891"/>
            <a:ext cx="535912" cy="535912"/>
          </a:xfrm>
          <a:prstGeom prst="rect">
            <a:avLst/>
          </a:prstGeom>
        </xdr:spPr>
      </xdr:pic>
    </xdr:grpSp>
    <xdr:clientData/>
  </xdr:twoCellAnchor>
  <xdr:twoCellAnchor>
    <xdr:from>
      <xdr:col>4</xdr:col>
      <xdr:colOff>366709</xdr:colOff>
      <xdr:row>21</xdr:row>
      <xdr:rowOff>136259</xdr:rowOff>
    </xdr:from>
    <xdr:to>
      <xdr:col>9</xdr:col>
      <xdr:colOff>77676</xdr:colOff>
      <xdr:row>32</xdr:row>
      <xdr:rowOff>129866</xdr:rowOff>
    </xdr:to>
    <xdr:grpSp>
      <xdr:nvGrpSpPr>
        <xdr:cNvPr id="43" name="Group 42">
          <a:extLst>
            <a:ext uri="{FF2B5EF4-FFF2-40B4-BE49-F238E27FC236}">
              <a16:creationId xmlns:a16="http://schemas.microsoft.com/office/drawing/2014/main" id="{C9999386-7E32-8ED7-2C9B-EF976A5BAF2C}"/>
            </a:ext>
          </a:extLst>
        </xdr:cNvPr>
        <xdr:cNvGrpSpPr/>
      </xdr:nvGrpSpPr>
      <xdr:grpSpPr>
        <a:xfrm>
          <a:off x="3046269" y="3829028"/>
          <a:ext cx="3060418" cy="1927915"/>
          <a:chOff x="3063016" y="2916276"/>
          <a:chExt cx="3060418" cy="1927915"/>
        </a:xfrm>
      </xdr:grpSpPr>
      <xdr:sp macro="" textlink="">
        <xdr:nvSpPr>
          <xdr:cNvPr id="25" name="Rectangle: Rounded Corners 24">
            <a:extLst>
              <a:ext uri="{FF2B5EF4-FFF2-40B4-BE49-F238E27FC236}">
                <a16:creationId xmlns:a16="http://schemas.microsoft.com/office/drawing/2014/main" id="{7576C100-14C9-40FE-95FE-D2E29F9A82F9}"/>
              </a:ext>
            </a:extLst>
          </xdr:cNvPr>
          <xdr:cNvSpPr/>
        </xdr:nvSpPr>
        <xdr:spPr>
          <a:xfrm>
            <a:off x="3063016" y="2916276"/>
            <a:ext cx="3060418" cy="1927915"/>
          </a:xfrm>
          <a:prstGeom prst="roundRect">
            <a:avLst/>
          </a:prstGeom>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CA" sz="1600" b="1" baseline="0"/>
              <a:t>Sales Methods Distribution</a:t>
            </a:r>
            <a:endParaRPr lang="en-CA" sz="1600" b="1"/>
          </a:p>
        </xdr:txBody>
      </xdr:sp>
      <xdr:graphicFrame macro="">
        <xdr:nvGraphicFramePr>
          <xdr:cNvPr id="24" name="Chart 23">
            <a:extLst>
              <a:ext uri="{FF2B5EF4-FFF2-40B4-BE49-F238E27FC236}">
                <a16:creationId xmlns:a16="http://schemas.microsoft.com/office/drawing/2014/main" id="{9FF3558E-5ABC-4C36-BF5B-E3D4BD4C04B6}"/>
              </a:ext>
            </a:extLst>
          </xdr:cNvPr>
          <xdr:cNvGraphicFramePr>
            <a:graphicFrameLocks/>
          </xdr:cNvGraphicFramePr>
        </xdr:nvGraphicFramePr>
        <xdr:xfrm>
          <a:off x="3328487" y="3367353"/>
          <a:ext cx="2484159" cy="1362301"/>
        </xdr:xfrm>
        <a:graphic>
          <a:graphicData uri="http://schemas.openxmlformats.org/drawingml/2006/chart">
            <c:chart xmlns:c="http://schemas.openxmlformats.org/drawingml/2006/chart" xmlns:r="http://schemas.openxmlformats.org/officeDocument/2006/relationships" r:id="rId12"/>
          </a:graphicData>
        </a:graphic>
      </xdr:graphicFrame>
      <xdr:pic>
        <xdr:nvPicPr>
          <xdr:cNvPr id="37" name="Graphic 36" descr="Store outline">
            <a:extLst>
              <a:ext uri="{FF2B5EF4-FFF2-40B4-BE49-F238E27FC236}">
                <a16:creationId xmlns:a16="http://schemas.microsoft.com/office/drawing/2014/main" id="{D4810E23-5958-6388-25F9-10189A1FAC53}"/>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3902109" y="3979147"/>
            <a:ext cx="410308" cy="410308"/>
          </a:xfrm>
          <a:prstGeom prst="rect">
            <a:avLst/>
          </a:prstGeom>
        </xdr:spPr>
      </xdr:pic>
    </xdr:grpSp>
    <xdr:clientData/>
  </xdr:twoCellAnchor>
  <xdr:twoCellAnchor>
    <xdr:from>
      <xdr:col>9</xdr:col>
      <xdr:colOff>204951</xdr:colOff>
      <xdr:row>21</xdr:row>
      <xdr:rowOff>131388</xdr:rowOff>
    </xdr:from>
    <xdr:to>
      <xdr:col>13</xdr:col>
      <xdr:colOff>604346</xdr:colOff>
      <xdr:row>32</xdr:row>
      <xdr:rowOff>124995</xdr:rowOff>
    </xdr:to>
    <xdr:grpSp>
      <xdr:nvGrpSpPr>
        <xdr:cNvPr id="45" name="Group 44">
          <a:extLst>
            <a:ext uri="{FF2B5EF4-FFF2-40B4-BE49-F238E27FC236}">
              <a16:creationId xmlns:a16="http://schemas.microsoft.com/office/drawing/2014/main" id="{B30EA355-419D-F928-145E-6A924A1E9C21}"/>
            </a:ext>
          </a:extLst>
        </xdr:cNvPr>
        <xdr:cNvGrpSpPr/>
      </xdr:nvGrpSpPr>
      <xdr:grpSpPr>
        <a:xfrm>
          <a:off x="6233962" y="3824157"/>
          <a:ext cx="3078955" cy="1927915"/>
          <a:chOff x="6233962" y="2919779"/>
          <a:chExt cx="3078955" cy="1927915"/>
        </a:xfrm>
      </xdr:grpSpPr>
      <xdr:sp macro="" textlink="">
        <xdr:nvSpPr>
          <xdr:cNvPr id="26" name="Rectangle: Rounded Corners 25">
            <a:extLst>
              <a:ext uri="{FF2B5EF4-FFF2-40B4-BE49-F238E27FC236}">
                <a16:creationId xmlns:a16="http://schemas.microsoft.com/office/drawing/2014/main" id="{22B8DBEF-D107-263C-4C2B-ECF51E35E1B8}"/>
              </a:ext>
            </a:extLst>
          </xdr:cNvPr>
          <xdr:cNvSpPr/>
        </xdr:nvSpPr>
        <xdr:spPr>
          <a:xfrm>
            <a:off x="6233962" y="2919779"/>
            <a:ext cx="3078955" cy="1927915"/>
          </a:xfrm>
          <a:prstGeom prst="roundRect">
            <a:avLst/>
          </a:prstGeom>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CA" sz="1600" b="1"/>
              <a:t>Profit</a:t>
            </a:r>
            <a:r>
              <a:rPr lang="en-CA" sz="1600" b="1" baseline="0"/>
              <a:t> by Sales Distribution</a:t>
            </a:r>
            <a:endParaRPr lang="en-CA" sz="1600" b="1"/>
          </a:p>
        </xdr:txBody>
      </xdr:sp>
      <xdr:graphicFrame macro="">
        <xdr:nvGraphicFramePr>
          <xdr:cNvPr id="27" name="Chart 26">
            <a:extLst>
              <a:ext uri="{FF2B5EF4-FFF2-40B4-BE49-F238E27FC236}">
                <a16:creationId xmlns:a16="http://schemas.microsoft.com/office/drawing/2014/main" id="{C165FBC2-6D1D-4BA5-8CD7-7F969C7D5A7F}"/>
              </a:ext>
            </a:extLst>
          </xdr:cNvPr>
          <xdr:cNvGraphicFramePr>
            <a:graphicFrameLocks/>
          </xdr:cNvGraphicFramePr>
        </xdr:nvGraphicFramePr>
        <xdr:xfrm>
          <a:off x="6431908" y="3367353"/>
          <a:ext cx="2723353" cy="1398010"/>
        </xdr:xfrm>
        <a:graphic>
          <a:graphicData uri="http://schemas.openxmlformats.org/drawingml/2006/chart">
            <c:chart xmlns:c="http://schemas.openxmlformats.org/drawingml/2006/chart" xmlns:r="http://schemas.openxmlformats.org/officeDocument/2006/relationships" r:id="rId15"/>
          </a:graphicData>
        </a:graphic>
      </xdr:graphicFrame>
      <xdr:pic>
        <xdr:nvPicPr>
          <xdr:cNvPr id="40" name="Graphic 39" descr="Store outline">
            <a:extLst>
              <a:ext uri="{FF2B5EF4-FFF2-40B4-BE49-F238E27FC236}">
                <a16:creationId xmlns:a16="http://schemas.microsoft.com/office/drawing/2014/main" id="{4E3B4085-68A5-3161-88F4-CDC409C22A0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7102509" y="3947325"/>
            <a:ext cx="410308" cy="410308"/>
          </a:xfrm>
          <a:prstGeom prst="rect">
            <a:avLst/>
          </a:prstGeom>
        </xdr:spPr>
      </xdr:pic>
    </xdr:grpSp>
    <xdr:clientData/>
  </xdr:twoCellAnchor>
  <xdr:twoCellAnchor>
    <xdr:from>
      <xdr:col>4</xdr:col>
      <xdr:colOff>234462</xdr:colOff>
      <xdr:row>7</xdr:row>
      <xdr:rowOff>16747</xdr:rowOff>
    </xdr:from>
    <xdr:to>
      <xdr:col>21</xdr:col>
      <xdr:colOff>217715</xdr:colOff>
      <xdr:row>12</xdr:row>
      <xdr:rowOff>75361</xdr:rowOff>
    </xdr:to>
    <xdr:sp macro="" textlink="">
      <xdr:nvSpPr>
        <xdr:cNvPr id="51" name="Rectangle 50">
          <a:extLst>
            <a:ext uri="{FF2B5EF4-FFF2-40B4-BE49-F238E27FC236}">
              <a16:creationId xmlns:a16="http://schemas.microsoft.com/office/drawing/2014/main" id="{2EBED0CA-AF1A-49F6-A0A2-8BFB50FB0E1A}"/>
            </a:ext>
          </a:extLst>
        </xdr:cNvPr>
        <xdr:cNvSpPr/>
      </xdr:nvSpPr>
      <xdr:spPr>
        <a:xfrm>
          <a:off x="2914022" y="1247670"/>
          <a:ext cx="11371385" cy="937845"/>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CA" sz="1100"/>
        </a:p>
      </xdr:txBody>
    </xdr:sp>
    <xdr:clientData/>
  </xdr:twoCellAnchor>
  <xdr:twoCellAnchor editAs="oneCell">
    <xdr:from>
      <xdr:col>4</xdr:col>
      <xdr:colOff>276329</xdr:colOff>
      <xdr:row>8</xdr:row>
      <xdr:rowOff>75364</xdr:rowOff>
    </xdr:from>
    <xdr:to>
      <xdr:col>21</xdr:col>
      <xdr:colOff>75362</xdr:colOff>
      <xdr:row>11</xdr:row>
      <xdr:rowOff>167473</xdr:rowOff>
    </xdr:to>
    <mc:AlternateContent xmlns:mc="http://schemas.openxmlformats.org/markup-compatibility/2006" xmlns:a14="http://schemas.microsoft.com/office/drawing/2010/main">
      <mc:Choice Requires="a14">
        <xdr:graphicFrame macro="">
          <xdr:nvGraphicFramePr>
            <xdr:cNvPr id="41" name="Months (Invoice Date)">
              <a:extLst>
                <a:ext uri="{FF2B5EF4-FFF2-40B4-BE49-F238E27FC236}">
                  <a16:creationId xmlns:a16="http://schemas.microsoft.com/office/drawing/2014/main" id="{400A8D3D-D2A5-CA25-440A-F9F69206A679}"/>
                </a:ext>
              </a:extLst>
            </xdr:cNvPr>
            <xdr:cNvGraphicFramePr/>
          </xdr:nvGraphicFramePr>
          <xdr:xfrm>
            <a:off x="0" y="0"/>
            <a:ext cx="0" cy="0"/>
          </xdr:xfrm>
          <a:graphic>
            <a:graphicData uri="http://schemas.microsoft.com/office/drawing/2010/slicer">
              <sle:slicer xmlns:sle="http://schemas.microsoft.com/office/drawing/2010/slicer" name="Months (Invoice Date)"/>
            </a:graphicData>
          </a:graphic>
        </xdr:graphicFrame>
      </mc:Choice>
      <mc:Fallback xmlns="">
        <xdr:sp macro="" textlink="">
          <xdr:nvSpPr>
            <xdr:cNvPr id="0" name=""/>
            <xdr:cNvSpPr>
              <a:spLocks noTextEdit="1"/>
            </xdr:cNvSpPr>
          </xdr:nvSpPr>
          <xdr:spPr>
            <a:xfrm>
              <a:off x="2955889" y="1482133"/>
              <a:ext cx="11187165" cy="619648"/>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83738</xdr:colOff>
      <xdr:row>12</xdr:row>
      <xdr:rowOff>35169</xdr:rowOff>
    </xdr:from>
    <xdr:to>
      <xdr:col>21</xdr:col>
      <xdr:colOff>217716</xdr:colOff>
      <xdr:row>48</xdr:row>
      <xdr:rowOff>150725</xdr:rowOff>
    </xdr:to>
    <xdr:sp macro="" textlink="">
      <xdr:nvSpPr>
        <xdr:cNvPr id="52" name="Rectangle 51">
          <a:extLst>
            <a:ext uri="{FF2B5EF4-FFF2-40B4-BE49-F238E27FC236}">
              <a16:creationId xmlns:a16="http://schemas.microsoft.com/office/drawing/2014/main" id="{3876A415-FA21-4677-B196-564AE2ECC19C}"/>
            </a:ext>
          </a:extLst>
        </xdr:cNvPr>
        <xdr:cNvSpPr/>
      </xdr:nvSpPr>
      <xdr:spPr>
        <a:xfrm>
          <a:off x="14151430" y="2145323"/>
          <a:ext cx="133978" cy="6446017"/>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CA"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369570</xdr:colOff>
      <xdr:row>32</xdr:row>
      <xdr:rowOff>137160</xdr:rowOff>
    </xdr:from>
    <xdr:to>
      <xdr:col>15</xdr:col>
      <xdr:colOff>331470</xdr:colOff>
      <xdr:row>48</xdr:row>
      <xdr:rowOff>76200</xdr:rowOff>
    </xdr:to>
    <xdr:graphicFrame macro="">
      <xdr:nvGraphicFramePr>
        <xdr:cNvPr id="8" name="Chart 7">
          <a:extLst>
            <a:ext uri="{FF2B5EF4-FFF2-40B4-BE49-F238E27FC236}">
              <a16:creationId xmlns:a16="http://schemas.microsoft.com/office/drawing/2014/main" id="{11F07C6F-8480-ABDC-4FF1-81DBACA11C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453390</xdr:colOff>
      <xdr:row>37</xdr:row>
      <xdr:rowOff>38100</xdr:rowOff>
    </xdr:from>
    <xdr:to>
      <xdr:col>11</xdr:col>
      <xdr:colOff>579120</xdr:colOff>
      <xdr:row>46</xdr:row>
      <xdr:rowOff>121920</xdr:rowOff>
    </xdr:to>
    <xdr:graphicFrame macro="">
      <xdr:nvGraphicFramePr>
        <xdr:cNvPr id="10" name="Chart 9">
          <a:extLst>
            <a:ext uri="{FF2B5EF4-FFF2-40B4-BE49-F238E27FC236}">
              <a16:creationId xmlns:a16="http://schemas.microsoft.com/office/drawing/2014/main" id="{6808C758-B702-126A-8A7F-5AB076F274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Quang Khuat" refreshedDate="45189.833751273145" createdVersion="8" refreshedVersion="8" minRefreshableVersion="3" recordCount="9648" xr:uid="{24814F42-8E17-4393-803D-4D71A48A5F2B}">
  <cacheSource type="worksheet">
    <worksheetSource name="Table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2020-01-01"/>
          <s v="Jan"/>
          <s v="Feb"/>
          <s v="Mar"/>
          <s v="Apr"/>
          <s v="May"/>
          <s v="Jun"/>
          <s v="Jul"/>
          <s v="Aug"/>
          <s v="Sep"/>
          <s v="Oct"/>
          <s v="Nov"/>
          <s v="Dec"/>
          <s v="&gt;2022-01-01"/>
        </groupItems>
      </fieldGroup>
    </cacheField>
    <cacheField name="Quarters (Invoice Date)" numFmtId="0" databaseField="0">
      <fieldGroup base="2">
        <rangePr groupBy="quarters" startDate="2020-01-01T00:00:00" endDate="2022-01-01T00:00:00"/>
        <groupItems count="6">
          <s v="&lt;2020-01-01"/>
          <s v="Qtr1"/>
          <s v="Qtr2"/>
          <s v="Qtr3"/>
          <s v="Qtr4"/>
          <s v="&gt;2022-01-01"/>
        </groupItems>
      </fieldGroup>
    </cacheField>
    <cacheField name="Years (Invoice Date)" numFmtId="0" databaseField="0">
      <fieldGroup base="2">
        <rangePr groupBy="years" startDate="2020-01-01T00:00:00" endDate="2022-01-01T00:00:00"/>
        <groupItems count="5">
          <s v="&lt;2020-01-01"/>
          <s v="2020"/>
          <s v="2021"/>
          <s v="2022"/>
          <s v="&gt;2022-01-01"/>
        </groupItems>
      </fieldGroup>
    </cacheField>
  </cacheFields>
  <extLst>
    <ext xmlns:x14="http://schemas.microsoft.com/office/spreadsheetml/2009/9/main" uri="{725AE2AE-9491-48be-B2B4-4EB974FC3084}">
      <x14:pivotCacheDefinition pivotCacheId="18871964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EF2485-9DB2-45E1-9CC4-CFE802C169C7}" name="Total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164" showAll="0"/>
    <pivotField numFmtId="3" showAll="0"/>
    <pivotField dataField="1" numFmtId="165" showAll="0"/>
    <pivotField numFmtId="165" showAll="0"/>
    <pivotField numFmtId="9"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h="1" sd="0" x="0"/>
        <item h="1" sd="0" x="1"/>
        <item sd="0" x="2"/>
        <item h="1" sd="0" x="3"/>
        <item h="1" sd="0" x="4"/>
        <item t="default"/>
      </items>
    </pivotField>
  </pivotFields>
  <rowItems count="1">
    <i/>
  </rowItems>
  <colItems count="1">
    <i/>
  </colItems>
  <dataFields count="1">
    <dataField name="Sum of Total Sales" fld="9" baseField="0" baseItem="0" numFmtId="166"/>
  </dataFields>
  <formats count="1">
    <format dxfId="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144530-87AE-4B72-988B-197712C172E0}" name="Sales Method Distribu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12:F16"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164" showAll="0"/>
    <pivotField numFmtId="3" showAll="0"/>
    <pivotField numFmtId="165" showAll="0"/>
    <pivotField numFmtId="165" showAll="0"/>
    <pivotField numFmtId="9" showAll="0"/>
    <pivotField axis="axisRow" dataField="1"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5">
        <item h="1" x="0"/>
        <item h="1" x="1"/>
        <item x="2"/>
        <item h="1" x="3"/>
        <item h="1" x="4"/>
      </items>
    </pivotField>
  </pivotFields>
  <rowFields count="1">
    <field x="12"/>
  </rowFields>
  <rowItems count="4">
    <i>
      <x/>
    </i>
    <i>
      <x v="2"/>
    </i>
    <i>
      <x v="1"/>
    </i>
    <i t="grand">
      <x/>
    </i>
  </rowItems>
  <colItems count="1">
    <i/>
  </colItems>
  <dataFields count="1">
    <dataField name="Count of Sales Method" fld="12" subtotal="count" showDataAs="percentOfTotal" baseField="0" baseItem="0" numFmtId="10"/>
  </dataFields>
  <chartFormats count="8">
    <chartFormat chart="3"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2" count="1" selected="0">
            <x v="0"/>
          </reference>
        </references>
      </pivotArea>
    </chartFormat>
    <chartFormat chart="5" format="7">
      <pivotArea type="data" outline="0" fieldPosition="0">
        <references count="2">
          <reference field="4294967294" count="1" selected="0">
            <x v="0"/>
          </reference>
          <reference field="12" count="1" selected="0">
            <x v="2"/>
          </reference>
        </references>
      </pivotArea>
    </chartFormat>
    <chartFormat chart="5" format="8">
      <pivotArea type="data" outline="0" fieldPosition="0">
        <references count="2">
          <reference field="4294967294" count="1" selected="0">
            <x v="0"/>
          </reference>
          <reference field="12" count="1" selected="0">
            <x v="1"/>
          </reference>
        </references>
      </pivotArea>
    </chartFormat>
    <chartFormat chart="3" format="1">
      <pivotArea type="data" outline="0" fieldPosition="0">
        <references count="2">
          <reference field="4294967294" count="1" selected="0">
            <x v="0"/>
          </reference>
          <reference field="12" count="1" selected="0">
            <x v="0"/>
          </reference>
        </references>
      </pivotArea>
    </chartFormat>
    <chartFormat chart="3" format="2">
      <pivotArea type="data" outline="0" fieldPosition="0">
        <references count="2">
          <reference field="4294967294" count="1" selected="0">
            <x v="0"/>
          </reference>
          <reference field="12" count="1" selected="0">
            <x v="2"/>
          </reference>
        </references>
      </pivotArea>
    </chartFormat>
    <chartFormat chart="3" format="3">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3C7C1D-BFF1-4AD8-927C-7798BA4EA719}" name="Monthly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4:B38" firstHeaderRow="1" firstDataRow="1" firstDataCol="1"/>
  <pivotFields count="16">
    <pivotField showAll="0">
      <items count="7">
        <item x="5"/>
        <item x="0"/>
        <item x="4"/>
        <item x="2"/>
        <item x="1"/>
        <item x="3"/>
        <item t="default"/>
      </items>
    </pivotField>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dataField="1" numFmtId="165" showAll="0"/>
    <pivotField numFmtId="165" showAll="0"/>
    <pivotField numFmtId="9"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5">
        <item h="1" x="0"/>
        <item h="1" x="1"/>
        <item x="2"/>
        <item h="1" x="3"/>
        <item h="1" x="4"/>
      </items>
    </pivotField>
  </pivotFields>
  <rowFields count="3">
    <field x="15"/>
    <field x="13"/>
    <field x="2"/>
  </rowFields>
  <rowItems count="14">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formats count="26">
    <format dxfId="48">
      <pivotArea collapsedLevelsAreSubtotals="1" fieldPosition="0">
        <references count="2">
          <reference field="13" count="1">
            <x v="1"/>
          </reference>
          <reference field="15" count="1" selected="0">
            <x v="1"/>
          </reference>
        </references>
      </pivotArea>
    </format>
    <format dxfId="47">
      <pivotArea collapsedLevelsAreSubtotals="1" fieldPosition="0">
        <references count="2">
          <reference field="13" count="1">
            <x v="2"/>
          </reference>
          <reference field="15" count="1" selected="0">
            <x v="1"/>
          </reference>
        </references>
      </pivotArea>
    </format>
    <format dxfId="46">
      <pivotArea collapsedLevelsAreSubtotals="1" fieldPosition="0">
        <references count="2">
          <reference field="13" count="1">
            <x v="3"/>
          </reference>
          <reference field="15" count="1" selected="0">
            <x v="1"/>
          </reference>
        </references>
      </pivotArea>
    </format>
    <format dxfId="45">
      <pivotArea collapsedLevelsAreSubtotals="1" fieldPosition="0">
        <references count="2">
          <reference field="13" count="1">
            <x v="4"/>
          </reference>
          <reference field="15" count="1" selected="0">
            <x v="1"/>
          </reference>
        </references>
      </pivotArea>
    </format>
    <format dxfId="44">
      <pivotArea collapsedLevelsAreSubtotals="1" fieldPosition="0">
        <references count="2">
          <reference field="13" count="1">
            <x v="5"/>
          </reference>
          <reference field="15" count="1" selected="0">
            <x v="1"/>
          </reference>
        </references>
      </pivotArea>
    </format>
    <format dxfId="43">
      <pivotArea collapsedLevelsAreSubtotals="1" fieldPosition="0">
        <references count="2">
          <reference field="13" count="1">
            <x v="6"/>
          </reference>
          <reference field="15" count="1" selected="0">
            <x v="1"/>
          </reference>
        </references>
      </pivotArea>
    </format>
    <format dxfId="42">
      <pivotArea collapsedLevelsAreSubtotals="1" fieldPosition="0">
        <references count="2">
          <reference field="13" count="1">
            <x v="7"/>
          </reference>
          <reference field="15" count="1" selected="0">
            <x v="1"/>
          </reference>
        </references>
      </pivotArea>
    </format>
    <format dxfId="41">
      <pivotArea collapsedLevelsAreSubtotals="1" fieldPosition="0">
        <references count="2">
          <reference field="13" count="1">
            <x v="8"/>
          </reference>
          <reference field="15" count="1" selected="0">
            <x v="1"/>
          </reference>
        </references>
      </pivotArea>
    </format>
    <format dxfId="40">
      <pivotArea collapsedLevelsAreSubtotals="1" fieldPosition="0">
        <references count="2">
          <reference field="13" count="1">
            <x v="9"/>
          </reference>
          <reference field="15" count="1" selected="0">
            <x v="1"/>
          </reference>
        </references>
      </pivotArea>
    </format>
    <format dxfId="39">
      <pivotArea collapsedLevelsAreSubtotals="1" fieldPosition="0">
        <references count="2">
          <reference field="13" count="1">
            <x v="10"/>
          </reference>
          <reference field="15" count="1" selected="0">
            <x v="1"/>
          </reference>
        </references>
      </pivotArea>
    </format>
    <format dxfId="38">
      <pivotArea collapsedLevelsAreSubtotals="1" fieldPosition="0">
        <references count="2">
          <reference field="13" count="1">
            <x v="11"/>
          </reference>
          <reference field="15" count="1" selected="0">
            <x v="1"/>
          </reference>
        </references>
      </pivotArea>
    </format>
    <format dxfId="37">
      <pivotArea collapsedLevelsAreSubtotals="1" fieldPosition="0">
        <references count="2">
          <reference field="13" count="1">
            <x v="12"/>
          </reference>
          <reference field="15" count="1" selected="0">
            <x v="1"/>
          </reference>
        </references>
      </pivotArea>
    </format>
    <format dxfId="36">
      <pivotArea collapsedLevelsAreSubtotals="1" fieldPosition="0">
        <references count="1">
          <reference field="15" count="1">
            <x v="2"/>
          </reference>
        </references>
      </pivotArea>
    </format>
    <format dxfId="35">
      <pivotArea collapsedLevelsAreSubtotals="1" fieldPosition="0">
        <references count="2">
          <reference field="13" count="1">
            <x v="1"/>
          </reference>
          <reference field="15" count="1" selected="0">
            <x v="2"/>
          </reference>
        </references>
      </pivotArea>
    </format>
    <format dxfId="34">
      <pivotArea collapsedLevelsAreSubtotals="1" fieldPosition="0">
        <references count="2">
          <reference field="13" count="1">
            <x v="2"/>
          </reference>
          <reference field="15" count="1" selected="0">
            <x v="2"/>
          </reference>
        </references>
      </pivotArea>
    </format>
    <format dxfId="33">
      <pivotArea collapsedLevelsAreSubtotals="1" fieldPosition="0">
        <references count="2">
          <reference field="13" count="1">
            <x v="3"/>
          </reference>
          <reference field="15" count="1" selected="0">
            <x v="2"/>
          </reference>
        </references>
      </pivotArea>
    </format>
    <format dxfId="32">
      <pivotArea collapsedLevelsAreSubtotals="1" fieldPosition="0">
        <references count="2">
          <reference field="13" count="1">
            <x v="4"/>
          </reference>
          <reference field="15" count="1" selected="0">
            <x v="2"/>
          </reference>
        </references>
      </pivotArea>
    </format>
    <format dxfId="31">
      <pivotArea collapsedLevelsAreSubtotals="1" fieldPosition="0">
        <references count="2">
          <reference field="13" count="1">
            <x v="5"/>
          </reference>
          <reference field="15" count="1" selected="0">
            <x v="2"/>
          </reference>
        </references>
      </pivotArea>
    </format>
    <format dxfId="30">
      <pivotArea collapsedLevelsAreSubtotals="1" fieldPosition="0">
        <references count="2">
          <reference field="13" count="1">
            <x v="6"/>
          </reference>
          <reference field="15" count="1" selected="0">
            <x v="2"/>
          </reference>
        </references>
      </pivotArea>
    </format>
    <format dxfId="29">
      <pivotArea collapsedLevelsAreSubtotals="1" fieldPosition="0">
        <references count="2">
          <reference field="13" count="1">
            <x v="7"/>
          </reference>
          <reference field="15" count="1" selected="0">
            <x v="2"/>
          </reference>
        </references>
      </pivotArea>
    </format>
    <format dxfId="28">
      <pivotArea collapsedLevelsAreSubtotals="1" fieldPosition="0">
        <references count="2">
          <reference field="13" count="1">
            <x v="8"/>
          </reference>
          <reference field="15" count="1" selected="0">
            <x v="2"/>
          </reference>
        </references>
      </pivotArea>
    </format>
    <format dxfId="27">
      <pivotArea collapsedLevelsAreSubtotals="1" fieldPosition="0">
        <references count="2">
          <reference field="13" count="1">
            <x v="9"/>
          </reference>
          <reference field="15" count="1" selected="0">
            <x v="2"/>
          </reference>
        </references>
      </pivotArea>
    </format>
    <format dxfId="26">
      <pivotArea collapsedLevelsAreSubtotals="1" fieldPosition="0">
        <references count="2">
          <reference field="13" count="1">
            <x v="10"/>
          </reference>
          <reference field="15" count="1" selected="0">
            <x v="2"/>
          </reference>
        </references>
      </pivotArea>
    </format>
    <format dxfId="25">
      <pivotArea collapsedLevelsAreSubtotals="1" fieldPosition="0">
        <references count="2">
          <reference field="13" count="1">
            <x v="11"/>
          </reference>
          <reference field="15" count="1" selected="0">
            <x v="2"/>
          </reference>
        </references>
      </pivotArea>
    </format>
    <format dxfId="24">
      <pivotArea collapsedLevelsAreSubtotals="1" fieldPosition="0">
        <references count="2">
          <reference field="13" count="1">
            <x v="12"/>
          </reference>
          <reference field="15" count="1" selected="0">
            <x v="2"/>
          </reference>
        </references>
      </pivotArea>
    </format>
    <format dxfId="23">
      <pivotArea grandRow="1"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4A13B3-2E67-4001-B18A-1AEB467875D8}" name="Total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A9" firstHeaderRow="1" firstDataRow="1" firstDataCol="0"/>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164" showAll="0"/>
    <pivotField numFmtId="3" showAll="0"/>
    <pivotField numFmtId="165" showAll="0"/>
    <pivotField dataField="1" numFmtId="165" showAll="0"/>
    <pivotField numFmtId="9"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5">
        <item h="1" sd="0" x="0"/>
        <item h="1" sd="0" x="1"/>
        <item sd="0" x="2"/>
        <item h="1" sd="0" x="3"/>
        <item h="1" sd="0" x="4"/>
      </items>
    </pivotField>
  </pivotFields>
  <rowItems count="1">
    <i/>
  </rowItems>
  <colItems count="1">
    <i/>
  </colItems>
  <dataFields count="1">
    <dataField name="Sum of Operating Profit" fld="10" baseField="0" baseItem="0" numFmtId="166"/>
  </dataFields>
  <formats count="1">
    <format dxfId="4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FC49EC2-5B2C-48B6-89C8-EC5818EF176D}"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H20:J37" firstHeaderRow="1" firstDataRow="1" firstDataCol="0"/>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164" showAll="0"/>
    <pivotField numFmtId="3" showAll="0"/>
    <pivotField numFmtId="165" showAll="0"/>
    <pivotField numFmtId="165" showAll="0"/>
    <pivotField numFmtId="9"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481FE44-07E6-4CEF-96D4-FEEEA76F566A}" name="Profit by Retail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H40:I47" firstHeaderRow="1" firstDataRow="1" firstDataCol="1"/>
  <pivotFields count="16">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164" showAll="0"/>
    <pivotField numFmtId="3" showAll="0"/>
    <pivotField numFmtId="165" showAll="0"/>
    <pivotField dataField="1" numFmtId="165" showAll="0"/>
    <pivotField numFmtId="9"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1">
    <field x="0"/>
  </rowFields>
  <rowItems count="7">
    <i>
      <x v="5"/>
    </i>
    <i>
      <x v="1"/>
    </i>
    <i>
      <x v="3"/>
    </i>
    <i>
      <x v="2"/>
    </i>
    <i>
      <x/>
    </i>
    <i>
      <x v="4"/>
    </i>
    <i t="grand">
      <x/>
    </i>
  </rowItems>
  <colItems count="1">
    <i/>
  </colItems>
  <dataFields count="1">
    <dataField name="Sum of Operating Profit" fld="10" showDataAs="percentOfTotal" baseField="0" baseItem="0" numFmtId="10"/>
  </dataFields>
  <formats count="6">
    <format dxfId="6">
      <pivotArea type="all" dataOnly="0" outline="0" fieldPosition="0"/>
    </format>
    <format dxfId="5">
      <pivotArea outline="0" collapsedLevelsAreSubtotals="1" fieldPosition="0"/>
    </format>
    <format dxfId="4">
      <pivotArea field="0" type="button" dataOnly="0" labelOnly="1" outline="0" axis="axisRow" fieldPosition="0"/>
    </format>
    <format dxfId="3">
      <pivotArea dataOnly="0" labelOnly="1" fieldPosition="0">
        <references count="1">
          <reference field="0" count="0"/>
        </references>
      </pivotArea>
    </format>
    <format dxfId="2">
      <pivotArea dataOnly="0" labelOnly="1" grandRow="1" outline="0" fieldPosition="0"/>
    </format>
    <format dxfId="1">
      <pivotArea dataOnly="0" labelOnly="1" outline="0" axis="axisValues" fieldPosition="0"/>
    </format>
  </formats>
  <chartFormats count="7">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0" count="1" selected="0">
            <x v="5"/>
          </reference>
        </references>
      </pivotArea>
    </chartFormat>
    <chartFormat chart="10" format="2">
      <pivotArea type="data" outline="0" fieldPosition="0">
        <references count="2">
          <reference field="4294967294" count="1" selected="0">
            <x v="0"/>
          </reference>
          <reference field="0" count="1" selected="0">
            <x v="1"/>
          </reference>
        </references>
      </pivotArea>
    </chartFormat>
    <chartFormat chart="10" format="3">
      <pivotArea type="data" outline="0" fieldPosition="0">
        <references count="2">
          <reference field="4294967294" count="1" selected="0">
            <x v="0"/>
          </reference>
          <reference field="0" count="1" selected="0">
            <x v="3"/>
          </reference>
        </references>
      </pivotArea>
    </chartFormat>
    <chartFormat chart="10" format="4">
      <pivotArea type="data" outline="0" fieldPosition="0">
        <references count="2">
          <reference field="4294967294" count="1" selected="0">
            <x v="0"/>
          </reference>
          <reference field="0" count="1" selected="0">
            <x v="2"/>
          </reference>
        </references>
      </pivotArea>
    </chartFormat>
    <chartFormat chart="10" format="5">
      <pivotArea type="data" outline="0" fieldPosition="0">
        <references count="2">
          <reference field="4294967294" count="1" selected="0">
            <x v="0"/>
          </reference>
          <reference field="0" count="1" selected="0">
            <x v="0"/>
          </reference>
        </references>
      </pivotArea>
    </chartFormat>
    <chartFormat chart="10" format="6">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08CD105-0F4E-4998-AEE8-310266D10B98}" name="Best Performing Produc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4:B21"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3" showAll="0"/>
    <pivotField numFmtId="165" showAll="0"/>
    <pivotField dataField="1" numFmtId="165" showAll="0"/>
    <pivotField numFmtId="9"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5">
        <item h="1" x="0"/>
        <item h="1" x="1"/>
        <item x="2"/>
        <item h="1" x="3"/>
        <item h="1" x="4"/>
      </items>
    </pivotField>
  </pivotFields>
  <rowFields count="1">
    <field x="6"/>
  </rowFields>
  <rowItems count="7">
    <i>
      <x v="4"/>
    </i>
    <i>
      <x/>
    </i>
    <i>
      <x v="5"/>
    </i>
    <i>
      <x v="1"/>
    </i>
    <i>
      <x v="3"/>
    </i>
    <i>
      <x v="2"/>
    </i>
    <i t="grand">
      <x/>
    </i>
  </rowItems>
  <colItems count="1">
    <i/>
  </colItems>
  <dataFields count="1">
    <dataField name="Sum of Operating Profit" fld="10" baseField="0" baseItem="0" numFmtId="166"/>
  </dataFields>
  <formats count="1">
    <format dxfId="50">
      <pivotArea outline="0" collapsedLevelsAreSubtotals="1" fieldPosition="0">
        <references count="1">
          <reference field="4294967294" count="1" selected="0">
            <x v="0"/>
          </reference>
        </references>
      </pivotArea>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C100D95-1C0B-470D-8AAD-0D1003A1A9E4}" name="Operating Margi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38:F45"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3" showAll="0"/>
    <pivotField numFmtId="165" showAll="0"/>
    <pivotField numFmtId="165" showAll="0"/>
    <pivotField dataField="1" numFmtId="9"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5">
        <item h="1" x="0"/>
        <item h="1" x="1"/>
        <item x="2"/>
        <item h="1" x="3"/>
        <item h="1" x="4"/>
      </items>
    </pivotField>
  </pivotFields>
  <rowFields count="1">
    <field x="6"/>
  </rowFields>
  <rowItems count="7">
    <i>
      <x v="3"/>
    </i>
    <i>
      <x v="2"/>
    </i>
    <i>
      <x v="4"/>
    </i>
    <i>
      <x v="5"/>
    </i>
    <i>
      <x v="1"/>
    </i>
    <i>
      <x/>
    </i>
    <i t="grand">
      <x/>
    </i>
  </rowItems>
  <colItems count="1">
    <i/>
  </colItems>
  <dataFields count="1">
    <dataField name="Average of Operating Margin" fld="11" subtotal="average" baseField="6" baseItem="0"/>
  </dataFields>
  <formats count="1">
    <format dxfId="51">
      <pivotArea collapsedLevelsAreSubtotals="1" fieldPosition="0">
        <references count="1">
          <reference field="6" count="0"/>
        </references>
      </pivotArea>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4C37856-7552-446F-AA7E-7FA7E401D371}" name="Profit by Sale Metho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12:I16"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164" showAll="0"/>
    <pivotField numFmtId="3" showAll="0"/>
    <pivotField numFmtId="165" showAll="0"/>
    <pivotField dataField="1" numFmtId="165" showAll="0"/>
    <pivotField numFmtId="9" showAll="0"/>
    <pivotField axis="axisRow" showAll="0">
      <items count="4">
        <item x="0"/>
        <item x="2"/>
        <item x="1"/>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5">
        <item h="1" x="0"/>
        <item h="1" x="1"/>
        <item x="2"/>
        <item h="1" x="3"/>
        <item h="1" x="4"/>
      </items>
    </pivotField>
  </pivotFields>
  <rowFields count="1">
    <field x="12"/>
  </rowFields>
  <rowItems count="4">
    <i>
      <x/>
    </i>
    <i>
      <x v="1"/>
    </i>
    <i>
      <x v="2"/>
    </i>
    <i t="grand">
      <x/>
    </i>
  </rowItems>
  <colItems count="1">
    <i/>
  </colItems>
  <dataFields count="1">
    <dataField name="Sum of Operating Profit" fld="10" showDataAs="percentOfTotal" baseField="0" baseItem="0" numFmtId="10"/>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2" count="1" selected="0">
            <x v="0"/>
          </reference>
        </references>
      </pivotArea>
    </chartFormat>
    <chartFormat chart="1" format="3">
      <pivotArea type="data" outline="0" fieldPosition="0">
        <references count="2">
          <reference field="4294967294" count="1" selected="0">
            <x v="0"/>
          </reference>
          <reference field="12" count="1" selected="0">
            <x v="1"/>
          </reference>
        </references>
      </pivotArea>
    </chartFormat>
    <chartFormat chart="1" format="4">
      <pivotArea type="data" outline="0" fieldPosition="0">
        <references count="2">
          <reference field="4294967294" count="1" selected="0">
            <x v="0"/>
          </reference>
          <reference field="12"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2" count="1" selected="0">
            <x v="0"/>
          </reference>
        </references>
      </pivotArea>
    </chartFormat>
    <chartFormat chart="3" format="7">
      <pivotArea type="data" outline="0" fieldPosition="0">
        <references count="2">
          <reference field="4294967294" count="1" selected="0">
            <x v="0"/>
          </reference>
          <reference field="12" count="1" selected="0">
            <x v="1"/>
          </reference>
        </references>
      </pivotArea>
    </chartFormat>
    <chartFormat chart="3" format="8">
      <pivotArea type="data" outline="0" fieldPosition="0">
        <references count="2">
          <reference field="4294967294" count="1" selected="0">
            <x v="0"/>
          </reference>
          <reference field="12" count="1" selected="0">
            <x v="2"/>
          </reference>
        </references>
      </pivotArea>
    </chartFormat>
    <chartFormat chart="2" format="9"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DA86FD7-BACD-45F8-B20F-5F024EDF63A2}" name="Profit by Stat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E29:F35"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3" showAll="0"/>
    <pivotField numFmtId="165" showAll="0"/>
    <pivotField dataField="1" numFmtId="165" showAll="0"/>
    <pivotField numFmtId="9"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5">
        <item h="1" x="0"/>
        <item h="1" x="1"/>
        <item x="2"/>
        <item h="1" x="3"/>
        <item h="1" x="4"/>
      </items>
    </pivotField>
  </pivotFields>
  <rowFields count="1">
    <field x="3"/>
  </rowFields>
  <rowItems count="6">
    <i>
      <x/>
    </i>
    <i>
      <x v="1"/>
    </i>
    <i>
      <x v="2"/>
    </i>
    <i>
      <x v="3"/>
    </i>
    <i>
      <x v="4"/>
    </i>
    <i t="grand">
      <x/>
    </i>
  </rowItems>
  <colItems count="1">
    <i/>
  </colItems>
  <dataFields count="1">
    <dataField name="Sum of Operating Profit" fld="10" baseField="0" baseItem="0" numFmtId="166"/>
  </dataFields>
  <formats count="7">
    <format dxfId="52">
      <pivotArea outline="0" collapsedLevelsAreSubtotals="1" fieldPosition="0"/>
    </format>
    <format dxfId="21">
      <pivotArea type="all" dataOnly="0" outline="0" fieldPosition="0"/>
    </format>
    <format dxfId="20">
      <pivotArea outline="0" collapsedLevelsAreSubtotals="1" fieldPosition="0"/>
    </format>
    <format dxfId="19">
      <pivotArea field="3" type="button" dataOnly="0" labelOnly="1" outline="0" axis="axisRow" fieldPosition="0"/>
    </format>
    <format dxfId="18">
      <pivotArea dataOnly="0" labelOnly="1" fieldPosition="0">
        <references count="1">
          <reference field="3" count="0"/>
        </references>
      </pivotArea>
    </format>
    <format dxfId="17">
      <pivotArea dataOnly="0" labelOnly="1" grandRow="1" outline="0" fieldPosition="0"/>
    </format>
    <format dxfId="16">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D374D15-423B-47A9-BA58-5E98D0200DCB}" name="Most Popular Produc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F9"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dataField="1" numFmtId="3" showAll="0"/>
    <pivotField numFmtId="165" showAll="0"/>
    <pivotField numFmtId="165" showAll="0"/>
    <pivotField numFmtId="9"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5">
        <item h="1" x="0"/>
        <item h="1" x="1"/>
        <item x="2"/>
        <item h="1" x="3"/>
        <item h="1" x="4"/>
      </items>
    </pivotField>
  </pivotFields>
  <rowFields count="1">
    <field x="6"/>
  </rowFields>
  <rowItems count="7">
    <i>
      <x v="2"/>
    </i>
    <i>
      <x v="1"/>
    </i>
    <i>
      <x v="3"/>
    </i>
    <i>
      <x v="5"/>
    </i>
    <i>
      <x v="4"/>
    </i>
    <i>
      <x/>
    </i>
    <i t="grand">
      <x/>
    </i>
  </rowItems>
  <colItems count="1">
    <i/>
  </colItems>
  <dataFields count="1">
    <dataField name="Sum of Units Sold" fld="8" baseField="0" baseItem="0"/>
  </dataFields>
  <formats count="6">
    <format dxfId="14">
      <pivotArea type="all" dataOnly="0" outline="0" fieldPosition="0"/>
    </format>
    <format dxfId="13">
      <pivotArea outline="0" collapsedLevelsAreSubtotals="1" fieldPosition="0"/>
    </format>
    <format dxfId="12">
      <pivotArea field="6" type="button" dataOnly="0" labelOnly="1" outline="0" axis="axisRow" fieldPosition="0"/>
    </format>
    <format dxfId="11">
      <pivotArea dataOnly="0" labelOnly="1" fieldPosition="0">
        <references count="1">
          <reference field="6" count="0"/>
        </references>
      </pivotArea>
    </format>
    <format dxfId="10">
      <pivotArea dataOnly="0" labelOnly="1" grandRow="1" outline="0" fieldPosition="0"/>
    </format>
    <format dxfId="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A5FE93E2-0120-4521-AD0E-A41FAFC64E45}" sourceName="Years (Invoice Date)">
  <pivotTables>
    <pivotTable tabId="4" name="Sales Method Distribution"/>
    <pivotTable tabId="4" name="Profit by State"/>
    <pivotTable tabId="4" name="Total Sales"/>
    <pivotTable tabId="4" name="Total Profit"/>
    <pivotTable tabId="4" name="Monthly Sales"/>
    <pivotTable tabId="4" name="Profit by Sale Method"/>
    <pivotTable tabId="4" name="Best Performing Product"/>
    <pivotTable tabId="4" name="Most Popular Product"/>
    <pivotTable tabId="4" name="Operating Margin"/>
  </pivotTables>
  <data>
    <tabular pivotCacheId="1887196476">
      <items count="5">
        <i x="1"/>
        <i x="2" s="1"/>
        <i x="0" nd="1"/>
        <i x="4" nd="1"/>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C02F45C-0D9D-4594-9EFC-3809401AF3F3}" sourceName="Region">
  <pivotTables>
    <pivotTable tabId="4" name="Sales Method Distribution"/>
    <pivotTable tabId="4" name="Best Performing Product"/>
    <pivotTable tabId="4" name="Monthly Sales"/>
    <pivotTable tabId="4" name="Most Popular Product"/>
    <pivotTable tabId="4" name="PivotTable4"/>
    <pivotTable tabId="4" name="Profit by Retailer"/>
    <pivotTable tabId="4" name="Profit by Sale Method"/>
    <pivotTable tabId="4" name="Profit by State"/>
    <pivotTable tabId="4" name="Total Profit"/>
    <pivotTable tabId="4" name="Total Sales"/>
    <pivotTable tabId="4" name="Operating Margin"/>
  </pivotTables>
  <data>
    <tabular pivotCacheId="1887196476">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8A975E41-6940-435A-A9C3-0CF2336B2AC3}" sourceName="Retailer">
  <pivotTables>
    <pivotTable tabId="4" name="Sales Method Distribution"/>
    <pivotTable tabId="4" name="Best Performing Product"/>
    <pivotTable tabId="4" name="Monthly Sales"/>
    <pivotTable tabId="4" name="Most Popular Product"/>
    <pivotTable tabId="4" name="Operating Margin"/>
    <pivotTable tabId="4" name="Profit by Sale Method"/>
    <pivotTable tabId="4" name="Profit by State"/>
    <pivotTable tabId="4" name="Total Profit"/>
    <pivotTable tabId="4" name="Total Sales"/>
  </pivotTables>
  <data>
    <tabular pivotCacheId="1887196476">
      <items count="6">
        <i x="5" s="1"/>
        <i x="0" s="1"/>
        <i x="4" s="1"/>
        <i x="2" s="1"/>
        <i x="1"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Invoice_Date" xr10:uid="{95280448-C8E5-47A8-B80D-2D4D8B1EF2EE}" sourceName="Months (Invoice Date)">
  <pivotTables>
    <pivotTable tabId="4" name="Sales Method Distribution"/>
    <pivotTable tabId="4" name="Best Performing Product"/>
    <pivotTable tabId="4" name="Monthly Sales"/>
    <pivotTable tabId="4" name="Most Popular Product"/>
    <pivotTable tabId="4" name="Operating Margin"/>
    <pivotTable tabId="4" name="PivotTable4"/>
    <pivotTable tabId="4" name="Profit by Retailer"/>
    <pivotTable tabId="4" name="Profit by Sale Method"/>
    <pivotTable tabId="4" name="Profit by State"/>
    <pivotTable tabId="4" name="Total Profit"/>
    <pivotTable tabId="4" name="Total Sales"/>
  </pivotTables>
  <data>
    <tabular pivotCacheId="1887196476">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Invoice Date)" xr10:uid="{E2E62B53-E036-4D10-B94C-8E61197D67C4}" cache="Slicer_Years__Invoice_Date" caption="Years (Invoice Date)" style="SlicerStyleLight3" rowHeight="234950"/>
  <slicer name="Region" xr10:uid="{6A9AD717-A9EA-4548-BC99-6BA422FE18AD}" cache="Slicer_Region" caption="Region" startItem="1" style="SlicerStyleLight3" rowHeight="234950"/>
  <slicer name="Retailer" xr10:uid="{F298BAFC-19EF-4654-9429-D2D93F5B778C}" cache="Slicer_Retailer" caption="Retailer" style="SlicerStyleLight3" rowHeight="234950"/>
  <slicer name="Months (Invoice Date)" xr10:uid="{4694B60B-3DC7-456E-9496-654EFD336752}" cache="Slicer_Months__Invoice_Date" caption="Months (Invoice Date)" columnCount="12" style="SlicerStyleLigh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822508-A78C-4004-8D29-245161810883}" name="Table1" displayName="Table1" ref="B5:N9653" totalsRowShown="0" headerRowDxfId="67" dataDxfId="66">
  <autoFilter ref="B5:N9653" xr:uid="{37822508-A78C-4004-8D29-245161810883}"/>
  <tableColumns count="13">
    <tableColumn id="1" xr3:uid="{655FA938-8DD5-415B-9AFC-FC9DD1AE5417}" name="Retailer" dataDxfId="65"/>
    <tableColumn id="2" xr3:uid="{76506A68-571A-451C-93FB-2B63139F2902}" name="Retailer ID" dataDxfId="64"/>
    <tableColumn id="3" xr3:uid="{5D1B8C57-DEC4-4989-812A-E1B26A3D5288}" name="Invoice Date" dataDxfId="63"/>
    <tableColumn id="4" xr3:uid="{527491FE-9392-4C44-86E4-43BC32E12153}" name="Region" dataDxfId="62"/>
    <tableColumn id="5" xr3:uid="{3E135E81-22DD-4800-B0A1-2AD5ACEB39AE}" name="State" dataDxfId="61"/>
    <tableColumn id="6" xr3:uid="{ED124C68-FBD3-41DF-A3AA-29FB20D6E09A}" name="City" dataDxfId="60"/>
    <tableColumn id="7" xr3:uid="{7215497D-C984-40E0-AFCF-9EC0AC81E038}" name="Product" dataDxfId="59"/>
    <tableColumn id="8" xr3:uid="{15DD6C56-D794-44FF-979D-090E223A53B1}" name="Price per Unit" dataDxfId="58"/>
    <tableColumn id="9" xr3:uid="{DED738EC-95EF-40C3-A2C5-F8161759BD2D}" name="Units Sold" dataDxfId="57"/>
    <tableColumn id="10" xr3:uid="{5E405217-7362-4EB7-B8C7-AAAA366A5E8A}" name="Total Sales" dataDxfId="56"/>
    <tableColumn id="11" xr3:uid="{0DB380F1-BF0D-4E8A-9AF1-8962F395B8DD}" name="Operating Profit" dataDxfId="55"/>
    <tableColumn id="12" xr3:uid="{61DE7B11-33A8-43D8-BAA9-A1AEAA637BC3}" name="Operating Margin" dataDxfId="54"/>
    <tableColumn id="13" xr3:uid="{AD37261B-FD8C-4263-8166-C8E3B1287664}" name="Sales Method" dataDxfId="53"/>
  </tableColumns>
  <tableStyleInfo name="TableStyleLight1"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Ion">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7000"/>
                <a:hueMod val="88000"/>
                <a:satMod val="130000"/>
                <a:lumMod val="124000"/>
              </a:schemeClr>
            </a:gs>
            <a:gs pos="100000">
              <a:schemeClr val="phClr">
                <a:tint val="96000"/>
                <a:shade val="88000"/>
                <a:hueMod val="108000"/>
                <a:satMod val="164000"/>
                <a:lumMod val="76000"/>
              </a:schemeClr>
            </a:gs>
          </a:gsLst>
          <a:path path="circle">
            <a:fillToRect l="45000" t="65000" r="125000" b="100000"/>
          </a:path>
        </a:gradFill>
        <a:blipFill rotWithShape="1">
          <a:blip xmlns:r="http://schemas.openxmlformats.org/officeDocument/2006/relationships" r:embed="rId1">
            <a:duotone>
              <a:schemeClr val="phClr">
                <a:shade val="69000"/>
                <a:hueMod val="108000"/>
                <a:satMod val="164000"/>
                <a:lumMod val="74000"/>
              </a:schemeClr>
              <a:schemeClr val="phClr">
                <a:tint val="96000"/>
                <a:hueMod val="88000"/>
                <a:satMod val="140000"/>
                <a:lumMod val="132000"/>
              </a:schemeClr>
            </a:duotone>
          </a:blip>
          <a:stretch/>
        </a:blipFill>
      </a:bgFillStyleLst>
    </a:fmtScheme>
  </a:themeElements>
  <a:objectDefaults/>
  <a:extraClrSchemeLst/>
  <a:extLst>
    <a:ext uri="{05A4C25C-085E-4340-85A3-A5531E510DB2}">
      <thm15:themeFamily xmlns:thm15="http://schemas.microsoft.com/office/thememl/2012/main" name="Ion" id="{B8441ADB-2E43-4AF7-B97A-BD870242C6A8}" vid="{292E63A9-BB86-4E3D-B92A-7223C6510D2E}"/>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4.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A12" workbookViewId="0">
      <selection activeCell="E20" sqref="B5:N9653"/>
    </sheetView>
  </sheetViews>
  <sheetFormatPr defaultColWidth="14.3984375" defaultRowHeight="15" customHeight="1" x14ac:dyDescent="0.25"/>
  <cols>
    <col min="1" max="1" width="2.296875" customWidth="1"/>
    <col min="2" max="2" width="11" customWidth="1"/>
    <col min="3" max="3" width="11.3984375" customWidth="1"/>
    <col min="4" max="5" width="12.8984375" customWidth="1"/>
    <col min="6" max="6" width="12" customWidth="1"/>
    <col min="7" max="7" width="22.3984375" customWidth="1"/>
    <col min="8" max="8" width="14" customWidth="1"/>
    <col min="9" max="9" width="13.8984375" customWidth="1"/>
    <col min="10" max="10" width="10.8984375" customWidth="1"/>
    <col min="11" max="11" width="13.3984375" customWidth="1"/>
    <col min="12" max="12" width="16" customWidth="1"/>
    <col min="13" max="13" width="17.3984375" customWidth="1"/>
    <col min="14" max="14" width="16.5" customWidth="1"/>
  </cols>
  <sheetData>
    <row r="1" spans="2:14" ht="6.75" customHeight="1" x14ac:dyDescent="0.25"/>
    <row r="2" spans="2:14" ht="14.25" customHeight="1" x14ac:dyDescent="0.25">
      <c r="C2" s="27" t="s">
        <v>0</v>
      </c>
      <c r="D2" s="28"/>
      <c r="E2" s="28"/>
      <c r="F2" s="28"/>
      <c r="G2" s="28"/>
    </row>
    <row r="3" spans="2:14" ht="17.25" customHeight="1" x14ac:dyDescent="0.45">
      <c r="B3" s="1"/>
      <c r="C3" s="29"/>
      <c r="D3" s="29"/>
      <c r="E3" s="29"/>
      <c r="F3" s="29"/>
      <c r="G3" s="29"/>
      <c r="H3" s="2"/>
      <c r="I3" s="2"/>
      <c r="J3" s="2"/>
      <c r="K3" s="2"/>
      <c r="L3" s="2"/>
      <c r="M3" s="2"/>
      <c r="N3" s="2"/>
    </row>
    <row r="4" spans="2:14" ht="14.25" customHeight="1" x14ac:dyDescent="0.25"/>
    <row r="5" spans="2:14" ht="14.25" customHeight="1" x14ac:dyDescent="0.3">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C04B8-9D56-406A-9F04-E6E8892551BD}">
  <dimension ref="B1:N9653"/>
  <sheetViews>
    <sheetView topLeftCell="B1" workbookViewId="0">
      <selection activeCell="D9" sqref="B6:N9653"/>
    </sheetView>
  </sheetViews>
  <sheetFormatPr defaultColWidth="14.3984375" defaultRowHeight="15" customHeight="1" x14ac:dyDescent="0.25"/>
  <cols>
    <col min="1" max="1" width="2.5" customWidth="1"/>
    <col min="2" max="2" width="11" customWidth="1"/>
    <col min="3" max="3" width="11.3984375" customWidth="1"/>
    <col min="4" max="4" width="13.296875" customWidth="1"/>
    <col min="5" max="5" width="12.8984375" customWidth="1"/>
    <col min="6" max="6" width="12" customWidth="1"/>
    <col min="7" max="7" width="22.3984375" customWidth="1"/>
    <col min="8" max="8" width="14" customWidth="1"/>
    <col min="9" max="9" width="14.09765625" customWidth="1"/>
    <col min="10" max="10" width="11.296875" customWidth="1"/>
    <col min="11" max="11" width="13.3984375" customWidth="1"/>
    <col min="12" max="12" width="16.296875" customWidth="1"/>
    <col min="13" max="13" width="17.59765625" customWidth="1"/>
    <col min="14" max="14" width="16.5" customWidth="1"/>
  </cols>
  <sheetData>
    <row r="1" spans="2:14" ht="6.75" customHeight="1" x14ac:dyDescent="0.25"/>
    <row r="2" spans="2:14" ht="14.25" customHeight="1" x14ac:dyDescent="0.25">
      <c r="C2" s="27" t="s">
        <v>0</v>
      </c>
      <c r="D2" s="28"/>
      <c r="E2" s="28"/>
      <c r="F2" s="28"/>
      <c r="G2" s="28"/>
    </row>
    <row r="3" spans="2:14" ht="17.25" customHeight="1" x14ac:dyDescent="0.45">
      <c r="B3" s="1"/>
      <c r="C3" s="29"/>
      <c r="D3" s="29"/>
      <c r="E3" s="29"/>
      <c r="F3" s="29"/>
      <c r="G3" s="29"/>
      <c r="H3" s="2"/>
      <c r="I3" s="2"/>
      <c r="J3" s="2"/>
      <c r="K3" s="2"/>
      <c r="L3" s="2"/>
      <c r="M3" s="2"/>
      <c r="N3" s="2"/>
    </row>
    <row r="4" spans="2:14" ht="14.25" customHeight="1" x14ac:dyDescent="0.25"/>
    <row r="5" spans="2:14" ht="14.25" customHeight="1" x14ac:dyDescent="0.3">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7D6AA-1B9C-4C36-9DD0-01A83728A467}">
  <dimension ref="W10:W11"/>
  <sheetViews>
    <sheetView zoomScale="91" zoomScaleNormal="91" workbookViewId="0">
      <selection activeCell="W34" sqref="W34"/>
    </sheetView>
  </sheetViews>
  <sheetFormatPr defaultRowHeight="13.8" x14ac:dyDescent="0.25"/>
  <cols>
    <col min="23" max="23" width="14.8984375" bestFit="1" customWidth="1"/>
  </cols>
  <sheetData>
    <row r="10" spans="23:23" x14ac:dyDescent="0.25">
      <c r="W10" s="16"/>
    </row>
    <row r="11" spans="23:23" x14ac:dyDescent="0.25">
      <c r="W11" s="1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20F3B-8F7B-4C01-8DCA-340138D801CE}">
  <dimension ref="A1:J47"/>
  <sheetViews>
    <sheetView tabSelected="1" workbookViewId="0">
      <selection activeCell="H4" sqref="H4"/>
    </sheetView>
  </sheetViews>
  <sheetFormatPr defaultRowHeight="13.8" x14ac:dyDescent="0.25"/>
  <cols>
    <col min="1" max="1" width="25.59765625" bestFit="1" customWidth="1"/>
    <col min="2" max="2" width="21.19921875" bestFit="1" customWidth="1"/>
    <col min="3" max="3" width="12.59765625" bestFit="1" customWidth="1"/>
    <col min="4" max="4" width="21.19921875" bestFit="1" customWidth="1"/>
    <col min="5" max="5" width="12.59765625" bestFit="1" customWidth="1"/>
    <col min="6" max="7" width="27.19921875" bestFit="1" customWidth="1"/>
    <col min="8" max="8" width="12.59765625" bestFit="1" customWidth="1"/>
    <col min="9" max="9" width="21.19921875" bestFit="1" customWidth="1"/>
    <col min="10" max="10" width="21" customWidth="1"/>
    <col min="11" max="11" width="25.09765625" customWidth="1"/>
    <col min="12" max="12" width="25.8984375" customWidth="1"/>
  </cols>
  <sheetData>
    <row r="1" spans="1:9" x14ac:dyDescent="0.25">
      <c r="A1" s="30" t="s">
        <v>10</v>
      </c>
      <c r="E1" s="31" t="s">
        <v>162</v>
      </c>
      <c r="F1" s="31"/>
    </row>
    <row r="2" spans="1:9" x14ac:dyDescent="0.25">
      <c r="A2" t="s">
        <v>137</v>
      </c>
      <c r="E2" s="33" t="s">
        <v>135</v>
      </c>
      <c r="F2" s="33" t="s">
        <v>140</v>
      </c>
    </row>
    <row r="3" spans="1:9" x14ac:dyDescent="0.25">
      <c r="A3" s="16">
        <v>717821450</v>
      </c>
      <c r="C3" s="16">
        <f>GETPIVOTDATA("Total Sales",$A$2)</f>
        <v>717821450</v>
      </c>
      <c r="E3" s="34" t="s">
        <v>17</v>
      </c>
      <c r="F3" s="33">
        <v>494134</v>
      </c>
    </row>
    <row r="4" spans="1:9" x14ac:dyDescent="0.25">
      <c r="E4" s="34" t="s">
        <v>19</v>
      </c>
      <c r="F4" s="33">
        <v>353766</v>
      </c>
    </row>
    <row r="5" spans="1:9" x14ac:dyDescent="0.25">
      <c r="E5" s="34" t="s">
        <v>23</v>
      </c>
      <c r="F5" s="33">
        <v>353619</v>
      </c>
    </row>
    <row r="6" spans="1:9" x14ac:dyDescent="0.25">
      <c r="E6" s="34" t="s">
        <v>20</v>
      </c>
      <c r="F6" s="33">
        <v>316478</v>
      </c>
    </row>
    <row r="7" spans="1:9" x14ac:dyDescent="0.25">
      <c r="A7" s="30" t="s">
        <v>153</v>
      </c>
      <c r="E7" s="34" t="s">
        <v>21</v>
      </c>
      <c r="F7" s="33">
        <v>253059</v>
      </c>
    </row>
    <row r="8" spans="1:9" x14ac:dyDescent="0.25">
      <c r="A8" t="s">
        <v>138</v>
      </c>
      <c r="E8" s="34" t="s">
        <v>22</v>
      </c>
      <c r="F8" s="33">
        <v>245456</v>
      </c>
    </row>
    <row r="9" spans="1:9" x14ac:dyDescent="0.25">
      <c r="A9" s="16">
        <v>268759098.86999953</v>
      </c>
      <c r="C9" s="16">
        <f>GETPIVOTDATA("Operating Profit",$A$8)</f>
        <v>268759098.86999953</v>
      </c>
      <c r="E9" s="34" t="s">
        <v>136</v>
      </c>
      <c r="F9" s="33">
        <v>2016512</v>
      </c>
    </row>
    <row r="11" spans="1:9" x14ac:dyDescent="0.25">
      <c r="E11" s="31" t="s">
        <v>154</v>
      </c>
      <c r="F11" s="31"/>
      <c r="H11" s="31" t="s">
        <v>158</v>
      </c>
      <c r="I11" s="31"/>
    </row>
    <row r="12" spans="1:9" x14ac:dyDescent="0.25">
      <c r="E12" s="11" t="s">
        <v>135</v>
      </c>
      <c r="F12" t="s">
        <v>155</v>
      </c>
      <c r="H12" s="11" t="s">
        <v>135</v>
      </c>
      <c r="I12" t="s">
        <v>138</v>
      </c>
    </row>
    <row r="13" spans="1:9" x14ac:dyDescent="0.25">
      <c r="A13" s="31" t="s">
        <v>160</v>
      </c>
      <c r="B13" s="31"/>
      <c r="E13" s="12" t="s">
        <v>18</v>
      </c>
      <c r="F13" s="14">
        <v>0.17409537502995448</v>
      </c>
      <c r="H13" s="12" t="s">
        <v>18</v>
      </c>
      <c r="I13" s="14">
        <v>0.35718134903567872</v>
      </c>
    </row>
    <row r="14" spans="1:9" x14ac:dyDescent="0.25">
      <c r="A14" s="11" t="s">
        <v>135</v>
      </c>
      <c r="B14" t="s">
        <v>138</v>
      </c>
      <c r="E14" s="12" t="s">
        <v>24</v>
      </c>
      <c r="F14" s="14">
        <v>0.30361849988018214</v>
      </c>
      <c r="H14" s="12" t="s">
        <v>83</v>
      </c>
      <c r="I14" s="14">
        <v>0.35138788092037948</v>
      </c>
    </row>
    <row r="15" spans="1:9" x14ac:dyDescent="0.25">
      <c r="A15" s="12" t="s">
        <v>21</v>
      </c>
      <c r="B15" s="16">
        <v>30685043.770000003</v>
      </c>
      <c r="E15" s="12" t="s">
        <v>83</v>
      </c>
      <c r="F15" s="14">
        <v>0.52228612508986338</v>
      </c>
      <c r="H15" s="12" t="s">
        <v>24</v>
      </c>
      <c r="I15" s="14">
        <v>0.2914307700439418</v>
      </c>
    </row>
    <row r="16" spans="1:9" x14ac:dyDescent="0.25">
      <c r="A16" s="12" t="s">
        <v>22</v>
      </c>
      <c r="B16" s="16">
        <v>35102959.960000053</v>
      </c>
      <c r="E16" s="12" t="s">
        <v>136</v>
      </c>
      <c r="F16" s="14">
        <v>1</v>
      </c>
      <c r="H16" s="12" t="s">
        <v>136</v>
      </c>
      <c r="I16" s="14">
        <v>1</v>
      </c>
    </row>
    <row r="17" spans="1:10" x14ac:dyDescent="0.25">
      <c r="A17" s="12" t="s">
        <v>20</v>
      </c>
      <c r="B17" s="16">
        <v>35891975.340000018</v>
      </c>
    </row>
    <row r="18" spans="1:10" x14ac:dyDescent="0.25">
      <c r="A18" s="12" t="s">
        <v>19</v>
      </c>
      <c r="B18" s="16">
        <v>42487631.280000135</v>
      </c>
      <c r="F18" s="14"/>
      <c r="G18" s="15" t="s">
        <v>161</v>
      </c>
    </row>
    <row r="19" spans="1:10" x14ac:dyDescent="0.25">
      <c r="A19" s="12" t="s">
        <v>23</v>
      </c>
      <c r="B19" s="16">
        <v>57348065.340000026</v>
      </c>
    </row>
    <row r="20" spans="1:10" x14ac:dyDescent="0.25">
      <c r="A20" s="12" t="s">
        <v>17</v>
      </c>
      <c r="B20" s="16">
        <v>67243423.179999992</v>
      </c>
      <c r="F20" s="14"/>
      <c r="H20" s="19"/>
      <c r="I20" s="20"/>
      <c r="J20" s="21"/>
    </row>
    <row r="21" spans="1:10" x14ac:dyDescent="0.25">
      <c r="A21" s="12" t="s">
        <v>136</v>
      </c>
      <c r="B21" s="16">
        <v>268759098.87000024</v>
      </c>
      <c r="F21" s="14"/>
      <c r="H21" s="22"/>
      <c r="I21" s="17"/>
      <c r="J21" s="23"/>
    </row>
    <row r="22" spans="1:10" x14ac:dyDescent="0.25">
      <c r="F22" s="14"/>
      <c r="H22" s="22"/>
      <c r="I22" s="17"/>
      <c r="J22" s="23"/>
    </row>
    <row r="23" spans="1:10" x14ac:dyDescent="0.25">
      <c r="A23" s="31" t="s">
        <v>157</v>
      </c>
      <c r="B23" s="31"/>
      <c r="F23" s="14"/>
      <c r="H23" s="22"/>
      <c r="I23" s="17"/>
      <c r="J23" s="23"/>
    </row>
    <row r="24" spans="1:10" x14ac:dyDescent="0.25">
      <c r="A24" s="11" t="s">
        <v>135</v>
      </c>
      <c r="B24" t="s">
        <v>137</v>
      </c>
      <c r="F24" s="14"/>
      <c r="H24" s="22"/>
      <c r="I24" s="17"/>
      <c r="J24" s="23"/>
    </row>
    <row r="25" spans="1:10" x14ac:dyDescent="0.25">
      <c r="A25" s="12" t="s">
        <v>156</v>
      </c>
      <c r="B25" s="16"/>
      <c r="F25" s="14"/>
      <c r="H25" s="22"/>
      <c r="I25" s="17"/>
      <c r="J25" s="23"/>
    </row>
    <row r="26" spans="1:10" x14ac:dyDescent="0.25">
      <c r="A26" s="13" t="s">
        <v>141</v>
      </c>
      <c r="B26" s="16">
        <v>55225396</v>
      </c>
      <c r="F26" s="14"/>
      <c r="H26" s="22"/>
      <c r="I26" s="17"/>
      <c r="J26" s="23"/>
    </row>
    <row r="27" spans="1:10" x14ac:dyDescent="0.25">
      <c r="A27" s="13" t="s">
        <v>142</v>
      </c>
      <c r="B27" s="16">
        <v>46102165</v>
      </c>
      <c r="H27" s="22"/>
      <c r="I27" s="17"/>
      <c r="J27" s="23"/>
    </row>
    <row r="28" spans="1:10" x14ac:dyDescent="0.25">
      <c r="A28" s="13" t="s">
        <v>143</v>
      </c>
      <c r="B28" s="16">
        <v>39148532</v>
      </c>
      <c r="E28" s="32" t="s">
        <v>162</v>
      </c>
      <c r="F28" s="32"/>
      <c r="G28" s="15"/>
      <c r="H28" s="22"/>
      <c r="I28" s="17"/>
      <c r="J28" s="23"/>
    </row>
    <row r="29" spans="1:10" x14ac:dyDescent="0.25">
      <c r="A29" s="13" t="s">
        <v>144</v>
      </c>
      <c r="B29" s="16">
        <v>47732964</v>
      </c>
      <c r="E29" s="33" t="s">
        <v>135</v>
      </c>
      <c r="F29" s="33" t="s">
        <v>138</v>
      </c>
      <c r="H29" s="22"/>
      <c r="I29" s="17"/>
      <c r="J29" s="23"/>
    </row>
    <row r="30" spans="1:10" x14ac:dyDescent="0.25">
      <c r="A30" s="13" t="s">
        <v>145</v>
      </c>
      <c r="B30" s="16">
        <v>63589681</v>
      </c>
      <c r="E30" s="34" t="s">
        <v>36</v>
      </c>
      <c r="F30" s="35">
        <v>50141116.720000103</v>
      </c>
      <c r="H30" s="22"/>
      <c r="I30" s="17"/>
      <c r="J30" s="23"/>
    </row>
    <row r="31" spans="1:10" x14ac:dyDescent="0.25">
      <c r="A31" s="13" t="s">
        <v>146</v>
      </c>
      <c r="B31" s="16">
        <v>65917553</v>
      </c>
      <c r="E31" s="34" t="s">
        <v>15</v>
      </c>
      <c r="F31" s="35">
        <v>53797793.34000013</v>
      </c>
      <c r="H31" s="22"/>
      <c r="I31" s="17"/>
      <c r="J31" s="23"/>
    </row>
    <row r="32" spans="1:10" x14ac:dyDescent="0.25">
      <c r="A32" s="13" t="s">
        <v>147</v>
      </c>
      <c r="B32" s="16">
        <v>78334681</v>
      </c>
      <c r="E32" s="34" t="s">
        <v>27</v>
      </c>
      <c r="F32" s="35">
        <v>51292863.00999999</v>
      </c>
      <c r="H32" s="22"/>
      <c r="I32" s="17"/>
      <c r="J32" s="23"/>
    </row>
    <row r="33" spans="1:10" x14ac:dyDescent="0.25">
      <c r="A33" s="13" t="s">
        <v>148</v>
      </c>
      <c r="B33" s="16">
        <v>72288221</v>
      </c>
      <c r="E33" s="34" t="s">
        <v>48</v>
      </c>
      <c r="F33" s="35">
        <v>48386797.590000011</v>
      </c>
      <c r="H33" s="22"/>
      <c r="I33" s="17"/>
      <c r="J33" s="23"/>
    </row>
    <row r="34" spans="1:10" x14ac:dyDescent="0.25">
      <c r="A34" s="13" t="s">
        <v>149</v>
      </c>
      <c r="B34" s="16">
        <v>59357023</v>
      </c>
      <c r="E34" s="34" t="s">
        <v>31</v>
      </c>
      <c r="F34" s="35">
        <v>65140528.210000038</v>
      </c>
      <c r="H34" s="22"/>
      <c r="I34" s="17"/>
      <c r="J34" s="23"/>
    </row>
    <row r="35" spans="1:10" x14ac:dyDescent="0.25">
      <c r="A35" s="13" t="s">
        <v>150</v>
      </c>
      <c r="B35" s="16">
        <v>53074764</v>
      </c>
      <c r="E35" s="34" t="s">
        <v>136</v>
      </c>
      <c r="F35" s="35">
        <v>268759098.87000024</v>
      </c>
      <c r="H35" s="22"/>
      <c r="I35" s="17"/>
      <c r="J35" s="23"/>
    </row>
    <row r="36" spans="1:10" x14ac:dyDescent="0.25">
      <c r="A36" s="13" t="s">
        <v>151</v>
      </c>
      <c r="B36" s="16">
        <v>59235040</v>
      </c>
      <c r="H36" s="22"/>
      <c r="I36" s="17"/>
      <c r="J36" s="23"/>
    </row>
    <row r="37" spans="1:10" x14ac:dyDescent="0.25">
      <c r="A37" s="13" t="s">
        <v>152</v>
      </c>
      <c r="B37" s="16">
        <v>77815430</v>
      </c>
      <c r="E37" s="31" t="s">
        <v>12</v>
      </c>
      <c r="F37" s="31"/>
      <c r="H37" s="24"/>
      <c r="I37" s="25"/>
      <c r="J37" s="26"/>
    </row>
    <row r="38" spans="1:10" x14ac:dyDescent="0.25">
      <c r="A38" s="12" t="s">
        <v>136</v>
      </c>
      <c r="B38" s="16">
        <v>717821450</v>
      </c>
      <c r="E38" s="11" t="s">
        <v>135</v>
      </c>
      <c r="F38" t="s">
        <v>139</v>
      </c>
    </row>
    <row r="39" spans="1:10" x14ac:dyDescent="0.25">
      <c r="E39" s="12" t="s">
        <v>23</v>
      </c>
      <c r="F39" s="18">
        <v>0.45159107271418286</v>
      </c>
      <c r="H39" s="31" t="s">
        <v>159</v>
      </c>
      <c r="I39" s="31"/>
    </row>
    <row r="40" spans="1:10" x14ac:dyDescent="0.25">
      <c r="E40" s="12" t="s">
        <v>17</v>
      </c>
      <c r="F40" s="18">
        <v>0.4453702372393965</v>
      </c>
      <c r="H40" s="33" t="s">
        <v>135</v>
      </c>
      <c r="I40" s="33" t="s">
        <v>138</v>
      </c>
    </row>
    <row r="41" spans="1:10" x14ac:dyDescent="0.25">
      <c r="E41" s="12" t="s">
        <v>21</v>
      </c>
      <c r="F41" s="18">
        <v>0.42628776978417221</v>
      </c>
      <c r="H41" s="34" t="s">
        <v>30</v>
      </c>
      <c r="I41" s="36">
        <v>0.25793106631175861</v>
      </c>
    </row>
    <row r="42" spans="1:10" x14ac:dyDescent="0.25">
      <c r="E42" s="12" t="s">
        <v>20</v>
      </c>
      <c r="F42" s="18">
        <v>0.41237787356322003</v>
      </c>
      <c r="H42" s="34" t="s">
        <v>14</v>
      </c>
      <c r="I42" s="36">
        <v>0.24304027816176677</v>
      </c>
    </row>
    <row r="43" spans="1:10" x14ac:dyDescent="0.25">
      <c r="E43" s="12" t="s">
        <v>19</v>
      </c>
      <c r="F43" s="18">
        <v>0.41133428981348569</v>
      </c>
      <c r="H43" s="34" t="s">
        <v>26</v>
      </c>
      <c r="I43" s="36">
        <v>0.22380359898339044</v>
      </c>
    </row>
    <row r="44" spans="1:10" x14ac:dyDescent="0.25">
      <c r="E44" s="12" t="s">
        <v>22</v>
      </c>
      <c r="F44" s="18">
        <v>0.40907913669064877</v>
      </c>
      <c r="H44" s="34" t="s">
        <v>34</v>
      </c>
      <c r="I44" s="36">
        <v>0.110832279100487</v>
      </c>
    </row>
    <row r="45" spans="1:10" x14ac:dyDescent="0.25">
      <c r="E45" s="12" t="s">
        <v>136</v>
      </c>
      <c r="F45">
        <v>0.42599568655644315</v>
      </c>
      <c r="H45" s="34" t="s">
        <v>61</v>
      </c>
      <c r="I45" s="36">
        <v>8.6767501191947177E-2</v>
      </c>
    </row>
    <row r="46" spans="1:10" x14ac:dyDescent="0.25">
      <c r="H46" s="34" t="s">
        <v>25</v>
      </c>
      <c r="I46" s="36">
        <v>7.7625276250649952E-2</v>
      </c>
    </row>
    <row r="47" spans="1:10" x14ac:dyDescent="0.25">
      <c r="H47" s="34" t="s">
        <v>136</v>
      </c>
      <c r="I47" s="36">
        <v>1</v>
      </c>
    </row>
  </sheetData>
  <mergeCells count="7">
    <mergeCell ref="E37:F37"/>
    <mergeCell ref="E1:F1"/>
    <mergeCell ref="E11:F11"/>
    <mergeCell ref="H39:I39"/>
    <mergeCell ref="H11:I11"/>
    <mergeCell ref="A23:B23"/>
    <mergeCell ref="A13:B13"/>
  </mergeCells>
  <pageMargins left="0.7" right="0.7" top="0.75" bottom="0.75" header="0.3" footer="0.3"/>
  <drawing r:id="rId1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 Sales Adidas</vt:lpstr>
      <vt:lpstr>Input Data</vt:lpstr>
      <vt:lpstr>Dashboard</vt:lpstr>
      <vt:lpstr>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Quang Khuat</cp:lastModifiedBy>
  <dcterms:created xsi:type="dcterms:W3CDTF">2015-06-05T18:17:20Z</dcterms:created>
  <dcterms:modified xsi:type="dcterms:W3CDTF">2023-09-23T14:50:28Z</dcterms:modified>
</cp:coreProperties>
</file>