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 Pikel\Documents\GitHub\Virtual-Power-Plant\"/>
    </mc:Choice>
  </mc:AlternateContent>
  <xr:revisionPtr revIDLastSave="0" documentId="13_ncr:1_{47BF22F5-0CB3-43C8-A6D3-E5BA13B13D84}" xr6:coauthVersionLast="47" xr6:coauthVersionMax="47" xr10:uidLastSave="{00000000-0000-0000-0000-000000000000}"/>
  <bookViews>
    <workbookView xWindow="-16320" yWindow="-7290" windowWidth="16440" windowHeight="29040" xr2:uid="{82F3AFC6-E2D6-4DDD-B2AF-CF575AB9EDAC}"/>
  </bookViews>
  <sheets>
    <sheet name="total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2" i="2"/>
  <c r="F8" i="2"/>
  <c r="F9" i="2"/>
  <c r="F10" i="2"/>
  <c r="F11" i="2"/>
  <c r="F7" i="2"/>
  <c r="F6" i="2"/>
  <c r="F5" i="2"/>
  <c r="F4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" i="2"/>
</calcChain>
</file>

<file path=xl/sharedStrings.xml><?xml version="1.0" encoding="utf-8"?>
<sst xmlns="http://schemas.openxmlformats.org/spreadsheetml/2006/main" count="188" uniqueCount="75">
  <si>
    <t>Date</t>
  </si>
  <si>
    <t>Consumption</t>
  </si>
  <si>
    <t>Cost (no GST)</t>
  </si>
  <si>
    <t>Cost per kw/h</t>
  </si>
  <si>
    <t>May1 - 31, 2019</t>
  </si>
  <si>
    <t>June 1 - 30, 2019</t>
  </si>
  <si>
    <t>July 1 - 31, 2019</t>
  </si>
  <si>
    <t>Aug 1 - 31, 2019</t>
  </si>
  <si>
    <t>Sept 1 - 30, 2019</t>
  </si>
  <si>
    <t>Oct 1 - 31, 2019</t>
  </si>
  <si>
    <t>Nov 1 - 30, 2019</t>
  </si>
  <si>
    <t>Dec 1 - 31, 2019</t>
  </si>
  <si>
    <t>Jan 1 - 31, 2020</t>
  </si>
  <si>
    <t>Feb 1 - 28, 2020</t>
  </si>
  <si>
    <t>Mar 1 - 31, 2020</t>
  </si>
  <si>
    <t>Apr 1 - 30, 2020</t>
  </si>
  <si>
    <t>May 1 - 31, 2020</t>
  </si>
  <si>
    <t>June 1 - 30, 2020</t>
  </si>
  <si>
    <t>July 1 - 31, 2020</t>
  </si>
  <si>
    <t>Aug 1 - 31, 2020</t>
  </si>
  <si>
    <t>Sept 1 - 30, 2020</t>
  </si>
  <si>
    <t>Oct 1 - 31, 2020</t>
  </si>
  <si>
    <t>Nov 1 - 30, 2020</t>
  </si>
  <si>
    <t>Dec 1 - 31, 2020</t>
  </si>
  <si>
    <t>Jan 1 - 31, 2021</t>
  </si>
  <si>
    <t>Feb 1 - 28, 2021</t>
  </si>
  <si>
    <t>Mar 1 - 31, 2021</t>
  </si>
  <si>
    <t>Apr 1 - 30, 2021</t>
  </si>
  <si>
    <t>May 1 - 31, 2021</t>
  </si>
  <si>
    <t>June 1 - 30, 2021</t>
  </si>
  <si>
    <t>July 1 - 31, 2021</t>
  </si>
  <si>
    <t>Aug 1 - 31, 2021</t>
  </si>
  <si>
    <t>Sept 1 - 30, 2021</t>
  </si>
  <si>
    <t>Oct 1 - 31, 2021</t>
  </si>
  <si>
    <t>Nov 1 - 30, 2021</t>
  </si>
  <si>
    <t>Dec 1 - 31, 2021</t>
  </si>
  <si>
    <t>Jan 1 - 31, 2022</t>
  </si>
  <si>
    <t>Feb 1 - 28, 2022</t>
  </si>
  <si>
    <t>Mar 1 - 31, 2022</t>
  </si>
  <si>
    <t>Apr 1 - 30, 2022</t>
  </si>
  <si>
    <t>May 1 - 31, 2022</t>
  </si>
  <si>
    <t>June 1 - 30, 2022</t>
  </si>
  <si>
    <t>July 1 - 31, 2022</t>
  </si>
  <si>
    <t>Aug 1 - 31, 2022</t>
  </si>
  <si>
    <t>Sept 1 - 30, 2022</t>
  </si>
  <si>
    <t>Oct 1 - 31, 2022</t>
  </si>
  <si>
    <t>Nov 1 - 30, 2022</t>
  </si>
  <si>
    <t>Dec 1 - 31, 2022</t>
  </si>
  <si>
    <t>Jan 1 - 31, 2023</t>
  </si>
  <si>
    <t>Feb 1 - 28, 2023</t>
  </si>
  <si>
    <t>Mar1 - 31, 2023</t>
  </si>
  <si>
    <t>Apr 1 - 30, 2023</t>
  </si>
  <si>
    <t>May 1 - 31, 2023</t>
  </si>
  <si>
    <t>June 1 - 30, 2023</t>
  </si>
  <si>
    <t>July 1 - 31, 2023</t>
  </si>
  <si>
    <t>Aug 1 - 31, 2023</t>
  </si>
  <si>
    <t>Sept 1 - 30, 2023</t>
  </si>
  <si>
    <t>Base Building</t>
  </si>
  <si>
    <t>1050 Building</t>
  </si>
  <si>
    <t>Average Cost per kw/h</t>
  </si>
  <si>
    <t>Totals</t>
  </si>
  <si>
    <t>Month</t>
  </si>
  <si>
    <t>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</si>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</sst>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71B1-040D-448F-854D-AC95F33265B9}">
  <dimension ref="A1:F55"/>
  <sheetViews>
    <sheetView tabSelected="1" workbookViewId="0">
      <selection activeCell="H26" sqref="H26"/>
    </sheetView>
  </sheetViews>
  <sheetFormatPr defaultRowHeight="14.4" x14ac:dyDescent="0.3"/>
  <cols>
    <col min="1" max="1" width="15.5546875" style="13" bestFit="1" customWidth="1"/>
    <col min="2" max="2" width="12.6640625" style="13" bestFit="1" customWidth="1"/>
    <col min="3" max="3" width="13.6640625" style="13" bestFit="1" customWidth="1"/>
    <col min="4" max="4" width="16.33203125" style="13" bestFit="1" customWidth="1"/>
    <col min="5" max="5" width="6.44140625" bestFit="1" customWidth="1"/>
    <col min="6" max="6" width="7.44140625" bestFit="1" customWidth="1"/>
  </cols>
  <sheetData>
    <row r="1" spans="1:6" x14ac:dyDescent="0.3">
      <c r="A1" s="17" t="s">
        <v>60</v>
      </c>
      <c r="B1" s="17"/>
      <c r="C1" s="17"/>
      <c r="D1" s="17"/>
    </row>
    <row r="2" spans="1:6" s="16" customFormat="1" ht="32.4" customHeight="1" x14ac:dyDescent="0.3">
      <c r="A2" s="14" t="s">
        <v>0</v>
      </c>
      <c r="B2" s="14" t="s">
        <v>1</v>
      </c>
      <c r="C2" s="14" t="s">
        <v>2</v>
      </c>
      <c r="D2" s="15" t="s">
        <v>59</v>
      </c>
      <c r="E2" s="14" t="s">
        <v>61</v>
      </c>
      <c r="F2" s="14" t="s">
        <v>62</v>
      </c>
    </row>
    <row r="3" spans="1:6" x14ac:dyDescent="0.3">
      <c r="A3" s="2" t="s">
        <v>4</v>
      </c>
      <c r="B3" s="3">
        <f>Sheet1!B3+Sheet1!F3</f>
        <v>60151</v>
      </c>
      <c r="C3" s="5">
        <f>Sheet1!C3+Sheet1!G3</f>
        <v>13252.720000000001</v>
      </c>
      <c r="D3" s="5">
        <f>(Sheet1!D3+Sheet1!H3)/2</f>
        <v>0.30499999999999999</v>
      </c>
      <c r="E3" s="2" t="s">
        <v>63</v>
      </c>
      <c r="F3" s="3">
        <f>AVERAGE(B11,B23,B35,B47)</f>
        <v>53425.5</v>
      </c>
    </row>
    <row r="4" spans="1:6" x14ac:dyDescent="0.3">
      <c r="A4" s="2" t="s">
        <v>5</v>
      </c>
      <c r="B4" s="3">
        <f>Sheet1!B4+Sheet1!F4</f>
        <v>76922</v>
      </c>
      <c r="C4" s="5">
        <f>Sheet1!C4+Sheet1!G4</f>
        <v>16752.32</v>
      </c>
      <c r="D4" s="5">
        <f>(Sheet1!D4+Sheet1!H4)/2</f>
        <v>0.22999999999999998</v>
      </c>
      <c r="E4" s="2" t="s">
        <v>64</v>
      </c>
      <c r="F4" s="3">
        <f>AVERAGE(B12,B24,B36,B48)</f>
        <v>49977.5</v>
      </c>
    </row>
    <row r="5" spans="1:6" x14ac:dyDescent="0.3">
      <c r="A5" s="2" t="s">
        <v>6</v>
      </c>
      <c r="B5" s="3">
        <f>Sheet1!B5+Sheet1!F5</f>
        <v>117715</v>
      </c>
      <c r="C5" s="5">
        <f>Sheet1!C5+Sheet1!G5</f>
        <v>25435.23</v>
      </c>
      <c r="D5" s="5">
        <f>(Sheet1!D5+Sheet1!H5)/2</f>
        <v>0.21</v>
      </c>
      <c r="E5" s="2" t="s">
        <v>65</v>
      </c>
      <c r="F5" s="3">
        <f>AVERAGE(B13,B25,B37,B49)</f>
        <v>56568</v>
      </c>
    </row>
    <row r="6" spans="1:6" x14ac:dyDescent="0.3">
      <c r="A6" s="2" t="s">
        <v>7</v>
      </c>
      <c r="B6" s="3">
        <f>Sheet1!B6+Sheet1!F6</f>
        <v>93960</v>
      </c>
      <c r="C6" s="5">
        <f>Sheet1!C6+Sheet1!G6</f>
        <v>14409.09</v>
      </c>
      <c r="D6" s="5">
        <f>(Sheet1!D6+Sheet1!H6)/2</f>
        <v>0.155</v>
      </c>
      <c r="E6" s="2" t="s">
        <v>66</v>
      </c>
      <c r="F6" s="3">
        <f>AVERAGE(B14,B26,B38,B50)</f>
        <v>49531.75</v>
      </c>
    </row>
    <row r="7" spans="1:6" x14ac:dyDescent="0.3">
      <c r="A7" s="2" t="s">
        <v>8</v>
      </c>
      <c r="B7" s="3">
        <f>Sheet1!B7+Sheet1!F7</f>
        <v>66786</v>
      </c>
      <c r="C7" s="5">
        <f>Sheet1!C7+Sheet1!G7</f>
        <v>16107.830000000002</v>
      </c>
      <c r="D7" s="5">
        <f>(Sheet1!D7+Sheet1!H7)/2</f>
        <v>0.28500000000000003</v>
      </c>
      <c r="E7" s="2" t="s">
        <v>67</v>
      </c>
      <c r="F7" s="3">
        <f>AVERAGE(B15,B27,B39,B51,B3)</f>
        <v>64092.800000000003</v>
      </c>
    </row>
    <row r="8" spans="1:6" x14ac:dyDescent="0.3">
      <c r="A8" s="2" t="s">
        <v>9</v>
      </c>
      <c r="B8" s="3">
        <f>Sheet1!B8+Sheet1!F8</f>
        <v>212701</v>
      </c>
      <c r="C8" s="5">
        <f>Sheet1!C8+Sheet1!G8</f>
        <v>45988.6</v>
      </c>
      <c r="D8" s="5">
        <f>(Sheet1!D8+Sheet1!H8)/2</f>
        <v>0.215</v>
      </c>
      <c r="E8" s="2" t="s">
        <v>68</v>
      </c>
      <c r="F8" s="3">
        <f t="shared" ref="F8:F14" si="0">AVERAGE(B16,B28,B40,B52,B4)</f>
        <v>88062.399999999994</v>
      </c>
    </row>
    <row r="9" spans="1:6" x14ac:dyDescent="0.3">
      <c r="A9" s="2" t="s">
        <v>10</v>
      </c>
      <c r="B9" s="3">
        <f>Sheet1!B9+Sheet1!F9</f>
        <v>169746</v>
      </c>
      <c r="C9" s="5">
        <f>Sheet1!C9+Sheet1!G9</f>
        <v>27271.24</v>
      </c>
      <c r="D9" s="5">
        <f>(Sheet1!D9+Sheet1!H9)/2</f>
        <v>0.16</v>
      </c>
      <c r="E9" s="2" t="s">
        <v>69</v>
      </c>
      <c r="F9" s="3">
        <f t="shared" si="0"/>
        <v>137115.6</v>
      </c>
    </row>
    <row r="10" spans="1:6" x14ac:dyDescent="0.3">
      <c r="A10" s="2" t="s">
        <v>11</v>
      </c>
      <c r="B10" s="3">
        <f>Sheet1!B10+Sheet1!F10</f>
        <v>51563</v>
      </c>
      <c r="C10" s="5">
        <f>Sheet1!C10+Sheet1!G10</f>
        <v>10145.83</v>
      </c>
      <c r="D10" s="5">
        <f>(Sheet1!D10+Sheet1!H10)/2</f>
        <v>0.46</v>
      </c>
      <c r="E10" s="2" t="s">
        <v>70</v>
      </c>
      <c r="F10" s="3">
        <f t="shared" si="0"/>
        <v>105491.4</v>
      </c>
    </row>
    <row r="11" spans="1:6" x14ac:dyDescent="0.3">
      <c r="A11" s="2" t="s">
        <v>12</v>
      </c>
      <c r="B11" s="3">
        <f>Sheet1!B11+Sheet1!F11</f>
        <v>57396</v>
      </c>
      <c r="C11" s="5">
        <f>Sheet1!C11+Sheet1!G11</f>
        <v>11696.75</v>
      </c>
      <c r="D11" s="5">
        <f>(Sheet1!D11+Sheet1!H11)/2</f>
        <v>0.42</v>
      </c>
      <c r="E11" s="2" t="s">
        <v>71</v>
      </c>
      <c r="F11" s="3">
        <f t="shared" si="0"/>
        <v>79462.600000000006</v>
      </c>
    </row>
    <row r="12" spans="1:6" x14ac:dyDescent="0.3">
      <c r="A12" s="2" t="s">
        <v>13</v>
      </c>
      <c r="B12" s="3">
        <f>Sheet1!B12+Sheet1!F12</f>
        <v>49893</v>
      </c>
      <c r="C12" s="5">
        <f>Sheet1!C12+Sheet1!G12</f>
        <v>11405.720000000001</v>
      </c>
      <c r="D12" s="5">
        <f>(Sheet1!D12+Sheet1!H12)/2</f>
        <v>0.97499999999999998</v>
      </c>
      <c r="E12" s="2" t="s">
        <v>72</v>
      </c>
      <c r="F12" s="3">
        <f>AVERAGE(B20,B32,B44,B8)</f>
        <v>108207.75</v>
      </c>
    </row>
    <row r="13" spans="1:6" x14ac:dyDescent="0.3">
      <c r="A13" s="2" t="s">
        <v>14</v>
      </c>
      <c r="B13" s="3">
        <f>Sheet1!B13+Sheet1!F13</f>
        <v>57474</v>
      </c>
      <c r="C13" s="5">
        <f>Sheet1!C13+Sheet1!G13</f>
        <v>12381.14</v>
      </c>
      <c r="D13" s="5">
        <f>(Sheet1!D13+Sheet1!H13)/2</f>
        <v>0.37</v>
      </c>
      <c r="E13" s="2" t="s">
        <v>73</v>
      </c>
      <c r="F13" s="3">
        <f>AVERAGE(B21,B33,B45,B9)</f>
        <v>81892.25</v>
      </c>
    </row>
    <row r="14" spans="1:6" x14ac:dyDescent="0.3">
      <c r="A14" s="2" t="s">
        <v>15</v>
      </c>
      <c r="B14" s="3">
        <f>Sheet1!B14+Sheet1!F14</f>
        <v>42157</v>
      </c>
      <c r="C14" s="5">
        <f>Sheet1!C14+Sheet1!G14</f>
        <v>8984.81</v>
      </c>
      <c r="D14" s="5">
        <f>(Sheet1!D14+Sheet1!H14)/2</f>
        <v>0.88500000000000001</v>
      </c>
      <c r="E14" s="2" t="s">
        <v>74</v>
      </c>
      <c r="F14" s="3">
        <f t="shared" ref="F13:F14" si="1">AVERAGE(B22,B34,B46,B10)</f>
        <v>57238.75</v>
      </c>
    </row>
    <row r="15" spans="1:6" x14ac:dyDescent="0.3">
      <c r="A15" s="2" t="s">
        <v>16</v>
      </c>
      <c r="B15" s="3">
        <f>Sheet1!B15+Sheet1!F15</f>
        <v>64260</v>
      </c>
      <c r="C15" s="5">
        <f>Sheet1!C15+Sheet1!G15</f>
        <v>14479.18</v>
      </c>
      <c r="D15" s="5">
        <f>(Sheet1!D15+Sheet1!H15)/2</f>
        <v>0.25</v>
      </c>
    </row>
    <row r="16" spans="1:6" x14ac:dyDescent="0.3">
      <c r="A16" s="2" t="s">
        <v>17</v>
      </c>
      <c r="B16" s="3">
        <f>Sheet1!B16+Sheet1!F16</f>
        <v>85550</v>
      </c>
      <c r="C16" s="5">
        <f>Sheet1!C16+Sheet1!G16</f>
        <v>17559.29</v>
      </c>
      <c r="D16" s="5">
        <f>(Sheet1!D16+Sheet1!H16)/2</f>
        <v>0.2</v>
      </c>
    </row>
    <row r="17" spans="1:4" x14ac:dyDescent="0.3">
      <c r="A17" s="2" t="s">
        <v>18</v>
      </c>
      <c r="B17" s="3">
        <f>Sheet1!B17+Sheet1!F17</f>
        <v>222764</v>
      </c>
      <c r="C17" s="5">
        <f>Sheet1!C17+Sheet1!G17</f>
        <v>36414.949999999997</v>
      </c>
      <c r="D17" s="5">
        <f>(Sheet1!D17+Sheet1!H17)/2</f>
        <v>0.16</v>
      </c>
    </row>
    <row r="18" spans="1:4" x14ac:dyDescent="0.3">
      <c r="A18" s="2" t="s">
        <v>19</v>
      </c>
      <c r="B18" s="3">
        <f>Sheet1!B18+Sheet1!F18</f>
        <v>103155</v>
      </c>
      <c r="C18" s="5">
        <f>Sheet1!C18+Sheet1!G18</f>
        <v>20239.53</v>
      </c>
      <c r="D18" s="5">
        <f>(Sheet1!D18+Sheet1!H18)/2</f>
        <v>0.19</v>
      </c>
    </row>
    <row r="19" spans="1:4" x14ac:dyDescent="0.3">
      <c r="A19" s="2" t="s">
        <v>20</v>
      </c>
      <c r="B19" s="3">
        <f>Sheet1!B19+Sheet1!F19</f>
        <v>63156</v>
      </c>
      <c r="C19" s="5">
        <f>Sheet1!C19+Sheet1!G19</f>
        <v>14347.11</v>
      </c>
      <c r="D19" s="5">
        <f>(Sheet1!D19+Sheet1!H19)/2</f>
        <v>0.25</v>
      </c>
    </row>
    <row r="20" spans="1:4" x14ac:dyDescent="0.3">
      <c r="A20" s="2" t="s">
        <v>21</v>
      </c>
      <c r="B20" s="3">
        <f>Sheet1!B20+Sheet1!F20</f>
        <v>48403</v>
      </c>
      <c r="C20" s="5">
        <f>Sheet1!C20+Sheet1!G20</f>
        <v>11813.009999999998</v>
      </c>
      <c r="D20" s="5">
        <f>(Sheet1!D20+Sheet1!H20)/2</f>
        <v>0.54500000000000004</v>
      </c>
    </row>
    <row r="21" spans="1:4" x14ac:dyDescent="0.3">
      <c r="A21" s="2" t="s">
        <v>22</v>
      </c>
      <c r="B21" s="3">
        <f>Sheet1!B21+Sheet1!F21</f>
        <v>54826</v>
      </c>
      <c r="C21" s="5">
        <f>Sheet1!C21+Sheet1!G21</f>
        <v>12065.48</v>
      </c>
      <c r="D21" s="5">
        <f>(Sheet1!D21+Sheet1!H21)/2</f>
        <v>0.32500000000000001</v>
      </c>
    </row>
    <row r="22" spans="1:4" x14ac:dyDescent="0.3">
      <c r="A22" s="2" t="s">
        <v>23</v>
      </c>
      <c r="B22" s="3">
        <f>Sheet1!B22+Sheet1!F22</f>
        <v>56976</v>
      </c>
      <c r="C22" s="5">
        <f>Sheet1!C22+Sheet1!G22</f>
        <v>12358.57</v>
      </c>
      <c r="D22" s="5">
        <f>(Sheet1!D22+Sheet1!H22)/2</f>
        <v>0.34500000000000003</v>
      </c>
    </row>
    <row r="23" spans="1:4" x14ac:dyDescent="0.3">
      <c r="A23" s="2" t="s">
        <v>24</v>
      </c>
      <c r="B23" s="3">
        <f>Sheet1!B23+Sheet1!F23</f>
        <v>51661</v>
      </c>
      <c r="C23" s="5">
        <f>Sheet1!C23+Sheet1!G23</f>
        <v>10481.33</v>
      </c>
      <c r="D23" s="5">
        <f>(Sheet1!D23+Sheet1!H23)/2</f>
        <v>0.39500000000000002</v>
      </c>
    </row>
    <row r="24" spans="1:4" x14ac:dyDescent="0.3">
      <c r="A24" s="2" t="s">
        <v>25</v>
      </c>
      <c r="B24" s="3">
        <f>Sheet1!B24+Sheet1!F24</f>
        <v>45583</v>
      </c>
      <c r="C24" s="5">
        <f>Sheet1!C24+Sheet1!G24</f>
        <v>9096.9199999999983</v>
      </c>
      <c r="D24" s="5">
        <f>(Sheet1!D24+Sheet1!H24)/2</f>
        <v>0.54</v>
      </c>
    </row>
    <row r="25" spans="1:4" x14ac:dyDescent="0.3">
      <c r="A25" s="2" t="s">
        <v>26</v>
      </c>
      <c r="B25" s="3">
        <f>Sheet1!B25+Sheet1!F25</f>
        <v>55375</v>
      </c>
      <c r="C25" s="5">
        <f>Sheet1!C25+Sheet1!G25</f>
        <v>10923.310000000001</v>
      </c>
      <c r="D25" s="5">
        <f>(Sheet1!D25+Sheet1!H25)/2</f>
        <v>0.33500000000000002</v>
      </c>
    </row>
    <row r="26" spans="1:4" x14ac:dyDescent="0.3">
      <c r="A26" s="2" t="s">
        <v>27</v>
      </c>
      <c r="B26" s="3">
        <f>Sheet1!B26+Sheet1!F26</f>
        <v>54784</v>
      </c>
      <c r="C26" s="5">
        <f>Sheet1!C26+Sheet1!G26</f>
        <v>11519.66</v>
      </c>
      <c r="D26" s="5">
        <f>(Sheet1!D26+Sheet1!H26)/2</f>
        <v>0.30499999999999999</v>
      </c>
    </row>
    <row r="27" spans="1:4" x14ac:dyDescent="0.3">
      <c r="A27" s="7" t="s">
        <v>28</v>
      </c>
      <c r="B27" s="3">
        <f>Sheet1!B27+Sheet1!F27</f>
        <v>64994</v>
      </c>
      <c r="C27" s="5">
        <f>Sheet1!C27+Sheet1!G27</f>
        <v>14826.44</v>
      </c>
      <c r="D27" s="5">
        <f>(Sheet1!D27+Sheet1!H27)/2</f>
        <v>0.26500000000000001</v>
      </c>
    </row>
    <row r="28" spans="1:4" x14ac:dyDescent="0.3">
      <c r="A28" s="7" t="s">
        <v>29</v>
      </c>
      <c r="B28" s="3">
        <f>Sheet1!B28+Sheet1!F28</f>
        <v>90825</v>
      </c>
      <c r="C28" s="5">
        <f>Sheet1!C28+Sheet1!G28</f>
        <v>19423.260000000002</v>
      </c>
      <c r="D28" s="5">
        <f>(Sheet1!D28+Sheet1!H28)/2</f>
        <v>0.21000000000000002</v>
      </c>
    </row>
    <row r="29" spans="1:4" x14ac:dyDescent="0.3">
      <c r="A29" s="7" t="s">
        <v>30</v>
      </c>
      <c r="B29" s="3">
        <f>Sheet1!B29+Sheet1!F29</f>
        <v>108371</v>
      </c>
      <c r="C29" s="5">
        <f>Sheet1!C29+Sheet1!G29</f>
        <v>19487.36</v>
      </c>
      <c r="D29" s="5">
        <f>(Sheet1!D29+Sheet1!H29)/2</f>
        <v>0.17499999999999999</v>
      </c>
    </row>
    <row r="30" spans="1:4" x14ac:dyDescent="0.3">
      <c r="A30" s="7" t="s">
        <v>31</v>
      </c>
      <c r="B30" s="3">
        <f>Sheet1!B30+Sheet1!F30</f>
        <v>113719</v>
      </c>
      <c r="C30" s="5">
        <f>Sheet1!C30+Sheet1!G30</f>
        <v>19084.29</v>
      </c>
      <c r="D30" s="5">
        <f>(Sheet1!D30+Sheet1!H30)/2</f>
        <v>0.155</v>
      </c>
    </row>
    <row r="31" spans="1:4" x14ac:dyDescent="0.3">
      <c r="A31" s="7" t="s">
        <v>32</v>
      </c>
      <c r="B31" s="3">
        <f>Sheet1!B31+Sheet1!F31</f>
        <v>67581</v>
      </c>
      <c r="C31" s="5">
        <f>Sheet1!C31+Sheet1!G31</f>
        <v>14874.689999999999</v>
      </c>
      <c r="D31" s="5">
        <f>(Sheet1!D31+Sheet1!H31)/2</f>
        <v>0.245</v>
      </c>
    </row>
    <row r="32" spans="1:4" x14ac:dyDescent="0.3">
      <c r="A32" s="7" t="s">
        <v>33</v>
      </c>
      <c r="B32" s="3">
        <f>Sheet1!B32+Sheet1!F32</f>
        <v>56740</v>
      </c>
      <c r="C32" s="5">
        <f>Sheet1!C32+Sheet1!G32</f>
        <v>11546.67</v>
      </c>
      <c r="D32" s="5">
        <f>(Sheet1!D32+Sheet1!H32)/2</f>
        <v>0.32</v>
      </c>
    </row>
    <row r="33" spans="1:4" x14ac:dyDescent="0.3">
      <c r="A33" s="7" t="s">
        <v>34</v>
      </c>
      <c r="B33" s="3">
        <f>Sheet1!B33+Sheet1!F33</f>
        <v>55010</v>
      </c>
      <c r="C33" s="5">
        <f>Sheet1!C33+Sheet1!G33</f>
        <v>11204.06</v>
      </c>
      <c r="D33" s="5">
        <f>(Sheet1!D33+Sheet1!H33)/2</f>
        <v>0.39</v>
      </c>
    </row>
    <row r="34" spans="1:4" x14ac:dyDescent="0.3">
      <c r="A34" s="7" t="s">
        <v>35</v>
      </c>
      <c r="B34" s="3">
        <f>Sheet1!B34+Sheet1!F34</f>
        <v>67048</v>
      </c>
      <c r="C34" s="5">
        <f>Sheet1!C34+Sheet1!G34</f>
        <v>13015.880000000001</v>
      </c>
      <c r="D34" s="5">
        <f>(Sheet1!D34+Sheet1!H34)/2</f>
        <v>0.23500000000000001</v>
      </c>
    </row>
    <row r="35" spans="1:4" x14ac:dyDescent="0.3">
      <c r="A35" s="7" t="s">
        <v>36</v>
      </c>
      <c r="B35" s="3">
        <f>Sheet1!B35+Sheet1!F35</f>
        <v>52872</v>
      </c>
      <c r="C35" s="5">
        <f>Sheet1!C35+Sheet1!G35</f>
        <v>10339.150000000001</v>
      </c>
      <c r="D35" s="5">
        <f>(Sheet1!D35+Sheet1!H35)/2</f>
        <v>0.44</v>
      </c>
    </row>
    <row r="36" spans="1:4" x14ac:dyDescent="0.3">
      <c r="A36" s="7" t="s">
        <v>37</v>
      </c>
      <c r="B36" s="3">
        <f>Sheet1!B36+Sheet1!F36</f>
        <v>58076</v>
      </c>
      <c r="C36" s="5">
        <f>Sheet1!C36+Sheet1!G36</f>
        <v>11455.8</v>
      </c>
      <c r="D36" s="5">
        <f>(Sheet1!D36+Sheet1!H36)/2</f>
        <v>0.26</v>
      </c>
    </row>
    <row r="37" spans="1:4" x14ac:dyDescent="0.3">
      <c r="A37" s="7" t="s">
        <v>38</v>
      </c>
      <c r="B37" s="3">
        <f>Sheet1!B37+Sheet1!F37</f>
        <v>55834</v>
      </c>
      <c r="C37" s="5">
        <f>Sheet1!C37+Sheet1!G37</f>
        <v>11005.8</v>
      </c>
      <c r="D37" s="5">
        <f>(Sheet1!D37+Sheet1!H37)/2</f>
        <v>0.40500000000000003</v>
      </c>
    </row>
    <row r="38" spans="1:4" x14ac:dyDescent="0.3">
      <c r="A38" s="7" t="s">
        <v>39</v>
      </c>
      <c r="B38" s="3">
        <f>Sheet1!B38+Sheet1!F38</f>
        <v>48056</v>
      </c>
      <c r="C38" s="5">
        <f>Sheet1!C38+Sheet1!G38</f>
        <v>11038.130000000001</v>
      </c>
      <c r="D38" s="5">
        <f>(Sheet1!D38+Sheet1!H38)/2</f>
        <v>0.63000000000000012</v>
      </c>
    </row>
    <row r="39" spans="1:4" x14ac:dyDescent="0.3">
      <c r="A39" s="7" t="s">
        <v>40</v>
      </c>
      <c r="B39" s="3">
        <f>Sheet1!B39+Sheet1!F39</f>
        <v>60237</v>
      </c>
      <c r="C39" s="5">
        <f>Sheet1!C39+Sheet1!G39</f>
        <v>14671.71</v>
      </c>
      <c r="D39" s="5">
        <f>(Sheet1!D39+Sheet1!H39)/2</f>
        <v>0.31</v>
      </c>
    </row>
    <row r="40" spans="1:4" x14ac:dyDescent="0.3">
      <c r="A40" s="7" t="s">
        <v>41</v>
      </c>
      <c r="B40" s="3">
        <f>Sheet1!B40+Sheet1!F40</f>
        <v>81412</v>
      </c>
      <c r="C40" s="5">
        <f>Sheet1!C40+Sheet1!G40</f>
        <v>18999.03</v>
      </c>
      <c r="D40" s="5">
        <f>(Sheet1!D40+Sheet1!H40)/2</f>
        <v>0.22999999999999998</v>
      </c>
    </row>
    <row r="41" spans="1:4" x14ac:dyDescent="0.3">
      <c r="A41" s="7" t="s">
        <v>42</v>
      </c>
      <c r="B41" s="3">
        <f>Sheet1!B41+Sheet1!F41</f>
        <v>115709</v>
      </c>
      <c r="C41" s="5">
        <f>Sheet1!C41+Sheet1!G41</f>
        <v>21755.22</v>
      </c>
      <c r="D41" s="5">
        <f>(Sheet1!D41+Sheet1!H41)/2</f>
        <v>0.18</v>
      </c>
    </row>
    <row r="42" spans="1:4" x14ac:dyDescent="0.3">
      <c r="A42" s="7" t="s">
        <v>43</v>
      </c>
      <c r="B42" s="3">
        <f>Sheet1!B42+Sheet1!F42</f>
        <v>114485</v>
      </c>
      <c r="C42" s="5">
        <f>Sheet1!C42+Sheet1!G42</f>
        <v>20325.650000000001</v>
      </c>
      <c r="D42" s="5">
        <f>(Sheet1!D42+Sheet1!H42)/2</f>
        <v>0.16499999999999998</v>
      </c>
    </row>
    <row r="43" spans="1:4" x14ac:dyDescent="0.3">
      <c r="A43" s="7" t="s">
        <v>44</v>
      </c>
      <c r="B43" s="3">
        <f>Sheet1!B43+Sheet1!F43</f>
        <v>124668</v>
      </c>
      <c r="C43" s="5">
        <f>Sheet1!C43+Sheet1!G43</f>
        <v>19338.29</v>
      </c>
      <c r="D43" s="5">
        <f>(Sheet1!D43+Sheet1!H43)/2</f>
        <v>0.14500000000000002</v>
      </c>
    </row>
    <row r="44" spans="1:4" x14ac:dyDescent="0.3">
      <c r="A44" s="7" t="s">
        <v>45</v>
      </c>
      <c r="B44" s="3">
        <f>Sheet1!B44+Sheet1!F44</f>
        <v>114987</v>
      </c>
      <c r="C44" s="5">
        <f>Sheet1!C44+Sheet1!G44</f>
        <v>19646.75</v>
      </c>
      <c r="D44" s="5">
        <f>(Sheet1!D44+Sheet1!H44)/2</f>
        <v>0.16500000000000001</v>
      </c>
    </row>
    <row r="45" spans="1:4" x14ac:dyDescent="0.3">
      <c r="A45" s="7" t="s">
        <v>46</v>
      </c>
      <c r="B45" s="3">
        <f>Sheet1!B45+Sheet1!F45</f>
        <v>47987</v>
      </c>
      <c r="C45" s="5">
        <f>Sheet1!C45+Sheet1!G45</f>
        <v>11190.369999999999</v>
      </c>
      <c r="D45" s="5">
        <f>(Sheet1!D45+Sheet1!H45)/2</f>
        <v>0.71</v>
      </c>
    </row>
    <row r="46" spans="1:4" x14ac:dyDescent="0.3">
      <c r="A46" s="7" t="s">
        <v>47</v>
      </c>
      <c r="B46" s="3">
        <f>Sheet1!B46+Sheet1!F46</f>
        <v>53368</v>
      </c>
      <c r="C46" s="5">
        <f>Sheet1!C46+Sheet1!G46</f>
        <v>10997.83</v>
      </c>
      <c r="D46" s="5">
        <f>(Sheet1!D46+Sheet1!H46)/2</f>
        <v>0.41499999999999998</v>
      </c>
    </row>
    <row r="47" spans="1:4" x14ac:dyDescent="0.3">
      <c r="A47" s="7" t="s">
        <v>48</v>
      </c>
      <c r="B47" s="3">
        <f>Sheet1!B47+Sheet1!F47</f>
        <v>51773</v>
      </c>
      <c r="C47" s="5">
        <f>Sheet1!C47+Sheet1!G47</f>
        <v>10974.869999999999</v>
      </c>
      <c r="D47" s="5">
        <f>(Sheet1!D47+Sheet1!H47)/2</f>
        <v>0.55499999999999994</v>
      </c>
    </row>
    <row r="48" spans="1:4" x14ac:dyDescent="0.3">
      <c r="A48" s="7" t="s">
        <v>49</v>
      </c>
      <c r="B48" s="3">
        <f>Sheet1!B48+Sheet1!F48</f>
        <v>46358</v>
      </c>
      <c r="C48" s="5">
        <f>Sheet1!C48+Sheet1!G48</f>
        <v>10346.370000000001</v>
      </c>
      <c r="D48" s="5">
        <f>(Sheet1!D48+Sheet1!H48)/2</f>
        <v>0.64999999999999991</v>
      </c>
    </row>
    <row r="49" spans="1:4" x14ac:dyDescent="0.3">
      <c r="A49" s="7" t="s">
        <v>50</v>
      </c>
      <c r="B49" s="3">
        <f>Sheet1!B49+Sheet1!F49</f>
        <v>57589</v>
      </c>
      <c r="C49" s="5">
        <f>Sheet1!C49+Sheet1!G49</f>
        <v>12789.56</v>
      </c>
      <c r="D49" s="5">
        <f>(Sheet1!D49+Sheet1!H49)/2</f>
        <v>0.39500000000000002</v>
      </c>
    </row>
    <row r="50" spans="1:4" x14ac:dyDescent="0.3">
      <c r="A50" s="7" t="s">
        <v>51</v>
      </c>
      <c r="B50" s="3">
        <f>Sheet1!B50+Sheet1!F50</f>
        <v>53130</v>
      </c>
      <c r="C50" s="5">
        <f>Sheet1!C50+Sheet1!G50</f>
        <v>12955.6</v>
      </c>
      <c r="D50" s="5">
        <f>(Sheet1!D50+Sheet1!H50)/2</f>
        <v>0.38500000000000001</v>
      </c>
    </row>
    <row r="51" spans="1:4" x14ac:dyDescent="0.3">
      <c r="A51" s="7" t="s">
        <v>52</v>
      </c>
      <c r="B51" s="3">
        <f>Sheet1!B51+Sheet1!F51</f>
        <v>70822</v>
      </c>
      <c r="C51" s="5">
        <f>Sheet1!C51+Sheet1!G51</f>
        <v>19488.09</v>
      </c>
      <c r="D51" s="5">
        <f>(Sheet1!D51+Sheet1!H51)/2</f>
        <v>0.315</v>
      </c>
    </row>
    <row r="52" spans="1:4" x14ac:dyDescent="0.3">
      <c r="A52" s="7" t="s">
        <v>53</v>
      </c>
      <c r="B52" s="3">
        <f>Sheet1!B52+Sheet1!F52</f>
        <v>105603</v>
      </c>
      <c r="C52" s="5">
        <f>Sheet1!C52+Sheet1!G52</f>
        <v>23048.379999999997</v>
      </c>
      <c r="D52" s="5">
        <f>(Sheet1!D52+Sheet1!H52)/2</f>
        <v>0.20500000000000002</v>
      </c>
    </row>
    <row r="53" spans="1:4" x14ac:dyDescent="0.3">
      <c r="A53" s="7" t="s">
        <v>54</v>
      </c>
      <c r="B53" s="3">
        <f>Sheet1!B53+Sheet1!F53</f>
        <v>121019</v>
      </c>
      <c r="C53" s="5">
        <f>Sheet1!C53+Sheet1!G53</f>
        <v>21835.739999999998</v>
      </c>
      <c r="D53" s="5">
        <f>(Sheet1!D53+Sheet1!H53)/2</f>
        <v>0.16999999999999998</v>
      </c>
    </row>
    <row r="54" spans="1:4" x14ac:dyDescent="0.3">
      <c r="A54" s="7" t="s">
        <v>55</v>
      </c>
      <c r="B54" s="3">
        <f>Sheet1!B54+Sheet1!F54</f>
        <v>102138</v>
      </c>
      <c r="C54" s="5">
        <f>Sheet1!C54+Sheet1!G54</f>
        <v>22199.72</v>
      </c>
      <c r="D54" s="5">
        <f>(Sheet1!D54+Sheet1!H54)/2</f>
        <v>0.20500000000000002</v>
      </c>
    </row>
    <row r="55" spans="1:4" x14ac:dyDescent="0.3">
      <c r="A55" s="7" t="s">
        <v>56</v>
      </c>
      <c r="B55" s="3">
        <f>Sheet1!B55+Sheet1!F55</f>
        <v>75122</v>
      </c>
      <c r="C55" s="5">
        <f>Sheet1!C55+Sheet1!G55</f>
        <v>15224.91</v>
      </c>
      <c r="D55" s="5">
        <f>(Sheet1!D55+Sheet1!H55)/2</f>
        <v>0.21</v>
      </c>
    </row>
  </sheetData>
  <mergeCells count="1">
    <mergeCell ref="A1:D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67B-ED34-4DB3-9CD2-71F0C8947A35}">
  <dimension ref="A1:H81"/>
  <sheetViews>
    <sheetView workbookViewId="0">
      <selection activeCell="A3" sqref="A3:A55"/>
    </sheetView>
  </sheetViews>
  <sheetFormatPr defaultRowHeight="14.4" x14ac:dyDescent="0.3"/>
  <cols>
    <col min="1" max="1" width="14.6640625" bestFit="1" customWidth="1"/>
    <col min="2" max="2" width="12.6640625" bestFit="1" customWidth="1"/>
    <col min="3" max="3" width="13.6640625" bestFit="1" customWidth="1"/>
    <col min="4" max="4" width="13.33203125" bestFit="1" customWidth="1"/>
    <col min="5" max="5" width="14.6640625" bestFit="1" customWidth="1"/>
    <col min="6" max="6" width="12.6640625" bestFit="1" customWidth="1"/>
    <col min="7" max="7" width="13.6640625" bestFit="1" customWidth="1"/>
    <col min="8" max="8" width="13.33203125" bestFit="1" customWidth="1"/>
  </cols>
  <sheetData>
    <row r="1" spans="1:8" x14ac:dyDescent="0.3">
      <c r="A1" s="18" t="s">
        <v>57</v>
      </c>
      <c r="B1" s="18"/>
      <c r="C1" s="18"/>
      <c r="D1" s="18"/>
      <c r="E1" s="18" t="s">
        <v>58</v>
      </c>
      <c r="F1" s="18"/>
      <c r="G1" s="18"/>
      <c r="H1" s="18"/>
    </row>
    <row r="2" spans="1:8" x14ac:dyDescent="0.3">
      <c r="A2" s="9" t="s">
        <v>0</v>
      </c>
      <c r="B2" s="9" t="s">
        <v>1</v>
      </c>
      <c r="C2" s="9" t="s">
        <v>2</v>
      </c>
      <c r="D2" s="9" t="s">
        <v>3</v>
      </c>
      <c r="E2" s="1" t="s">
        <v>0</v>
      </c>
      <c r="F2" s="1" t="s">
        <v>1</v>
      </c>
      <c r="G2" s="1" t="s">
        <v>2</v>
      </c>
      <c r="H2" s="1" t="s">
        <v>3</v>
      </c>
    </row>
    <row r="3" spans="1:8" x14ac:dyDescent="0.3">
      <c r="A3" s="2" t="s">
        <v>4</v>
      </c>
      <c r="B3" s="4">
        <v>12103</v>
      </c>
      <c r="C3" s="6">
        <v>5407.02</v>
      </c>
      <c r="D3" s="6">
        <v>0.45</v>
      </c>
      <c r="E3" s="2" t="s">
        <v>4</v>
      </c>
      <c r="F3" s="4">
        <v>48048</v>
      </c>
      <c r="G3" s="6">
        <v>7845.7</v>
      </c>
      <c r="H3" s="6">
        <v>0.16</v>
      </c>
    </row>
    <row r="4" spans="1:8" x14ac:dyDescent="0.3">
      <c r="A4" s="2" t="s">
        <v>5</v>
      </c>
      <c r="B4" s="4">
        <v>31075</v>
      </c>
      <c r="C4" s="6">
        <v>9374.33</v>
      </c>
      <c r="D4" s="6">
        <v>0.3</v>
      </c>
      <c r="E4" s="2" t="s">
        <v>5</v>
      </c>
      <c r="F4" s="4">
        <v>45847</v>
      </c>
      <c r="G4" s="6">
        <v>7377.99</v>
      </c>
      <c r="H4" s="6">
        <v>0.16</v>
      </c>
    </row>
    <row r="5" spans="1:8" x14ac:dyDescent="0.3">
      <c r="A5" s="2" t="s">
        <v>6</v>
      </c>
      <c r="B5" s="4">
        <v>67873</v>
      </c>
      <c r="C5" s="6">
        <v>16408.66</v>
      </c>
      <c r="D5" s="6">
        <v>0.24</v>
      </c>
      <c r="E5" s="2" t="s">
        <v>6</v>
      </c>
      <c r="F5" s="4">
        <v>49842</v>
      </c>
      <c r="G5" s="6">
        <v>9026.57</v>
      </c>
      <c r="H5" s="6">
        <v>0.18</v>
      </c>
    </row>
    <row r="6" spans="1:8" x14ac:dyDescent="0.3">
      <c r="A6" s="2" t="s">
        <v>7</v>
      </c>
      <c r="B6" s="4">
        <v>44533</v>
      </c>
      <c r="C6" s="6">
        <v>8876.31</v>
      </c>
      <c r="D6" s="6">
        <v>0.2</v>
      </c>
      <c r="E6" s="2" t="s">
        <v>7</v>
      </c>
      <c r="F6" s="4">
        <v>49427</v>
      </c>
      <c r="G6" s="6">
        <v>5532.78</v>
      </c>
      <c r="H6" s="6">
        <v>0.11</v>
      </c>
    </row>
    <row r="7" spans="1:8" x14ac:dyDescent="0.3">
      <c r="A7" s="2" t="s">
        <v>8</v>
      </c>
      <c r="B7" s="4">
        <v>20409</v>
      </c>
      <c r="C7" s="6">
        <v>8229.3700000000008</v>
      </c>
      <c r="D7" s="6">
        <v>0.4</v>
      </c>
      <c r="E7" s="2" t="s">
        <v>8</v>
      </c>
      <c r="F7" s="4">
        <v>46377</v>
      </c>
      <c r="G7" s="6">
        <v>7878.46</v>
      </c>
      <c r="H7" s="6">
        <v>0.17</v>
      </c>
    </row>
    <row r="8" spans="1:8" x14ac:dyDescent="0.3">
      <c r="A8" s="2" t="s">
        <v>9</v>
      </c>
      <c r="B8" s="4">
        <v>163489</v>
      </c>
      <c r="C8" s="6">
        <v>35507.699999999997</v>
      </c>
      <c r="D8" s="6">
        <v>0.22</v>
      </c>
      <c r="E8" s="2" t="s">
        <v>9</v>
      </c>
      <c r="F8" s="4">
        <v>49212</v>
      </c>
      <c r="G8" s="6">
        <v>10480.9</v>
      </c>
      <c r="H8" s="6">
        <v>0.21</v>
      </c>
    </row>
    <row r="9" spans="1:8" x14ac:dyDescent="0.3">
      <c r="A9" s="2" t="s">
        <v>10</v>
      </c>
      <c r="B9" s="4">
        <v>120681</v>
      </c>
      <c r="C9" s="6">
        <v>19575.52</v>
      </c>
      <c r="D9" s="6">
        <v>0.16</v>
      </c>
      <c r="E9" s="2" t="s">
        <v>10</v>
      </c>
      <c r="F9" s="4">
        <v>49065</v>
      </c>
      <c r="G9" s="6">
        <v>7695.72</v>
      </c>
      <c r="H9" s="6">
        <v>0.16</v>
      </c>
    </row>
    <row r="10" spans="1:8" x14ac:dyDescent="0.3">
      <c r="A10" s="2" t="s">
        <v>11</v>
      </c>
      <c r="B10" s="4">
        <v>4785</v>
      </c>
      <c r="C10" s="6">
        <v>3750.43</v>
      </c>
      <c r="D10" s="6">
        <v>0.78</v>
      </c>
      <c r="E10" s="2" t="s">
        <v>11</v>
      </c>
      <c r="F10" s="4">
        <v>46778</v>
      </c>
      <c r="G10" s="6">
        <v>6395.4</v>
      </c>
      <c r="H10" s="6">
        <v>0.14000000000000001</v>
      </c>
    </row>
    <row r="11" spans="1:8" x14ac:dyDescent="0.3">
      <c r="A11" s="2" t="s">
        <v>12</v>
      </c>
      <c r="B11" s="4">
        <v>6127</v>
      </c>
      <c r="C11" s="6">
        <v>4313.33</v>
      </c>
      <c r="D11" s="6">
        <v>0.7</v>
      </c>
      <c r="E11" s="2" t="s">
        <v>12</v>
      </c>
      <c r="F11" s="4">
        <v>51269</v>
      </c>
      <c r="G11" s="6">
        <v>7383.42</v>
      </c>
      <c r="H11" s="6">
        <v>0.14000000000000001</v>
      </c>
    </row>
    <row r="12" spans="1:8" x14ac:dyDescent="0.3">
      <c r="A12" s="2" t="s">
        <v>13</v>
      </c>
      <c r="B12" s="4">
        <v>2236</v>
      </c>
      <c r="C12" s="6">
        <v>3996.2</v>
      </c>
      <c r="D12" s="6">
        <v>1.79</v>
      </c>
      <c r="E12" s="2" t="s">
        <v>13</v>
      </c>
      <c r="F12" s="4">
        <v>47657</v>
      </c>
      <c r="G12" s="6">
        <v>7409.52</v>
      </c>
      <c r="H12" s="6">
        <v>0.16</v>
      </c>
    </row>
    <row r="13" spans="1:8" x14ac:dyDescent="0.3">
      <c r="A13" s="2" t="s">
        <v>14</v>
      </c>
      <c r="B13" s="4">
        <v>7661</v>
      </c>
      <c r="C13" s="6">
        <v>4406.25</v>
      </c>
      <c r="D13" s="6">
        <v>0.57999999999999996</v>
      </c>
      <c r="E13" s="2" t="s">
        <v>14</v>
      </c>
      <c r="F13" s="4">
        <v>49813</v>
      </c>
      <c r="G13" s="6">
        <v>7974.89</v>
      </c>
      <c r="H13" s="6">
        <v>0.16</v>
      </c>
    </row>
    <row r="14" spans="1:8" x14ac:dyDescent="0.3">
      <c r="A14" s="2" t="s">
        <v>15</v>
      </c>
      <c r="B14" s="4">
        <v>1924</v>
      </c>
      <c r="C14" s="6">
        <v>3119.15</v>
      </c>
      <c r="D14" s="6">
        <v>1.62</v>
      </c>
      <c r="E14" s="2" t="s">
        <v>15</v>
      </c>
      <c r="F14" s="4">
        <v>40233</v>
      </c>
      <c r="G14" s="6">
        <v>5865.66</v>
      </c>
      <c r="H14" s="6">
        <v>0.15</v>
      </c>
    </row>
    <row r="15" spans="1:8" x14ac:dyDescent="0.3">
      <c r="A15" s="2" t="s">
        <v>16</v>
      </c>
      <c r="B15" s="4">
        <v>24116</v>
      </c>
      <c r="C15" s="6">
        <v>8379.8700000000008</v>
      </c>
      <c r="D15" s="6">
        <v>0.35</v>
      </c>
      <c r="E15" s="2" t="s">
        <v>16</v>
      </c>
      <c r="F15" s="4">
        <v>40144</v>
      </c>
      <c r="G15" s="6">
        <v>6099.31</v>
      </c>
      <c r="H15" s="6">
        <v>0.15</v>
      </c>
    </row>
    <row r="16" spans="1:8" x14ac:dyDescent="0.3">
      <c r="A16" s="2" t="s">
        <v>17</v>
      </c>
      <c r="B16" s="4">
        <v>44742</v>
      </c>
      <c r="C16" s="6">
        <v>11306.07</v>
      </c>
      <c r="D16" s="6">
        <v>0.25</v>
      </c>
      <c r="E16" s="2" t="s">
        <v>17</v>
      </c>
      <c r="F16" s="4">
        <v>40808</v>
      </c>
      <c r="G16" s="6">
        <v>6253.22</v>
      </c>
      <c r="H16" s="6">
        <v>0.15</v>
      </c>
    </row>
    <row r="17" spans="1:8" x14ac:dyDescent="0.3">
      <c r="A17" s="2" t="s">
        <v>18</v>
      </c>
      <c r="B17" s="4">
        <v>178611</v>
      </c>
      <c r="C17" s="6">
        <v>29951.72</v>
      </c>
      <c r="D17" s="6">
        <v>0.17</v>
      </c>
      <c r="E17" s="2" t="s">
        <v>18</v>
      </c>
      <c r="F17" s="4">
        <v>44153</v>
      </c>
      <c r="G17" s="6">
        <v>6463.23</v>
      </c>
      <c r="H17" s="6">
        <v>0.15</v>
      </c>
    </row>
    <row r="18" spans="1:8" x14ac:dyDescent="0.3">
      <c r="A18" s="2" t="s">
        <v>19</v>
      </c>
      <c r="B18" s="4">
        <v>59901</v>
      </c>
      <c r="C18" s="6">
        <v>13737.3</v>
      </c>
      <c r="D18" s="6">
        <v>0.23</v>
      </c>
      <c r="E18" s="2" t="s">
        <v>19</v>
      </c>
      <c r="F18" s="4">
        <v>43254</v>
      </c>
      <c r="G18" s="6">
        <v>6502.23</v>
      </c>
      <c r="H18" s="6">
        <v>0.15</v>
      </c>
    </row>
    <row r="19" spans="1:8" x14ac:dyDescent="0.3">
      <c r="A19" s="2" t="s">
        <v>20</v>
      </c>
      <c r="B19" s="4">
        <v>22603</v>
      </c>
      <c r="C19" s="6">
        <v>7552.71</v>
      </c>
      <c r="D19" s="6">
        <v>0.33</v>
      </c>
      <c r="E19" s="2" t="s">
        <v>20</v>
      </c>
      <c r="F19" s="4">
        <v>40553</v>
      </c>
      <c r="G19" s="6">
        <v>6794.4</v>
      </c>
      <c r="H19" s="6">
        <v>0.17</v>
      </c>
    </row>
    <row r="20" spans="1:8" x14ac:dyDescent="0.3">
      <c r="A20" s="2" t="s">
        <v>21</v>
      </c>
      <c r="B20" s="4">
        <v>5015</v>
      </c>
      <c r="C20" s="6">
        <v>4589.8999999999996</v>
      </c>
      <c r="D20" s="6">
        <v>0.92</v>
      </c>
      <c r="E20" s="2" t="s">
        <v>21</v>
      </c>
      <c r="F20" s="4">
        <v>43388</v>
      </c>
      <c r="G20" s="6">
        <v>7223.11</v>
      </c>
      <c r="H20" s="6">
        <v>0.17</v>
      </c>
    </row>
    <row r="21" spans="1:8" x14ac:dyDescent="0.3">
      <c r="A21" s="2" t="s">
        <v>22</v>
      </c>
      <c r="B21" s="4">
        <v>10628</v>
      </c>
      <c r="C21" s="6">
        <v>5308.95</v>
      </c>
      <c r="D21" s="6">
        <v>0.5</v>
      </c>
      <c r="E21" s="2" t="s">
        <v>22</v>
      </c>
      <c r="F21" s="4">
        <v>44198</v>
      </c>
      <c r="G21" s="6">
        <v>6756.53</v>
      </c>
      <c r="H21" s="6">
        <v>0.15</v>
      </c>
    </row>
    <row r="22" spans="1:8" x14ac:dyDescent="0.3">
      <c r="A22" s="2" t="s">
        <v>23</v>
      </c>
      <c r="B22" s="4">
        <v>10482</v>
      </c>
      <c r="C22" s="6">
        <v>5611.98</v>
      </c>
      <c r="D22" s="6">
        <v>0.54</v>
      </c>
      <c r="E22" s="2" t="s">
        <v>23</v>
      </c>
      <c r="F22" s="4">
        <v>46494</v>
      </c>
      <c r="G22" s="6">
        <v>6746.59</v>
      </c>
      <c r="H22" s="6">
        <v>0.15</v>
      </c>
    </row>
    <row r="23" spans="1:8" x14ac:dyDescent="0.3">
      <c r="A23" s="2" t="s">
        <v>24</v>
      </c>
      <c r="B23" s="4">
        <v>7256</v>
      </c>
      <c r="C23" s="6">
        <v>4799</v>
      </c>
      <c r="D23" s="6">
        <v>0.66</v>
      </c>
      <c r="E23" s="2" t="s">
        <v>24</v>
      </c>
      <c r="F23" s="4">
        <v>44405</v>
      </c>
      <c r="G23" s="6">
        <v>5682.33</v>
      </c>
      <c r="H23" s="6">
        <v>0.13</v>
      </c>
    </row>
    <row r="24" spans="1:8" x14ac:dyDescent="0.3">
      <c r="A24" s="2" t="s">
        <v>25</v>
      </c>
      <c r="B24" s="4">
        <v>4554</v>
      </c>
      <c r="C24" s="6">
        <v>4367.1899999999996</v>
      </c>
      <c r="D24" s="6">
        <v>0.96</v>
      </c>
      <c r="E24" s="2" t="s">
        <v>25</v>
      </c>
      <c r="F24" s="4">
        <v>41029</v>
      </c>
      <c r="G24" s="6">
        <v>4729.7299999999996</v>
      </c>
      <c r="H24" s="6">
        <v>0.12</v>
      </c>
    </row>
    <row r="25" spans="1:8" x14ac:dyDescent="0.3">
      <c r="A25" s="2" t="s">
        <v>26</v>
      </c>
      <c r="B25" s="4">
        <v>8750</v>
      </c>
      <c r="C25" s="6">
        <v>4628.3</v>
      </c>
      <c r="D25" s="6">
        <v>0.53</v>
      </c>
      <c r="E25" s="2" t="s">
        <v>26</v>
      </c>
      <c r="F25" s="4">
        <v>46625</v>
      </c>
      <c r="G25" s="6">
        <v>6295.01</v>
      </c>
      <c r="H25" s="6">
        <v>0.14000000000000001</v>
      </c>
    </row>
    <row r="26" spans="1:8" x14ac:dyDescent="0.3">
      <c r="A26" s="2" t="s">
        <v>27</v>
      </c>
      <c r="B26" s="4">
        <v>10979</v>
      </c>
      <c r="C26" s="6">
        <v>5087.8100000000004</v>
      </c>
      <c r="D26" s="6">
        <v>0.46</v>
      </c>
      <c r="E26" s="2" t="s">
        <v>27</v>
      </c>
      <c r="F26" s="4">
        <v>43805</v>
      </c>
      <c r="G26" s="6">
        <v>6431.85</v>
      </c>
      <c r="H26" s="6">
        <v>0.15</v>
      </c>
    </row>
    <row r="27" spans="1:8" x14ac:dyDescent="0.3">
      <c r="A27" s="7" t="s">
        <v>28</v>
      </c>
      <c r="B27" s="8">
        <v>21387</v>
      </c>
      <c r="C27" s="6">
        <v>8230.69</v>
      </c>
      <c r="D27" s="6">
        <v>0.38</v>
      </c>
      <c r="E27" s="7" t="s">
        <v>28</v>
      </c>
      <c r="F27" s="8">
        <v>43607</v>
      </c>
      <c r="G27" s="6">
        <v>6595.75</v>
      </c>
      <c r="H27" s="6">
        <v>0.15</v>
      </c>
    </row>
    <row r="28" spans="1:8" x14ac:dyDescent="0.3">
      <c r="A28" s="7" t="s">
        <v>29</v>
      </c>
      <c r="B28" s="8">
        <v>48799</v>
      </c>
      <c r="C28" s="6">
        <v>13129.53</v>
      </c>
      <c r="D28" s="6">
        <v>0.27</v>
      </c>
      <c r="E28" s="7" t="s">
        <v>29</v>
      </c>
      <c r="F28" s="8">
        <v>42026</v>
      </c>
      <c r="G28" s="6">
        <v>6293.73</v>
      </c>
      <c r="H28" s="6">
        <v>0.15</v>
      </c>
    </row>
    <row r="29" spans="1:8" x14ac:dyDescent="0.3">
      <c r="A29" s="7" t="s">
        <v>30</v>
      </c>
      <c r="B29" s="8">
        <v>66002</v>
      </c>
      <c r="C29" s="6">
        <v>13664.07</v>
      </c>
      <c r="D29" s="6">
        <v>0.21</v>
      </c>
      <c r="E29" s="7" t="s">
        <v>30</v>
      </c>
      <c r="F29" s="8">
        <v>42369</v>
      </c>
      <c r="G29" s="6">
        <v>5823.29</v>
      </c>
      <c r="H29" s="6">
        <v>0.14000000000000001</v>
      </c>
    </row>
    <row r="30" spans="1:8" x14ac:dyDescent="0.3">
      <c r="A30" s="7" t="s">
        <v>31</v>
      </c>
      <c r="B30" s="8">
        <v>70762</v>
      </c>
      <c r="C30" s="6">
        <v>13783.79</v>
      </c>
      <c r="D30" s="6">
        <v>0.19</v>
      </c>
      <c r="E30" s="7" t="s">
        <v>31</v>
      </c>
      <c r="F30" s="8">
        <v>42957</v>
      </c>
      <c r="G30" s="6">
        <v>5300.5</v>
      </c>
      <c r="H30" s="6">
        <v>0.12</v>
      </c>
    </row>
    <row r="31" spans="1:8" x14ac:dyDescent="0.3">
      <c r="A31" s="7" t="s">
        <v>32</v>
      </c>
      <c r="B31" s="8">
        <v>25682</v>
      </c>
      <c r="C31" s="6">
        <v>8712.82</v>
      </c>
      <c r="D31" s="6">
        <v>0.34</v>
      </c>
      <c r="E31" s="7" t="s">
        <v>32</v>
      </c>
      <c r="F31" s="8">
        <v>41899</v>
      </c>
      <c r="G31" s="6">
        <v>6161.87</v>
      </c>
      <c r="H31" s="6">
        <v>0.15</v>
      </c>
    </row>
    <row r="32" spans="1:8" x14ac:dyDescent="0.3">
      <c r="A32" s="7" t="s">
        <v>33</v>
      </c>
      <c r="B32" s="8">
        <v>10950</v>
      </c>
      <c r="C32" s="6">
        <v>5605.92</v>
      </c>
      <c r="D32" s="6">
        <v>0.51</v>
      </c>
      <c r="E32" s="7" t="s">
        <v>33</v>
      </c>
      <c r="F32" s="8">
        <v>45790</v>
      </c>
      <c r="G32" s="6">
        <v>5940.75</v>
      </c>
      <c r="H32" s="6">
        <v>0.13</v>
      </c>
    </row>
    <row r="33" spans="1:8" x14ac:dyDescent="0.3">
      <c r="A33" s="7" t="s">
        <v>34</v>
      </c>
      <c r="B33" s="8">
        <v>7695</v>
      </c>
      <c r="C33" s="6">
        <v>4993.6899999999996</v>
      </c>
      <c r="D33" s="6">
        <v>0.65</v>
      </c>
      <c r="E33" s="7" t="s">
        <v>34</v>
      </c>
      <c r="F33" s="8">
        <v>47315</v>
      </c>
      <c r="G33" s="6">
        <v>6210.37</v>
      </c>
      <c r="H33" s="6">
        <v>0.13</v>
      </c>
    </row>
    <row r="34" spans="1:8" x14ac:dyDescent="0.3">
      <c r="A34" s="7" t="s">
        <v>35</v>
      </c>
      <c r="B34" s="8">
        <v>19996</v>
      </c>
      <c r="C34" s="6">
        <v>6865.05</v>
      </c>
      <c r="D34" s="6">
        <v>0.34</v>
      </c>
      <c r="E34" s="7" t="s">
        <v>35</v>
      </c>
      <c r="F34" s="8">
        <v>47052</v>
      </c>
      <c r="G34" s="6">
        <v>6150.83</v>
      </c>
      <c r="H34" s="6">
        <v>0.13</v>
      </c>
    </row>
    <row r="35" spans="1:8" x14ac:dyDescent="0.3">
      <c r="A35" s="7" t="s">
        <v>36</v>
      </c>
      <c r="B35" s="8">
        <v>6493</v>
      </c>
      <c r="C35" s="6">
        <v>4926.22</v>
      </c>
      <c r="D35" s="6">
        <v>0.76</v>
      </c>
      <c r="E35" s="7" t="s">
        <v>36</v>
      </c>
      <c r="F35" s="8">
        <v>46379</v>
      </c>
      <c r="G35" s="6">
        <v>5412.93</v>
      </c>
      <c r="H35" s="6">
        <v>0.12</v>
      </c>
    </row>
    <row r="36" spans="1:8" x14ac:dyDescent="0.3">
      <c r="A36" s="7" t="s">
        <v>37</v>
      </c>
      <c r="B36" s="8">
        <v>15736</v>
      </c>
      <c r="C36" s="6">
        <v>6131.49</v>
      </c>
      <c r="D36" s="6">
        <v>0.39</v>
      </c>
      <c r="E36" s="7" t="s">
        <v>37</v>
      </c>
      <c r="F36" s="8">
        <v>42340</v>
      </c>
      <c r="G36" s="6">
        <v>5324.31</v>
      </c>
      <c r="H36" s="6">
        <v>0.13</v>
      </c>
    </row>
    <row r="37" spans="1:8" x14ac:dyDescent="0.3">
      <c r="A37" s="7" t="s">
        <v>38</v>
      </c>
      <c r="B37" s="8">
        <v>7045</v>
      </c>
      <c r="C37" s="6">
        <v>4776.78</v>
      </c>
      <c r="D37" s="6">
        <v>0.68</v>
      </c>
      <c r="E37" s="7" t="s">
        <v>38</v>
      </c>
      <c r="F37" s="8">
        <v>48789</v>
      </c>
      <c r="G37" s="6">
        <v>6229.02</v>
      </c>
      <c r="H37" s="6">
        <v>0.13</v>
      </c>
    </row>
    <row r="38" spans="1:8" x14ac:dyDescent="0.3">
      <c r="A38" s="7" t="s">
        <v>39</v>
      </c>
      <c r="B38" s="8">
        <v>4178</v>
      </c>
      <c r="C38" s="6">
        <v>4680.99</v>
      </c>
      <c r="D38" s="6">
        <v>1.1200000000000001</v>
      </c>
      <c r="E38" s="7" t="s">
        <v>39</v>
      </c>
      <c r="F38" s="8">
        <v>43878</v>
      </c>
      <c r="G38" s="6">
        <v>6357.14</v>
      </c>
      <c r="H38" s="6">
        <v>0.14000000000000001</v>
      </c>
    </row>
    <row r="39" spans="1:8" x14ac:dyDescent="0.3">
      <c r="A39" s="7" t="s">
        <v>40</v>
      </c>
      <c r="B39" s="8">
        <v>17331</v>
      </c>
      <c r="C39" s="6">
        <v>8015.16</v>
      </c>
      <c r="D39" s="6">
        <v>0.46</v>
      </c>
      <c r="E39" s="7" t="s">
        <v>40</v>
      </c>
      <c r="F39" s="8">
        <v>42906</v>
      </c>
      <c r="G39" s="6">
        <v>6656.55</v>
      </c>
      <c r="H39" s="6">
        <v>0.16</v>
      </c>
    </row>
    <row r="40" spans="1:8" x14ac:dyDescent="0.3">
      <c r="A40" s="7" t="s">
        <v>41</v>
      </c>
      <c r="B40" s="8">
        <v>41385</v>
      </c>
      <c r="C40" s="6">
        <v>12840.78</v>
      </c>
      <c r="D40" s="6">
        <v>0.31</v>
      </c>
      <c r="E40" s="7" t="s">
        <v>41</v>
      </c>
      <c r="F40" s="8">
        <v>40027</v>
      </c>
      <c r="G40" s="6">
        <v>6158.25</v>
      </c>
      <c r="H40" s="6">
        <v>0.15</v>
      </c>
    </row>
    <row r="41" spans="1:8" x14ac:dyDescent="0.3">
      <c r="A41" s="7" t="s">
        <v>42</v>
      </c>
      <c r="B41" s="8">
        <v>75654</v>
      </c>
      <c r="C41" s="6">
        <v>16298.93</v>
      </c>
      <c r="D41" s="6">
        <v>0.22</v>
      </c>
      <c r="E41" s="7" t="s">
        <v>42</v>
      </c>
      <c r="F41" s="8">
        <v>40055</v>
      </c>
      <c r="G41" s="6">
        <v>5456.29</v>
      </c>
      <c r="H41" s="6">
        <v>0.14000000000000001</v>
      </c>
    </row>
    <row r="42" spans="1:8" x14ac:dyDescent="0.3">
      <c r="A42" s="7" t="s">
        <v>43</v>
      </c>
      <c r="B42" s="8">
        <v>71966</v>
      </c>
      <c r="C42" s="6">
        <v>15034.9</v>
      </c>
      <c r="D42" s="6">
        <v>0.21</v>
      </c>
      <c r="E42" s="7" t="s">
        <v>43</v>
      </c>
      <c r="F42" s="8">
        <v>42519</v>
      </c>
      <c r="G42" s="6">
        <v>5290.75</v>
      </c>
      <c r="H42" s="6">
        <v>0.12</v>
      </c>
    </row>
    <row r="43" spans="1:8" x14ac:dyDescent="0.3">
      <c r="A43" s="7" t="s">
        <v>44</v>
      </c>
      <c r="B43" s="8">
        <v>84611</v>
      </c>
      <c r="C43" s="6">
        <v>13950.57</v>
      </c>
      <c r="D43" s="6">
        <v>0.16</v>
      </c>
      <c r="E43" s="7" t="s">
        <v>44</v>
      </c>
      <c r="F43" s="8">
        <v>40057</v>
      </c>
      <c r="G43" s="6">
        <v>5387.72</v>
      </c>
      <c r="H43" s="6">
        <v>0.13</v>
      </c>
    </row>
    <row r="44" spans="1:8" x14ac:dyDescent="0.3">
      <c r="A44" s="7" t="s">
        <v>45</v>
      </c>
      <c r="B44" s="8">
        <v>72195</v>
      </c>
      <c r="C44" s="6">
        <v>13595.39</v>
      </c>
      <c r="D44" s="6">
        <v>0.19</v>
      </c>
      <c r="E44" s="7" t="s">
        <v>45</v>
      </c>
      <c r="F44" s="8">
        <v>42792</v>
      </c>
      <c r="G44" s="6">
        <v>6051.36</v>
      </c>
      <c r="H44" s="6">
        <v>0.14000000000000001</v>
      </c>
    </row>
    <row r="45" spans="1:8" x14ac:dyDescent="0.3">
      <c r="A45" s="7" t="s">
        <v>46</v>
      </c>
      <c r="B45" s="8">
        <v>3892</v>
      </c>
      <c r="C45" s="6">
        <v>4969.66</v>
      </c>
      <c r="D45" s="6">
        <v>1.28</v>
      </c>
      <c r="E45" s="7" t="s">
        <v>46</v>
      </c>
      <c r="F45" s="8">
        <v>44095</v>
      </c>
      <c r="G45" s="6">
        <v>6220.71</v>
      </c>
      <c r="H45" s="6">
        <v>0.14000000000000001</v>
      </c>
    </row>
    <row r="46" spans="1:8" x14ac:dyDescent="0.3">
      <c r="A46" s="7" t="s">
        <v>47</v>
      </c>
      <c r="B46" s="8">
        <v>7340</v>
      </c>
      <c r="C46" s="6">
        <v>5147.1000000000004</v>
      </c>
      <c r="D46" s="6">
        <v>0.7</v>
      </c>
      <c r="E46" s="7" t="s">
        <v>47</v>
      </c>
      <c r="F46" s="8">
        <v>46028</v>
      </c>
      <c r="G46" s="6">
        <v>5850.73</v>
      </c>
      <c r="H46" s="6">
        <v>0.13</v>
      </c>
    </row>
    <row r="47" spans="1:8" x14ac:dyDescent="0.3">
      <c r="A47" s="7" t="s">
        <v>48</v>
      </c>
      <c r="B47" s="8">
        <v>5167</v>
      </c>
      <c r="C47" s="6">
        <v>5060.53</v>
      </c>
      <c r="D47" s="6">
        <v>0.98</v>
      </c>
      <c r="E47" s="7" t="s">
        <v>48</v>
      </c>
      <c r="F47" s="8">
        <v>46606</v>
      </c>
      <c r="G47" s="6">
        <v>5914.34</v>
      </c>
      <c r="H47" s="6">
        <v>0.13</v>
      </c>
    </row>
    <row r="48" spans="1:8" x14ac:dyDescent="0.3">
      <c r="A48" s="7" t="s">
        <v>49</v>
      </c>
      <c r="B48" s="8">
        <v>3547</v>
      </c>
      <c r="C48" s="6">
        <v>4077.77</v>
      </c>
      <c r="D48" s="6">
        <v>1.1499999999999999</v>
      </c>
      <c r="E48" s="7" t="s">
        <v>49</v>
      </c>
      <c r="F48" s="8">
        <v>42811</v>
      </c>
      <c r="G48" s="6">
        <v>6268.6</v>
      </c>
      <c r="H48" s="6">
        <v>0.15</v>
      </c>
    </row>
    <row r="49" spans="1:8" x14ac:dyDescent="0.3">
      <c r="A49" s="7" t="s">
        <v>50</v>
      </c>
      <c r="B49" s="8">
        <v>9092</v>
      </c>
      <c r="C49" s="6">
        <v>5902.86</v>
      </c>
      <c r="D49" s="6">
        <v>0.65</v>
      </c>
      <c r="E49" s="7" t="s">
        <v>50</v>
      </c>
      <c r="F49" s="8">
        <v>48497</v>
      </c>
      <c r="G49" s="6">
        <v>6886.7</v>
      </c>
      <c r="H49" s="6">
        <v>0.14000000000000001</v>
      </c>
    </row>
    <row r="50" spans="1:8" x14ac:dyDescent="0.3">
      <c r="A50" s="7" t="s">
        <v>51</v>
      </c>
      <c r="B50" s="8">
        <v>10002</v>
      </c>
      <c r="C50" s="6">
        <v>6058.92</v>
      </c>
      <c r="D50" s="6">
        <v>0.61</v>
      </c>
      <c r="E50" s="7" t="s">
        <v>51</v>
      </c>
      <c r="F50" s="8">
        <v>43128</v>
      </c>
      <c r="G50" s="6">
        <v>6896.68</v>
      </c>
      <c r="H50" s="6">
        <v>0.16</v>
      </c>
    </row>
    <row r="51" spans="1:8" x14ac:dyDescent="0.3">
      <c r="A51" s="7" t="s">
        <v>52</v>
      </c>
      <c r="B51" s="4">
        <v>27190</v>
      </c>
      <c r="C51" s="6">
        <v>12645.68</v>
      </c>
      <c r="D51" s="6">
        <v>0.47</v>
      </c>
      <c r="E51" s="2" t="s">
        <v>52</v>
      </c>
      <c r="F51" s="4">
        <v>43632</v>
      </c>
      <c r="G51" s="6">
        <v>6842.41</v>
      </c>
      <c r="H51" s="6">
        <v>0.16</v>
      </c>
    </row>
    <row r="52" spans="1:8" x14ac:dyDescent="0.3">
      <c r="A52" s="7" t="s">
        <v>53</v>
      </c>
      <c r="B52" s="4">
        <v>65338</v>
      </c>
      <c r="C52" s="6">
        <v>16941.259999999998</v>
      </c>
      <c r="D52" s="6">
        <v>0.26</v>
      </c>
      <c r="E52" s="2" t="s">
        <v>53</v>
      </c>
      <c r="F52" s="4">
        <v>40265</v>
      </c>
      <c r="G52" s="6">
        <v>6107.12</v>
      </c>
      <c r="H52" s="6">
        <v>0.15</v>
      </c>
    </row>
    <row r="53" spans="1:8" x14ac:dyDescent="0.3">
      <c r="A53" s="7" t="s">
        <v>54</v>
      </c>
      <c r="B53" s="4">
        <v>80288</v>
      </c>
      <c r="C53" s="6">
        <v>16697.62</v>
      </c>
      <c r="D53" s="6">
        <v>0.21</v>
      </c>
      <c r="E53" s="2" t="s">
        <v>54</v>
      </c>
      <c r="F53" s="4">
        <v>40731</v>
      </c>
      <c r="G53" s="6">
        <v>5138.12</v>
      </c>
      <c r="H53" s="6">
        <v>0.13</v>
      </c>
    </row>
    <row r="54" spans="1:8" x14ac:dyDescent="0.3">
      <c r="A54" s="7" t="s">
        <v>55</v>
      </c>
      <c r="B54" s="4">
        <v>60033</v>
      </c>
      <c r="C54" s="6">
        <v>16121.25</v>
      </c>
      <c r="D54" s="6">
        <v>0.27</v>
      </c>
      <c r="E54" s="2" t="s">
        <v>55</v>
      </c>
      <c r="F54" s="4">
        <v>42105</v>
      </c>
      <c r="G54" s="6">
        <v>6078.47</v>
      </c>
      <c r="H54" s="6">
        <v>0.14000000000000001</v>
      </c>
    </row>
    <row r="55" spans="1:8" x14ac:dyDescent="0.3">
      <c r="A55" s="7" t="s">
        <v>56</v>
      </c>
      <c r="B55" s="4">
        <v>34772</v>
      </c>
      <c r="C55" s="6">
        <v>10103.75</v>
      </c>
      <c r="D55" s="6">
        <v>0.28999999999999998</v>
      </c>
      <c r="E55" s="2" t="s">
        <v>56</v>
      </c>
      <c r="F55" s="4">
        <v>40350</v>
      </c>
      <c r="G55" s="6">
        <v>5121.16</v>
      </c>
      <c r="H55" s="6">
        <v>0.13</v>
      </c>
    </row>
    <row r="56" spans="1:8" x14ac:dyDescent="0.3">
      <c r="A56" s="11"/>
      <c r="B56" s="12"/>
      <c r="C56" s="10"/>
      <c r="D56" s="10"/>
    </row>
    <row r="57" spans="1:8" x14ac:dyDescent="0.3">
      <c r="A57" s="11"/>
      <c r="B57" s="12"/>
      <c r="C57" s="10"/>
      <c r="D57" s="10"/>
    </row>
    <row r="58" spans="1:8" x14ac:dyDescent="0.3">
      <c r="A58" s="11"/>
      <c r="B58" s="12"/>
      <c r="C58" s="10"/>
      <c r="D58" s="10"/>
    </row>
    <row r="59" spans="1:8" x14ac:dyDescent="0.3">
      <c r="A59" s="11"/>
      <c r="B59" s="12"/>
      <c r="C59" s="10"/>
      <c r="D59" s="10"/>
    </row>
    <row r="60" spans="1:8" x14ac:dyDescent="0.3">
      <c r="A60" s="11"/>
      <c r="B60" s="12"/>
      <c r="C60" s="10"/>
      <c r="D60" s="10"/>
    </row>
    <row r="61" spans="1:8" x14ac:dyDescent="0.3">
      <c r="A61" s="11"/>
      <c r="B61" s="12"/>
      <c r="C61" s="10"/>
      <c r="D61" s="10"/>
    </row>
    <row r="62" spans="1:8" x14ac:dyDescent="0.3">
      <c r="A62" s="11"/>
      <c r="B62" s="12"/>
      <c r="C62" s="10"/>
      <c r="D62" s="10"/>
    </row>
    <row r="63" spans="1:8" x14ac:dyDescent="0.3">
      <c r="A63" s="11"/>
      <c r="B63" s="12"/>
      <c r="C63" s="10"/>
      <c r="D63" s="10"/>
    </row>
    <row r="64" spans="1:8" x14ac:dyDescent="0.3">
      <c r="A64" s="11"/>
      <c r="B64" s="12"/>
      <c r="C64" s="10"/>
      <c r="D64" s="10"/>
    </row>
    <row r="65" spans="1:8" x14ac:dyDescent="0.3">
      <c r="A65" s="11"/>
      <c r="B65" s="12"/>
      <c r="C65" s="10"/>
      <c r="D65" s="10"/>
    </row>
    <row r="66" spans="1:8" x14ac:dyDescent="0.3">
      <c r="A66" s="11"/>
      <c r="B66" s="12"/>
      <c r="C66" s="10"/>
      <c r="D66" s="10"/>
    </row>
    <row r="67" spans="1:8" x14ac:dyDescent="0.3">
      <c r="A67" s="11"/>
      <c r="B67" s="12"/>
      <c r="C67" s="10"/>
      <c r="D67" s="10"/>
    </row>
    <row r="68" spans="1:8" x14ac:dyDescent="0.3">
      <c r="A68" s="11"/>
      <c r="B68" s="12"/>
      <c r="C68" s="10"/>
      <c r="D68" s="10"/>
    </row>
    <row r="69" spans="1:8" x14ac:dyDescent="0.3">
      <c r="A69" s="11"/>
      <c r="B69" s="12"/>
      <c r="C69" s="10"/>
      <c r="D69" s="10"/>
    </row>
    <row r="70" spans="1:8" x14ac:dyDescent="0.3">
      <c r="A70" s="11"/>
      <c r="B70" s="12"/>
      <c r="C70" s="10"/>
      <c r="D70" s="10"/>
      <c r="E70" s="11"/>
      <c r="F70" s="12"/>
      <c r="G70" s="10"/>
      <c r="H70" s="10"/>
    </row>
    <row r="71" spans="1:8" x14ac:dyDescent="0.3">
      <c r="A71" s="11"/>
      <c r="B71" s="12"/>
      <c r="C71" s="10"/>
      <c r="D71" s="10"/>
      <c r="E71" s="11"/>
      <c r="F71" s="12"/>
      <c r="G71" s="10"/>
      <c r="H71" s="10"/>
    </row>
    <row r="72" spans="1:8" x14ac:dyDescent="0.3">
      <c r="A72" s="11"/>
      <c r="B72" s="12"/>
      <c r="C72" s="10"/>
      <c r="D72" s="10"/>
      <c r="E72" s="11"/>
      <c r="F72" s="12"/>
      <c r="G72" s="10"/>
      <c r="H72" s="10"/>
    </row>
    <row r="73" spans="1:8" x14ac:dyDescent="0.3">
      <c r="A73" s="11"/>
      <c r="B73" s="12"/>
      <c r="C73" s="10"/>
      <c r="D73" s="10"/>
      <c r="E73" s="11"/>
      <c r="F73" s="12"/>
      <c r="G73" s="10"/>
      <c r="H73" s="10"/>
    </row>
    <row r="74" spans="1:8" x14ac:dyDescent="0.3">
      <c r="A74" s="11"/>
      <c r="B74" s="12"/>
      <c r="C74" s="10"/>
      <c r="D74" s="10"/>
      <c r="E74" s="11"/>
      <c r="F74" s="12"/>
      <c r="G74" s="10"/>
      <c r="H74" s="10"/>
    </row>
    <row r="75" spans="1:8" x14ac:dyDescent="0.3">
      <c r="A75" s="11"/>
      <c r="B75" s="12"/>
      <c r="C75" s="10"/>
      <c r="D75" s="10"/>
      <c r="E75" s="11"/>
      <c r="F75" s="12"/>
      <c r="G75" s="10"/>
      <c r="H75" s="10"/>
    </row>
    <row r="76" spans="1:8" x14ac:dyDescent="0.3">
      <c r="A76" s="11"/>
      <c r="B76" s="12"/>
      <c r="C76" s="10"/>
      <c r="D76" s="10"/>
      <c r="E76" s="11"/>
      <c r="F76" s="12"/>
      <c r="G76" s="10"/>
      <c r="H76" s="10"/>
    </row>
    <row r="77" spans="1:8" x14ac:dyDescent="0.3">
      <c r="A77" s="11"/>
      <c r="B77" s="12"/>
      <c r="C77" s="10"/>
      <c r="D77" s="10"/>
      <c r="E77" s="11"/>
      <c r="F77" s="12"/>
      <c r="G77" s="10"/>
      <c r="H77" s="10"/>
    </row>
    <row r="78" spans="1:8" x14ac:dyDescent="0.3">
      <c r="A78" s="11"/>
      <c r="B78" s="12"/>
      <c r="C78" s="10"/>
      <c r="D78" s="10"/>
      <c r="E78" s="11"/>
      <c r="F78" s="12"/>
      <c r="G78" s="10"/>
      <c r="H78" s="10"/>
    </row>
    <row r="79" spans="1:8" x14ac:dyDescent="0.3">
      <c r="A79" s="11"/>
      <c r="B79" s="12"/>
      <c r="C79" s="10"/>
      <c r="D79" s="10"/>
      <c r="E79" s="11"/>
      <c r="F79" s="12"/>
      <c r="G79" s="10"/>
      <c r="H79" s="10"/>
    </row>
    <row r="80" spans="1:8" x14ac:dyDescent="0.3">
      <c r="A80" s="11"/>
      <c r="B80" s="12"/>
      <c r="C80" s="10"/>
      <c r="D80" s="10"/>
      <c r="E80" s="11"/>
      <c r="F80" s="12"/>
      <c r="G80" s="10"/>
      <c r="H80" s="10"/>
    </row>
    <row r="81" spans="1:8" x14ac:dyDescent="0.3">
      <c r="A81" s="11"/>
      <c r="B81" s="12"/>
      <c r="C81" s="10"/>
      <c r="D81" s="10"/>
      <c r="E81" s="11"/>
      <c r="F81" s="12"/>
      <c r="G81" s="10"/>
      <c r="H81" s="10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Pacey</dc:creator>
  <cp:lastModifiedBy>Damien Pikel</cp:lastModifiedBy>
  <dcterms:created xsi:type="dcterms:W3CDTF">2023-11-27T01:50:21Z</dcterms:created>
  <dcterms:modified xsi:type="dcterms:W3CDTF">2024-02-11T19:21:36Z</dcterms:modified>
</cp:coreProperties>
</file>