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S:\ME34 - NUWC\CAD Models_and_Computations\FEMM\"/>
    </mc:Choice>
  </mc:AlternateContent>
  <xr:revisionPtr revIDLastSave="0" documentId="13_ncr:40009_{DD381D36-C5E7-4AA8-A347-CBA93D2A7788}" xr6:coauthVersionLast="47" xr6:coauthVersionMax="47" xr10:uidLastSave="{00000000-0000-0000-0000-000000000000}"/>
  <bookViews>
    <workbookView xWindow="-120" yWindow="-120" windowWidth="38640" windowHeight="21840"/>
  </bookViews>
  <sheets>
    <sheet name="batchrun_activation_pos_and_tur" sheetId="1" r:id="rId1"/>
  </sheets>
  <externalReferences>
    <externalReference r:id="rId2"/>
  </externalReferences>
  <calcPr calcId="0"/>
</workbook>
</file>

<file path=xl/calcChain.xml><?xml version="1.0" encoding="utf-8"?>
<calcChain xmlns="http://schemas.openxmlformats.org/spreadsheetml/2006/main">
  <c r="G22" i="1" l="1"/>
  <c r="G42" i="1"/>
  <c r="G2" i="1"/>
  <c r="F22" i="1"/>
  <c r="F42" i="1"/>
  <c r="F2" i="1"/>
  <c r="E22" i="1"/>
  <c r="E42" i="1"/>
  <c r="E2" i="1"/>
</calcChain>
</file>

<file path=xl/sharedStrings.xml><?xml version="1.0" encoding="utf-8"?>
<sst xmlns="http://schemas.openxmlformats.org/spreadsheetml/2006/main" count="7" uniqueCount="7">
  <si>
    <t>Voltage</t>
  </si>
  <si>
    <t>Coil Distance Threshold</t>
  </si>
  <si>
    <t>Number of Turns</t>
  </si>
  <si>
    <t>Max Velocity</t>
  </si>
  <si>
    <t>Best Velocity (in/s)</t>
  </si>
  <si>
    <t>Best Coil Threshold</t>
  </si>
  <si>
    <t>Average Velocity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</si>
</sst>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10" xfId="0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Velocity</a:t>
            </a:r>
            <a:r>
              <a:rPr lang="en-US" baseline="0"/>
              <a:t> Versus Coil Distance Threshold for Variable Coil Windings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4"/>
          <c:order val="0"/>
          <c:tx>
            <c:v>100 Turns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batchrun_activation_pos_and_tur!$B$2:$B$21</c:f>
              <c:numCache>
                <c:formatCode>General</c:formatCode>
                <c:ptCount val="20"/>
                <c:pt idx="0">
                  <c:v>0</c:v>
                </c:pt>
                <c:pt idx="1">
                  <c:v>0.105263157894736</c:v>
                </c:pt>
                <c:pt idx="2">
                  <c:v>0.21052631578947301</c:v>
                </c:pt>
                <c:pt idx="3">
                  <c:v>0.31578947368421001</c:v>
                </c:pt>
                <c:pt idx="4">
                  <c:v>0.42105263157894701</c:v>
                </c:pt>
                <c:pt idx="5">
                  <c:v>0.52631578947368396</c:v>
                </c:pt>
                <c:pt idx="6">
                  <c:v>0.63157894736842102</c:v>
                </c:pt>
                <c:pt idx="7">
                  <c:v>0.73684210526315697</c:v>
                </c:pt>
                <c:pt idx="8">
                  <c:v>0.84210526315789402</c:v>
                </c:pt>
                <c:pt idx="9">
                  <c:v>0.94736842105263097</c:v>
                </c:pt>
                <c:pt idx="10">
                  <c:v>1.0526315789473599</c:v>
                </c:pt>
                <c:pt idx="11">
                  <c:v>1.1578947368421</c:v>
                </c:pt>
                <c:pt idx="12">
                  <c:v>1.26315789473684</c:v>
                </c:pt>
                <c:pt idx="13">
                  <c:v>1.3684210526315701</c:v>
                </c:pt>
                <c:pt idx="14">
                  <c:v>1.4736842105263099</c:v>
                </c:pt>
                <c:pt idx="15">
                  <c:v>1.57894736842105</c:v>
                </c:pt>
                <c:pt idx="16">
                  <c:v>1.6842105263157801</c:v>
                </c:pt>
                <c:pt idx="17">
                  <c:v>1.7894736842105201</c:v>
                </c:pt>
                <c:pt idx="18">
                  <c:v>1.8947368421052599</c:v>
                </c:pt>
                <c:pt idx="19">
                  <c:v>2</c:v>
                </c:pt>
              </c:numCache>
            </c:numRef>
          </c:xVal>
          <c:yVal>
            <c:numRef>
              <c:f>batchrun_activation_pos_and_tur!$D$2:$D$21</c:f>
              <c:numCache>
                <c:formatCode>General</c:formatCode>
                <c:ptCount val="20"/>
                <c:pt idx="0">
                  <c:v>3.5910796880967499</c:v>
                </c:pt>
                <c:pt idx="1">
                  <c:v>3.8381045943873602</c:v>
                </c:pt>
                <c:pt idx="2">
                  <c:v>4.0987811185715604</c:v>
                </c:pt>
                <c:pt idx="3">
                  <c:v>4.2741411639168803</c:v>
                </c:pt>
                <c:pt idx="4">
                  <c:v>4.39106246551514</c:v>
                </c:pt>
                <c:pt idx="5">
                  <c:v>4.4461488214872196</c:v>
                </c:pt>
                <c:pt idx="6">
                  <c:v>4.4407531366171096</c:v>
                </c:pt>
                <c:pt idx="7">
                  <c:v>4.3879813766885496</c:v>
                </c:pt>
                <c:pt idx="8">
                  <c:v>4.2708727810234697</c:v>
                </c:pt>
                <c:pt idx="9">
                  <c:v>4.1097556794220296</c:v>
                </c:pt>
                <c:pt idx="10">
                  <c:v>3.8998346525301901</c:v>
                </c:pt>
                <c:pt idx="11">
                  <c:v>3.6759619972721098</c:v>
                </c:pt>
                <c:pt idx="12">
                  <c:v>3.4593516609971902</c:v>
                </c:pt>
                <c:pt idx="13">
                  <c:v>3.2374138208264198</c:v>
                </c:pt>
                <c:pt idx="14">
                  <c:v>3.0242478986900001</c:v>
                </c:pt>
                <c:pt idx="15">
                  <c:v>2.8255769554682701</c:v>
                </c:pt>
                <c:pt idx="16">
                  <c:v>2.6487170857795799</c:v>
                </c:pt>
                <c:pt idx="17">
                  <c:v>2.4800886669198299</c:v>
                </c:pt>
                <c:pt idx="18">
                  <c:v>2.4061974191292399</c:v>
                </c:pt>
                <c:pt idx="19">
                  <c:v>2.4061974191292399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AAD-4AE3-A1E7-1734E1FC85E1}"/>
            </c:ext>
          </c:extLst>
        </c:ser>
        <c:ser>
          <c:idx val="0"/>
          <c:order val="1"/>
          <c:tx>
            <c:v>200 Turns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batchrun_activation_pos_and_tur!$B$22:$B$41</c:f>
              <c:numCache>
                <c:formatCode>General</c:formatCode>
                <c:ptCount val="20"/>
                <c:pt idx="0">
                  <c:v>0</c:v>
                </c:pt>
                <c:pt idx="1">
                  <c:v>0.105263157894736</c:v>
                </c:pt>
                <c:pt idx="2">
                  <c:v>0.21052631578947301</c:v>
                </c:pt>
                <c:pt idx="3">
                  <c:v>0.31578947368421001</c:v>
                </c:pt>
                <c:pt idx="4">
                  <c:v>0.42105263157894701</c:v>
                </c:pt>
                <c:pt idx="5">
                  <c:v>0.52631578947368396</c:v>
                </c:pt>
                <c:pt idx="6">
                  <c:v>0.63157894736842102</c:v>
                </c:pt>
                <c:pt idx="7">
                  <c:v>0.73684210526315697</c:v>
                </c:pt>
                <c:pt idx="8">
                  <c:v>0.84210526315789402</c:v>
                </c:pt>
                <c:pt idx="9">
                  <c:v>0.94736842105263097</c:v>
                </c:pt>
                <c:pt idx="10">
                  <c:v>1.0526315789473599</c:v>
                </c:pt>
                <c:pt idx="11">
                  <c:v>1.1578947368421</c:v>
                </c:pt>
                <c:pt idx="12">
                  <c:v>1.26315789473684</c:v>
                </c:pt>
                <c:pt idx="13">
                  <c:v>1.3684210526315701</c:v>
                </c:pt>
                <c:pt idx="14">
                  <c:v>1.4736842105263099</c:v>
                </c:pt>
                <c:pt idx="15">
                  <c:v>1.57894736842105</c:v>
                </c:pt>
                <c:pt idx="16">
                  <c:v>1.6842105263157801</c:v>
                </c:pt>
                <c:pt idx="17">
                  <c:v>1.7894736842105201</c:v>
                </c:pt>
                <c:pt idx="18">
                  <c:v>1.8947368421052599</c:v>
                </c:pt>
                <c:pt idx="19">
                  <c:v>2</c:v>
                </c:pt>
              </c:numCache>
            </c:numRef>
          </c:xVal>
          <c:yVal>
            <c:numRef>
              <c:f>batchrun_activation_pos_and_tur!$D$22:$D$41</c:f>
              <c:numCache>
                <c:formatCode>General</c:formatCode>
                <c:ptCount val="20"/>
                <c:pt idx="0">
                  <c:v>9.5376456103149305</c:v>
                </c:pt>
                <c:pt idx="1">
                  <c:v>10.515064823864799</c:v>
                </c:pt>
                <c:pt idx="2">
                  <c:v>11.2077719478324</c:v>
                </c:pt>
                <c:pt idx="3">
                  <c:v>12.2957952619743</c:v>
                </c:pt>
                <c:pt idx="4">
                  <c:v>12.708998309801</c:v>
                </c:pt>
                <c:pt idx="5">
                  <c:v>13.4112869846174</c:v>
                </c:pt>
                <c:pt idx="6">
                  <c:v>13.787619531654</c:v>
                </c:pt>
                <c:pt idx="7">
                  <c:v>14.0952606503265</c:v>
                </c:pt>
                <c:pt idx="8">
                  <c:v>14.3239810242061</c:v>
                </c:pt>
                <c:pt idx="9">
                  <c:v>14.4152572784683</c:v>
                </c:pt>
                <c:pt idx="10">
                  <c:v>14.3343991336488</c:v>
                </c:pt>
                <c:pt idx="11">
                  <c:v>14.216573918639799</c:v>
                </c:pt>
                <c:pt idx="12">
                  <c:v>13.9748618555288</c:v>
                </c:pt>
                <c:pt idx="13">
                  <c:v>13.6341180920837</c:v>
                </c:pt>
                <c:pt idx="14">
                  <c:v>13.2099973627735</c:v>
                </c:pt>
                <c:pt idx="15">
                  <c:v>12.705691243427401</c:v>
                </c:pt>
                <c:pt idx="16">
                  <c:v>12.1443986976155</c:v>
                </c:pt>
                <c:pt idx="17">
                  <c:v>11.542937438072</c:v>
                </c:pt>
                <c:pt idx="18">
                  <c:v>11.333679773057201</c:v>
                </c:pt>
                <c:pt idx="19">
                  <c:v>11.333679773057201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AAD-4AE3-A1E7-1734E1FC85E1}"/>
            </c:ext>
          </c:extLst>
        </c:ser>
        <c:ser>
          <c:idx val="1"/>
          <c:order val="2"/>
          <c:tx>
            <c:v>300 Turns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batchrun_activation_pos_and_tur!$B$42:$B$61</c:f>
              <c:numCache>
                <c:formatCode>General</c:formatCode>
                <c:ptCount val="20"/>
                <c:pt idx="0">
                  <c:v>0</c:v>
                </c:pt>
                <c:pt idx="1">
                  <c:v>0.105263157894736</c:v>
                </c:pt>
                <c:pt idx="2">
                  <c:v>0.21052631578947301</c:v>
                </c:pt>
                <c:pt idx="3">
                  <c:v>0.31578947368421001</c:v>
                </c:pt>
                <c:pt idx="4">
                  <c:v>0.42105263157894701</c:v>
                </c:pt>
                <c:pt idx="5">
                  <c:v>0.52631578947368396</c:v>
                </c:pt>
                <c:pt idx="6">
                  <c:v>0.63157894736842102</c:v>
                </c:pt>
                <c:pt idx="7">
                  <c:v>0.73684210526315697</c:v>
                </c:pt>
                <c:pt idx="8">
                  <c:v>0.84210526315789402</c:v>
                </c:pt>
                <c:pt idx="9">
                  <c:v>0.94736842105263097</c:v>
                </c:pt>
                <c:pt idx="10">
                  <c:v>1.0526315789473599</c:v>
                </c:pt>
                <c:pt idx="11">
                  <c:v>1.1578947368421</c:v>
                </c:pt>
                <c:pt idx="12">
                  <c:v>1.26315789473684</c:v>
                </c:pt>
                <c:pt idx="13">
                  <c:v>1.3684210526315701</c:v>
                </c:pt>
                <c:pt idx="14">
                  <c:v>1.4736842105263099</c:v>
                </c:pt>
                <c:pt idx="15">
                  <c:v>1.57894736842105</c:v>
                </c:pt>
                <c:pt idx="16">
                  <c:v>1.6842105263157801</c:v>
                </c:pt>
                <c:pt idx="17">
                  <c:v>1.7894736842105201</c:v>
                </c:pt>
                <c:pt idx="18">
                  <c:v>1.8947368421052599</c:v>
                </c:pt>
                <c:pt idx="19">
                  <c:v>2</c:v>
                </c:pt>
              </c:numCache>
            </c:numRef>
          </c:xVal>
          <c:yVal>
            <c:numRef>
              <c:f>batchrun_activation_pos_and_tur!$D$42:$D$61</c:f>
              <c:numCache>
                <c:formatCode>General</c:formatCode>
                <c:ptCount val="20"/>
                <c:pt idx="0">
                  <c:v>15.9495128177913</c:v>
                </c:pt>
                <c:pt idx="1">
                  <c:v>17.430772580299799</c:v>
                </c:pt>
                <c:pt idx="2">
                  <c:v>17.925820211975399</c:v>
                </c:pt>
                <c:pt idx="3">
                  <c:v>19.5673213431573</c:v>
                </c:pt>
                <c:pt idx="4">
                  <c:v>21.1910865209009</c:v>
                </c:pt>
                <c:pt idx="5">
                  <c:v>21.880416738447</c:v>
                </c:pt>
                <c:pt idx="6">
                  <c:v>23.3894771481181</c:v>
                </c:pt>
                <c:pt idx="7">
                  <c:v>24.050939682984499</c:v>
                </c:pt>
                <c:pt idx="8">
                  <c:v>24.601443598271199</c:v>
                </c:pt>
                <c:pt idx="9">
                  <c:v>25.157588073444199</c:v>
                </c:pt>
                <c:pt idx="10">
                  <c:v>25.446770932174701</c:v>
                </c:pt>
                <c:pt idx="11">
                  <c:v>25.670281594595298</c:v>
                </c:pt>
                <c:pt idx="12">
                  <c:v>25.775997082125802</c:v>
                </c:pt>
                <c:pt idx="13">
                  <c:v>25.611427644726302</c:v>
                </c:pt>
                <c:pt idx="14">
                  <c:v>25.4491222844478</c:v>
                </c:pt>
                <c:pt idx="15">
                  <c:v>25.084508577442602</c:v>
                </c:pt>
                <c:pt idx="16">
                  <c:v>24.8063366791968</c:v>
                </c:pt>
                <c:pt idx="17">
                  <c:v>24.218850152811299</c:v>
                </c:pt>
                <c:pt idx="18">
                  <c:v>23.865009203239701</c:v>
                </c:pt>
                <c:pt idx="19">
                  <c:v>23.865009203239701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8AAD-4AE3-A1E7-1734E1FC85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8784440"/>
        <c:axId val="938785424"/>
      </c:scatterChart>
      <c:valAx>
        <c:axId val="938784440"/>
        <c:scaling>
          <c:orientation val="minMax"/>
          <c:max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Coil Distance Threshold (in)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785424"/>
        <c:crosses val="autoZero"/>
        <c:crossBetween val="midCat"/>
      </c:valAx>
      <c:valAx>
        <c:axId val="93878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Velocity (in/s)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784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 and Average</a:t>
            </a:r>
            <a:r>
              <a:rPr lang="en-US" baseline="0"/>
              <a:t> Exit Velocity of Various Coil Windings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Max Velocity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(batchrun_activation_pos_and_tur!$C$2,batchrun_activation_pos_and_tur!$C$22,batchrun_activation_pos_and_tur!$C$42)</c:f>
              <c:numCache>
                <c:formatCode>General</c:formatCode>
                <c:ptCount val="3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</c:numCache>
            </c:numRef>
          </c:cat>
          <c:val>
            <c:numRef>
              <c:f>(batchrun_activation_pos_and_tur!$E$2,batchrun_activation_pos_and_tur!$E$22,batchrun_activation_pos_and_tur!$E$42)</c:f>
              <c:numCache>
                <c:formatCode>General</c:formatCode>
                <c:ptCount val="3"/>
                <c:pt idx="0">
                  <c:v>4.4461488214872196</c:v>
                </c:pt>
                <c:pt idx="1">
                  <c:v>14.4152572784683</c:v>
                </c:pt>
                <c:pt idx="2">
                  <c:v>25.775997082125802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C64-40B7-889C-B3E9C9903696}"/>
            </c:ext>
          </c:extLst>
        </c:ser>
        <c:ser>
          <c:idx val="1"/>
          <c:order val="1"/>
          <c:tx>
            <c:v>Average Velocity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(batchrun_activation_pos_and_tur!$C$2,batchrun_activation_pos_and_tur!$C$22,batchrun_activation_pos_and_tur!$C$42)</c:f>
              <c:numCache>
                <c:formatCode>General</c:formatCode>
                <c:ptCount val="3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</c:numCache>
            </c:numRef>
          </c:cat>
          <c:val>
            <c:numRef>
              <c:f>(batchrun_activation_pos_and_tur!$G$2,batchrun_activation_pos_and_tur!$G$22,batchrun_activation_pos_and_tur!$G$42)</c:f>
              <c:numCache>
                <c:formatCode>General</c:formatCode>
                <c:ptCount val="3"/>
                <c:pt idx="0">
                  <c:v>3.5956134201234073</c:v>
                </c:pt>
                <c:pt idx="1">
                  <c:v>12.736450935548183</c:v>
                </c:pt>
                <c:pt idx="2">
                  <c:v>23.046884603469486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C64-40B7-889C-B3E9C99036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38784440"/>
        <c:axId val="938785424"/>
      </c:barChart>
      <c:catAx>
        <c:axId val="938784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Coil Windings</a:t>
                </a:r>
                <a:r>
                  <a:rPr lang="en-US" b="1" baseline="0"/>
                  <a:t> (Number of Turns)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785424"/>
        <c:crosses val="autoZero"/>
        <c:auto val="1"/>
        <c:lblAlgn val="ctr"/>
        <c:lblOffset val="100"/>
        <c:noMultiLvlLbl val="0"/>
      </c:catAx>
      <c:valAx>
        <c:axId val="93878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Velocity (in/s)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784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 and Average</a:t>
            </a:r>
            <a:r>
              <a:rPr lang="en-US" baseline="0"/>
              <a:t> Exit Velocity of Various Coil Windings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6139833296031795E-2"/>
          <c:y val="0.10454814330750278"/>
          <c:w val="0.64744240303295419"/>
          <c:h val="0.72595773728228785"/>
        </c:manualLayout>
      </c:layout>
      <c:scatterChart>
        <c:scatterStyle val="lineMarker"/>
        <c:varyColors val="0"/>
        <c:ser>
          <c:idx val="0"/>
          <c:order val="0"/>
          <c:tx>
            <c:v>Max Velocity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7786187579265767E-3"/>
                  <c:y val="-1.234211586845738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(batchrun_activation_pos_and_tur!$C$2,batchrun_activation_pos_and_tur!$C$22,batchrun_activation_pos_and_tur!$C$42)</c:f>
              <c:numCache>
                <c:formatCode>General</c:formatCode>
                <c:ptCount val="3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</c:numCache>
            </c:numRef>
          </c:xVal>
          <c:yVal>
            <c:numRef>
              <c:f>(batchrun_activation_pos_and_tur!$E$2,batchrun_activation_pos_and_tur!$E$22,batchrun_activation_pos_and_tur!$E$42)</c:f>
              <c:numCache>
                <c:formatCode>General</c:formatCode>
                <c:ptCount val="3"/>
                <c:pt idx="0">
                  <c:v>4.4461488214872196</c:v>
                </c:pt>
                <c:pt idx="1">
                  <c:v>14.4152572784683</c:v>
                </c:pt>
                <c:pt idx="2">
                  <c:v>25.775997082125802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20-402D-9000-292C1820B995}"/>
            </c:ext>
          </c:extLst>
        </c:ser>
        <c:ser>
          <c:idx val="1"/>
          <c:order val="1"/>
          <c:tx>
            <c:v>Average Velocity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3170562981952837E-2"/>
                  <c:y val="7.047413827342770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(batchrun_activation_pos_and_tur!$C$2,batchrun_activation_pos_and_tur!$C$22,batchrun_activation_pos_and_tur!$C$42)</c:f>
              <c:numCache>
                <c:formatCode>General</c:formatCode>
                <c:ptCount val="3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</c:numCache>
            </c:numRef>
          </c:xVal>
          <c:yVal>
            <c:numRef>
              <c:f>(batchrun_activation_pos_and_tur!$G$2,batchrun_activation_pos_and_tur!$G$22,batchrun_activation_pos_and_tur!$G$42)</c:f>
              <c:numCache>
                <c:formatCode>General</c:formatCode>
                <c:ptCount val="3"/>
                <c:pt idx="0">
                  <c:v>3.5956134201234073</c:v>
                </c:pt>
                <c:pt idx="1">
                  <c:v>12.736450935548183</c:v>
                </c:pt>
                <c:pt idx="2">
                  <c:v>23.046884603469486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20-402D-9000-292C1820B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8784440"/>
        <c:axId val="938785424"/>
      </c:scatterChart>
      <c:valAx>
        <c:axId val="938784440"/>
        <c:scaling>
          <c:orientation val="minMax"/>
          <c:max val="3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Coil Windings</a:t>
                </a:r>
                <a:r>
                  <a:rPr lang="en-US" b="1" baseline="0"/>
                  <a:t> (Number of Turns)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785424"/>
        <c:crosses val="autoZero"/>
        <c:crossBetween val="midCat"/>
      </c:valAx>
      <c:valAx>
        <c:axId val="93878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Velocity (in/s)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784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114300</xdr:colOff>
      <xdr:row>3</xdr:row>
      <xdr:rowOff>76200</xdr:rowOff>
    </xdr:from>
    <xdr:to>
      <xdr:col>19</xdr:col>
      <xdr:colOff>171450</xdr:colOff>
      <xdr:row>23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A99058-67D6-49B0-8EEC-5E828B2C7F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161925</xdr:colOff>
      <xdr:row>24</xdr:row>
      <xdr:rowOff>9525</xdr:rowOff>
    </xdr:from>
    <xdr:to>
      <xdr:col>19</xdr:col>
      <xdr:colOff>219075</xdr:colOff>
      <xdr:row>43</xdr:row>
      <xdr:rowOff>166687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96B98C2-4988-4412-B3ED-D8749581C2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209550</xdr:colOff>
      <xdr:row>45</xdr:row>
      <xdr:rowOff>95250</xdr:rowOff>
    </xdr:from>
    <xdr:to>
      <xdr:col>19</xdr:col>
      <xdr:colOff>266700</xdr:colOff>
      <xdr:row>65</xdr:row>
      <xdr:rowOff>61912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C16A9F3-A74C-483F-A48B-22C00A09CB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atchrun_activation_pos_and_voltag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tchrun_activation_pos_and_vol"/>
    </sheetNames>
    <sheetDataSet>
      <sheetData sheetId="0">
        <row r="3">
          <cell r="H3">
            <v>0</v>
          </cell>
          <cell r="I3">
            <v>3.5910796880967499</v>
          </cell>
        </row>
        <row r="4">
          <cell r="H4">
            <v>8.3333333333333301E-2</v>
          </cell>
          <cell r="I4">
            <v>3.8221582524567101</v>
          </cell>
        </row>
        <row r="5">
          <cell r="H5">
            <v>0.16666666666666599</v>
          </cell>
          <cell r="I5">
            <v>4.01309812710464</v>
          </cell>
        </row>
        <row r="6">
          <cell r="H6">
            <v>0.25</v>
          </cell>
          <cell r="I6">
            <v>4.1803824991740397</v>
          </cell>
        </row>
        <row r="7">
          <cell r="H7">
            <v>0.33333333333333298</v>
          </cell>
          <cell r="I7">
            <v>4.2894969597034001</v>
          </cell>
        </row>
        <row r="8">
          <cell r="H8">
            <v>0.41666666666666602</v>
          </cell>
          <cell r="I8">
            <v>4.39106246551514</v>
          </cell>
        </row>
        <row r="9">
          <cell r="H9">
            <v>0.5</v>
          </cell>
          <cell r="I9">
            <v>4.4374523946942199</v>
          </cell>
        </row>
        <row r="10">
          <cell r="H10">
            <v>0.58333333333333304</v>
          </cell>
          <cell r="I10">
            <v>4.4532082266362103</v>
          </cell>
        </row>
        <row r="11">
          <cell r="H11">
            <v>0.66666666666666596</v>
          </cell>
          <cell r="I11">
            <v>4.4283796140596996</v>
          </cell>
        </row>
        <row r="12">
          <cell r="H12">
            <v>0.75</v>
          </cell>
          <cell r="I12">
            <v>4.3721842116807696</v>
          </cell>
        </row>
        <row r="13">
          <cell r="H13">
            <v>0.83333333333333304</v>
          </cell>
          <cell r="I13">
            <v>4.2708727810234697</v>
          </cell>
        </row>
        <row r="14">
          <cell r="H14">
            <v>0.91666666666666596</v>
          </cell>
          <cell r="I14">
            <v>4.1582844301786697</v>
          </cell>
        </row>
        <row r="15">
          <cell r="H15">
            <v>1</v>
          </cell>
          <cell r="I15">
            <v>4.0188939073582999</v>
          </cell>
        </row>
        <row r="16">
          <cell r="H16">
            <v>1.0833333333333299</v>
          </cell>
          <cell r="I16">
            <v>3.8337219945894798</v>
          </cell>
        </row>
        <row r="17">
          <cell r="H17">
            <v>1.1666666666666601</v>
          </cell>
          <cell r="I17">
            <v>3.6759619972721098</v>
          </cell>
        </row>
        <row r="18">
          <cell r="H18">
            <v>1.25</v>
          </cell>
          <cell r="I18">
            <v>3.4845103325585201</v>
          </cell>
        </row>
        <row r="19">
          <cell r="H19">
            <v>1.3333333333333299</v>
          </cell>
          <cell r="I19">
            <v>3.3109846735632198</v>
          </cell>
        </row>
        <row r="20">
          <cell r="H20">
            <v>1.4166666666666601</v>
          </cell>
          <cell r="I20">
            <v>3.1410306912969999</v>
          </cell>
        </row>
        <row r="21">
          <cell r="H21">
            <v>1.5</v>
          </cell>
          <cell r="I21">
            <v>2.9771242592401399</v>
          </cell>
        </row>
        <row r="22">
          <cell r="H22">
            <v>1.5833333333333299</v>
          </cell>
          <cell r="I22">
            <v>2.8255769554682701</v>
          </cell>
        </row>
        <row r="23">
          <cell r="H23">
            <v>1.6666666666666601</v>
          </cell>
          <cell r="I23">
            <v>2.66760624313289</v>
          </cell>
        </row>
        <row r="24">
          <cell r="H24">
            <v>1.75</v>
          </cell>
          <cell r="I24">
            <v>2.5447878003684701</v>
          </cell>
        </row>
        <row r="25">
          <cell r="H25">
            <v>1.8333333333333299</v>
          </cell>
          <cell r="I25">
            <v>2.4208829626777102</v>
          </cell>
        </row>
        <row r="26">
          <cell r="H26">
            <v>1.9166666666666601</v>
          </cell>
          <cell r="I26">
            <v>2.4061974191292399</v>
          </cell>
        </row>
        <row r="27">
          <cell r="H27">
            <v>2</v>
          </cell>
          <cell r="I27">
            <v>2.4061974191292399</v>
          </cell>
        </row>
        <row r="28">
          <cell r="H28">
            <v>0</v>
          </cell>
          <cell r="I28">
            <v>5.0480136877619701</v>
          </cell>
        </row>
        <row r="29">
          <cell r="H29">
            <v>8.3333333333333301E-2</v>
          </cell>
          <cell r="I29">
            <v>5.4053144100658503</v>
          </cell>
        </row>
        <row r="30">
          <cell r="H30">
            <v>0.16666666666666599</v>
          </cell>
          <cell r="I30">
            <v>5.7173154526691601</v>
          </cell>
        </row>
        <row r="31">
          <cell r="H31">
            <v>0.25</v>
          </cell>
          <cell r="I31">
            <v>5.9979888105725099</v>
          </cell>
        </row>
        <row r="32">
          <cell r="H32">
            <v>0.33333333333333298</v>
          </cell>
          <cell r="I32">
            <v>6.2279122090711896</v>
          </cell>
        </row>
        <row r="33">
          <cell r="H33">
            <v>0.41666666666666602</v>
          </cell>
          <cell r="I33">
            <v>6.4057866002276098</v>
          </cell>
        </row>
        <row r="34">
          <cell r="H34">
            <v>0.5</v>
          </cell>
          <cell r="I34">
            <v>6.5336763737398602</v>
          </cell>
        </row>
        <row r="35">
          <cell r="H35">
            <v>0.58333333333333304</v>
          </cell>
          <cell r="I35">
            <v>6.6396100973900696</v>
          </cell>
        </row>
        <row r="36">
          <cell r="H36">
            <v>0.66666666666666596</v>
          </cell>
          <cell r="I36">
            <v>6.6596058122213302</v>
          </cell>
        </row>
        <row r="37">
          <cell r="H37">
            <v>0.75</v>
          </cell>
          <cell r="I37">
            <v>6.6487876185992301</v>
          </cell>
        </row>
        <row r="38">
          <cell r="H38">
            <v>0.83333333333333304</v>
          </cell>
          <cell r="I38">
            <v>6.57782176493218</v>
          </cell>
        </row>
        <row r="39">
          <cell r="H39">
            <v>0.91666666666666596</v>
          </cell>
          <cell r="I39">
            <v>6.48460091205295</v>
          </cell>
        </row>
        <row r="40">
          <cell r="H40">
            <v>1</v>
          </cell>
          <cell r="I40">
            <v>6.2933411632936398</v>
          </cell>
        </row>
        <row r="41">
          <cell r="H41">
            <v>1.0833333333333299</v>
          </cell>
          <cell r="I41">
            <v>6.1168153308292501</v>
          </cell>
        </row>
        <row r="42">
          <cell r="H42">
            <v>1.1666666666666601</v>
          </cell>
          <cell r="I42">
            <v>5.9116903557614302</v>
          </cell>
        </row>
        <row r="43">
          <cell r="H43">
            <v>1.25</v>
          </cell>
          <cell r="I43">
            <v>5.6748641560677298</v>
          </cell>
        </row>
        <row r="44">
          <cell r="H44">
            <v>1.3333333333333299</v>
          </cell>
          <cell r="I44">
            <v>5.4192195167045902</v>
          </cell>
        </row>
        <row r="45">
          <cell r="H45">
            <v>1.4166666666666601</v>
          </cell>
          <cell r="I45">
            <v>5.1526524150146003</v>
          </cell>
        </row>
        <row r="46">
          <cell r="H46">
            <v>1.5</v>
          </cell>
          <cell r="I46">
            <v>4.8819143827959302</v>
          </cell>
        </row>
        <row r="47">
          <cell r="H47">
            <v>1.5833333333333299</v>
          </cell>
          <cell r="I47">
            <v>4.6697904285348697</v>
          </cell>
        </row>
        <row r="48">
          <cell r="H48">
            <v>1.6666666666666601</v>
          </cell>
          <cell r="I48">
            <v>4.4162648808087202</v>
          </cell>
        </row>
        <row r="49">
          <cell r="H49">
            <v>1.75</v>
          </cell>
          <cell r="I49">
            <v>4.1804454519546104</v>
          </cell>
        </row>
        <row r="50">
          <cell r="H50">
            <v>1.8333333333333299</v>
          </cell>
          <cell r="I50">
            <v>3.9740094119579901</v>
          </cell>
        </row>
        <row r="51">
          <cell r="H51">
            <v>1.9166666666666601</v>
          </cell>
          <cell r="I51">
            <v>3.9333806850208499</v>
          </cell>
        </row>
        <row r="52">
          <cell r="H52">
            <v>2</v>
          </cell>
          <cell r="I52">
            <v>3.9333806850208499</v>
          </cell>
        </row>
        <row r="53">
          <cell r="H53">
            <v>0</v>
          </cell>
          <cell r="I53">
            <v>6.0593395889981396</v>
          </cell>
        </row>
        <row r="54">
          <cell r="H54">
            <v>8.3333333333333301E-2</v>
          </cell>
          <cell r="I54">
            <v>6.4512543878224697</v>
          </cell>
        </row>
        <row r="55">
          <cell r="H55">
            <v>0.16666666666666599</v>
          </cell>
          <cell r="I55">
            <v>6.81088599980475</v>
          </cell>
        </row>
        <row r="56">
          <cell r="H56">
            <v>0.25</v>
          </cell>
          <cell r="I56">
            <v>7.2276646145205001</v>
          </cell>
        </row>
        <row r="57">
          <cell r="H57">
            <v>0.33333333333333298</v>
          </cell>
          <cell r="I57">
            <v>7.5139665831964297</v>
          </cell>
        </row>
        <row r="58">
          <cell r="H58">
            <v>0.41666666666666602</v>
          </cell>
          <cell r="I58">
            <v>7.7008081090979204</v>
          </cell>
        </row>
        <row r="59">
          <cell r="H59">
            <v>0.5</v>
          </cell>
          <cell r="I59">
            <v>7.9481193086016599</v>
          </cell>
        </row>
        <row r="60">
          <cell r="H60">
            <v>0.58333333333333304</v>
          </cell>
          <cell r="I60">
            <v>8.0737271012550895</v>
          </cell>
        </row>
        <row r="61">
          <cell r="H61">
            <v>0.66666666666666596</v>
          </cell>
          <cell r="I61">
            <v>8.1341453929868894</v>
          </cell>
        </row>
        <row r="62">
          <cell r="H62">
            <v>0.75</v>
          </cell>
          <cell r="I62">
            <v>8.17310301976533</v>
          </cell>
        </row>
        <row r="63">
          <cell r="H63">
            <v>0.83333333333333304</v>
          </cell>
          <cell r="I63">
            <v>8.1372599457994905</v>
          </cell>
        </row>
        <row r="64">
          <cell r="H64">
            <v>0.91666666666666596</v>
          </cell>
          <cell r="I64">
            <v>8.0371243900986897</v>
          </cell>
        </row>
        <row r="65">
          <cell r="H65">
            <v>1</v>
          </cell>
          <cell r="I65">
            <v>7.9139825467892404</v>
          </cell>
        </row>
        <row r="66">
          <cell r="H66">
            <v>1.0833333333333299</v>
          </cell>
          <cell r="I66">
            <v>7.7519468677262902</v>
          </cell>
        </row>
        <row r="67">
          <cell r="H67">
            <v>1.1666666666666601</v>
          </cell>
          <cell r="I67">
            <v>7.4945120170353698</v>
          </cell>
        </row>
        <row r="68">
          <cell r="H68">
            <v>1.25</v>
          </cell>
          <cell r="I68">
            <v>7.2479673886831604</v>
          </cell>
        </row>
        <row r="69">
          <cell r="H69">
            <v>1.3333333333333299</v>
          </cell>
          <cell r="I69">
            <v>6.9764651888175804</v>
          </cell>
        </row>
        <row r="70">
          <cell r="H70">
            <v>1.4166666666666601</v>
          </cell>
          <cell r="I70">
            <v>6.6796419014946098</v>
          </cell>
        </row>
        <row r="71">
          <cell r="H71">
            <v>1.5</v>
          </cell>
          <cell r="I71">
            <v>6.3628929432512598</v>
          </cell>
        </row>
        <row r="72">
          <cell r="H72">
            <v>1.5833333333333299</v>
          </cell>
          <cell r="I72">
            <v>6.0501230192143503</v>
          </cell>
        </row>
        <row r="73">
          <cell r="H73">
            <v>1.6666666666666601</v>
          </cell>
          <cell r="I73">
            <v>5.7417487498890702</v>
          </cell>
        </row>
        <row r="74">
          <cell r="H74">
            <v>1.75</v>
          </cell>
          <cell r="I74">
            <v>5.4476686978066997</v>
          </cell>
        </row>
        <row r="75">
          <cell r="H75">
            <v>1.8333333333333299</v>
          </cell>
          <cell r="I75">
            <v>5.1733605800057401</v>
          </cell>
        </row>
        <row r="76">
          <cell r="H76">
            <v>1.9166666666666601</v>
          </cell>
          <cell r="I76">
            <v>5.1733605800057401</v>
          </cell>
        </row>
        <row r="77">
          <cell r="H77">
            <v>2</v>
          </cell>
          <cell r="I77">
            <v>5.1733605800057401</v>
          </cell>
        </row>
        <row r="78">
          <cell r="H78">
            <v>0</v>
          </cell>
          <cell r="I78">
            <v>10.8275135060872</v>
          </cell>
        </row>
        <row r="79">
          <cell r="H79">
            <v>8.3333333333333301E-2</v>
          </cell>
          <cell r="I79">
            <v>11.444701521962701</v>
          </cell>
        </row>
        <row r="80">
          <cell r="H80">
            <v>0.16666666666666599</v>
          </cell>
          <cell r="I80">
            <v>12.130750301176001</v>
          </cell>
        </row>
        <row r="81">
          <cell r="H81">
            <v>0.25</v>
          </cell>
          <cell r="I81">
            <v>13.057506969328101</v>
          </cell>
        </row>
        <row r="82">
          <cell r="H82">
            <v>0.33333333333333298</v>
          </cell>
          <cell r="I82">
            <v>13.766374233471799</v>
          </cell>
        </row>
        <row r="83">
          <cell r="H83">
            <v>0.41666666666666602</v>
          </cell>
          <cell r="I83">
            <v>14.461745746736</v>
          </cell>
        </row>
        <row r="84">
          <cell r="H84">
            <v>0.5</v>
          </cell>
          <cell r="I84">
            <v>15.001119511096199</v>
          </cell>
        </row>
        <row r="85">
          <cell r="H85">
            <v>0.58333333333333304</v>
          </cell>
          <cell r="I85">
            <v>15.2507141769229</v>
          </cell>
        </row>
        <row r="86">
          <cell r="H86">
            <v>0.66666666666666596</v>
          </cell>
          <cell r="I86">
            <v>15.8293322645098</v>
          </cell>
        </row>
        <row r="87">
          <cell r="H87">
            <v>0.75</v>
          </cell>
          <cell r="I87">
            <v>15.9711552301968</v>
          </cell>
        </row>
        <row r="88">
          <cell r="H88">
            <v>0.83333333333333304</v>
          </cell>
          <cell r="I88">
            <v>16.356485482949399</v>
          </cell>
        </row>
        <row r="89">
          <cell r="H89">
            <v>0.91666666666666596</v>
          </cell>
          <cell r="I89">
            <v>16.477726533293399</v>
          </cell>
        </row>
        <row r="90">
          <cell r="H90">
            <v>1</v>
          </cell>
          <cell r="I90">
            <v>16.5201689800925</v>
          </cell>
        </row>
        <row r="91">
          <cell r="H91">
            <v>1.0833333333333299</v>
          </cell>
          <cell r="I91">
            <v>16.4557705723346</v>
          </cell>
        </row>
        <row r="92">
          <cell r="H92">
            <v>1.1666666666666601</v>
          </cell>
          <cell r="I92">
            <v>16.372602573151699</v>
          </cell>
        </row>
        <row r="93">
          <cell r="H93">
            <v>1.25</v>
          </cell>
          <cell r="I93">
            <v>16.233531748599301</v>
          </cell>
        </row>
        <row r="94">
          <cell r="H94">
            <v>1.3333333333333299</v>
          </cell>
          <cell r="I94">
            <v>15.8932952369682</v>
          </cell>
        </row>
        <row r="95">
          <cell r="H95">
            <v>1.4166666666666601</v>
          </cell>
          <cell r="I95">
            <v>15.7388682187876</v>
          </cell>
        </row>
        <row r="96">
          <cell r="H96">
            <v>1.5</v>
          </cell>
          <cell r="I96">
            <v>15.424426630875899</v>
          </cell>
        </row>
        <row r="97">
          <cell r="H97">
            <v>1.5833333333333299</v>
          </cell>
          <cell r="I97">
            <v>14.8555415707312</v>
          </cell>
        </row>
        <row r="98">
          <cell r="H98">
            <v>1.6666666666666601</v>
          </cell>
          <cell r="I98">
            <v>14.418979086568701</v>
          </cell>
        </row>
        <row r="99">
          <cell r="H99">
            <v>1.75</v>
          </cell>
          <cell r="I99">
            <v>14.1897138351667</v>
          </cell>
        </row>
        <row r="100">
          <cell r="H100">
            <v>1.8333333333333299</v>
          </cell>
          <cell r="I100">
            <v>13.4632148650938</v>
          </cell>
        </row>
        <row r="101">
          <cell r="H101">
            <v>1.9166666666666601</v>
          </cell>
          <cell r="I101">
            <v>13.4632148650938</v>
          </cell>
        </row>
        <row r="102">
          <cell r="H102">
            <v>2</v>
          </cell>
          <cell r="I102">
            <v>13.4632148650938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1"/>
  <sheetViews>
    <sheetView tabSelected="1" workbookViewId="0">
      <selection activeCell="X31" sqref="X31"/>
    </sheetView>
  </sheetViews>
  <sheetFormatPr defaultRowHeight="15" x14ac:dyDescent="0.25"/>
  <cols>
    <col min="2" max="2" width="22.140625" bestFit="1" customWidth="1"/>
    <col min="3" max="3" width="16" bestFit="1" customWidth="1"/>
    <col min="4" max="4" width="12.42578125" bestFit="1" customWidth="1"/>
    <col min="5" max="5" width="18.140625" bestFit="1" customWidth="1"/>
    <col min="6" max="6" width="18.28515625" bestFit="1" customWidth="1"/>
    <col min="7" max="7" width="16.14062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s="3">
        <v>160</v>
      </c>
      <c r="B2" s="1">
        <v>0</v>
      </c>
      <c r="C2" s="3">
        <v>100</v>
      </c>
      <c r="D2" s="1">
        <v>3.5910796880967499</v>
      </c>
      <c r="E2" s="6">
        <f>MAX(D2:D21)</f>
        <v>4.4461488214872196</v>
      </c>
      <c r="F2" s="6">
        <f>INDEX(B2:B21,MATCH(MAX(D2:D21),D2:D21,0))</f>
        <v>0.52631578947368396</v>
      </c>
      <c r="G2" s="6">
        <f>AVERAGE(D2:D21)</f>
        <v>3.5956134201234073</v>
      </c>
    </row>
    <row r="3" spans="1:7" x14ac:dyDescent="0.25">
      <c r="A3" s="4"/>
      <c r="B3" s="1">
        <v>0.105263157894736</v>
      </c>
      <c r="C3" s="4"/>
      <c r="D3" s="1">
        <v>3.8381045943873602</v>
      </c>
      <c r="E3" s="6"/>
      <c r="F3" s="6"/>
      <c r="G3" s="6"/>
    </row>
    <row r="4" spans="1:7" x14ac:dyDescent="0.25">
      <c r="A4" s="4"/>
      <c r="B4" s="1">
        <v>0.21052631578947301</v>
      </c>
      <c r="C4" s="4"/>
      <c r="D4" s="1">
        <v>4.0987811185715604</v>
      </c>
      <c r="E4" s="6"/>
      <c r="F4" s="6"/>
      <c r="G4" s="6"/>
    </row>
    <row r="5" spans="1:7" x14ac:dyDescent="0.25">
      <c r="A5" s="4"/>
      <c r="B5" s="1">
        <v>0.31578947368421001</v>
      </c>
      <c r="C5" s="4"/>
      <c r="D5" s="1">
        <v>4.2741411639168803</v>
      </c>
      <c r="E5" s="6"/>
      <c r="F5" s="6"/>
      <c r="G5" s="6"/>
    </row>
    <row r="6" spans="1:7" x14ac:dyDescent="0.25">
      <c r="A6" s="4"/>
      <c r="B6" s="1">
        <v>0.42105263157894701</v>
      </c>
      <c r="C6" s="4"/>
      <c r="D6" s="1">
        <v>4.39106246551514</v>
      </c>
      <c r="E6" s="6"/>
      <c r="F6" s="6"/>
      <c r="G6" s="6"/>
    </row>
    <row r="7" spans="1:7" x14ac:dyDescent="0.25">
      <c r="A7" s="4"/>
      <c r="B7" s="1">
        <v>0.52631578947368396</v>
      </c>
      <c r="C7" s="4"/>
      <c r="D7" s="1">
        <v>4.4461488214872196</v>
      </c>
      <c r="E7" s="6"/>
      <c r="F7" s="6"/>
      <c r="G7" s="6"/>
    </row>
    <row r="8" spans="1:7" x14ac:dyDescent="0.25">
      <c r="A8" s="4"/>
      <c r="B8" s="1">
        <v>0.63157894736842102</v>
      </c>
      <c r="C8" s="4"/>
      <c r="D8" s="1">
        <v>4.4407531366171096</v>
      </c>
      <c r="E8" s="6"/>
      <c r="F8" s="6"/>
      <c r="G8" s="6"/>
    </row>
    <row r="9" spans="1:7" x14ac:dyDescent="0.25">
      <c r="A9" s="4"/>
      <c r="B9" s="1">
        <v>0.73684210526315697</v>
      </c>
      <c r="C9" s="4"/>
      <c r="D9" s="1">
        <v>4.3879813766885496</v>
      </c>
      <c r="E9" s="6"/>
      <c r="F9" s="6"/>
      <c r="G9" s="6"/>
    </row>
    <row r="10" spans="1:7" x14ac:dyDescent="0.25">
      <c r="A10" s="4"/>
      <c r="B10" s="1">
        <v>0.84210526315789402</v>
      </c>
      <c r="C10" s="4"/>
      <c r="D10" s="1">
        <v>4.2708727810234697</v>
      </c>
      <c r="E10" s="6"/>
      <c r="F10" s="6"/>
      <c r="G10" s="6"/>
    </row>
    <row r="11" spans="1:7" x14ac:dyDescent="0.25">
      <c r="A11" s="4"/>
      <c r="B11" s="1">
        <v>0.94736842105263097</v>
      </c>
      <c r="C11" s="4"/>
      <c r="D11" s="1">
        <v>4.1097556794220296</v>
      </c>
      <c r="E11" s="6"/>
      <c r="F11" s="6"/>
      <c r="G11" s="6"/>
    </row>
    <row r="12" spans="1:7" x14ac:dyDescent="0.25">
      <c r="A12" s="4"/>
      <c r="B12" s="1">
        <v>1.0526315789473599</v>
      </c>
      <c r="C12" s="4"/>
      <c r="D12" s="1">
        <v>3.8998346525301901</v>
      </c>
      <c r="E12" s="6"/>
      <c r="F12" s="6"/>
      <c r="G12" s="6"/>
    </row>
    <row r="13" spans="1:7" x14ac:dyDescent="0.25">
      <c r="A13" s="4"/>
      <c r="B13" s="1">
        <v>1.1578947368421</v>
      </c>
      <c r="C13" s="4"/>
      <c r="D13" s="1">
        <v>3.6759619972721098</v>
      </c>
      <c r="E13" s="6"/>
      <c r="F13" s="6"/>
      <c r="G13" s="6"/>
    </row>
    <row r="14" spans="1:7" x14ac:dyDescent="0.25">
      <c r="A14" s="4"/>
      <c r="B14" s="1">
        <v>1.26315789473684</v>
      </c>
      <c r="C14" s="4"/>
      <c r="D14" s="1">
        <v>3.4593516609971902</v>
      </c>
      <c r="E14" s="6"/>
      <c r="F14" s="6"/>
      <c r="G14" s="6"/>
    </row>
    <row r="15" spans="1:7" x14ac:dyDescent="0.25">
      <c r="A15" s="4"/>
      <c r="B15" s="1">
        <v>1.3684210526315701</v>
      </c>
      <c r="C15" s="4"/>
      <c r="D15" s="1">
        <v>3.2374138208264198</v>
      </c>
      <c r="E15" s="6"/>
      <c r="F15" s="6"/>
      <c r="G15" s="6"/>
    </row>
    <row r="16" spans="1:7" x14ac:dyDescent="0.25">
      <c r="A16" s="4"/>
      <c r="B16" s="1">
        <v>1.4736842105263099</v>
      </c>
      <c r="C16" s="4"/>
      <c r="D16" s="1">
        <v>3.0242478986900001</v>
      </c>
      <c r="E16" s="6"/>
      <c r="F16" s="6"/>
      <c r="G16" s="6"/>
    </row>
    <row r="17" spans="1:7" x14ac:dyDescent="0.25">
      <c r="A17" s="4"/>
      <c r="B17" s="1">
        <v>1.57894736842105</v>
      </c>
      <c r="C17" s="4"/>
      <c r="D17" s="1">
        <v>2.8255769554682701</v>
      </c>
      <c r="E17" s="6"/>
      <c r="F17" s="6"/>
      <c r="G17" s="6"/>
    </row>
    <row r="18" spans="1:7" x14ac:dyDescent="0.25">
      <c r="A18" s="4"/>
      <c r="B18" s="1">
        <v>1.6842105263157801</v>
      </c>
      <c r="C18" s="4"/>
      <c r="D18" s="1">
        <v>2.6487170857795799</v>
      </c>
      <c r="E18" s="6"/>
      <c r="F18" s="6"/>
      <c r="G18" s="6"/>
    </row>
    <row r="19" spans="1:7" x14ac:dyDescent="0.25">
      <c r="A19" s="4"/>
      <c r="B19" s="1">
        <v>1.7894736842105201</v>
      </c>
      <c r="C19" s="4"/>
      <c r="D19" s="1">
        <v>2.4800886669198299</v>
      </c>
      <c r="E19" s="6"/>
      <c r="F19" s="6"/>
      <c r="G19" s="6"/>
    </row>
    <row r="20" spans="1:7" x14ac:dyDescent="0.25">
      <c r="A20" s="4"/>
      <c r="B20" s="1">
        <v>1.8947368421052599</v>
      </c>
      <c r="C20" s="4"/>
      <c r="D20" s="1">
        <v>2.4061974191292399</v>
      </c>
      <c r="E20" s="6"/>
      <c r="F20" s="6"/>
      <c r="G20" s="6"/>
    </row>
    <row r="21" spans="1:7" x14ac:dyDescent="0.25">
      <c r="A21" s="4"/>
      <c r="B21" s="1">
        <v>2</v>
      </c>
      <c r="C21" s="5"/>
      <c r="D21" s="1">
        <v>2.4061974191292399</v>
      </c>
      <c r="E21" s="6"/>
      <c r="F21" s="6"/>
      <c r="G21" s="6"/>
    </row>
    <row r="22" spans="1:7" x14ac:dyDescent="0.25">
      <c r="A22" s="4"/>
      <c r="B22" s="1">
        <v>0</v>
      </c>
      <c r="C22" s="3">
        <v>200</v>
      </c>
      <c r="D22" s="1">
        <v>9.5376456103149305</v>
      </c>
      <c r="E22" s="6">
        <f t="shared" ref="E22" si="0">MAX(D22:D41)</f>
        <v>14.4152572784683</v>
      </c>
      <c r="F22" s="6">
        <f t="shared" ref="F22" si="1">INDEX(B22:B41,MATCH(MAX(D22:D41),D22:D41,0))</f>
        <v>0.94736842105263097</v>
      </c>
      <c r="G22" s="6">
        <f t="shared" ref="G22" si="2">AVERAGE(D22:D41)</f>
        <v>12.736450935548183</v>
      </c>
    </row>
    <row r="23" spans="1:7" x14ac:dyDescent="0.25">
      <c r="A23" s="4"/>
      <c r="B23" s="1">
        <v>0.105263157894736</v>
      </c>
      <c r="C23" s="4"/>
      <c r="D23" s="1">
        <v>10.515064823864799</v>
      </c>
      <c r="E23" s="6"/>
      <c r="F23" s="6"/>
      <c r="G23" s="6"/>
    </row>
    <row r="24" spans="1:7" x14ac:dyDescent="0.25">
      <c r="A24" s="4"/>
      <c r="B24" s="1">
        <v>0.21052631578947301</v>
      </c>
      <c r="C24" s="4"/>
      <c r="D24" s="1">
        <v>11.2077719478324</v>
      </c>
      <c r="E24" s="6"/>
      <c r="F24" s="6"/>
      <c r="G24" s="6"/>
    </row>
    <row r="25" spans="1:7" x14ac:dyDescent="0.25">
      <c r="A25" s="4"/>
      <c r="B25" s="1">
        <v>0.31578947368421001</v>
      </c>
      <c r="C25" s="4"/>
      <c r="D25" s="1">
        <v>12.2957952619743</v>
      </c>
      <c r="E25" s="6"/>
      <c r="F25" s="6"/>
      <c r="G25" s="6"/>
    </row>
    <row r="26" spans="1:7" x14ac:dyDescent="0.25">
      <c r="A26" s="4"/>
      <c r="B26" s="1">
        <v>0.42105263157894701</v>
      </c>
      <c r="C26" s="4"/>
      <c r="D26" s="1">
        <v>12.708998309801</v>
      </c>
      <c r="E26" s="6"/>
      <c r="F26" s="6"/>
      <c r="G26" s="6"/>
    </row>
    <row r="27" spans="1:7" x14ac:dyDescent="0.25">
      <c r="A27" s="4"/>
      <c r="B27" s="1">
        <v>0.52631578947368396</v>
      </c>
      <c r="C27" s="4"/>
      <c r="D27" s="1">
        <v>13.4112869846174</v>
      </c>
      <c r="E27" s="6"/>
      <c r="F27" s="6"/>
      <c r="G27" s="6"/>
    </row>
    <row r="28" spans="1:7" x14ac:dyDescent="0.25">
      <c r="A28" s="4"/>
      <c r="B28" s="1">
        <v>0.63157894736842102</v>
      </c>
      <c r="C28" s="4"/>
      <c r="D28" s="1">
        <v>13.787619531654</v>
      </c>
      <c r="E28" s="6"/>
      <c r="F28" s="6"/>
      <c r="G28" s="6"/>
    </row>
    <row r="29" spans="1:7" x14ac:dyDescent="0.25">
      <c r="A29" s="4"/>
      <c r="B29" s="1">
        <v>0.73684210526315697</v>
      </c>
      <c r="C29" s="4"/>
      <c r="D29" s="1">
        <v>14.0952606503265</v>
      </c>
      <c r="E29" s="6"/>
      <c r="F29" s="6"/>
      <c r="G29" s="6"/>
    </row>
    <row r="30" spans="1:7" x14ac:dyDescent="0.25">
      <c r="A30" s="4"/>
      <c r="B30" s="1">
        <v>0.84210526315789402</v>
      </c>
      <c r="C30" s="4"/>
      <c r="D30" s="1">
        <v>14.3239810242061</v>
      </c>
      <c r="E30" s="6"/>
      <c r="F30" s="6"/>
      <c r="G30" s="6"/>
    </row>
    <row r="31" spans="1:7" x14ac:dyDescent="0.25">
      <c r="A31" s="4"/>
      <c r="B31" s="1">
        <v>0.94736842105263097</v>
      </c>
      <c r="C31" s="4"/>
      <c r="D31" s="1">
        <v>14.4152572784683</v>
      </c>
      <c r="E31" s="6"/>
      <c r="F31" s="6"/>
      <c r="G31" s="6"/>
    </row>
    <row r="32" spans="1:7" x14ac:dyDescent="0.25">
      <c r="A32" s="4"/>
      <c r="B32" s="1">
        <v>1.0526315789473599</v>
      </c>
      <c r="C32" s="4"/>
      <c r="D32" s="1">
        <v>14.3343991336488</v>
      </c>
      <c r="E32" s="6"/>
      <c r="F32" s="6"/>
      <c r="G32" s="6"/>
    </row>
    <row r="33" spans="1:7" x14ac:dyDescent="0.25">
      <c r="A33" s="4"/>
      <c r="B33" s="1">
        <v>1.1578947368421</v>
      </c>
      <c r="C33" s="4"/>
      <c r="D33" s="1">
        <v>14.216573918639799</v>
      </c>
      <c r="E33" s="6"/>
      <c r="F33" s="6"/>
      <c r="G33" s="6"/>
    </row>
    <row r="34" spans="1:7" x14ac:dyDescent="0.25">
      <c r="A34" s="4"/>
      <c r="B34" s="1">
        <v>1.26315789473684</v>
      </c>
      <c r="C34" s="4"/>
      <c r="D34" s="1">
        <v>13.9748618555288</v>
      </c>
      <c r="E34" s="6"/>
      <c r="F34" s="6"/>
      <c r="G34" s="6"/>
    </row>
    <row r="35" spans="1:7" x14ac:dyDescent="0.25">
      <c r="A35" s="4"/>
      <c r="B35" s="1">
        <v>1.3684210526315701</v>
      </c>
      <c r="C35" s="4"/>
      <c r="D35" s="1">
        <v>13.6341180920837</v>
      </c>
      <c r="E35" s="6"/>
      <c r="F35" s="6"/>
      <c r="G35" s="6"/>
    </row>
    <row r="36" spans="1:7" x14ac:dyDescent="0.25">
      <c r="A36" s="4"/>
      <c r="B36" s="1">
        <v>1.4736842105263099</v>
      </c>
      <c r="C36" s="4"/>
      <c r="D36" s="1">
        <v>13.2099973627735</v>
      </c>
      <c r="E36" s="6"/>
      <c r="F36" s="6"/>
      <c r="G36" s="6"/>
    </row>
    <row r="37" spans="1:7" x14ac:dyDescent="0.25">
      <c r="A37" s="4"/>
      <c r="B37" s="1">
        <v>1.57894736842105</v>
      </c>
      <c r="C37" s="4"/>
      <c r="D37" s="1">
        <v>12.705691243427401</v>
      </c>
      <c r="E37" s="6"/>
      <c r="F37" s="6"/>
      <c r="G37" s="6"/>
    </row>
    <row r="38" spans="1:7" x14ac:dyDescent="0.25">
      <c r="A38" s="4"/>
      <c r="B38" s="1">
        <v>1.6842105263157801</v>
      </c>
      <c r="C38" s="4"/>
      <c r="D38" s="1">
        <v>12.1443986976155</v>
      </c>
      <c r="E38" s="6"/>
      <c r="F38" s="6"/>
      <c r="G38" s="6"/>
    </row>
    <row r="39" spans="1:7" x14ac:dyDescent="0.25">
      <c r="A39" s="4"/>
      <c r="B39" s="1">
        <v>1.7894736842105201</v>
      </c>
      <c r="C39" s="4"/>
      <c r="D39" s="1">
        <v>11.542937438072</v>
      </c>
      <c r="E39" s="6"/>
      <c r="F39" s="6"/>
      <c r="G39" s="6"/>
    </row>
    <row r="40" spans="1:7" x14ac:dyDescent="0.25">
      <c r="A40" s="4"/>
      <c r="B40" s="1">
        <v>1.8947368421052599</v>
      </c>
      <c r="C40" s="4"/>
      <c r="D40" s="1">
        <v>11.333679773057201</v>
      </c>
      <c r="E40" s="6"/>
      <c r="F40" s="6"/>
      <c r="G40" s="6"/>
    </row>
    <row r="41" spans="1:7" x14ac:dyDescent="0.25">
      <c r="A41" s="4"/>
      <c r="B41" s="1">
        <v>2</v>
      </c>
      <c r="C41" s="5"/>
      <c r="D41" s="1">
        <v>11.333679773057201</v>
      </c>
      <c r="E41" s="6"/>
      <c r="F41" s="6"/>
      <c r="G41" s="6"/>
    </row>
    <row r="42" spans="1:7" x14ac:dyDescent="0.25">
      <c r="A42" s="4"/>
      <c r="B42" s="1">
        <v>0</v>
      </c>
      <c r="C42" s="3">
        <v>300</v>
      </c>
      <c r="D42" s="1">
        <v>15.9495128177913</v>
      </c>
      <c r="E42" s="6">
        <f t="shared" ref="E42" si="3">MAX(D42:D61)</f>
        <v>25.775997082125802</v>
      </c>
      <c r="F42" s="6">
        <f t="shared" ref="F42" si="4">INDEX(B42:B61,MATCH(MAX(D42:D61),D42:D61,0))</f>
        <v>1.26315789473684</v>
      </c>
      <c r="G42" s="6">
        <f t="shared" ref="G42" si="5">AVERAGE(D42:D61)</f>
        <v>23.046884603469486</v>
      </c>
    </row>
    <row r="43" spans="1:7" x14ac:dyDescent="0.25">
      <c r="A43" s="4"/>
      <c r="B43" s="1">
        <v>0.105263157894736</v>
      </c>
      <c r="C43" s="4"/>
      <c r="D43" s="1">
        <v>17.430772580299799</v>
      </c>
      <c r="E43" s="6"/>
      <c r="F43" s="6"/>
      <c r="G43" s="6"/>
    </row>
    <row r="44" spans="1:7" x14ac:dyDescent="0.25">
      <c r="A44" s="4"/>
      <c r="B44" s="1">
        <v>0.21052631578947301</v>
      </c>
      <c r="C44" s="4"/>
      <c r="D44" s="1">
        <v>17.925820211975399</v>
      </c>
      <c r="E44" s="6"/>
      <c r="F44" s="6"/>
      <c r="G44" s="6"/>
    </row>
    <row r="45" spans="1:7" x14ac:dyDescent="0.25">
      <c r="A45" s="4"/>
      <c r="B45" s="1">
        <v>0.31578947368421001</v>
      </c>
      <c r="C45" s="4"/>
      <c r="D45" s="1">
        <v>19.5673213431573</v>
      </c>
      <c r="E45" s="6"/>
      <c r="F45" s="6"/>
      <c r="G45" s="6"/>
    </row>
    <row r="46" spans="1:7" x14ac:dyDescent="0.25">
      <c r="A46" s="4"/>
      <c r="B46" s="1">
        <v>0.42105263157894701</v>
      </c>
      <c r="C46" s="4"/>
      <c r="D46" s="1">
        <v>21.1910865209009</v>
      </c>
      <c r="E46" s="6"/>
      <c r="F46" s="6"/>
      <c r="G46" s="6"/>
    </row>
    <row r="47" spans="1:7" x14ac:dyDescent="0.25">
      <c r="A47" s="4"/>
      <c r="B47" s="1">
        <v>0.52631578947368396</v>
      </c>
      <c r="C47" s="4"/>
      <c r="D47" s="1">
        <v>21.880416738447</v>
      </c>
      <c r="E47" s="6"/>
      <c r="F47" s="6"/>
      <c r="G47" s="6"/>
    </row>
    <row r="48" spans="1:7" x14ac:dyDescent="0.25">
      <c r="A48" s="4"/>
      <c r="B48" s="1">
        <v>0.63157894736842102</v>
      </c>
      <c r="C48" s="4"/>
      <c r="D48" s="1">
        <v>23.3894771481181</v>
      </c>
      <c r="E48" s="6"/>
      <c r="F48" s="6"/>
      <c r="G48" s="6"/>
    </row>
    <row r="49" spans="1:7" x14ac:dyDescent="0.25">
      <c r="A49" s="4"/>
      <c r="B49" s="1">
        <v>0.73684210526315697</v>
      </c>
      <c r="C49" s="4"/>
      <c r="D49" s="1">
        <v>24.050939682984499</v>
      </c>
      <c r="E49" s="6"/>
      <c r="F49" s="6"/>
      <c r="G49" s="6"/>
    </row>
    <row r="50" spans="1:7" x14ac:dyDescent="0.25">
      <c r="A50" s="4"/>
      <c r="B50" s="1">
        <v>0.84210526315789402</v>
      </c>
      <c r="C50" s="4"/>
      <c r="D50" s="1">
        <v>24.601443598271199</v>
      </c>
      <c r="E50" s="6"/>
      <c r="F50" s="6"/>
      <c r="G50" s="6"/>
    </row>
    <row r="51" spans="1:7" x14ac:dyDescent="0.25">
      <c r="A51" s="4"/>
      <c r="B51" s="1">
        <v>0.94736842105263097</v>
      </c>
      <c r="C51" s="4"/>
      <c r="D51" s="1">
        <v>25.157588073444199</v>
      </c>
      <c r="E51" s="6"/>
      <c r="F51" s="6"/>
      <c r="G51" s="6"/>
    </row>
    <row r="52" spans="1:7" x14ac:dyDescent="0.25">
      <c r="A52" s="4"/>
      <c r="B52" s="1">
        <v>1.0526315789473599</v>
      </c>
      <c r="C52" s="4"/>
      <c r="D52" s="1">
        <v>25.446770932174701</v>
      </c>
      <c r="E52" s="6"/>
      <c r="F52" s="6"/>
      <c r="G52" s="6"/>
    </row>
    <row r="53" spans="1:7" x14ac:dyDescent="0.25">
      <c r="A53" s="4"/>
      <c r="B53" s="1">
        <v>1.1578947368421</v>
      </c>
      <c r="C53" s="4"/>
      <c r="D53" s="1">
        <v>25.670281594595298</v>
      </c>
      <c r="E53" s="6"/>
      <c r="F53" s="6"/>
      <c r="G53" s="6"/>
    </row>
    <row r="54" spans="1:7" x14ac:dyDescent="0.25">
      <c r="A54" s="4"/>
      <c r="B54" s="1">
        <v>1.26315789473684</v>
      </c>
      <c r="C54" s="4"/>
      <c r="D54" s="1">
        <v>25.775997082125802</v>
      </c>
      <c r="E54" s="6"/>
      <c r="F54" s="6"/>
      <c r="G54" s="6"/>
    </row>
    <row r="55" spans="1:7" x14ac:dyDescent="0.25">
      <c r="A55" s="4"/>
      <c r="B55" s="1">
        <v>1.3684210526315701</v>
      </c>
      <c r="C55" s="4"/>
      <c r="D55" s="1">
        <v>25.611427644726302</v>
      </c>
      <c r="E55" s="6"/>
      <c r="F55" s="6"/>
      <c r="G55" s="6"/>
    </row>
    <row r="56" spans="1:7" x14ac:dyDescent="0.25">
      <c r="A56" s="4"/>
      <c r="B56" s="1">
        <v>1.4736842105263099</v>
      </c>
      <c r="C56" s="4"/>
      <c r="D56" s="1">
        <v>25.4491222844478</v>
      </c>
      <c r="E56" s="6"/>
      <c r="F56" s="6"/>
      <c r="G56" s="6"/>
    </row>
    <row r="57" spans="1:7" x14ac:dyDescent="0.25">
      <c r="A57" s="4"/>
      <c r="B57" s="1">
        <v>1.57894736842105</v>
      </c>
      <c r="C57" s="4"/>
      <c r="D57" s="1">
        <v>25.084508577442602</v>
      </c>
      <c r="E57" s="6"/>
      <c r="F57" s="6"/>
      <c r="G57" s="6"/>
    </row>
    <row r="58" spans="1:7" x14ac:dyDescent="0.25">
      <c r="A58" s="4"/>
      <c r="B58" s="1">
        <v>1.6842105263157801</v>
      </c>
      <c r="C58" s="4"/>
      <c r="D58" s="1">
        <v>24.8063366791968</v>
      </c>
      <c r="E58" s="6"/>
      <c r="F58" s="6"/>
      <c r="G58" s="6"/>
    </row>
    <row r="59" spans="1:7" x14ac:dyDescent="0.25">
      <c r="A59" s="4"/>
      <c r="B59" s="1">
        <v>1.7894736842105201</v>
      </c>
      <c r="C59" s="4"/>
      <c r="D59" s="1">
        <v>24.218850152811299</v>
      </c>
      <c r="E59" s="6"/>
      <c r="F59" s="6"/>
      <c r="G59" s="6"/>
    </row>
    <row r="60" spans="1:7" x14ac:dyDescent="0.25">
      <c r="A60" s="4"/>
      <c r="B60" s="1">
        <v>1.8947368421052599</v>
      </c>
      <c r="C60" s="4"/>
      <c r="D60" s="1">
        <v>23.865009203239701</v>
      </c>
      <c r="E60" s="6"/>
      <c r="F60" s="6"/>
      <c r="G60" s="6"/>
    </row>
    <row r="61" spans="1:7" x14ac:dyDescent="0.25">
      <c r="A61" s="5"/>
      <c r="B61" s="1">
        <v>2</v>
      </c>
      <c r="C61" s="5"/>
      <c r="D61" s="1">
        <v>23.865009203239701</v>
      </c>
      <c r="E61" s="6"/>
      <c r="F61" s="6"/>
      <c r="G61" s="6"/>
    </row>
  </sheetData>
  <sortState xmlns:xlrd2="http://schemas.microsoft.com/office/spreadsheetml/2017/richdata2" ref="A2:D61">
    <sortCondition ref="C2:C61"/>
  </sortState>
  <mergeCells count="13">
    <mergeCell ref="A2:A61"/>
    <mergeCell ref="C2:C21"/>
    <mergeCell ref="C22:C41"/>
    <mergeCell ref="C42:C61"/>
    <mergeCell ref="G2:G21"/>
    <mergeCell ref="G22:G41"/>
    <mergeCell ref="G42:G61"/>
    <mergeCell ref="E2:E21"/>
    <mergeCell ref="E22:E41"/>
    <mergeCell ref="E42:E61"/>
    <mergeCell ref="F2:F21"/>
    <mergeCell ref="F22:F41"/>
    <mergeCell ref="F42:F6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batchrun_activation_pos_and_tur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Nathan Wetherell</cp:lastModifiedBy>
  <dcterms:created xsi:type="dcterms:W3CDTF">2022-02-06T20:41:38Z</dcterms:created>
  <dcterms:modified xsi:type="dcterms:W3CDTF">2022-02-07T00:07:18Z</dcterms:modified>
</cp:coreProperties>
</file>