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34 - NUWC\CAD Models_and_Computations\FEMM\"/>
    </mc:Choice>
  </mc:AlternateContent>
  <xr:revisionPtr revIDLastSave="0" documentId="13_ncr:40009_{120669E4-6352-425A-ACAF-FB88BB96C793}" xr6:coauthVersionLast="47" xr6:coauthVersionMax="47" xr10:uidLastSave="{00000000-0000-0000-0000-000000000000}"/>
  <bookViews>
    <workbookView xWindow="-120" yWindow="-120" windowWidth="38640" windowHeight="21840"/>
  </bookViews>
  <sheets>
    <sheet name="batchrun_activation_pos_and_vol" sheetId="1" r:id="rId1"/>
  </sheets>
  <definedNames>
    <definedName name="_xlchart.v1.0" hidden="1">batchrun_activation_pos_and_vol!$C$3:$C$102</definedName>
    <definedName name="_xlchart.v1.1" hidden="1">batchrun_activation_pos_and_vol!$C$3:$C$102</definedName>
  </definedNames>
  <calcPr calcId="0"/>
</workbook>
</file>

<file path=xl/calcChain.xml><?xml version="1.0" encoding="utf-8"?>
<calcChain xmlns="http://schemas.openxmlformats.org/spreadsheetml/2006/main">
  <c r="E28" i="1" l="1"/>
  <c r="E53" i="1"/>
  <c r="E78" i="1"/>
  <c r="D28" i="1"/>
  <c r="D53" i="1"/>
  <c r="D78" i="1"/>
  <c r="E3" i="1"/>
  <c r="D3" i="1"/>
  <c r="K78" i="1"/>
  <c r="J78" i="1"/>
  <c r="K53" i="1"/>
  <c r="J53" i="1"/>
  <c r="K28" i="1"/>
  <c r="J28" i="1"/>
  <c r="K3" i="1"/>
  <c r="J3" i="1"/>
</calcChain>
</file>

<file path=xl/sharedStrings.xml><?xml version="1.0" encoding="utf-8"?>
<sst xmlns="http://schemas.openxmlformats.org/spreadsheetml/2006/main" count="12" uniqueCount="11">
  <si>
    <t>Voltage</t>
  </si>
  <si>
    <t>Coil Distance Threshold</t>
  </si>
  <si>
    <t>Max Velocity</t>
  </si>
  <si>
    <t>Voltage Sorted</t>
  </si>
  <si>
    <t>Coil Distance Threshold Sorted</t>
  </si>
  <si>
    <t>Coil Distance Threshold (in)</t>
  </si>
  <si>
    <t>Voltage (v)</t>
  </si>
  <si>
    <t>Max Velocity (in/s)</t>
  </si>
  <si>
    <t>Best Velocity (in/s)</t>
  </si>
  <si>
    <t>Best Threshold (in)</t>
  </si>
  <si>
    <t>Best Voltge(v)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</si>
</sst>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72" fontId="0" fillId="0" borderId="10" xfId="0" applyNumberFormat="1" applyBorder="1" applyAlignment="1">
      <alignment horizontal="center"/>
    </xf>
    <xf numFmtId="172" fontId="0" fillId="0" borderId="11" xfId="0" applyNumberFormat="1" applyBorder="1" applyAlignment="1">
      <alignment horizontal="center" vertical="center"/>
    </xf>
    <xf numFmtId="172" fontId="0" fillId="0" borderId="12" xfId="0" applyNumberFormat="1" applyBorder="1" applyAlignment="1">
      <alignment horizontal="center" vertical="center"/>
    </xf>
    <xf numFmtId="172" fontId="0" fillId="0" borderId="13" xfId="0" applyNumberFormat="1" applyBorder="1" applyAlignment="1">
      <alignment horizontal="center" vertical="center"/>
    </xf>
    <xf numFmtId="17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r>
              <a:rPr lang="en-US" baseline="0"/>
              <a:t> Versus Coil Distance Threshold for Variable Capacitor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160 Volts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batchrun_activation_pos_and_vol!$H$3:$H$27</c:f>
              <c:numCache>
                <c:formatCode>0.000</c:formatCode>
                <c:ptCount val="25"/>
                <c:pt idx="0">
                  <c:v>0</c:v>
                </c:pt>
                <c:pt idx="1">
                  <c:v>8.3333333333333301E-2</c:v>
                </c:pt>
                <c:pt idx="2">
                  <c:v>0.16666666666666599</c:v>
                </c:pt>
                <c:pt idx="3">
                  <c:v>0.25</c:v>
                </c:pt>
                <c:pt idx="4">
                  <c:v>0.33333333333333298</c:v>
                </c:pt>
                <c:pt idx="5">
                  <c:v>0.41666666666666602</c:v>
                </c:pt>
                <c:pt idx="6">
                  <c:v>0.5</c:v>
                </c:pt>
                <c:pt idx="7">
                  <c:v>0.58333333333333304</c:v>
                </c:pt>
                <c:pt idx="8">
                  <c:v>0.66666666666666596</c:v>
                </c:pt>
                <c:pt idx="9">
                  <c:v>0.75</c:v>
                </c:pt>
                <c:pt idx="10">
                  <c:v>0.83333333333333304</c:v>
                </c:pt>
                <c:pt idx="11">
                  <c:v>0.91666666666666596</c:v>
                </c:pt>
                <c:pt idx="12">
                  <c:v>1</c:v>
                </c:pt>
                <c:pt idx="13">
                  <c:v>1.0833333333333299</c:v>
                </c:pt>
                <c:pt idx="14">
                  <c:v>1.1666666666666601</c:v>
                </c:pt>
                <c:pt idx="15">
                  <c:v>1.25</c:v>
                </c:pt>
                <c:pt idx="16">
                  <c:v>1.3333333333333299</c:v>
                </c:pt>
                <c:pt idx="17">
                  <c:v>1.4166666666666601</c:v>
                </c:pt>
                <c:pt idx="18">
                  <c:v>1.5</c:v>
                </c:pt>
                <c:pt idx="19">
                  <c:v>1.5833333333333299</c:v>
                </c:pt>
                <c:pt idx="20">
                  <c:v>1.6666666666666601</c:v>
                </c:pt>
                <c:pt idx="21">
                  <c:v>1.75</c:v>
                </c:pt>
                <c:pt idx="22">
                  <c:v>1.8333333333333299</c:v>
                </c:pt>
                <c:pt idx="23">
                  <c:v>1.9166666666666601</c:v>
                </c:pt>
                <c:pt idx="24">
                  <c:v>2</c:v>
                </c:pt>
              </c:numCache>
            </c:numRef>
          </c:xVal>
          <c:yVal>
            <c:numRef>
              <c:f>batchrun_activation_pos_and_vol!$I$3:$I$27</c:f>
              <c:numCache>
                <c:formatCode>0.000</c:formatCode>
                <c:ptCount val="25"/>
                <c:pt idx="0">
                  <c:v>3.5910796880967499</c:v>
                </c:pt>
                <c:pt idx="1">
                  <c:v>3.8221582524567101</c:v>
                </c:pt>
                <c:pt idx="2">
                  <c:v>4.01309812710464</c:v>
                </c:pt>
                <c:pt idx="3">
                  <c:v>4.1803824991740397</c:v>
                </c:pt>
                <c:pt idx="4">
                  <c:v>4.2894969597034001</c:v>
                </c:pt>
                <c:pt idx="5">
                  <c:v>4.39106246551514</c:v>
                </c:pt>
                <c:pt idx="6">
                  <c:v>4.4374523946942199</c:v>
                </c:pt>
                <c:pt idx="7">
                  <c:v>4.4532082266362103</c:v>
                </c:pt>
                <c:pt idx="8">
                  <c:v>4.4283796140596996</c:v>
                </c:pt>
                <c:pt idx="9">
                  <c:v>4.3721842116807696</c:v>
                </c:pt>
                <c:pt idx="10">
                  <c:v>4.2708727810234697</c:v>
                </c:pt>
                <c:pt idx="11">
                  <c:v>4.1582844301786697</c:v>
                </c:pt>
                <c:pt idx="12">
                  <c:v>4.0188939073582999</c:v>
                </c:pt>
                <c:pt idx="13">
                  <c:v>3.8337219945894798</c:v>
                </c:pt>
                <c:pt idx="14">
                  <c:v>3.6759619972721098</c:v>
                </c:pt>
                <c:pt idx="15">
                  <c:v>3.4845103325585201</c:v>
                </c:pt>
                <c:pt idx="16">
                  <c:v>3.3109846735632198</c:v>
                </c:pt>
                <c:pt idx="17">
                  <c:v>3.1410306912969999</c:v>
                </c:pt>
                <c:pt idx="18">
                  <c:v>2.9771242592401399</c:v>
                </c:pt>
                <c:pt idx="19">
                  <c:v>2.8255769554682701</c:v>
                </c:pt>
                <c:pt idx="20">
                  <c:v>2.66760624313289</c:v>
                </c:pt>
                <c:pt idx="21">
                  <c:v>2.5447878003684701</c:v>
                </c:pt>
                <c:pt idx="22">
                  <c:v>2.4208829626777102</c:v>
                </c:pt>
                <c:pt idx="23">
                  <c:v>2.4061974191292399</c:v>
                </c:pt>
                <c:pt idx="24">
                  <c:v>2.4061974191292399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77-4650-88B5-4BC6D96A13D3}"/>
            </c:ext>
          </c:extLst>
        </c:ser>
        <c:ser>
          <c:idx val="1"/>
          <c:order val="1"/>
          <c:tx>
            <c:v>200 Volts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batchrun_activation_pos_and_vol!$H$28:$H$52</c:f>
              <c:numCache>
                <c:formatCode>0.000</c:formatCode>
                <c:ptCount val="25"/>
                <c:pt idx="0">
                  <c:v>0</c:v>
                </c:pt>
                <c:pt idx="1">
                  <c:v>8.3333333333333301E-2</c:v>
                </c:pt>
                <c:pt idx="2">
                  <c:v>0.16666666666666599</c:v>
                </c:pt>
                <c:pt idx="3">
                  <c:v>0.25</c:v>
                </c:pt>
                <c:pt idx="4">
                  <c:v>0.33333333333333298</c:v>
                </c:pt>
                <c:pt idx="5">
                  <c:v>0.41666666666666602</c:v>
                </c:pt>
                <c:pt idx="6">
                  <c:v>0.5</c:v>
                </c:pt>
                <c:pt idx="7">
                  <c:v>0.58333333333333304</c:v>
                </c:pt>
                <c:pt idx="8">
                  <c:v>0.66666666666666596</c:v>
                </c:pt>
                <c:pt idx="9">
                  <c:v>0.75</c:v>
                </c:pt>
                <c:pt idx="10">
                  <c:v>0.83333333333333304</c:v>
                </c:pt>
                <c:pt idx="11">
                  <c:v>0.91666666666666596</c:v>
                </c:pt>
                <c:pt idx="12">
                  <c:v>1</c:v>
                </c:pt>
                <c:pt idx="13">
                  <c:v>1.0833333333333299</c:v>
                </c:pt>
                <c:pt idx="14">
                  <c:v>1.1666666666666601</c:v>
                </c:pt>
                <c:pt idx="15">
                  <c:v>1.25</c:v>
                </c:pt>
                <c:pt idx="16">
                  <c:v>1.3333333333333299</c:v>
                </c:pt>
                <c:pt idx="17">
                  <c:v>1.4166666666666601</c:v>
                </c:pt>
                <c:pt idx="18">
                  <c:v>1.5</c:v>
                </c:pt>
                <c:pt idx="19">
                  <c:v>1.5833333333333299</c:v>
                </c:pt>
                <c:pt idx="20">
                  <c:v>1.6666666666666601</c:v>
                </c:pt>
                <c:pt idx="21">
                  <c:v>1.75</c:v>
                </c:pt>
                <c:pt idx="22">
                  <c:v>1.8333333333333299</c:v>
                </c:pt>
                <c:pt idx="23">
                  <c:v>1.9166666666666601</c:v>
                </c:pt>
                <c:pt idx="24">
                  <c:v>2</c:v>
                </c:pt>
              </c:numCache>
            </c:numRef>
          </c:xVal>
          <c:yVal>
            <c:numRef>
              <c:f>batchrun_activation_pos_and_vol!$I$28:$I$52</c:f>
              <c:numCache>
                <c:formatCode>0.000</c:formatCode>
                <c:ptCount val="25"/>
                <c:pt idx="0">
                  <c:v>5.0480136877619701</c:v>
                </c:pt>
                <c:pt idx="1">
                  <c:v>5.4053144100658503</c:v>
                </c:pt>
                <c:pt idx="2">
                  <c:v>5.7173154526691601</c:v>
                </c:pt>
                <c:pt idx="3">
                  <c:v>5.9979888105725099</c:v>
                </c:pt>
                <c:pt idx="4">
                  <c:v>6.2279122090711896</c:v>
                </c:pt>
                <c:pt idx="5">
                  <c:v>6.4057866002276098</c:v>
                </c:pt>
                <c:pt idx="6">
                  <c:v>6.5336763737398602</c:v>
                </c:pt>
                <c:pt idx="7">
                  <c:v>6.6396100973900696</c:v>
                </c:pt>
                <c:pt idx="8">
                  <c:v>6.6596058122213302</c:v>
                </c:pt>
                <c:pt idx="9">
                  <c:v>6.6487876185992301</c:v>
                </c:pt>
                <c:pt idx="10">
                  <c:v>6.57782176493218</c:v>
                </c:pt>
                <c:pt idx="11">
                  <c:v>6.48460091205295</c:v>
                </c:pt>
                <c:pt idx="12">
                  <c:v>6.2933411632936398</c:v>
                </c:pt>
                <c:pt idx="13">
                  <c:v>6.1168153308292501</c:v>
                </c:pt>
                <c:pt idx="14">
                  <c:v>5.9116903557614302</c:v>
                </c:pt>
                <c:pt idx="15">
                  <c:v>5.6748641560677298</c:v>
                </c:pt>
                <c:pt idx="16">
                  <c:v>5.4192195167045902</c:v>
                </c:pt>
                <c:pt idx="17">
                  <c:v>5.1526524150146003</c:v>
                </c:pt>
                <c:pt idx="18">
                  <c:v>4.8819143827959302</c:v>
                </c:pt>
                <c:pt idx="19">
                  <c:v>4.6697904285348697</c:v>
                </c:pt>
                <c:pt idx="20">
                  <c:v>4.4162648808087202</c:v>
                </c:pt>
                <c:pt idx="21">
                  <c:v>4.1804454519546104</c:v>
                </c:pt>
                <c:pt idx="22">
                  <c:v>3.9740094119579901</c:v>
                </c:pt>
                <c:pt idx="23">
                  <c:v>3.9333806850208499</c:v>
                </c:pt>
                <c:pt idx="24">
                  <c:v>3.9333806850208499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77-4650-88B5-4BC6D96A13D3}"/>
            </c:ext>
          </c:extLst>
        </c:ser>
        <c:ser>
          <c:idx val="2"/>
          <c:order val="2"/>
          <c:tx>
            <c:v>225 Volts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batchrun_activation_pos_and_vol!$H$53:$H$77</c:f>
              <c:numCache>
                <c:formatCode>0.000</c:formatCode>
                <c:ptCount val="25"/>
                <c:pt idx="0">
                  <c:v>0</c:v>
                </c:pt>
                <c:pt idx="1">
                  <c:v>8.3333333333333301E-2</c:v>
                </c:pt>
                <c:pt idx="2">
                  <c:v>0.16666666666666599</c:v>
                </c:pt>
                <c:pt idx="3">
                  <c:v>0.25</c:v>
                </c:pt>
                <c:pt idx="4">
                  <c:v>0.33333333333333298</c:v>
                </c:pt>
                <c:pt idx="5">
                  <c:v>0.41666666666666602</c:v>
                </c:pt>
                <c:pt idx="6">
                  <c:v>0.5</c:v>
                </c:pt>
                <c:pt idx="7">
                  <c:v>0.58333333333333304</c:v>
                </c:pt>
                <c:pt idx="8">
                  <c:v>0.66666666666666596</c:v>
                </c:pt>
                <c:pt idx="9">
                  <c:v>0.75</c:v>
                </c:pt>
                <c:pt idx="10">
                  <c:v>0.83333333333333304</c:v>
                </c:pt>
                <c:pt idx="11">
                  <c:v>0.91666666666666596</c:v>
                </c:pt>
                <c:pt idx="12">
                  <c:v>1</c:v>
                </c:pt>
                <c:pt idx="13">
                  <c:v>1.0833333333333299</c:v>
                </c:pt>
                <c:pt idx="14">
                  <c:v>1.1666666666666601</c:v>
                </c:pt>
                <c:pt idx="15">
                  <c:v>1.25</c:v>
                </c:pt>
                <c:pt idx="16">
                  <c:v>1.3333333333333299</c:v>
                </c:pt>
                <c:pt idx="17">
                  <c:v>1.4166666666666601</c:v>
                </c:pt>
                <c:pt idx="18">
                  <c:v>1.5</c:v>
                </c:pt>
                <c:pt idx="19">
                  <c:v>1.5833333333333299</c:v>
                </c:pt>
                <c:pt idx="20">
                  <c:v>1.6666666666666601</c:v>
                </c:pt>
                <c:pt idx="21">
                  <c:v>1.75</c:v>
                </c:pt>
                <c:pt idx="22">
                  <c:v>1.8333333333333299</c:v>
                </c:pt>
                <c:pt idx="23">
                  <c:v>1.9166666666666601</c:v>
                </c:pt>
                <c:pt idx="24">
                  <c:v>2</c:v>
                </c:pt>
              </c:numCache>
            </c:numRef>
          </c:xVal>
          <c:yVal>
            <c:numRef>
              <c:f>batchrun_activation_pos_and_vol!$I$53:$I$77</c:f>
              <c:numCache>
                <c:formatCode>0.000</c:formatCode>
                <c:ptCount val="25"/>
                <c:pt idx="0">
                  <c:v>6.0593395889981396</c:v>
                </c:pt>
                <c:pt idx="1">
                  <c:v>6.4512543878224697</c:v>
                </c:pt>
                <c:pt idx="2">
                  <c:v>6.81088599980475</c:v>
                </c:pt>
                <c:pt idx="3">
                  <c:v>7.2276646145205001</c:v>
                </c:pt>
                <c:pt idx="4">
                  <c:v>7.5139665831964297</c:v>
                </c:pt>
                <c:pt idx="5">
                  <c:v>7.7008081090979204</c:v>
                </c:pt>
                <c:pt idx="6">
                  <c:v>7.9481193086016599</c:v>
                </c:pt>
                <c:pt idx="7">
                  <c:v>8.0737271012550895</c:v>
                </c:pt>
                <c:pt idx="8">
                  <c:v>8.1341453929868894</c:v>
                </c:pt>
                <c:pt idx="9">
                  <c:v>8.17310301976533</c:v>
                </c:pt>
                <c:pt idx="10">
                  <c:v>8.1372599457994905</c:v>
                </c:pt>
                <c:pt idx="11">
                  <c:v>8.0371243900986897</c:v>
                </c:pt>
                <c:pt idx="12">
                  <c:v>7.9139825467892404</c:v>
                </c:pt>
                <c:pt idx="13">
                  <c:v>7.7519468677262902</c:v>
                </c:pt>
                <c:pt idx="14">
                  <c:v>7.4945120170353698</c:v>
                </c:pt>
                <c:pt idx="15">
                  <c:v>7.2479673886831604</c:v>
                </c:pt>
                <c:pt idx="16">
                  <c:v>6.9764651888175804</c:v>
                </c:pt>
                <c:pt idx="17">
                  <c:v>6.6796419014946098</c:v>
                </c:pt>
                <c:pt idx="18">
                  <c:v>6.3628929432512598</c:v>
                </c:pt>
                <c:pt idx="19">
                  <c:v>6.0501230192143503</c:v>
                </c:pt>
                <c:pt idx="20">
                  <c:v>5.7417487498890702</c:v>
                </c:pt>
                <c:pt idx="21">
                  <c:v>5.4476686978066997</c:v>
                </c:pt>
                <c:pt idx="22">
                  <c:v>5.1733605800057401</c:v>
                </c:pt>
                <c:pt idx="23">
                  <c:v>5.1733605800057401</c:v>
                </c:pt>
                <c:pt idx="24">
                  <c:v>5.1733605800057401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77-4650-88B5-4BC6D96A13D3}"/>
            </c:ext>
          </c:extLst>
        </c:ser>
        <c:ser>
          <c:idx val="3"/>
          <c:order val="3"/>
          <c:tx>
            <c:v>350 Volts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batchrun_activation_pos_and_vol!$H$78:$H$102</c:f>
              <c:numCache>
                <c:formatCode>0.000</c:formatCode>
                <c:ptCount val="25"/>
                <c:pt idx="0">
                  <c:v>0</c:v>
                </c:pt>
                <c:pt idx="1">
                  <c:v>8.3333333333333301E-2</c:v>
                </c:pt>
                <c:pt idx="2">
                  <c:v>0.16666666666666599</c:v>
                </c:pt>
                <c:pt idx="3">
                  <c:v>0.25</c:v>
                </c:pt>
                <c:pt idx="4">
                  <c:v>0.33333333333333298</c:v>
                </c:pt>
                <c:pt idx="5">
                  <c:v>0.41666666666666602</c:v>
                </c:pt>
                <c:pt idx="6">
                  <c:v>0.5</c:v>
                </c:pt>
                <c:pt idx="7">
                  <c:v>0.58333333333333304</c:v>
                </c:pt>
                <c:pt idx="8">
                  <c:v>0.66666666666666596</c:v>
                </c:pt>
                <c:pt idx="9">
                  <c:v>0.75</c:v>
                </c:pt>
                <c:pt idx="10">
                  <c:v>0.83333333333333304</c:v>
                </c:pt>
                <c:pt idx="11">
                  <c:v>0.91666666666666596</c:v>
                </c:pt>
                <c:pt idx="12">
                  <c:v>1</c:v>
                </c:pt>
                <c:pt idx="13">
                  <c:v>1.0833333333333299</c:v>
                </c:pt>
                <c:pt idx="14">
                  <c:v>1.1666666666666601</c:v>
                </c:pt>
                <c:pt idx="15">
                  <c:v>1.25</c:v>
                </c:pt>
                <c:pt idx="16">
                  <c:v>1.3333333333333299</c:v>
                </c:pt>
                <c:pt idx="17">
                  <c:v>1.4166666666666601</c:v>
                </c:pt>
                <c:pt idx="18">
                  <c:v>1.5</c:v>
                </c:pt>
                <c:pt idx="19">
                  <c:v>1.5833333333333299</c:v>
                </c:pt>
                <c:pt idx="20">
                  <c:v>1.6666666666666601</c:v>
                </c:pt>
                <c:pt idx="21">
                  <c:v>1.75</c:v>
                </c:pt>
                <c:pt idx="22">
                  <c:v>1.8333333333333299</c:v>
                </c:pt>
                <c:pt idx="23">
                  <c:v>1.9166666666666601</c:v>
                </c:pt>
                <c:pt idx="24">
                  <c:v>2</c:v>
                </c:pt>
              </c:numCache>
            </c:numRef>
          </c:xVal>
          <c:yVal>
            <c:numRef>
              <c:f>batchrun_activation_pos_and_vol!$I$78:$I$102</c:f>
              <c:numCache>
                <c:formatCode>0.000</c:formatCode>
                <c:ptCount val="25"/>
                <c:pt idx="0">
                  <c:v>10.8275135060872</c:v>
                </c:pt>
                <c:pt idx="1">
                  <c:v>11.444701521962701</c:v>
                </c:pt>
                <c:pt idx="2">
                  <c:v>12.130750301176001</c:v>
                </c:pt>
                <c:pt idx="3">
                  <c:v>13.057506969328101</c:v>
                </c:pt>
                <c:pt idx="4">
                  <c:v>13.766374233471799</c:v>
                </c:pt>
                <c:pt idx="5">
                  <c:v>14.461745746736</c:v>
                </c:pt>
                <c:pt idx="6">
                  <c:v>15.001119511096199</c:v>
                </c:pt>
                <c:pt idx="7">
                  <c:v>15.2507141769229</c:v>
                </c:pt>
                <c:pt idx="8">
                  <c:v>15.8293322645098</c:v>
                </c:pt>
                <c:pt idx="9">
                  <c:v>15.9711552301968</c:v>
                </c:pt>
                <c:pt idx="10">
                  <c:v>16.356485482949399</c:v>
                </c:pt>
                <c:pt idx="11">
                  <c:v>16.477726533293399</c:v>
                </c:pt>
                <c:pt idx="12">
                  <c:v>16.5201689800925</c:v>
                </c:pt>
                <c:pt idx="13">
                  <c:v>16.4557705723346</c:v>
                </c:pt>
                <c:pt idx="14">
                  <c:v>16.372602573151699</c:v>
                </c:pt>
                <c:pt idx="15">
                  <c:v>16.233531748599301</c:v>
                </c:pt>
                <c:pt idx="16">
                  <c:v>15.8932952369682</c:v>
                </c:pt>
                <c:pt idx="17">
                  <c:v>15.7388682187876</c:v>
                </c:pt>
                <c:pt idx="18">
                  <c:v>15.424426630875899</c:v>
                </c:pt>
                <c:pt idx="19">
                  <c:v>14.8555415707312</c:v>
                </c:pt>
                <c:pt idx="20">
                  <c:v>14.418979086568701</c:v>
                </c:pt>
                <c:pt idx="21">
                  <c:v>14.1897138351667</c:v>
                </c:pt>
                <c:pt idx="22">
                  <c:v>13.4632148650938</c:v>
                </c:pt>
                <c:pt idx="23">
                  <c:v>13.4632148650938</c:v>
                </c:pt>
                <c:pt idx="24">
                  <c:v>13.4632148650938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77-4650-88B5-4BC6D96A1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784440"/>
        <c:axId val="938785424"/>
      </c:scatterChart>
      <c:valAx>
        <c:axId val="93878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Coil Distance Threshold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85424"/>
        <c:crosses val="autoZero"/>
        <c:crossBetween val="midCat"/>
      </c:valAx>
      <c:valAx>
        <c:axId val="9387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Velocity (in/s)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8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r>
              <a:rPr lang="en-US" baseline="0"/>
              <a:t> Versus Voltage for Variable Coil Threshold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 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batchrun_activation_pos_and_vol!$A$3:$A$6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batchrun_activation_pos_and_vol!$C$3:$C$6</c:f>
              <c:numCache>
                <c:formatCode>0.000</c:formatCode>
                <c:ptCount val="4"/>
                <c:pt idx="0">
                  <c:v>3.5910796880967499</c:v>
                </c:pt>
                <c:pt idx="1">
                  <c:v>5.0480136877619701</c:v>
                </c:pt>
                <c:pt idx="2">
                  <c:v>6.0593395889981396</c:v>
                </c:pt>
                <c:pt idx="3">
                  <c:v>10.8275135060872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EA9-44C3-B6F4-9ECE0D4B1591}"/>
            </c:ext>
          </c:extLst>
        </c:ser>
        <c:ser>
          <c:idx val="1"/>
          <c:order val="1"/>
          <c:tx>
            <c:v>0.083 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batchrun_activation_pos_and_vol!$A$7:$A$10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batchrun_activation_pos_and_vol!$C$7:$C$10</c:f>
              <c:numCache>
                <c:formatCode>0.000</c:formatCode>
                <c:ptCount val="4"/>
                <c:pt idx="0">
                  <c:v>3.8221582524567101</c:v>
                </c:pt>
                <c:pt idx="1">
                  <c:v>5.4053144100658503</c:v>
                </c:pt>
                <c:pt idx="2">
                  <c:v>6.4512543878224697</c:v>
                </c:pt>
                <c:pt idx="3">
                  <c:v>11.444701521962701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EA9-44C3-B6F4-9ECE0D4B1591}"/>
            </c:ext>
          </c:extLst>
        </c:ser>
        <c:ser>
          <c:idx val="2"/>
          <c:order val="2"/>
          <c:tx>
            <c:v>0.167 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batchrun_activation_pos_and_vol!$A$11:$A$14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batchrun_activation_pos_and_vol!$C$11:$C$14</c:f>
              <c:numCache>
                <c:formatCode>0.000</c:formatCode>
                <c:ptCount val="4"/>
                <c:pt idx="0">
                  <c:v>4.01309812710464</c:v>
                </c:pt>
                <c:pt idx="1">
                  <c:v>5.7173154526691601</c:v>
                </c:pt>
                <c:pt idx="2">
                  <c:v>6.81088599980475</c:v>
                </c:pt>
                <c:pt idx="3">
                  <c:v>12.130750301176001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EA9-44C3-B6F4-9ECE0D4B1591}"/>
            </c:ext>
          </c:extLst>
        </c:ser>
        <c:ser>
          <c:idx val="3"/>
          <c:order val="3"/>
          <c:tx>
            <c:v>0.25 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batchrun_activation_pos_and_vol!$A$15:$A$18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batchrun_activation_pos_and_vol!$C$15:$C$18</c:f>
              <c:numCache>
                <c:formatCode>0.000</c:formatCode>
                <c:ptCount val="4"/>
                <c:pt idx="0">
                  <c:v>4.1803824991740397</c:v>
                </c:pt>
                <c:pt idx="1">
                  <c:v>5.9979888105725099</c:v>
                </c:pt>
                <c:pt idx="2">
                  <c:v>7.2276646145205001</c:v>
                </c:pt>
                <c:pt idx="3">
                  <c:v>13.057506969328101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EA9-44C3-B6F4-9ECE0D4B1591}"/>
            </c:ext>
          </c:extLst>
        </c:ser>
        <c:ser>
          <c:idx val="4"/>
          <c:order val="4"/>
          <c:tx>
            <c:v>0.333 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batchrun_activation_pos_and_vol!$A$19:$A$22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batchrun_activation_pos_and_vol!$C$19:$C$22</c:f>
              <c:numCache>
                <c:formatCode>0.000</c:formatCode>
                <c:ptCount val="4"/>
                <c:pt idx="0">
                  <c:v>4.2894969597034001</c:v>
                </c:pt>
                <c:pt idx="1">
                  <c:v>6.2279122090711896</c:v>
                </c:pt>
                <c:pt idx="2">
                  <c:v>7.5139665831964297</c:v>
                </c:pt>
                <c:pt idx="3">
                  <c:v>13.766374233471799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EA9-44C3-B6F4-9ECE0D4B1591}"/>
            </c:ext>
          </c:extLst>
        </c:ser>
        <c:ser>
          <c:idx val="5"/>
          <c:order val="5"/>
          <c:tx>
            <c:v>0.417 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batchrun_activation_pos_and_vol!$A$23:$A$26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batchrun_activation_pos_and_vol!$C$23:$C$26</c:f>
              <c:numCache>
                <c:formatCode>0.000</c:formatCode>
                <c:ptCount val="4"/>
                <c:pt idx="0">
                  <c:v>4.39106246551514</c:v>
                </c:pt>
                <c:pt idx="1">
                  <c:v>6.4057866002276098</c:v>
                </c:pt>
                <c:pt idx="2">
                  <c:v>7.7008081090979204</c:v>
                </c:pt>
                <c:pt idx="3">
                  <c:v>14.461745746736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EA9-44C3-B6F4-9ECE0D4B1591}"/>
            </c:ext>
          </c:extLst>
        </c:ser>
        <c:ser>
          <c:idx val="6"/>
          <c:order val="6"/>
          <c:tx>
            <c:v>0.5 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batchrun_activation_pos_and_vol!$A$27:$A$30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batchrun_activation_pos_and_vol!$C$27:$C$30</c:f>
              <c:numCache>
                <c:formatCode>0.000</c:formatCode>
                <c:ptCount val="4"/>
                <c:pt idx="0">
                  <c:v>4.4374523946942199</c:v>
                </c:pt>
                <c:pt idx="1">
                  <c:v>6.5336763737398602</c:v>
                </c:pt>
                <c:pt idx="2">
                  <c:v>7.9481193086016599</c:v>
                </c:pt>
                <c:pt idx="3">
                  <c:v>15.001119511096199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EA9-44C3-B6F4-9ECE0D4B1591}"/>
            </c:ext>
          </c:extLst>
        </c:ser>
        <c:ser>
          <c:idx val="7"/>
          <c:order val="7"/>
          <c:tx>
            <c:v>0.583 in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batchrun_activation_pos_and_vol!$A$31:$A$34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batchrun_activation_pos_and_vol!$C$31:$C$34</c:f>
              <c:numCache>
                <c:formatCode>0.000</c:formatCode>
                <c:ptCount val="4"/>
                <c:pt idx="0">
                  <c:v>4.4532082266362103</c:v>
                </c:pt>
                <c:pt idx="1">
                  <c:v>6.6396100973900696</c:v>
                </c:pt>
                <c:pt idx="2">
                  <c:v>8.0737271012550895</c:v>
                </c:pt>
                <c:pt idx="3">
                  <c:v>15.2507141769229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BEA9-44C3-B6F4-9ECE0D4B1591}"/>
            </c:ext>
          </c:extLst>
        </c:ser>
        <c:ser>
          <c:idx val="8"/>
          <c:order val="8"/>
          <c:tx>
            <c:v>0.667 in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batchrun_activation_pos_and_vol!$A$35:$A$38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batchrun_activation_pos_and_vol!$C$35:$C$38</c:f>
              <c:numCache>
                <c:formatCode>0.000</c:formatCode>
                <c:ptCount val="4"/>
                <c:pt idx="0">
                  <c:v>4.4283796140596996</c:v>
                </c:pt>
                <c:pt idx="1">
                  <c:v>6.6596058122213302</c:v>
                </c:pt>
                <c:pt idx="2">
                  <c:v>8.1341453929868894</c:v>
                </c:pt>
                <c:pt idx="3">
                  <c:v>15.8293322645098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BEA9-44C3-B6F4-9ECE0D4B1591}"/>
            </c:ext>
          </c:extLst>
        </c:ser>
        <c:ser>
          <c:idx val="9"/>
          <c:order val="9"/>
          <c:tx>
            <c:v>0.750 in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batchrun_activation_pos_and_vol!$A$39:$A$42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batchrun_activation_pos_and_vol!$C$39:$C$42</c:f>
              <c:numCache>
                <c:formatCode>0.000</c:formatCode>
                <c:ptCount val="4"/>
                <c:pt idx="0">
                  <c:v>4.3721842116807696</c:v>
                </c:pt>
                <c:pt idx="1">
                  <c:v>6.6487876185992301</c:v>
                </c:pt>
                <c:pt idx="2">
                  <c:v>8.17310301976533</c:v>
                </c:pt>
                <c:pt idx="3">
                  <c:v>15.9711552301968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BEA9-44C3-B6F4-9ECE0D4B1591}"/>
            </c:ext>
          </c:extLst>
        </c:ser>
        <c:ser>
          <c:idx val="10"/>
          <c:order val="10"/>
          <c:tx>
            <c:v>0.833 in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batchrun_activation_pos_and_vol!$A$43:$A$46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batchrun_activation_pos_and_vol!$C$43:$C$46</c:f>
              <c:numCache>
                <c:formatCode>0.000</c:formatCode>
                <c:ptCount val="4"/>
                <c:pt idx="0">
                  <c:v>4.2708727810234697</c:v>
                </c:pt>
                <c:pt idx="1">
                  <c:v>6.57782176493218</c:v>
                </c:pt>
                <c:pt idx="2">
                  <c:v>8.1372599457994905</c:v>
                </c:pt>
                <c:pt idx="3">
                  <c:v>16.356485482949399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BEA9-44C3-B6F4-9ECE0D4B1591}"/>
            </c:ext>
          </c:extLst>
        </c:ser>
        <c:ser>
          <c:idx val="11"/>
          <c:order val="11"/>
          <c:tx>
            <c:v>0.917 in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batchrun_activation_pos_and_vol!$A$47:$A$50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batchrun_activation_pos_and_vol!$C$47:$C$50</c:f>
              <c:numCache>
                <c:formatCode>0.000</c:formatCode>
                <c:ptCount val="4"/>
                <c:pt idx="0">
                  <c:v>4.1582844301786697</c:v>
                </c:pt>
                <c:pt idx="1">
                  <c:v>6.48460091205295</c:v>
                </c:pt>
                <c:pt idx="2">
                  <c:v>8.0371243900986897</c:v>
                </c:pt>
                <c:pt idx="3">
                  <c:v>16.477726533293399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BEA9-44C3-B6F4-9ECE0D4B1591}"/>
            </c:ext>
          </c:extLst>
        </c:ser>
        <c:ser>
          <c:idx val="12"/>
          <c:order val="12"/>
          <c:tx>
            <c:v>1 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batchrun_activation_pos_and_vol!$A$51:$A$54</c:f>
              <c:numCache>
                <c:formatCode>General</c:formatCode>
                <c:ptCount val="4"/>
                <c:pt idx="0">
                  <c:v>160</c:v>
                </c:pt>
                <c:pt idx="1">
                  <c:v>200</c:v>
                </c:pt>
                <c:pt idx="2">
                  <c:v>225</c:v>
                </c:pt>
                <c:pt idx="3">
                  <c:v>350</c:v>
                </c:pt>
              </c:numCache>
            </c:numRef>
          </c:xVal>
          <c:yVal>
            <c:numRef>
              <c:f>batchrun_activation_pos_and_vol!$C$51:$C$54</c:f>
              <c:numCache>
                <c:formatCode>0.000</c:formatCode>
                <c:ptCount val="4"/>
                <c:pt idx="0">
                  <c:v>4.0188939073582999</c:v>
                </c:pt>
                <c:pt idx="1">
                  <c:v>6.2933411632936398</c:v>
                </c:pt>
                <c:pt idx="2">
                  <c:v>7.9139825467892404</c:v>
                </c:pt>
                <c:pt idx="3">
                  <c:v>16.5201689800925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BEA9-44C3-B6F4-9ECE0D4B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784440"/>
        <c:axId val="938785424"/>
      </c:scatterChart>
      <c:valAx>
        <c:axId val="938784440"/>
        <c:scaling>
          <c:orientation val="minMax"/>
          <c:max val="36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85424"/>
        <c:crosses val="autoZero"/>
        <c:crossBetween val="midCat"/>
      </c:valAx>
      <c:valAx>
        <c:axId val="9387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Velocity (in/s)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8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3</xdr:row>
      <xdr:rowOff>142875</xdr:rowOff>
    </xdr:from>
    <xdr:to>
      <xdr:col>23</xdr:col>
      <xdr:colOff>495300</xdr:colOff>
      <xdr:row>23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09B85-EB8F-4869-80D5-1FEEFB952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24</xdr:row>
      <xdr:rowOff>66675</xdr:rowOff>
    </xdr:from>
    <xdr:to>
      <xdr:col>23</xdr:col>
      <xdr:colOff>495300</xdr:colOff>
      <xdr:row>44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8F6D9-AD56-452B-972A-8C46C467F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Normal="100" workbookViewId="0">
      <selection activeCell="L28" sqref="L28"/>
    </sheetView>
  </sheetViews>
  <sheetFormatPr defaultRowHeight="15" x14ac:dyDescent="0.25"/>
  <cols>
    <col min="1" max="1" width="7.85546875" bestFit="1" customWidth="1"/>
    <col min="2" max="2" width="22.140625" bestFit="1" customWidth="1"/>
    <col min="3" max="3" width="12.42578125" bestFit="1" customWidth="1"/>
    <col min="4" max="4" width="18.140625" bestFit="1" customWidth="1"/>
    <col min="5" max="5" width="13.7109375" bestFit="1" customWidth="1"/>
    <col min="7" max="7" width="10.7109375" bestFit="1" customWidth="1"/>
    <col min="8" max="8" width="25.85546875" bestFit="1" customWidth="1"/>
    <col min="9" max="9" width="18" bestFit="1" customWidth="1"/>
    <col min="10" max="10" width="18.140625" bestFit="1" customWidth="1"/>
    <col min="11" max="11" width="18" bestFit="1" customWidth="1"/>
  </cols>
  <sheetData>
    <row r="1" spans="1:11" x14ac:dyDescent="0.25">
      <c r="A1" s="3" t="s">
        <v>4</v>
      </c>
      <c r="B1" s="3"/>
      <c r="C1" s="3"/>
      <c r="D1" s="3"/>
      <c r="E1" s="3"/>
      <c r="G1" s="3" t="s">
        <v>3</v>
      </c>
      <c r="H1" s="3"/>
      <c r="I1" s="3"/>
      <c r="J1" s="3"/>
      <c r="K1" s="3"/>
    </row>
    <row r="2" spans="1:11" x14ac:dyDescent="0.25">
      <c r="A2" s="1" t="s">
        <v>0</v>
      </c>
      <c r="B2" s="1" t="s">
        <v>1</v>
      </c>
      <c r="C2" s="1" t="s">
        <v>2</v>
      </c>
      <c r="D2" s="13" t="s">
        <v>8</v>
      </c>
      <c r="E2" s="13" t="s">
        <v>10</v>
      </c>
      <c r="G2" s="1" t="s">
        <v>6</v>
      </c>
      <c r="H2" s="1" t="s">
        <v>5</v>
      </c>
      <c r="I2" s="1" t="s">
        <v>7</v>
      </c>
      <c r="J2" s="13" t="s">
        <v>8</v>
      </c>
      <c r="K2" s="13" t="s">
        <v>9</v>
      </c>
    </row>
    <row r="3" spans="1:11" x14ac:dyDescent="0.25">
      <c r="A3" s="4">
        <v>160</v>
      </c>
      <c r="B3" s="6">
        <v>0</v>
      </c>
      <c r="C3" s="5">
        <v>3.5910796880967499</v>
      </c>
      <c r="D3" s="9">
        <f>MAX(C3:C27)</f>
        <v>14.461745746736</v>
      </c>
      <c r="E3" s="9">
        <f>INDEX(A3:A27,MATCH(MAX(C3:C27),C3:C27,0))</f>
        <v>350</v>
      </c>
      <c r="F3" s="2"/>
      <c r="G3" s="10">
        <v>160</v>
      </c>
      <c r="H3" s="5">
        <v>0</v>
      </c>
      <c r="I3" s="5">
        <v>3.5910796880967499</v>
      </c>
      <c r="J3" s="9">
        <f>MAX(I3:I27)</f>
        <v>4.4532082266362103</v>
      </c>
      <c r="K3" s="9">
        <f>INDEX(H3:H27,MATCH(MAX(I3:I27),I3:I27,0))</f>
        <v>0.58333333333333304</v>
      </c>
    </row>
    <row r="4" spans="1:11" x14ac:dyDescent="0.25">
      <c r="A4" s="4">
        <v>200</v>
      </c>
      <c r="B4" s="7"/>
      <c r="C4" s="5">
        <v>5.0480136877619701</v>
      </c>
      <c r="D4" s="9"/>
      <c r="E4" s="9"/>
      <c r="F4" s="2"/>
      <c r="G4" s="11"/>
      <c r="H4" s="5">
        <v>8.3333333333333301E-2</v>
      </c>
      <c r="I4" s="5">
        <v>3.8221582524567101</v>
      </c>
      <c r="J4" s="9"/>
      <c r="K4" s="9"/>
    </row>
    <row r="5" spans="1:11" x14ac:dyDescent="0.25">
      <c r="A5" s="4">
        <v>225</v>
      </c>
      <c r="B5" s="7"/>
      <c r="C5" s="5">
        <v>6.0593395889981396</v>
      </c>
      <c r="D5" s="9"/>
      <c r="E5" s="9"/>
      <c r="F5" s="2"/>
      <c r="G5" s="11"/>
      <c r="H5" s="5">
        <v>0.16666666666666599</v>
      </c>
      <c r="I5" s="5">
        <v>4.01309812710464</v>
      </c>
      <c r="J5" s="9"/>
      <c r="K5" s="9"/>
    </row>
    <row r="6" spans="1:11" x14ac:dyDescent="0.25">
      <c r="A6" s="4">
        <v>350</v>
      </c>
      <c r="B6" s="8"/>
      <c r="C6" s="5">
        <v>10.8275135060872</v>
      </c>
      <c r="D6" s="9"/>
      <c r="E6" s="9"/>
      <c r="F6" s="2"/>
      <c r="G6" s="11"/>
      <c r="H6" s="5">
        <v>0.25</v>
      </c>
      <c r="I6" s="5">
        <v>4.1803824991740397</v>
      </c>
      <c r="J6" s="9"/>
      <c r="K6" s="9"/>
    </row>
    <row r="7" spans="1:11" x14ac:dyDescent="0.25">
      <c r="A7" s="4">
        <v>160</v>
      </c>
      <c r="B7" s="6">
        <v>8.3333333333333301E-2</v>
      </c>
      <c r="C7" s="5">
        <v>3.8221582524567101</v>
      </c>
      <c r="D7" s="9"/>
      <c r="E7" s="9"/>
      <c r="F7" s="2"/>
      <c r="G7" s="11"/>
      <c r="H7" s="5">
        <v>0.33333333333333298</v>
      </c>
      <c r="I7" s="5">
        <v>4.2894969597034001</v>
      </c>
      <c r="J7" s="9"/>
      <c r="K7" s="9"/>
    </row>
    <row r="8" spans="1:11" x14ac:dyDescent="0.25">
      <c r="A8" s="4">
        <v>200</v>
      </c>
      <c r="B8" s="7"/>
      <c r="C8" s="5">
        <v>5.4053144100658503</v>
      </c>
      <c r="D8" s="9"/>
      <c r="E8" s="9"/>
      <c r="F8" s="2"/>
      <c r="G8" s="11"/>
      <c r="H8" s="5">
        <v>0.41666666666666602</v>
      </c>
      <c r="I8" s="5">
        <v>4.39106246551514</v>
      </c>
      <c r="J8" s="9"/>
      <c r="K8" s="9"/>
    </row>
    <row r="9" spans="1:11" x14ac:dyDescent="0.25">
      <c r="A9" s="4">
        <v>225</v>
      </c>
      <c r="B9" s="7"/>
      <c r="C9" s="5">
        <v>6.4512543878224697</v>
      </c>
      <c r="D9" s="9"/>
      <c r="E9" s="9"/>
      <c r="F9" s="2"/>
      <c r="G9" s="11"/>
      <c r="H9" s="5">
        <v>0.5</v>
      </c>
      <c r="I9" s="5">
        <v>4.4374523946942199</v>
      </c>
      <c r="J9" s="9"/>
      <c r="K9" s="9"/>
    </row>
    <row r="10" spans="1:11" x14ac:dyDescent="0.25">
      <c r="A10" s="4">
        <v>350</v>
      </c>
      <c r="B10" s="8"/>
      <c r="C10" s="5">
        <v>11.444701521962701</v>
      </c>
      <c r="D10" s="9"/>
      <c r="E10" s="9"/>
      <c r="F10" s="2"/>
      <c r="G10" s="11"/>
      <c r="H10" s="5">
        <v>0.58333333333333304</v>
      </c>
      <c r="I10" s="5">
        <v>4.4532082266362103</v>
      </c>
      <c r="J10" s="9"/>
      <c r="K10" s="9"/>
    </row>
    <row r="11" spans="1:11" x14ac:dyDescent="0.25">
      <c r="A11" s="4">
        <v>160</v>
      </c>
      <c r="B11" s="6">
        <v>0.16666666666666599</v>
      </c>
      <c r="C11" s="5">
        <v>4.01309812710464</v>
      </c>
      <c r="D11" s="9"/>
      <c r="E11" s="9"/>
      <c r="F11" s="2"/>
      <c r="G11" s="11"/>
      <c r="H11" s="5">
        <v>0.66666666666666596</v>
      </c>
      <c r="I11" s="5">
        <v>4.4283796140596996</v>
      </c>
      <c r="J11" s="9"/>
      <c r="K11" s="9"/>
    </row>
    <row r="12" spans="1:11" x14ac:dyDescent="0.25">
      <c r="A12" s="4">
        <v>200</v>
      </c>
      <c r="B12" s="7"/>
      <c r="C12" s="5">
        <v>5.7173154526691601</v>
      </c>
      <c r="D12" s="9"/>
      <c r="E12" s="9"/>
      <c r="F12" s="2"/>
      <c r="G12" s="11"/>
      <c r="H12" s="5">
        <v>0.75</v>
      </c>
      <c r="I12" s="5">
        <v>4.3721842116807696</v>
      </c>
      <c r="J12" s="9"/>
      <c r="K12" s="9"/>
    </row>
    <row r="13" spans="1:11" x14ac:dyDescent="0.25">
      <c r="A13" s="4">
        <v>225</v>
      </c>
      <c r="B13" s="7"/>
      <c r="C13" s="5">
        <v>6.81088599980475</v>
      </c>
      <c r="D13" s="9"/>
      <c r="E13" s="9"/>
      <c r="F13" s="2"/>
      <c r="G13" s="11"/>
      <c r="H13" s="5">
        <v>0.83333333333333304</v>
      </c>
      <c r="I13" s="5">
        <v>4.2708727810234697</v>
      </c>
      <c r="J13" s="9"/>
      <c r="K13" s="9"/>
    </row>
    <row r="14" spans="1:11" x14ac:dyDescent="0.25">
      <c r="A14" s="4">
        <v>350</v>
      </c>
      <c r="B14" s="8"/>
      <c r="C14" s="5">
        <v>12.130750301176001</v>
      </c>
      <c r="D14" s="9"/>
      <c r="E14" s="9"/>
      <c r="F14" s="2"/>
      <c r="G14" s="11"/>
      <c r="H14" s="5">
        <v>0.91666666666666596</v>
      </c>
      <c r="I14" s="5">
        <v>4.1582844301786697</v>
      </c>
      <c r="J14" s="9"/>
      <c r="K14" s="9"/>
    </row>
    <row r="15" spans="1:11" x14ac:dyDescent="0.25">
      <c r="A15" s="4">
        <v>160</v>
      </c>
      <c r="B15" s="6">
        <v>0.25</v>
      </c>
      <c r="C15" s="5">
        <v>4.1803824991740397</v>
      </c>
      <c r="D15" s="9"/>
      <c r="E15" s="9"/>
      <c r="F15" s="2"/>
      <c r="G15" s="11"/>
      <c r="H15" s="5">
        <v>1</v>
      </c>
      <c r="I15" s="5">
        <v>4.0188939073582999</v>
      </c>
      <c r="J15" s="9"/>
      <c r="K15" s="9"/>
    </row>
    <row r="16" spans="1:11" x14ac:dyDescent="0.25">
      <c r="A16" s="4">
        <v>200</v>
      </c>
      <c r="B16" s="7"/>
      <c r="C16" s="5">
        <v>5.9979888105725099</v>
      </c>
      <c r="D16" s="9"/>
      <c r="E16" s="9"/>
      <c r="F16" s="2"/>
      <c r="G16" s="11"/>
      <c r="H16" s="5">
        <v>1.0833333333333299</v>
      </c>
      <c r="I16" s="5">
        <v>3.8337219945894798</v>
      </c>
      <c r="J16" s="9"/>
      <c r="K16" s="9"/>
    </row>
    <row r="17" spans="1:11" x14ac:dyDescent="0.25">
      <c r="A17" s="4">
        <v>225</v>
      </c>
      <c r="B17" s="7"/>
      <c r="C17" s="5">
        <v>7.2276646145205001</v>
      </c>
      <c r="D17" s="9"/>
      <c r="E17" s="9"/>
      <c r="F17" s="2"/>
      <c r="G17" s="11"/>
      <c r="H17" s="5">
        <v>1.1666666666666601</v>
      </c>
      <c r="I17" s="5">
        <v>3.6759619972721098</v>
      </c>
      <c r="J17" s="9"/>
      <c r="K17" s="9"/>
    </row>
    <row r="18" spans="1:11" x14ac:dyDescent="0.25">
      <c r="A18" s="4">
        <v>350</v>
      </c>
      <c r="B18" s="8"/>
      <c r="C18" s="5">
        <v>13.057506969328101</v>
      </c>
      <c r="D18" s="9"/>
      <c r="E18" s="9"/>
      <c r="F18" s="2"/>
      <c r="G18" s="11"/>
      <c r="H18" s="5">
        <v>1.25</v>
      </c>
      <c r="I18" s="5">
        <v>3.4845103325585201</v>
      </c>
      <c r="J18" s="9"/>
      <c r="K18" s="9"/>
    </row>
    <row r="19" spans="1:11" x14ac:dyDescent="0.25">
      <c r="A19" s="4">
        <v>160</v>
      </c>
      <c r="B19" s="6">
        <v>0.33333333333333298</v>
      </c>
      <c r="C19" s="5">
        <v>4.2894969597034001</v>
      </c>
      <c r="D19" s="9"/>
      <c r="E19" s="9"/>
      <c r="F19" s="2"/>
      <c r="G19" s="11"/>
      <c r="H19" s="5">
        <v>1.3333333333333299</v>
      </c>
      <c r="I19" s="5">
        <v>3.3109846735632198</v>
      </c>
      <c r="J19" s="9"/>
      <c r="K19" s="9"/>
    </row>
    <row r="20" spans="1:11" x14ac:dyDescent="0.25">
      <c r="A20" s="4">
        <v>200</v>
      </c>
      <c r="B20" s="7"/>
      <c r="C20" s="5">
        <v>6.2279122090711896</v>
      </c>
      <c r="D20" s="9"/>
      <c r="E20" s="9"/>
      <c r="F20" s="2"/>
      <c r="G20" s="11"/>
      <c r="H20" s="5">
        <v>1.4166666666666601</v>
      </c>
      <c r="I20" s="5">
        <v>3.1410306912969999</v>
      </c>
      <c r="J20" s="9"/>
      <c r="K20" s="9"/>
    </row>
    <row r="21" spans="1:11" x14ac:dyDescent="0.25">
      <c r="A21" s="4">
        <v>225</v>
      </c>
      <c r="B21" s="7"/>
      <c r="C21" s="5">
        <v>7.5139665831964297</v>
      </c>
      <c r="D21" s="9"/>
      <c r="E21" s="9"/>
      <c r="F21" s="2"/>
      <c r="G21" s="11"/>
      <c r="H21" s="5">
        <v>1.5</v>
      </c>
      <c r="I21" s="5">
        <v>2.9771242592401399</v>
      </c>
      <c r="J21" s="9"/>
      <c r="K21" s="9"/>
    </row>
    <row r="22" spans="1:11" x14ac:dyDescent="0.25">
      <c r="A22" s="4">
        <v>350</v>
      </c>
      <c r="B22" s="8"/>
      <c r="C22" s="5">
        <v>13.766374233471799</v>
      </c>
      <c r="D22" s="9"/>
      <c r="E22" s="9"/>
      <c r="F22" s="2"/>
      <c r="G22" s="11"/>
      <c r="H22" s="5">
        <v>1.5833333333333299</v>
      </c>
      <c r="I22" s="5">
        <v>2.8255769554682701</v>
      </c>
      <c r="J22" s="9"/>
      <c r="K22" s="9"/>
    </row>
    <row r="23" spans="1:11" x14ac:dyDescent="0.25">
      <c r="A23" s="4">
        <v>160</v>
      </c>
      <c r="B23" s="6">
        <v>0.41666666666666602</v>
      </c>
      <c r="C23" s="5">
        <v>4.39106246551514</v>
      </c>
      <c r="D23" s="9"/>
      <c r="E23" s="9"/>
      <c r="F23" s="2"/>
      <c r="G23" s="11"/>
      <c r="H23" s="5">
        <v>1.6666666666666601</v>
      </c>
      <c r="I23" s="5">
        <v>2.66760624313289</v>
      </c>
      <c r="J23" s="9"/>
      <c r="K23" s="9"/>
    </row>
    <row r="24" spans="1:11" x14ac:dyDescent="0.25">
      <c r="A24" s="4">
        <v>200</v>
      </c>
      <c r="B24" s="7"/>
      <c r="C24" s="5">
        <v>6.4057866002276098</v>
      </c>
      <c r="D24" s="9"/>
      <c r="E24" s="9"/>
      <c r="F24" s="2"/>
      <c r="G24" s="11"/>
      <c r="H24" s="5">
        <v>1.75</v>
      </c>
      <c r="I24" s="5">
        <v>2.5447878003684701</v>
      </c>
      <c r="J24" s="9"/>
      <c r="K24" s="9"/>
    </row>
    <row r="25" spans="1:11" x14ac:dyDescent="0.25">
      <c r="A25" s="4">
        <v>225</v>
      </c>
      <c r="B25" s="7"/>
      <c r="C25" s="5">
        <v>7.7008081090979204</v>
      </c>
      <c r="D25" s="9"/>
      <c r="E25" s="9"/>
      <c r="F25" s="2"/>
      <c r="G25" s="11"/>
      <c r="H25" s="5">
        <v>1.8333333333333299</v>
      </c>
      <c r="I25" s="5">
        <v>2.4208829626777102</v>
      </c>
      <c r="J25" s="9"/>
      <c r="K25" s="9"/>
    </row>
    <row r="26" spans="1:11" x14ac:dyDescent="0.25">
      <c r="A26" s="4">
        <v>350</v>
      </c>
      <c r="B26" s="8"/>
      <c r="C26" s="5">
        <v>14.461745746736</v>
      </c>
      <c r="D26" s="9"/>
      <c r="E26" s="9"/>
      <c r="F26" s="2"/>
      <c r="G26" s="11"/>
      <c r="H26" s="5">
        <v>1.9166666666666601</v>
      </c>
      <c r="I26" s="5">
        <v>2.4061974191292399</v>
      </c>
      <c r="J26" s="9"/>
      <c r="K26" s="9"/>
    </row>
    <row r="27" spans="1:11" x14ac:dyDescent="0.25">
      <c r="A27" s="4">
        <v>160</v>
      </c>
      <c r="B27" s="6">
        <v>0.5</v>
      </c>
      <c r="C27" s="5">
        <v>4.4374523946942199</v>
      </c>
      <c r="D27" s="9"/>
      <c r="E27" s="9"/>
      <c r="F27" s="2"/>
      <c r="G27" s="12"/>
      <c r="H27" s="5">
        <v>2</v>
      </c>
      <c r="I27" s="5">
        <v>2.4061974191292399</v>
      </c>
      <c r="J27" s="9"/>
      <c r="K27" s="9"/>
    </row>
    <row r="28" spans="1:11" x14ac:dyDescent="0.25">
      <c r="A28" s="4">
        <v>200</v>
      </c>
      <c r="B28" s="7"/>
      <c r="C28" s="5">
        <v>6.5336763737398602</v>
      </c>
      <c r="D28" s="9">
        <f t="shared" ref="D28" si="0">MAX(C28:C52)</f>
        <v>16.477726533293399</v>
      </c>
      <c r="E28" s="9">
        <f t="shared" ref="E28" si="1">INDEX(A28:A52,MATCH(MAX(C28:C52),C28:C52,0))</f>
        <v>350</v>
      </c>
      <c r="F28" s="2"/>
      <c r="G28" s="10">
        <v>200</v>
      </c>
      <c r="H28" s="5">
        <v>0</v>
      </c>
      <c r="I28" s="5">
        <v>5.0480136877619701</v>
      </c>
      <c r="J28" s="9">
        <f>MAX(I28:I52)</f>
        <v>6.6596058122213302</v>
      </c>
      <c r="K28" s="9">
        <f>INDEX(H28:H52,MATCH(MAX(I28:I52),I28:I52,0))</f>
        <v>0.66666666666666596</v>
      </c>
    </row>
    <row r="29" spans="1:11" x14ac:dyDescent="0.25">
      <c r="A29" s="4">
        <v>225</v>
      </c>
      <c r="B29" s="7"/>
      <c r="C29" s="5">
        <v>7.9481193086016599</v>
      </c>
      <c r="D29" s="9"/>
      <c r="E29" s="9"/>
      <c r="F29" s="2"/>
      <c r="G29" s="11"/>
      <c r="H29" s="5">
        <v>8.3333333333333301E-2</v>
      </c>
      <c r="I29" s="5">
        <v>5.4053144100658503</v>
      </c>
      <c r="J29" s="9"/>
      <c r="K29" s="9"/>
    </row>
    <row r="30" spans="1:11" x14ac:dyDescent="0.25">
      <c r="A30" s="4">
        <v>350</v>
      </c>
      <c r="B30" s="8"/>
      <c r="C30" s="5">
        <v>15.001119511096199</v>
      </c>
      <c r="D30" s="9"/>
      <c r="E30" s="9"/>
      <c r="F30" s="2"/>
      <c r="G30" s="11"/>
      <c r="H30" s="5">
        <v>0.16666666666666599</v>
      </c>
      <c r="I30" s="5">
        <v>5.7173154526691601</v>
      </c>
      <c r="J30" s="9"/>
      <c r="K30" s="9"/>
    </row>
    <row r="31" spans="1:11" x14ac:dyDescent="0.25">
      <c r="A31" s="4">
        <v>160</v>
      </c>
      <c r="B31" s="6">
        <v>0.58333333333333304</v>
      </c>
      <c r="C31" s="5">
        <v>4.4532082266362103</v>
      </c>
      <c r="D31" s="9"/>
      <c r="E31" s="9"/>
      <c r="F31" s="2"/>
      <c r="G31" s="11"/>
      <c r="H31" s="5">
        <v>0.25</v>
      </c>
      <c r="I31" s="5">
        <v>5.9979888105725099</v>
      </c>
      <c r="J31" s="9"/>
      <c r="K31" s="9"/>
    </row>
    <row r="32" spans="1:11" x14ac:dyDescent="0.25">
      <c r="A32" s="4">
        <v>200</v>
      </c>
      <c r="B32" s="7"/>
      <c r="C32" s="5">
        <v>6.6396100973900696</v>
      </c>
      <c r="D32" s="9"/>
      <c r="E32" s="9"/>
      <c r="F32" s="2"/>
      <c r="G32" s="11"/>
      <c r="H32" s="5">
        <v>0.33333333333333298</v>
      </c>
      <c r="I32" s="5">
        <v>6.2279122090711896</v>
      </c>
      <c r="J32" s="9"/>
      <c r="K32" s="9"/>
    </row>
    <row r="33" spans="1:11" x14ac:dyDescent="0.25">
      <c r="A33" s="4">
        <v>225</v>
      </c>
      <c r="B33" s="7"/>
      <c r="C33" s="5">
        <v>8.0737271012550895</v>
      </c>
      <c r="D33" s="9"/>
      <c r="E33" s="9"/>
      <c r="F33" s="2"/>
      <c r="G33" s="11"/>
      <c r="H33" s="5">
        <v>0.41666666666666602</v>
      </c>
      <c r="I33" s="5">
        <v>6.4057866002276098</v>
      </c>
      <c r="J33" s="9"/>
      <c r="K33" s="9"/>
    </row>
    <row r="34" spans="1:11" x14ac:dyDescent="0.25">
      <c r="A34" s="4">
        <v>350</v>
      </c>
      <c r="B34" s="8"/>
      <c r="C34" s="5">
        <v>15.2507141769229</v>
      </c>
      <c r="D34" s="9"/>
      <c r="E34" s="9"/>
      <c r="F34" s="2"/>
      <c r="G34" s="11"/>
      <c r="H34" s="5">
        <v>0.5</v>
      </c>
      <c r="I34" s="5">
        <v>6.5336763737398602</v>
      </c>
      <c r="J34" s="9"/>
      <c r="K34" s="9"/>
    </row>
    <row r="35" spans="1:11" x14ac:dyDescent="0.25">
      <c r="A35" s="4">
        <v>160</v>
      </c>
      <c r="B35" s="6">
        <v>0.66666666666666596</v>
      </c>
      <c r="C35" s="5">
        <v>4.4283796140596996</v>
      </c>
      <c r="D35" s="9"/>
      <c r="E35" s="9"/>
      <c r="F35" s="2"/>
      <c r="G35" s="11"/>
      <c r="H35" s="5">
        <v>0.58333333333333304</v>
      </c>
      <c r="I35" s="5">
        <v>6.6396100973900696</v>
      </c>
      <c r="J35" s="9"/>
      <c r="K35" s="9"/>
    </row>
    <row r="36" spans="1:11" x14ac:dyDescent="0.25">
      <c r="A36" s="4">
        <v>200</v>
      </c>
      <c r="B36" s="7"/>
      <c r="C36" s="5">
        <v>6.6596058122213302</v>
      </c>
      <c r="D36" s="9"/>
      <c r="E36" s="9"/>
      <c r="F36" s="2"/>
      <c r="G36" s="11"/>
      <c r="H36" s="5">
        <v>0.66666666666666596</v>
      </c>
      <c r="I36" s="5">
        <v>6.6596058122213302</v>
      </c>
      <c r="J36" s="9"/>
      <c r="K36" s="9"/>
    </row>
    <row r="37" spans="1:11" x14ac:dyDescent="0.25">
      <c r="A37" s="4">
        <v>225</v>
      </c>
      <c r="B37" s="7"/>
      <c r="C37" s="5">
        <v>8.1341453929868894</v>
      </c>
      <c r="D37" s="9"/>
      <c r="E37" s="9"/>
      <c r="F37" s="2"/>
      <c r="G37" s="11"/>
      <c r="H37" s="5">
        <v>0.75</v>
      </c>
      <c r="I37" s="5">
        <v>6.6487876185992301</v>
      </c>
      <c r="J37" s="9"/>
      <c r="K37" s="9"/>
    </row>
    <row r="38" spans="1:11" x14ac:dyDescent="0.25">
      <c r="A38" s="4">
        <v>350</v>
      </c>
      <c r="B38" s="8"/>
      <c r="C38" s="5">
        <v>15.8293322645098</v>
      </c>
      <c r="D38" s="9"/>
      <c r="E38" s="9"/>
      <c r="F38" s="2"/>
      <c r="G38" s="11"/>
      <c r="H38" s="5">
        <v>0.83333333333333304</v>
      </c>
      <c r="I38" s="5">
        <v>6.57782176493218</v>
      </c>
      <c r="J38" s="9"/>
      <c r="K38" s="9"/>
    </row>
    <row r="39" spans="1:11" x14ac:dyDescent="0.25">
      <c r="A39" s="4">
        <v>160</v>
      </c>
      <c r="B39" s="6">
        <v>0.75</v>
      </c>
      <c r="C39" s="5">
        <v>4.3721842116807696</v>
      </c>
      <c r="D39" s="9"/>
      <c r="E39" s="9"/>
      <c r="F39" s="2"/>
      <c r="G39" s="11"/>
      <c r="H39" s="5">
        <v>0.91666666666666596</v>
      </c>
      <c r="I39" s="5">
        <v>6.48460091205295</v>
      </c>
      <c r="J39" s="9"/>
      <c r="K39" s="9"/>
    </row>
    <row r="40" spans="1:11" x14ac:dyDescent="0.25">
      <c r="A40" s="4">
        <v>200</v>
      </c>
      <c r="B40" s="7"/>
      <c r="C40" s="5">
        <v>6.6487876185992301</v>
      </c>
      <c r="D40" s="9"/>
      <c r="E40" s="9"/>
      <c r="F40" s="2"/>
      <c r="G40" s="11"/>
      <c r="H40" s="5">
        <v>1</v>
      </c>
      <c r="I40" s="5">
        <v>6.2933411632936398</v>
      </c>
      <c r="J40" s="9"/>
      <c r="K40" s="9"/>
    </row>
    <row r="41" spans="1:11" x14ac:dyDescent="0.25">
      <c r="A41" s="4">
        <v>225</v>
      </c>
      <c r="B41" s="7"/>
      <c r="C41" s="5">
        <v>8.17310301976533</v>
      </c>
      <c r="D41" s="9"/>
      <c r="E41" s="9"/>
      <c r="F41" s="2"/>
      <c r="G41" s="11"/>
      <c r="H41" s="5">
        <v>1.0833333333333299</v>
      </c>
      <c r="I41" s="5">
        <v>6.1168153308292501</v>
      </c>
      <c r="J41" s="9"/>
      <c r="K41" s="9"/>
    </row>
    <row r="42" spans="1:11" x14ac:dyDescent="0.25">
      <c r="A42" s="4">
        <v>350</v>
      </c>
      <c r="B42" s="8"/>
      <c r="C42" s="5">
        <v>15.9711552301968</v>
      </c>
      <c r="D42" s="9"/>
      <c r="E42" s="9"/>
      <c r="F42" s="2"/>
      <c r="G42" s="11"/>
      <c r="H42" s="5">
        <v>1.1666666666666601</v>
      </c>
      <c r="I42" s="5">
        <v>5.9116903557614302</v>
      </c>
      <c r="J42" s="9"/>
      <c r="K42" s="9"/>
    </row>
    <row r="43" spans="1:11" x14ac:dyDescent="0.25">
      <c r="A43" s="4">
        <v>160</v>
      </c>
      <c r="B43" s="6">
        <v>0.83333333333333304</v>
      </c>
      <c r="C43" s="5">
        <v>4.2708727810234697</v>
      </c>
      <c r="D43" s="9"/>
      <c r="E43" s="9"/>
      <c r="F43" s="2"/>
      <c r="G43" s="11"/>
      <c r="H43" s="5">
        <v>1.25</v>
      </c>
      <c r="I43" s="5">
        <v>5.6748641560677298</v>
      </c>
      <c r="J43" s="9"/>
      <c r="K43" s="9"/>
    </row>
    <row r="44" spans="1:11" x14ac:dyDescent="0.25">
      <c r="A44" s="4">
        <v>200</v>
      </c>
      <c r="B44" s="7"/>
      <c r="C44" s="5">
        <v>6.57782176493218</v>
      </c>
      <c r="D44" s="9"/>
      <c r="E44" s="9"/>
      <c r="F44" s="2"/>
      <c r="G44" s="11"/>
      <c r="H44" s="5">
        <v>1.3333333333333299</v>
      </c>
      <c r="I44" s="5">
        <v>5.4192195167045902</v>
      </c>
      <c r="J44" s="9"/>
      <c r="K44" s="9"/>
    </row>
    <row r="45" spans="1:11" x14ac:dyDescent="0.25">
      <c r="A45" s="4">
        <v>225</v>
      </c>
      <c r="B45" s="7"/>
      <c r="C45" s="5">
        <v>8.1372599457994905</v>
      </c>
      <c r="D45" s="9"/>
      <c r="E45" s="9"/>
      <c r="F45" s="2"/>
      <c r="G45" s="11"/>
      <c r="H45" s="5">
        <v>1.4166666666666601</v>
      </c>
      <c r="I45" s="5">
        <v>5.1526524150146003</v>
      </c>
      <c r="J45" s="9"/>
      <c r="K45" s="9"/>
    </row>
    <row r="46" spans="1:11" x14ac:dyDescent="0.25">
      <c r="A46" s="4">
        <v>350</v>
      </c>
      <c r="B46" s="8"/>
      <c r="C46" s="5">
        <v>16.356485482949399</v>
      </c>
      <c r="D46" s="9"/>
      <c r="E46" s="9"/>
      <c r="F46" s="2"/>
      <c r="G46" s="11"/>
      <c r="H46" s="5">
        <v>1.5</v>
      </c>
      <c r="I46" s="5">
        <v>4.8819143827959302</v>
      </c>
      <c r="J46" s="9"/>
      <c r="K46" s="9"/>
    </row>
    <row r="47" spans="1:11" x14ac:dyDescent="0.25">
      <c r="A47" s="4">
        <v>160</v>
      </c>
      <c r="B47" s="6">
        <v>0.91666666666666596</v>
      </c>
      <c r="C47" s="5">
        <v>4.1582844301786697</v>
      </c>
      <c r="D47" s="9"/>
      <c r="E47" s="9"/>
      <c r="F47" s="2"/>
      <c r="G47" s="11"/>
      <c r="H47" s="5">
        <v>1.5833333333333299</v>
      </c>
      <c r="I47" s="5">
        <v>4.6697904285348697</v>
      </c>
      <c r="J47" s="9"/>
      <c r="K47" s="9"/>
    </row>
    <row r="48" spans="1:11" x14ac:dyDescent="0.25">
      <c r="A48" s="4">
        <v>200</v>
      </c>
      <c r="B48" s="7"/>
      <c r="C48" s="5">
        <v>6.48460091205295</v>
      </c>
      <c r="D48" s="9"/>
      <c r="E48" s="9"/>
      <c r="F48" s="2"/>
      <c r="G48" s="11"/>
      <c r="H48" s="5">
        <v>1.6666666666666601</v>
      </c>
      <c r="I48" s="5">
        <v>4.4162648808087202</v>
      </c>
      <c r="J48" s="9"/>
      <c r="K48" s="9"/>
    </row>
    <row r="49" spans="1:11" x14ac:dyDescent="0.25">
      <c r="A49" s="4">
        <v>225</v>
      </c>
      <c r="B49" s="7"/>
      <c r="C49" s="5">
        <v>8.0371243900986897</v>
      </c>
      <c r="D49" s="9"/>
      <c r="E49" s="9"/>
      <c r="F49" s="2"/>
      <c r="G49" s="11"/>
      <c r="H49" s="5">
        <v>1.75</v>
      </c>
      <c r="I49" s="5">
        <v>4.1804454519546104</v>
      </c>
      <c r="J49" s="9"/>
      <c r="K49" s="9"/>
    </row>
    <row r="50" spans="1:11" x14ac:dyDescent="0.25">
      <c r="A50" s="4">
        <v>350</v>
      </c>
      <c r="B50" s="8"/>
      <c r="C50" s="5">
        <v>16.477726533293399</v>
      </c>
      <c r="D50" s="9"/>
      <c r="E50" s="9"/>
      <c r="F50" s="2"/>
      <c r="G50" s="11"/>
      <c r="H50" s="5">
        <v>1.8333333333333299</v>
      </c>
      <c r="I50" s="5">
        <v>3.9740094119579901</v>
      </c>
      <c r="J50" s="9"/>
      <c r="K50" s="9"/>
    </row>
    <row r="51" spans="1:11" x14ac:dyDescent="0.25">
      <c r="A51" s="4">
        <v>160</v>
      </c>
      <c r="B51" s="6">
        <v>1</v>
      </c>
      <c r="C51" s="5">
        <v>4.0188939073582999</v>
      </c>
      <c r="D51" s="9"/>
      <c r="E51" s="9"/>
      <c r="F51" s="2"/>
      <c r="G51" s="11"/>
      <c r="H51" s="5">
        <v>1.9166666666666601</v>
      </c>
      <c r="I51" s="5">
        <v>3.9333806850208499</v>
      </c>
      <c r="J51" s="9"/>
      <c r="K51" s="9"/>
    </row>
    <row r="52" spans="1:11" x14ac:dyDescent="0.25">
      <c r="A52" s="4">
        <v>200</v>
      </c>
      <c r="B52" s="7"/>
      <c r="C52" s="5">
        <v>6.2933411632936398</v>
      </c>
      <c r="D52" s="9"/>
      <c r="E52" s="9"/>
      <c r="F52" s="2"/>
      <c r="G52" s="12"/>
      <c r="H52" s="5">
        <v>2</v>
      </c>
      <c r="I52" s="5">
        <v>3.9333806850208499</v>
      </c>
      <c r="J52" s="9"/>
      <c r="K52" s="9"/>
    </row>
    <row r="53" spans="1:11" x14ac:dyDescent="0.25">
      <c r="A53" s="4">
        <v>225</v>
      </c>
      <c r="B53" s="7"/>
      <c r="C53" s="5">
        <v>7.9139825467892404</v>
      </c>
      <c r="D53" s="9">
        <f t="shared" ref="D53" si="2">MAX(C53:C77)</f>
        <v>16.5201689800925</v>
      </c>
      <c r="E53" s="9">
        <f t="shared" ref="E53" si="3">INDEX(A53:A77,MATCH(MAX(C53:C77),C53:C77,0))</f>
        <v>350</v>
      </c>
      <c r="F53" s="2"/>
      <c r="G53" s="10">
        <v>225</v>
      </c>
      <c r="H53" s="5">
        <v>0</v>
      </c>
      <c r="I53" s="5">
        <v>6.0593395889981396</v>
      </c>
      <c r="J53" s="9">
        <f>MAX(I53:I77)</f>
        <v>8.17310301976533</v>
      </c>
      <c r="K53" s="9">
        <f>INDEX(H53:H77,MATCH(MAX(I53:I77),I53:I77,0))</f>
        <v>0.75</v>
      </c>
    </row>
    <row r="54" spans="1:11" x14ac:dyDescent="0.25">
      <c r="A54" s="4">
        <v>350</v>
      </c>
      <c r="B54" s="8"/>
      <c r="C54" s="5">
        <v>16.5201689800925</v>
      </c>
      <c r="D54" s="9"/>
      <c r="E54" s="9"/>
      <c r="F54" s="2"/>
      <c r="G54" s="11"/>
      <c r="H54" s="5">
        <v>8.3333333333333301E-2</v>
      </c>
      <c r="I54" s="5">
        <v>6.4512543878224697</v>
      </c>
      <c r="J54" s="9"/>
      <c r="K54" s="9"/>
    </row>
    <row r="55" spans="1:11" x14ac:dyDescent="0.25">
      <c r="A55" s="4">
        <v>160</v>
      </c>
      <c r="B55" s="6">
        <v>1.0833333333333299</v>
      </c>
      <c r="C55" s="5">
        <v>3.8337219945894798</v>
      </c>
      <c r="D55" s="9"/>
      <c r="E55" s="9"/>
      <c r="F55" s="2"/>
      <c r="G55" s="11"/>
      <c r="H55" s="5">
        <v>0.16666666666666599</v>
      </c>
      <c r="I55" s="5">
        <v>6.81088599980475</v>
      </c>
      <c r="J55" s="9"/>
      <c r="K55" s="9"/>
    </row>
    <row r="56" spans="1:11" x14ac:dyDescent="0.25">
      <c r="A56" s="4">
        <v>200</v>
      </c>
      <c r="B56" s="7"/>
      <c r="C56" s="5">
        <v>6.1168153308292501</v>
      </c>
      <c r="D56" s="9"/>
      <c r="E56" s="9"/>
      <c r="F56" s="2"/>
      <c r="G56" s="11"/>
      <c r="H56" s="5">
        <v>0.25</v>
      </c>
      <c r="I56" s="5">
        <v>7.2276646145205001</v>
      </c>
      <c r="J56" s="9"/>
      <c r="K56" s="9"/>
    </row>
    <row r="57" spans="1:11" x14ac:dyDescent="0.25">
      <c r="A57" s="4">
        <v>225</v>
      </c>
      <c r="B57" s="7"/>
      <c r="C57" s="5">
        <v>7.7519468677262902</v>
      </c>
      <c r="D57" s="9"/>
      <c r="E57" s="9"/>
      <c r="F57" s="2"/>
      <c r="G57" s="11"/>
      <c r="H57" s="5">
        <v>0.33333333333333298</v>
      </c>
      <c r="I57" s="5">
        <v>7.5139665831964297</v>
      </c>
      <c r="J57" s="9"/>
      <c r="K57" s="9"/>
    </row>
    <row r="58" spans="1:11" x14ac:dyDescent="0.25">
      <c r="A58" s="4">
        <v>350</v>
      </c>
      <c r="B58" s="8"/>
      <c r="C58" s="5">
        <v>16.4557705723346</v>
      </c>
      <c r="D58" s="9"/>
      <c r="E58" s="9"/>
      <c r="F58" s="2"/>
      <c r="G58" s="11"/>
      <c r="H58" s="5">
        <v>0.41666666666666602</v>
      </c>
      <c r="I58" s="5">
        <v>7.7008081090979204</v>
      </c>
      <c r="J58" s="9"/>
      <c r="K58" s="9"/>
    </row>
    <row r="59" spans="1:11" x14ac:dyDescent="0.25">
      <c r="A59" s="4">
        <v>160</v>
      </c>
      <c r="B59" s="6">
        <v>1.1666666666666601</v>
      </c>
      <c r="C59" s="5">
        <v>3.6759619972721098</v>
      </c>
      <c r="D59" s="9"/>
      <c r="E59" s="9"/>
      <c r="F59" s="2"/>
      <c r="G59" s="11"/>
      <c r="H59" s="5">
        <v>0.5</v>
      </c>
      <c r="I59" s="5">
        <v>7.9481193086016599</v>
      </c>
      <c r="J59" s="9"/>
      <c r="K59" s="9"/>
    </row>
    <row r="60" spans="1:11" x14ac:dyDescent="0.25">
      <c r="A60" s="4">
        <v>200</v>
      </c>
      <c r="B60" s="7"/>
      <c r="C60" s="5">
        <v>5.9116903557614302</v>
      </c>
      <c r="D60" s="9"/>
      <c r="E60" s="9"/>
      <c r="F60" s="2"/>
      <c r="G60" s="11"/>
      <c r="H60" s="5">
        <v>0.58333333333333304</v>
      </c>
      <c r="I60" s="5">
        <v>8.0737271012550895</v>
      </c>
      <c r="J60" s="9"/>
      <c r="K60" s="9"/>
    </row>
    <row r="61" spans="1:11" x14ac:dyDescent="0.25">
      <c r="A61" s="4">
        <v>225</v>
      </c>
      <c r="B61" s="7"/>
      <c r="C61" s="5">
        <v>7.4945120170353698</v>
      </c>
      <c r="D61" s="9"/>
      <c r="E61" s="9"/>
      <c r="F61" s="2"/>
      <c r="G61" s="11"/>
      <c r="H61" s="5">
        <v>0.66666666666666596</v>
      </c>
      <c r="I61" s="5">
        <v>8.1341453929868894</v>
      </c>
      <c r="J61" s="9"/>
      <c r="K61" s="9"/>
    </row>
    <row r="62" spans="1:11" x14ac:dyDescent="0.25">
      <c r="A62" s="4">
        <v>350</v>
      </c>
      <c r="B62" s="8"/>
      <c r="C62" s="5">
        <v>16.372602573151699</v>
      </c>
      <c r="D62" s="9"/>
      <c r="E62" s="9"/>
      <c r="F62" s="2"/>
      <c r="G62" s="11"/>
      <c r="H62" s="5">
        <v>0.75</v>
      </c>
      <c r="I62" s="5">
        <v>8.17310301976533</v>
      </c>
      <c r="J62" s="9"/>
      <c r="K62" s="9"/>
    </row>
    <row r="63" spans="1:11" x14ac:dyDescent="0.25">
      <c r="A63" s="4">
        <v>160</v>
      </c>
      <c r="B63" s="6">
        <v>1.25</v>
      </c>
      <c r="C63" s="5">
        <v>3.4845103325585201</v>
      </c>
      <c r="D63" s="9"/>
      <c r="E63" s="9"/>
      <c r="F63" s="2"/>
      <c r="G63" s="11"/>
      <c r="H63" s="5">
        <v>0.83333333333333304</v>
      </c>
      <c r="I63" s="5">
        <v>8.1372599457994905</v>
      </c>
      <c r="J63" s="9"/>
      <c r="K63" s="9"/>
    </row>
    <row r="64" spans="1:11" x14ac:dyDescent="0.25">
      <c r="A64" s="4">
        <v>200</v>
      </c>
      <c r="B64" s="7"/>
      <c r="C64" s="5">
        <v>5.6748641560677298</v>
      </c>
      <c r="D64" s="9"/>
      <c r="E64" s="9"/>
      <c r="F64" s="2"/>
      <c r="G64" s="11"/>
      <c r="H64" s="5">
        <v>0.91666666666666596</v>
      </c>
      <c r="I64" s="5">
        <v>8.0371243900986897</v>
      </c>
      <c r="J64" s="9"/>
      <c r="K64" s="9"/>
    </row>
    <row r="65" spans="1:11" x14ac:dyDescent="0.25">
      <c r="A65" s="4">
        <v>225</v>
      </c>
      <c r="B65" s="7"/>
      <c r="C65" s="5">
        <v>7.2479673886831604</v>
      </c>
      <c r="D65" s="9"/>
      <c r="E65" s="9"/>
      <c r="F65" s="2"/>
      <c r="G65" s="11"/>
      <c r="H65" s="5">
        <v>1</v>
      </c>
      <c r="I65" s="5">
        <v>7.9139825467892404</v>
      </c>
      <c r="J65" s="9"/>
      <c r="K65" s="9"/>
    </row>
    <row r="66" spans="1:11" x14ac:dyDescent="0.25">
      <c r="A66" s="4">
        <v>350</v>
      </c>
      <c r="B66" s="8"/>
      <c r="C66" s="5">
        <v>16.233531748599301</v>
      </c>
      <c r="D66" s="9"/>
      <c r="E66" s="9"/>
      <c r="F66" s="2"/>
      <c r="G66" s="11"/>
      <c r="H66" s="5">
        <v>1.0833333333333299</v>
      </c>
      <c r="I66" s="5">
        <v>7.7519468677262902</v>
      </c>
      <c r="J66" s="9"/>
      <c r="K66" s="9"/>
    </row>
    <row r="67" spans="1:11" x14ac:dyDescent="0.25">
      <c r="A67" s="4">
        <v>160</v>
      </c>
      <c r="B67" s="6">
        <v>1.3333333333333299</v>
      </c>
      <c r="C67" s="5">
        <v>3.3109846735632198</v>
      </c>
      <c r="D67" s="9"/>
      <c r="E67" s="9"/>
      <c r="F67" s="2"/>
      <c r="G67" s="11"/>
      <c r="H67" s="5">
        <v>1.1666666666666601</v>
      </c>
      <c r="I67" s="5">
        <v>7.4945120170353698</v>
      </c>
      <c r="J67" s="9"/>
      <c r="K67" s="9"/>
    </row>
    <row r="68" spans="1:11" x14ac:dyDescent="0.25">
      <c r="A68" s="4">
        <v>200</v>
      </c>
      <c r="B68" s="7"/>
      <c r="C68" s="5">
        <v>5.4192195167045902</v>
      </c>
      <c r="D68" s="9"/>
      <c r="E68" s="9"/>
      <c r="F68" s="2"/>
      <c r="G68" s="11"/>
      <c r="H68" s="5">
        <v>1.25</v>
      </c>
      <c r="I68" s="5">
        <v>7.2479673886831604</v>
      </c>
      <c r="J68" s="9"/>
      <c r="K68" s="9"/>
    </row>
    <row r="69" spans="1:11" x14ac:dyDescent="0.25">
      <c r="A69" s="4">
        <v>225</v>
      </c>
      <c r="B69" s="7"/>
      <c r="C69" s="5">
        <v>6.9764651888175804</v>
      </c>
      <c r="D69" s="9"/>
      <c r="E69" s="9"/>
      <c r="F69" s="2"/>
      <c r="G69" s="11"/>
      <c r="H69" s="5">
        <v>1.3333333333333299</v>
      </c>
      <c r="I69" s="5">
        <v>6.9764651888175804</v>
      </c>
      <c r="J69" s="9"/>
      <c r="K69" s="9"/>
    </row>
    <row r="70" spans="1:11" x14ac:dyDescent="0.25">
      <c r="A70" s="4">
        <v>350</v>
      </c>
      <c r="B70" s="8"/>
      <c r="C70" s="5">
        <v>15.8932952369682</v>
      </c>
      <c r="D70" s="9"/>
      <c r="E70" s="9"/>
      <c r="F70" s="2"/>
      <c r="G70" s="11"/>
      <c r="H70" s="5">
        <v>1.4166666666666601</v>
      </c>
      <c r="I70" s="5">
        <v>6.6796419014946098</v>
      </c>
      <c r="J70" s="9"/>
      <c r="K70" s="9"/>
    </row>
    <row r="71" spans="1:11" x14ac:dyDescent="0.25">
      <c r="A71" s="4">
        <v>160</v>
      </c>
      <c r="B71" s="6">
        <v>1.4166666666666601</v>
      </c>
      <c r="C71" s="5">
        <v>3.1410306912969999</v>
      </c>
      <c r="D71" s="9"/>
      <c r="E71" s="9"/>
      <c r="F71" s="2"/>
      <c r="G71" s="11"/>
      <c r="H71" s="5">
        <v>1.5</v>
      </c>
      <c r="I71" s="5">
        <v>6.3628929432512598</v>
      </c>
      <c r="J71" s="9"/>
      <c r="K71" s="9"/>
    </row>
    <row r="72" spans="1:11" x14ac:dyDescent="0.25">
      <c r="A72" s="4">
        <v>200</v>
      </c>
      <c r="B72" s="7"/>
      <c r="C72" s="5">
        <v>5.1526524150146003</v>
      </c>
      <c r="D72" s="9"/>
      <c r="E72" s="9"/>
      <c r="F72" s="2"/>
      <c r="G72" s="11"/>
      <c r="H72" s="5">
        <v>1.5833333333333299</v>
      </c>
      <c r="I72" s="5">
        <v>6.0501230192143503</v>
      </c>
      <c r="J72" s="9"/>
      <c r="K72" s="9"/>
    </row>
    <row r="73" spans="1:11" x14ac:dyDescent="0.25">
      <c r="A73" s="4">
        <v>225</v>
      </c>
      <c r="B73" s="7"/>
      <c r="C73" s="5">
        <v>6.6796419014946098</v>
      </c>
      <c r="D73" s="9"/>
      <c r="E73" s="9"/>
      <c r="F73" s="2"/>
      <c r="G73" s="11"/>
      <c r="H73" s="5">
        <v>1.6666666666666601</v>
      </c>
      <c r="I73" s="5">
        <v>5.7417487498890702</v>
      </c>
      <c r="J73" s="9"/>
      <c r="K73" s="9"/>
    </row>
    <row r="74" spans="1:11" x14ac:dyDescent="0.25">
      <c r="A74" s="4">
        <v>350</v>
      </c>
      <c r="B74" s="8"/>
      <c r="C74" s="5">
        <v>15.7388682187876</v>
      </c>
      <c r="D74" s="9"/>
      <c r="E74" s="9"/>
      <c r="F74" s="2"/>
      <c r="G74" s="11"/>
      <c r="H74" s="5">
        <v>1.75</v>
      </c>
      <c r="I74" s="5">
        <v>5.4476686978066997</v>
      </c>
      <c r="J74" s="9"/>
      <c r="K74" s="9"/>
    </row>
    <row r="75" spans="1:11" x14ac:dyDescent="0.25">
      <c r="A75" s="4">
        <v>160</v>
      </c>
      <c r="B75" s="6">
        <v>1.5</v>
      </c>
      <c r="C75" s="5">
        <v>2.9771242592401399</v>
      </c>
      <c r="D75" s="9"/>
      <c r="E75" s="9"/>
      <c r="F75" s="2"/>
      <c r="G75" s="11"/>
      <c r="H75" s="5">
        <v>1.8333333333333299</v>
      </c>
      <c r="I75" s="5">
        <v>5.1733605800057401</v>
      </c>
      <c r="J75" s="9"/>
      <c r="K75" s="9"/>
    </row>
    <row r="76" spans="1:11" x14ac:dyDescent="0.25">
      <c r="A76" s="4">
        <v>200</v>
      </c>
      <c r="B76" s="7"/>
      <c r="C76" s="5">
        <v>4.8819143827959302</v>
      </c>
      <c r="D76" s="9"/>
      <c r="E76" s="9"/>
      <c r="F76" s="2"/>
      <c r="G76" s="11"/>
      <c r="H76" s="5">
        <v>1.9166666666666601</v>
      </c>
      <c r="I76" s="5">
        <v>5.1733605800057401</v>
      </c>
      <c r="J76" s="9"/>
      <c r="K76" s="9"/>
    </row>
    <row r="77" spans="1:11" x14ac:dyDescent="0.25">
      <c r="A77" s="4">
        <v>225</v>
      </c>
      <c r="B77" s="7"/>
      <c r="C77" s="5">
        <v>6.3628929432512598</v>
      </c>
      <c r="D77" s="9"/>
      <c r="E77" s="9"/>
      <c r="F77" s="2"/>
      <c r="G77" s="12"/>
      <c r="H77" s="5">
        <v>2</v>
      </c>
      <c r="I77" s="5">
        <v>5.1733605800057401</v>
      </c>
      <c r="J77" s="9"/>
      <c r="K77" s="9"/>
    </row>
    <row r="78" spans="1:11" x14ac:dyDescent="0.25">
      <c r="A78" s="4">
        <v>350</v>
      </c>
      <c r="B78" s="8"/>
      <c r="C78" s="5">
        <v>15.424426630875899</v>
      </c>
      <c r="D78" s="9">
        <f t="shared" ref="D78" si="4">MAX(C78:C102)</f>
        <v>15.424426630875899</v>
      </c>
      <c r="E78" s="9">
        <f t="shared" ref="E78" si="5">INDEX(A78:A102,MATCH(MAX(C78:C102),C78:C102,0))</f>
        <v>350</v>
      </c>
      <c r="F78" s="2"/>
      <c r="G78" s="10">
        <v>350</v>
      </c>
      <c r="H78" s="5">
        <v>0</v>
      </c>
      <c r="I78" s="5">
        <v>10.8275135060872</v>
      </c>
      <c r="J78" s="9">
        <f>MAX(I78:I102)</f>
        <v>16.5201689800925</v>
      </c>
      <c r="K78" s="9">
        <f>INDEX(H78:H102,MATCH(MAX(I78:I102),I78:I102,0))</f>
        <v>1</v>
      </c>
    </row>
    <row r="79" spans="1:11" x14ac:dyDescent="0.25">
      <c r="A79" s="4">
        <v>160</v>
      </c>
      <c r="B79" s="6">
        <v>1.5833333333333299</v>
      </c>
      <c r="C79" s="5">
        <v>2.8255769554682701</v>
      </c>
      <c r="D79" s="9"/>
      <c r="E79" s="9"/>
      <c r="F79" s="2"/>
      <c r="G79" s="11"/>
      <c r="H79" s="5">
        <v>8.3333333333333301E-2</v>
      </c>
      <c r="I79" s="5">
        <v>11.444701521962701</v>
      </c>
      <c r="J79" s="9"/>
      <c r="K79" s="9"/>
    </row>
    <row r="80" spans="1:11" x14ac:dyDescent="0.25">
      <c r="A80" s="4">
        <v>200</v>
      </c>
      <c r="B80" s="7"/>
      <c r="C80" s="5">
        <v>4.6697904285348697</v>
      </c>
      <c r="D80" s="9"/>
      <c r="E80" s="9"/>
      <c r="F80" s="2"/>
      <c r="G80" s="11"/>
      <c r="H80" s="5">
        <v>0.16666666666666599</v>
      </c>
      <c r="I80" s="5">
        <v>12.130750301176001</v>
      </c>
      <c r="J80" s="9"/>
      <c r="K80" s="9"/>
    </row>
    <row r="81" spans="1:11" x14ac:dyDescent="0.25">
      <c r="A81" s="4">
        <v>225</v>
      </c>
      <c r="B81" s="7"/>
      <c r="C81" s="5">
        <v>6.0501230192143503</v>
      </c>
      <c r="D81" s="9"/>
      <c r="E81" s="9"/>
      <c r="F81" s="2"/>
      <c r="G81" s="11"/>
      <c r="H81" s="5">
        <v>0.25</v>
      </c>
      <c r="I81" s="5">
        <v>13.057506969328101</v>
      </c>
      <c r="J81" s="9"/>
      <c r="K81" s="9"/>
    </row>
    <row r="82" spans="1:11" x14ac:dyDescent="0.25">
      <c r="A82" s="4">
        <v>350</v>
      </c>
      <c r="B82" s="8"/>
      <c r="C82" s="5">
        <v>14.8555415707312</v>
      </c>
      <c r="D82" s="9"/>
      <c r="E82" s="9"/>
      <c r="F82" s="2"/>
      <c r="G82" s="11"/>
      <c r="H82" s="5">
        <v>0.33333333333333298</v>
      </c>
      <c r="I82" s="5">
        <v>13.766374233471799</v>
      </c>
      <c r="J82" s="9"/>
      <c r="K82" s="9"/>
    </row>
    <row r="83" spans="1:11" x14ac:dyDescent="0.25">
      <c r="A83" s="4">
        <v>160</v>
      </c>
      <c r="B83" s="6">
        <v>1.6666666666666601</v>
      </c>
      <c r="C83" s="5">
        <v>2.66760624313289</v>
      </c>
      <c r="D83" s="9"/>
      <c r="E83" s="9"/>
      <c r="F83" s="2"/>
      <c r="G83" s="11"/>
      <c r="H83" s="5">
        <v>0.41666666666666602</v>
      </c>
      <c r="I83" s="5">
        <v>14.461745746736</v>
      </c>
      <c r="J83" s="9"/>
      <c r="K83" s="9"/>
    </row>
    <row r="84" spans="1:11" x14ac:dyDescent="0.25">
      <c r="A84" s="4">
        <v>200</v>
      </c>
      <c r="B84" s="7"/>
      <c r="C84" s="5">
        <v>4.4162648808087202</v>
      </c>
      <c r="D84" s="9"/>
      <c r="E84" s="9"/>
      <c r="F84" s="2"/>
      <c r="G84" s="11"/>
      <c r="H84" s="5">
        <v>0.5</v>
      </c>
      <c r="I84" s="5">
        <v>15.001119511096199</v>
      </c>
      <c r="J84" s="9"/>
      <c r="K84" s="9"/>
    </row>
    <row r="85" spans="1:11" x14ac:dyDescent="0.25">
      <c r="A85" s="4">
        <v>225</v>
      </c>
      <c r="B85" s="7"/>
      <c r="C85" s="5">
        <v>5.7417487498890702</v>
      </c>
      <c r="D85" s="9"/>
      <c r="E85" s="9"/>
      <c r="F85" s="2"/>
      <c r="G85" s="11"/>
      <c r="H85" s="5">
        <v>0.58333333333333304</v>
      </c>
      <c r="I85" s="5">
        <v>15.2507141769229</v>
      </c>
      <c r="J85" s="9"/>
      <c r="K85" s="9"/>
    </row>
    <row r="86" spans="1:11" x14ac:dyDescent="0.25">
      <c r="A86" s="4">
        <v>350</v>
      </c>
      <c r="B86" s="8"/>
      <c r="C86" s="5">
        <v>14.418979086568701</v>
      </c>
      <c r="D86" s="9"/>
      <c r="E86" s="9"/>
      <c r="F86" s="2"/>
      <c r="G86" s="11"/>
      <c r="H86" s="5">
        <v>0.66666666666666596</v>
      </c>
      <c r="I86" s="5">
        <v>15.8293322645098</v>
      </c>
      <c r="J86" s="9"/>
      <c r="K86" s="9"/>
    </row>
    <row r="87" spans="1:11" x14ac:dyDescent="0.25">
      <c r="A87" s="4">
        <v>160</v>
      </c>
      <c r="B87" s="6">
        <v>1.75</v>
      </c>
      <c r="C87" s="5">
        <v>2.5447878003684701</v>
      </c>
      <c r="D87" s="9"/>
      <c r="E87" s="9"/>
      <c r="F87" s="2"/>
      <c r="G87" s="11"/>
      <c r="H87" s="5">
        <v>0.75</v>
      </c>
      <c r="I87" s="5">
        <v>15.9711552301968</v>
      </c>
      <c r="J87" s="9"/>
      <c r="K87" s="9"/>
    </row>
    <row r="88" spans="1:11" x14ac:dyDescent="0.25">
      <c r="A88" s="4">
        <v>200</v>
      </c>
      <c r="B88" s="7"/>
      <c r="C88" s="5">
        <v>4.1804454519546104</v>
      </c>
      <c r="D88" s="9"/>
      <c r="E88" s="9"/>
      <c r="F88" s="2"/>
      <c r="G88" s="11"/>
      <c r="H88" s="5">
        <v>0.83333333333333304</v>
      </c>
      <c r="I88" s="5">
        <v>16.356485482949399</v>
      </c>
      <c r="J88" s="9"/>
      <c r="K88" s="9"/>
    </row>
    <row r="89" spans="1:11" x14ac:dyDescent="0.25">
      <c r="A89" s="4">
        <v>225</v>
      </c>
      <c r="B89" s="7"/>
      <c r="C89" s="5">
        <v>5.4476686978066997</v>
      </c>
      <c r="D89" s="9"/>
      <c r="E89" s="9"/>
      <c r="F89" s="2"/>
      <c r="G89" s="11"/>
      <c r="H89" s="5">
        <v>0.91666666666666596</v>
      </c>
      <c r="I89" s="5">
        <v>16.477726533293399</v>
      </c>
      <c r="J89" s="9"/>
      <c r="K89" s="9"/>
    </row>
    <row r="90" spans="1:11" x14ac:dyDescent="0.25">
      <c r="A90" s="4">
        <v>350</v>
      </c>
      <c r="B90" s="8"/>
      <c r="C90" s="5">
        <v>14.1897138351667</v>
      </c>
      <c r="D90" s="9"/>
      <c r="E90" s="9"/>
      <c r="F90" s="2"/>
      <c r="G90" s="11"/>
      <c r="H90" s="5">
        <v>1</v>
      </c>
      <c r="I90" s="5">
        <v>16.5201689800925</v>
      </c>
      <c r="J90" s="9"/>
      <c r="K90" s="9"/>
    </row>
    <row r="91" spans="1:11" x14ac:dyDescent="0.25">
      <c r="A91" s="4">
        <v>160</v>
      </c>
      <c r="B91" s="6">
        <v>1.8333333333333299</v>
      </c>
      <c r="C91" s="5">
        <v>2.4208829626777102</v>
      </c>
      <c r="D91" s="9"/>
      <c r="E91" s="9"/>
      <c r="F91" s="2"/>
      <c r="G91" s="11"/>
      <c r="H91" s="5">
        <v>1.0833333333333299</v>
      </c>
      <c r="I91" s="5">
        <v>16.4557705723346</v>
      </c>
      <c r="J91" s="9"/>
      <c r="K91" s="9"/>
    </row>
    <row r="92" spans="1:11" x14ac:dyDescent="0.25">
      <c r="A92" s="4">
        <v>200</v>
      </c>
      <c r="B92" s="7"/>
      <c r="C92" s="5">
        <v>3.9740094119579901</v>
      </c>
      <c r="D92" s="9"/>
      <c r="E92" s="9"/>
      <c r="F92" s="2"/>
      <c r="G92" s="11"/>
      <c r="H92" s="5">
        <v>1.1666666666666601</v>
      </c>
      <c r="I92" s="5">
        <v>16.372602573151699</v>
      </c>
      <c r="J92" s="9"/>
      <c r="K92" s="9"/>
    </row>
    <row r="93" spans="1:11" x14ac:dyDescent="0.25">
      <c r="A93" s="4">
        <v>225</v>
      </c>
      <c r="B93" s="7"/>
      <c r="C93" s="5">
        <v>5.1733605800057401</v>
      </c>
      <c r="D93" s="9"/>
      <c r="E93" s="9"/>
      <c r="F93" s="2"/>
      <c r="G93" s="11"/>
      <c r="H93" s="5">
        <v>1.25</v>
      </c>
      <c r="I93" s="5">
        <v>16.233531748599301</v>
      </c>
      <c r="J93" s="9"/>
      <c r="K93" s="9"/>
    </row>
    <row r="94" spans="1:11" x14ac:dyDescent="0.25">
      <c r="A94" s="4">
        <v>350</v>
      </c>
      <c r="B94" s="8"/>
      <c r="C94" s="5">
        <v>13.4632148650938</v>
      </c>
      <c r="D94" s="9"/>
      <c r="E94" s="9"/>
      <c r="F94" s="2"/>
      <c r="G94" s="11"/>
      <c r="H94" s="5">
        <v>1.3333333333333299</v>
      </c>
      <c r="I94" s="5">
        <v>15.8932952369682</v>
      </c>
      <c r="J94" s="9"/>
      <c r="K94" s="9"/>
    </row>
    <row r="95" spans="1:11" x14ac:dyDescent="0.25">
      <c r="A95" s="4">
        <v>160</v>
      </c>
      <c r="B95" s="6">
        <v>1.9166666666666601</v>
      </c>
      <c r="C95" s="5">
        <v>2.4061974191292399</v>
      </c>
      <c r="D95" s="9"/>
      <c r="E95" s="9"/>
      <c r="F95" s="2"/>
      <c r="G95" s="11"/>
      <c r="H95" s="5">
        <v>1.4166666666666601</v>
      </c>
      <c r="I95" s="5">
        <v>15.7388682187876</v>
      </c>
      <c r="J95" s="9"/>
      <c r="K95" s="9"/>
    </row>
    <row r="96" spans="1:11" x14ac:dyDescent="0.25">
      <c r="A96" s="4">
        <v>200</v>
      </c>
      <c r="B96" s="7"/>
      <c r="C96" s="5">
        <v>3.9333806850208499</v>
      </c>
      <c r="D96" s="9"/>
      <c r="E96" s="9"/>
      <c r="F96" s="2"/>
      <c r="G96" s="11"/>
      <c r="H96" s="5">
        <v>1.5</v>
      </c>
      <c r="I96" s="5">
        <v>15.424426630875899</v>
      </c>
      <c r="J96" s="9"/>
      <c r="K96" s="9"/>
    </row>
    <row r="97" spans="1:11" x14ac:dyDescent="0.25">
      <c r="A97" s="4">
        <v>225</v>
      </c>
      <c r="B97" s="7"/>
      <c r="C97" s="5">
        <v>5.1733605800057401</v>
      </c>
      <c r="D97" s="9"/>
      <c r="E97" s="9"/>
      <c r="F97" s="2"/>
      <c r="G97" s="11"/>
      <c r="H97" s="5">
        <v>1.5833333333333299</v>
      </c>
      <c r="I97" s="5">
        <v>14.8555415707312</v>
      </c>
      <c r="J97" s="9"/>
      <c r="K97" s="9"/>
    </row>
    <row r="98" spans="1:11" x14ac:dyDescent="0.25">
      <c r="A98" s="4">
        <v>350</v>
      </c>
      <c r="B98" s="8"/>
      <c r="C98" s="5">
        <v>13.4632148650938</v>
      </c>
      <c r="D98" s="9"/>
      <c r="E98" s="9"/>
      <c r="F98" s="2"/>
      <c r="G98" s="11"/>
      <c r="H98" s="5">
        <v>1.6666666666666601</v>
      </c>
      <c r="I98" s="5">
        <v>14.418979086568701</v>
      </c>
      <c r="J98" s="9"/>
      <c r="K98" s="9"/>
    </row>
    <row r="99" spans="1:11" x14ac:dyDescent="0.25">
      <c r="A99" s="4">
        <v>160</v>
      </c>
      <c r="B99" s="6">
        <v>2</v>
      </c>
      <c r="C99" s="5">
        <v>2.4061974191292399</v>
      </c>
      <c r="D99" s="9"/>
      <c r="E99" s="9"/>
      <c r="F99" s="2"/>
      <c r="G99" s="11"/>
      <c r="H99" s="5">
        <v>1.75</v>
      </c>
      <c r="I99" s="5">
        <v>14.1897138351667</v>
      </c>
      <c r="J99" s="9"/>
      <c r="K99" s="9"/>
    </row>
    <row r="100" spans="1:11" x14ac:dyDescent="0.25">
      <c r="A100" s="4">
        <v>200</v>
      </c>
      <c r="B100" s="7"/>
      <c r="C100" s="5">
        <v>3.9333806850208499</v>
      </c>
      <c r="D100" s="9"/>
      <c r="E100" s="9"/>
      <c r="F100" s="2"/>
      <c r="G100" s="11"/>
      <c r="H100" s="5">
        <v>1.8333333333333299</v>
      </c>
      <c r="I100" s="5">
        <v>13.4632148650938</v>
      </c>
      <c r="J100" s="9"/>
      <c r="K100" s="9"/>
    </row>
    <row r="101" spans="1:11" x14ac:dyDescent="0.25">
      <c r="A101" s="4">
        <v>225</v>
      </c>
      <c r="B101" s="7"/>
      <c r="C101" s="5">
        <v>5.1733605800057401</v>
      </c>
      <c r="D101" s="9"/>
      <c r="E101" s="9"/>
      <c r="F101" s="2"/>
      <c r="G101" s="11"/>
      <c r="H101" s="5">
        <v>1.9166666666666601</v>
      </c>
      <c r="I101" s="5">
        <v>13.4632148650938</v>
      </c>
      <c r="J101" s="9"/>
      <c r="K101" s="9"/>
    </row>
    <row r="102" spans="1:11" x14ac:dyDescent="0.25">
      <c r="A102" s="4">
        <v>350</v>
      </c>
      <c r="B102" s="8"/>
      <c r="C102" s="5">
        <v>13.4632148650938</v>
      </c>
      <c r="D102" s="9"/>
      <c r="E102" s="9"/>
      <c r="F102" s="2"/>
      <c r="G102" s="12"/>
      <c r="H102" s="5">
        <v>2</v>
      </c>
      <c r="I102" s="5">
        <v>13.4632148650938</v>
      </c>
      <c r="J102" s="9"/>
      <c r="K102" s="9"/>
    </row>
  </sheetData>
  <sortState xmlns:xlrd2="http://schemas.microsoft.com/office/spreadsheetml/2017/richdata2" ref="G3:I102">
    <sortCondition ref="G3:G102"/>
  </sortState>
  <mergeCells count="47">
    <mergeCell ref="D3:D27"/>
    <mergeCell ref="E3:E27"/>
    <mergeCell ref="D28:D52"/>
    <mergeCell ref="D53:D77"/>
    <mergeCell ref="D78:D102"/>
    <mergeCell ref="E28:E52"/>
    <mergeCell ref="E53:E77"/>
    <mergeCell ref="E78:E102"/>
    <mergeCell ref="K78:K102"/>
    <mergeCell ref="G78:G102"/>
    <mergeCell ref="G53:G77"/>
    <mergeCell ref="G28:G52"/>
    <mergeCell ref="G3:G27"/>
    <mergeCell ref="G1:K1"/>
    <mergeCell ref="B91:B94"/>
    <mergeCell ref="B95:B98"/>
    <mergeCell ref="B99:B102"/>
    <mergeCell ref="J3:J27"/>
    <mergeCell ref="K3:K27"/>
    <mergeCell ref="J28:J52"/>
    <mergeCell ref="K28:K52"/>
    <mergeCell ref="J53:J77"/>
    <mergeCell ref="K53:K77"/>
    <mergeCell ref="J78:J102"/>
    <mergeCell ref="B67:B70"/>
    <mergeCell ref="B71:B74"/>
    <mergeCell ref="B75:B78"/>
    <mergeCell ref="B79:B82"/>
    <mergeCell ref="B83:B86"/>
    <mergeCell ref="B87:B90"/>
    <mergeCell ref="B43:B46"/>
    <mergeCell ref="B47:B50"/>
    <mergeCell ref="B51:B54"/>
    <mergeCell ref="B55:B58"/>
    <mergeCell ref="B59:B62"/>
    <mergeCell ref="B63:B66"/>
    <mergeCell ref="B19:B22"/>
    <mergeCell ref="B23:B26"/>
    <mergeCell ref="B27:B30"/>
    <mergeCell ref="B31:B34"/>
    <mergeCell ref="B35:B38"/>
    <mergeCell ref="B39:B42"/>
    <mergeCell ref="B3:B6"/>
    <mergeCell ref="B7:B10"/>
    <mergeCell ref="B11:B14"/>
    <mergeCell ref="B15:B18"/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batchrun_activation_pos_and_vol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Wetherell</dc:creator>
  <cp:lastModifiedBy>Nathan Wetherell</cp:lastModifiedBy>
  <dcterms:created xsi:type="dcterms:W3CDTF">2022-02-05T17:40:47Z</dcterms:created>
  <dcterms:modified xsi:type="dcterms:W3CDTF">2022-02-05T18:18:41Z</dcterms:modified>
</cp:coreProperties>
</file>