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ON\Documents\"/>
    </mc:Choice>
  </mc:AlternateContent>
  <xr:revisionPtr revIDLastSave="0" documentId="8_{7F96369D-39A5-4C25-8BF3-094A0C9AC012}" xr6:coauthVersionLast="47" xr6:coauthVersionMax="47" xr10:uidLastSave="{00000000-0000-0000-0000-000000000000}"/>
  <bookViews>
    <workbookView xWindow="-120" yWindow="-120" windowWidth="20730" windowHeight="11760" xr2:uid="{E3C3D285-7BCD-4DAA-B3DA-47176DC49EC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E38" i="1"/>
  <c r="E39" i="1"/>
  <c r="E40" i="1"/>
  <c r="D37" i="1"/>
  <c r="D38" i="1"/>
  <c r="D39" i="1"/>
  <c r="D40" i="1"/>
  <c r="C37" i="1"/>
  <c r="C38" i="1"/>
  <c r="C39" i="1"/>
  <c r="C40" i="1"/>
  <c r="B37" i="1"/>
  <c r="B38" i="1"/>
  <c r="B39" i="1"/>
  <c r="B40" i="1"/>
  <c r="E36" i="1"/>
  <c r="D36" i="1"/>
  <c r="C36" i="1"/>
  <c r="B36" i="1"/>
  <c r="E29" i="1"/>
  <c r="E30" i="1"/>
  <c r="E31" i="1"/>
  <c r="E32" i="1"/>
  <c r="D29" i="1"/>
  <c r="D30" i="1"/>
  <c r="D31" i="1"/>
  <c r="D32" i="1"/>
  <c r="C29" i="1"/>
  <c r="C30" i="1"/>
  <c r="C31" i="1"/>
  <c r="C32" i="1"/>
  <c r="B29" i="1"/>
  <c r="B30" i="1"/>
  <c r="B31" i="1"/>
  <c r="B32" i="1"/>
  <c r="C28" i="1"/>
  <c r="D28" i="1"/>
  <c r="E28" i="1"/>
  <c r="B28" i="1"/>
  <c r="D21" i="1"/>
  <c r="C22" i="1"/>
  <c r="D20" i="1"/>
  <c r="E20" i="1"/>
  <c r="F6" i="1"/>
  <c r="E15" i="1" s="1"/>
  <c r="F5" i="1"/>
  <c r="D14" i="1" s="1"/>
  <c r="F4" i="1"/>
  <c r="E13" i="1" s="1"/>
  <c r="F3" i="1"/>
  <c r="D12" i="1" s="1"/>
  <c r="F2" i="1"/>
  <c r="E11" i="1" s="1"/>
  <c r="E7" i="1"/>
  <c r="E16" i="1" s="1"/>
  <c r="D7" i="1"/>
  <c r="D16" i="1" s="1"/>
  <c r="C7" i="1"/>
  <c r="C24" i="1" s="1"/>
  <c r="B7" i="1"/>
  <c r="F7" i="1" s="1"/>
  <c r="F15" i="1" l="1"/>
  <c r="C20" i="1"/>
  <c r="D22" i="1"/>
  <c r="E22" i="1"/>
  <c r="B20" i="1"/>
  <c r="C21" i="1"/>
  <c r="E23" i="1"/>
  <c r="D23" i="1"/>
  <c r="B16" i="1"/>
  <c r="B21" i="1"/>
  <c r="F21" i="1" s="1"/>
  <c r="B13" i="1"/>
  <c r="B22" i="1"/>
  <c r="C23" i="1"/>
  <c r="E24" i="1"/>
  <c r="C16" i="1"/>
  <c r="F16" i="1" s="1"/>
  <c r="B23" i="1"/>
  <c r="F23" i="1" s="1"/>
  <c r="D24" i="1"/>
  <c r="B24" i="1"/>
  <c r="F24" i="1" s="1"/>
  <c r="E21" i="1"/>
  <c r="C11" i="1"/>
  <c r="C13" i="1"/>
  <c r="C12" i="1"/>
  <c r="D13" i="1"/>
  <c r="F13" i="1" s="1"/>
  <c r="E12" i="1"/>
  <c r="F12" i="1" s="1"/>
  <c r="C14" i="1"/>
  <c r="E14" i="1"/>
  <c r="F14" i="1" s="1"/>
  <c r="B15" i="1"/>
  <c r="D15" i="1"/>
  <c r="B14" i="1"/>
  <c r="B12" i="1"/>
  <c r="C15" i="1"/>
  <c r="D11" i="1"/>
  <c r="F11" i="1" s="1"/>
  <c r="B11" i="1"/>
  <c r="F20" i="1" l="1"/>
  <c r="F22" i="1" s="1"/>
</calcChain>
</file>

<file path=xl/sharedStrings.xml><?xml version="1.0" encoding="utf-8"?>
<sst xmlns="http://schemas.openxmlformats.org/spreadsheetml/2006/main" count="62" uniqueCount="18">
  <si>
    <t>CSP_vs_Filier</t>
  </si>
  <si>
    <t>Droit</t>
  </si>
  <si>
    <t>Sciences</t>
  </si>
  <si>
    <t>IUT</t>
  </si>
  <si>
    <t>Total</t>
  </si>
  <si>
    <t>ExpAgri</t>
  </si>
  <si>
    <t>Patron</t>
  </si>
  <si>
    <t>CadreSup</t>
  </si>
  <si>
    <t>Employe</t>
  </si>
  <si>
    <t>Ouvrier</t>
  </si>
  <si>
    <t>Medecines</t>
  </si>
  <si>
    <t>Profiles lignes</t>
  </si>
  <si>
    <t>expAgri</t>
  </si>
  <si>
    <t>Profiles colonnes</t>
  </si>
  <si>
    <t>Profil Moyenne</t>
  </si>
  <si>
    <t>Tableau sous indépendances</t>
  </si>
  <si>
    <t>Résidus standarisés</t>
  </si>
  <si>
    <t>(Attractions Répulsion)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</si>
</sst>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applyFill="1" applyBorder="1"/>
    <xf numFmtId="0" fontId="0" fillId="9" borderId="0" xfId="0" applyFill="1"/>
    <xf numFmtId="0" fontId="1" fillId="10" borderId="0" xfId="0" applyFont="1" applyFill="1"/>
    <xf numFmtId="0" fontId="2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71F4-BD14-4A87-A09C-077692EB15A0}">
  <dimension ref="A1:F40"/>
  <sheetViews>
    <sheetView tabSelected="1" topLeftCell="A17" workbookViewId="0">
      <selection activeCell="K26" sqref="K26"/>
    </sheetView>
  </sheetViews>
  <sheetFormatPr baseColWidth="10" defaultRowHeight="15" x14ac:dyDescent="0.25"/>
  <cols>
    <col min="1" max="1" width="16.85546875" customWidth="1"/>
  </cols>
  <sheetData>
    <row r="1" spans="1:6" x14ac:dyDescent="0.25">
      <c r="A1" s="1" t="s">
        <v>0</v>
      </c>
      <c r="B1" s="4" t="s">
        <v>1</v>
      </c>
      <c r="C1" s="4" t="s">
        <v>2</v>
      </c>
      <c r="D1" s="4" t="s">
        <v>10</v>
      </c>
      <c r="E1" s="4" t="s">
        <v>3</v>
      </c>
      <c r="F1" s="4" t="s">
        <v>4</v>
      </c>
    </row>
    <row r="2" spans="1:6" x14ac:dyDescent="0.25">
      <c r="A2" s="2" t="s">
        <v>5</v>
      </c>
      <c r="B2">
        <v>80</v>
      </c>
      <c r="C2">
        <v>99</v>
      </c>
      <c r="D2">
        <v>65</v>
      </c>
      <c r="E2">
        <v>58</v>
      </c>
      <c r="F2" s="5">
        <f>SUM(B2:E2)</f>
        <v>302</v>
      </c>
    </row>
    <row r="3" spans="1:6" x14ac:dyDescent="0.25">
      <c r="A3" s="2" t="s">
        <v>6</v>
      </c>
      <c r="B3">
        <v>168</v>
      </c>
      <c r="C3">
        <v>137</v>
      </c>
      <c r="D3">
        <v>208</v>
      </c>
      <c r="E3">
        <v>62</v>
      </c>
      <c r="F3" s="5">
        <f>SUM(B3:E3)</f>
        <v>575</v>
      </c>
    </row>
    <row r="4" spans="1:6" x14ac:dyDescent="0.25">
      <c r="A4" s="2" t="s">
        <v>7</v>
      </c>
      <c r="B4">
        <v>470</v>
      </c>
      <c r="C4">
        <v>400</v>
      </c>
      <c r="D4">
        <v>876</v>
      </c>
      <c r="E4">
        <v>79</v>
      </c>
      <c r="F4" s="5">
        <f>SUM(B4:E4)</f>
        <v>1825</v>
      </c>
    </row>
    <row r="5" spans="1:6" x14ac:dyDescent="0.25">
      <c r="A5" s="2" t="s">
        <v>8</v>
      </c>
      <c r="B5">
        <v>145</v>
      </c>
      <c r="C5">
        <v>133</v>
      </c>
      <c r="D5">
        <v>145</v>
      </c>
      <c r="E5">
        <v>54</v>
      </c>
      <c r="F5" s="5">
        <f>SUM(B5:E5)</f>
        <v>477</v>
      </c>
    </row>
    <row r="6" spans="1:6" x14ac:dyDescent="0.25">
      <c r="A6" s="2" t="s">
        <v>9</v>
      </c>
      <c r="B6">
        <v>166</v>
      </c>
      <c r="C6">
        <v>193</v>
      </c>
      <c r="D6">
        <v>127</v>
      </c>
      <c r="E6">
        <v>129</v>
      </c>
      <c r="F6" s="5">
        <f>SUM(B6:E6)</f>
        <v>615</v>
      </c>
    </row>
    <row r="7" spans="1:6" x14ac:dyDescent="0.25">
      <c r="A7" s="3" t="s">
        <v>4</v>
      </c>
      <c r="B7" s="6">
        <f>SUM(B2:B6)</f>
        <v>1029</v>
      </c>
      <c r="C7" s="6">
        <f>SUM(C2:C6)</f>
        <v>962</v>
      </c>
      <c r="D7" s="6">
        <f>SUM(D2:D6)</f>
        <v>1421</v>
      </c>
      <c r="E7" s="6">
        <f>SUM(E2:E6)</f>
        <v>382</v>
      </c>
      <c r="F7" s="1">
        <f>SUM(B7:E7)</f>
        <v>3794</v>
      </c>
    </row>
    <row r="9" spans="1:6" x14ac:dyDescent="0.25">
      <c r="A9" s="9" t="s">
        <v>11</v>
      </c>
    </row>
    <row r="10" spans="1:6" x14ac:dyDescent="0.25">
      <c r="A10" s="6" t="s">
        <v>0</v>
      </c>
      <c r="B10" s="4" t="s">
        <v>1</v>
      </c>
      <c r="C10" s="4" t="s">
        <v>2</v>
      </c>
      <c r="D10" s="4" t="s">
        <v>10</v>
      </c>
      <c r="E10" s="4" t="s">
        <v>3</v>
      </c>
      <c r="F10" s="4" t="s">
        <v>4</v>
      </c>
    </row>
    <row r="11" spans="1:6" x14ac:dyDescent="0.25">
      <c r="A11" s="2" t="s">
        <v>12</v>
      </c>
      <c r="B11" s="8">
        <f>B2/F2</f>
        <v>0.26490066225165565</v>
      </c>
      <c r="C11" s="8">
        <f>C2/F2</f>
        <v>0.32781456953642385</v>
      </c>
      <c r="D11" s="8">
        <f>D2/F2</f>
        <v>0.21523178807947019</v>
      </c>
      <c r="E11" s="8">
        <f>E2/F2</f>
        <v>0.19205298013245034</v>
      </c>
      <c r="F11" s="8">
        <f>SUM(E11,D11,C11,B11)</f>
        <v>1</v>
      </c>
    </row>
    <row r="12" spans="1:6" x14ac:dyDescent="0.25">
      <c r="A12" s="2" t="s">
        <v>6</v>
      </c>
      <c r="B12" s="7">
        <f>B3/F3</f>
        <v>0.29217391304347828</v>
      </c>
      <c r="C12" s="7">
        <f>C3/F3</f>
        <v>0.23826086956521739</v>
      </c>
      <c r="D12" s="7">
        <f>D3/F3</f>
        <v>0.36173913043478262</v>
      </c>
      <c r="E12" s="7">
        <f>E3/F3</f>
        <v>0.10782608695652174</v>
      </c>
      <c r="F12" s="8">
        <f t="shared" ref="F12:F16" si="0">SUM(E12,D12,C12,B12)</f>
        <v>1</v>
      </c>
    </row>
    <row r="13" spans="1:6" x14ac:dyDescent="0.25">
      <c r="A13" s="2" t="s">
        <v>7</v>
      </c>
      <c r="B13" s="7">
        <f>B4/F4</f>
        <v>0.25753424657534246</v>
      </c>
      <c r="C13" s="7">
        <f>C4/F4</f>
        <v>0.21917808219178081</v>
      </c>
      <c r="D13" s="7">
        <f>D4/F4</f>
        <v>0.48</v>
      </c>
      <c r="E13" s="7">
        <f>E4/F4</f>
        <v>4.3287671232876711E-2</v>
      </c>
      <c r="F13" s="8">
        <f t="shared" si="0"/>
        <v>1</v>
      </c>
    </row>
    <row r="14" spans="1:6" x14ac:dyDescent="0.25">
      <c r="A14" s="2" t="s">
        <v>8</v>
      </c>
      <c r="B14" s="7">
        <f>B5/F5</f>
        <v>0.30398322851153042</v>
      </c>
      <c r="C14" s="7">
        <f>C5/F5</f>
        <v>0.27882599580712786</v>
      </c>
      <c r="D14" s="7">
        <f>D5/F5</f>
        <v>0.30398322851153042</v>
      </c>
      <c r="E14" s="7">
        <f>E5/F5</f>
        <v>0.11320754716981132</v>
      </c>
      <c r="F14" s="8">
        <f t="shared" si="0"/>
        <v>1</v>
      </c>
    </row>
    <row r="15" spans="1:6" x14ac:dyDescent="0.25">
      <c r="A15" s="2" t="s">
        <v>9</v>
      </c>
      <c r="B15" s="7">
        <f>B6/F6</f>
        <v>0.26991869918699185</v>
      </c>
      <c r="C15" s="7">
        <f>C6/F6</f>
        <v>0.31382113821138213</v>
      </c>
      <c r="D15" s="7">
        <f>D6/F6</f>
        <v>0.20650406504065041</v>
      </c>
      <c r="E15" s="7">
        <f>E6/F6</f>
        <v>0.2097560975609756</v>
      </c>
      <c r="F15" s="8">
        <f t="shared" si="0"/>
        <v>1</v>
      </c>
    </row>
    <row r="16" spans="1:6" x14ac:dyDescent="0.25">
      <c r="A16" s="2" t="s">
        <v>14</v>
      </c>
      <c r="B16" s="7">
        <f>B7/F7</f>
        <v>0.27121771217712176</v>
      </c>
      <c r="C16" s="7">
        <f>C7/F7</f>
        <v>0.25355824986821296</v>
      </c>
      <c r="D16" s="7">
        <f>D7/F7</f>
        <v>0.37453874538745385</v>
      </c>
      <c r="E16" s="7">
        <f>E7/F7</f>
        <v>0.10068529256721138</v>
      </c>
      <c r="F16" s="8">
        <f t="shared" si="0"/>
        <v>1</v>
      </c>
    </row>
    <row r="18" spans="1:6" x14ac:dyDescent="0.25">
      <c r="A18" s="9" t="s">
        <v>13</v>
      </c>
    </row>
    <row r="19" spans="1:6" x14ac:dyDescent="0.25">
      <c r="A19" s="6" t="s">
        <v>0</v>
      </c>
      <c r="B19" s="4" t="s">
        <v>1</v>
      </c>
      <c r="C19" s="4" t="s">
        <v>2</v>
      </c>
      <c r="D19" s="4" t="s">
        <v>10</v>
      </c>
      <c r="E19" s="4" t="s">
        <v>3</v>
      </c>
      <c r="F19" s="4" t="s">
        <v>4</v>
      </c>
    </row>
    <row r="20" spans="1:6" x14ac:dyDescent="0.25">
      <c r="A20" s="2" t="s">
        <v>12</v>
      </c>
      <c r="B20" s="8">
        <f>B2/B7</f>
        <v>7.7745383867832848E-2</v>
      </c>
      <c r="C20" s="8">
        <f>C2/C7</f>
        <v>0.10291060291060292</v>
      </c>
      <c r="D20" s="8">
        <f>D2/D7</f>
        <v>4.5742434904996479E-2</v>
      </c>
      <c r="E20" s="8">
        <f>E2/E7</f>
        <v>0.15183246073298429</v>
      </c>
      <c r="F20" s="8">
        <f>SUM(B20:E20)</f>
        <v>0.3782308824164165</v>
      </c>
    </row>
    <row r="21" spans="1:6" x14ac:dyDescent="0.25">
      <c r="A21" s="2" t="s">
        <v>6</v>
      </c>
      <c r="B21" s="8">
        <f>B3/B7</f>
        <v>0.16326530612244897</v>
      </c>
      <c r="C21" s="8">
        <f>C3/C7</f>
        <v>0.14241164241164242</v>
      </c>
      <c r="D21" s="8">
        <f>D3/D7</f>
        <v>0.14637579169598874</v>
      </c>
      <c r="E21" s="8">
        <f>E3/E7</f>
        <v>0.16230366492146597</v>
      </c>
      <c r="F21" s="8">
        <f>SUM(B21:E21)</f>
        <v>0.6143564051515461</v>
      </c>
    </row>
    <row r="22" spans="1:6" x14ac:dyDescent="0.25">
      <c r="A22" s="2" t="s">
        <v>7</v>
      </c>
      <c r="B22" s="8">
        <f>B4/B7</f>
        <v>0.45675413022351796</v>
      </c>
      <c r="C22" s="8">
        <f>C4/C7</f>
        <v>0.41580041580041582</v>
      </c>
      <c r="D22" s="8">
        <f>D4/D7</f>
        <v>0.61646727656579869</v>
      </c>
      <c r="E22" s="8">
        <f>E4/E7</f>
        <v>0.20680628272251309</v>
      </c>
      <c r="F22" s="8">
        <f>SUM(F20:F21)</f>
        <v>0.99258728756796266</v>
      </c>
    </row>
    <row r="23" spans="1:6" x14ac:dyDescent="0.25">
      <c r="A23" s="2" t="s">
        <v>8</v>
      </c>
      <c r="B23" s="8">
        <f>B5/B7</f>
        <v>0.14091350826044705</v>
      </c>
      <c r="C23" s="8">
        <f>C5/C7</f>
        <v>0.13825363825363826</v>
      </c>
      <c r="D23" s="8">
        <f>D5/D7</f>
        <v>0.10204081632653061</v>
      </c>
      <c r="E23" s="8">
        <f>E5/E7</f>
        <v>0.14136125654450263</v>
      </c>
      <c r="F23" s="8">
        <f>SUM(B23:E23)</f>
        <v>0.52256921938511858</v>
      </c>
    </row>
    <row r="24" spans="1:6" x14ac:dyDescent="0.25">
      <c r="A24" s="2" t="s">
        <v>9</v>
      </c>
      <c r="B24" s="8">
        <f>B6/B7</f>
        <v>0.16132167152575316</v>
      </c>
      <c r="C24" s="8">
        <f>C6/C7</f>
        <v>0.20062370062370063</v>
      </c>
      <c r="D24" s="8">
        <f>D6/D7</f>
        <v>8.9373680506685427E-2</v>
      </c>
      <c r="E24" s="8">
        <f>E6/E7</f>
        <v>0.33769633507853403</v>
      </c>
      <c r="F24" s="8">
        <f>SUM(B24:E24)</f>
        <v>0.78901538773467328</v>
      </c>
    </row>
    <row r="26" spans="1:6" x14ac:dyDescent="0.25">
      <c r="A26" s="9" t="s">
        <v>15</v>
      </c>
    </row>
    <row r="27" spans="1:6" x14ac:dyDescent="0.25">
      <c r="A27" s="6" t="s">
        <v>0</v>
      </c>
      <c r="B27" s="4" t="s">
        <v>1</v>
      </c>
      <c r="C27" s="4" t="s">
        <v>2</v>
      </c>
      <c r="D27" s="4" t="s">
        <v>10</v>
      </c>
      <c r="E27" s="4" t="s">
        <v>3</v>
      </c>
      <c r="F27" s="4" t="s">
        <v>4</v>
      </c>
    </row>
    <row r="28" spans="1:6" x14ac:dyDescent="0.25">
      <c r="A28" s="2" t="s">
        <v>12</v>
      </c>
      <c r="B28">
        <f>(B$7*$F2)/$F$7</f>
        <v>81.907749077490777</v>
      </c>
      <c r="C28">
        <f t="shared" ref="C28:E28" si="1">(C$7*$F2)/$F$7</f>
        <v>76.57459146020031</v>
      </c>
      <c r="D28">
        <f t="shared" si="1"/>
        <v>113.11070110701107</v>
      </c>
      <c r="E28">
        <f t="shared" si="1"/>
        <v>30.406958355297839</v>
      </c>
    </row>
    <row r="29" spans="1:6" x14ac:dyDescent="0.25">
      <c r="A29" s="2" t="s">
        <v>6</v>
      </c>
      <c r="B29">
        <f t="shared" ref="B29:E32" si="2">(B$7*$F3)/$F$7</f>
        <v>155.95018450184503</v>
      </c>
      <c r="C29">
        <f t="shared" si="2"/>
        <v>145.79599367422244</v>
      </c>
      <c r="D29">
        <f t="shared" si="2"/>
        <v>215.35977859778598</v>
      </c>
      <c r="E29">
        <f t="shared" si="2"/>
        <v>57.89404322614655</v>
      </c>
    </row>
    <row r="30" spans="1:6" x14ac:dyDescent="0.25">
      <c r="A30" s="2" t="s">
        <v>7</v>
      </c>
      <c r="B30">
        <f t="shared" si="2"/>
        <v>494.97232472324725</v>
      </c>
      <c r="C30">
        <f t="shared" si="2"/>
        <v>462.74380600948865</v>
      </c>
      <c r="D30">
        <f t="shared" si="2"/>
        <v>683.53321033210329</v>
      </c>
      <c r="E30">
        <f t="shared" si="2"/>
        <v>183.75065893516077</v>
      </c>
    </row>
    <row r="31" spans="1:6" x14ac:dyDescent="0.25">
      <c r="A31" s="2" t="s">
        <v>8</v>
      </c>
      <c r="B31">
        <f t="shared" si="2"/>
        <v>129.37084870848707</v>
      </c>
      <c r="C31">
        <f t="shared" si="2"/>
        <v>120.94728518713758</v>
      </c>
      <c r="D31">
        <f t="shared" si="2"/>
        <v>178.65498154981549</v>
      </c>
      <c r="E31">
        <f t="shared" si="2"/>
        <v>48.026884554559828</v>
      </c>
    </row>
    <row r="32" spans="1:6" x14ac:dyDescent="0.25">
      <c r="A32" s="2" t="s">
        <v>9</v>
      </c>
      <c r="B32">
        <f t="shared" si="2"/>
        <v>166.79889298892988</v>
      </c>
      <c r="C32">
        <f t="shared" si="2"/>
        <v>155.93832366895097</v>
      </c>
      <c r="D32">
        <f t="shared" si="2"/>
        <v>230.34132841328415</v>
      </c>
      <c r="E32">
        <f t="shared" si="2"/>
        <v>61.921454928835004</v>
      </c>
    </row>
    <row r="34" spans="1:6" x14ac:dyDescent="0.25">
      <c r="A34" s="9" t="s">
        <v>16</v>
      </c>
      <c r="C34" t="s">
        <v>17</v>
      </c>
    </row>
    <row r="35" spans="1:6" x14ac:dyDescent="0.25">
      <c r="A35" s="6" t="s">
        <v>0</v>
      </c>
      <c r="B35" s="4" t="s">
        <v>1</v>
      </c>
      <c r="C35" s="4" t="s">
        <v>2</v>
      </c>
      <c r="D35" s="4" t="s">
        <v>10</v>
      </c>
      <c r="E35" s="4" t="s">
        <v>3</v>
      </c>
      <c r="F35" s="4" t="s">
        <v>4</v>
      </c>
    </row>
    <row r="36" spans="1:6" x14ac:dyDescent="0.25">
      <c r="A36" s="2" t="s">
        <v>12</v>
      </c>
      <c r="B36">
        <f>(B2-B28)/SQRT(B28)</f>
        <v>-0.21079424831334095</v>
      </c>
      <c r="C36" s="10">
        <f>(C2-C28)/SQRT(C28)</f>
        <v>2.5627014783144393</v>
      </c>
      <c r="D36" s="11">
        <f>(D2-D28)/SQRT(D28)</f>
        <v>-4.523658780498284</v>
      </c>
      <c r="E36" s="10">
        <f>(E2-E28)/SQRT(E28)</f>
        <v>5.0039514427539258</v>
      </c>
    </row>
    <row r="37" spans="1:6" x14ac:dyDescent="0.25">
      <c r="A37" s="2" t="s">
        <v>6</v>
      </c>
      <c r="B37">
        <f t="shared" ref="B37:E40" si="3">(B3-B29)/SQRT(B29)</f>
        <v>0.96491142964647691</v>
      </c>
      <c r="C37">
        <f t="shared" si="3"/>
        <v>-0.72847074139756296</v>
      </c>
      <c r="D37">
        <f t="shared" si="3"/>
        <v>-0.50151329636861131</v>
      </c>
      <c r="E37">
        <f t="shared" si="3"/>
        <v>0.53963167338772555</v>
      </c>
    </row>
    <row r="38" spans="1:6" x14ac:dyDescent="0.25">
      <c r="A38" s="2" t="s">
        <v>7</v>
      </c>
      <c r="B38">
        <f t="shared" si="3"/>
        <v>-1.1224539046944562</v>
      </c>
      <c r="C38">
        <f t="shared" si="3"/>
        <v>-2.9167590370161278</v>
      </c>
      <c r="D38" s="10">
        <f t="shared" si="3"/>
        <v>7.3616640124098796</v>
      </c>
      <c r="E38" s="11">
        <f t="shared" si="3"/>
        <v>-7.727558669293515</v>
      </c>
    </row>
    <row r="39" spans="1:6" x14ac:dyDescent="0.25">
      <c r="A39" s="2" t="s">
        <v>8</v>
      </c>
      <c r="B39">
        <f t="shared" si="3"/>
        <v>1.3740963359982872</v>
      </c>
      <c r="C39">
        <f t="shared" si="3"/>
        <v>1.0959401010493448</v>
      </c>
      <c r="D39">
        <f t="shared" si="3"/>
        <v>-2.5179192122225458</v>
      </c>
      <c r="E39">
        <f t="shared" si="3"/>
        <v>0.86190361246693947</v>
      </c>
    </row>
    <row r="40" spans="1:6" x14ac:dyDescent="0.25">
      <c r="A40" s="2" t="s">
        <v>9</v>
      </c>
      <c r="B40">
        <f t="shared" si="3"/>
        <v>-6.1857452145175996E-2</v>
      </c>
      <c r="C40" s="10">
        <f t="shared" si="3"/>
        <v>2.967895657147479</v>
      </c>
      <c r="D40" s="11">
        <f t="shared" si="3"/>
        <v>-6.8090748201158009</v>
      </c>
      <c r="E40" s="10">
        <f t="shared" si="3"/>
        <v>8.524385038342583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</dc:creator>
  <cp:lastModifiedBy>ORION</cp:lastModifiedBy>
  <dcterms:created xsi:type="dcterms:W3CDTF">2025-02-27T09:36:27Z</dcterms:created>
  <dcterms:modified xsi:type="dcterms:W3CDTF">2025-02-27T11:24:17Z</dcterms:modified>
</cp:coreProperties>
</file>