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25" windowWidth="18315" windowHeight="8160"/>
  </bookViews>
  <sheets>
    <sheet name="프로그램" sheetId="1" r:id="rId1"/>
    <sheet name="시청율" sheetId="3" r:id="rId2"/>
    <sheet name="시청율_1" sheetId="4" r:id="rId3"/>
    <sheet name="미투_8월3주차" sheetId="5" r:id="rId4"/>
    <sheet name="미투_8월4주차" sheetId="6" r:id="rId5"/>
    <sheet name="키워드" sheetId="7" r:id="rId6"/>
    <sheet name="LIWC" sheetId="8" r:id="rId7"/>
    <sheet name="미투시청율모델링" sheetId="9" r:id="rId8"/>
    <sheet name="tv_program_rank" sheetId="10" r:id="rId9"/>
    <sheet name="tv_program_watch_rate" sheetId="11" r:id="rId10"/>
  </sheets>
  <definedNames>
    <definedName name="_xlnm.Print_Titles" localSheetId="0">프로그램!$1:$1</definedName>
  </definedNames>
  <calcPr calcId="144525"/>
</workbook>
</file>

<file path=xl/calcChain.xml><?xml version="1.0" encoding="utf-8"?>
<calcChain xmlns="http://schemas.openxmlformats.org/spreadsheetml/2006/main">
  <c r="X3" i="6" l="1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" i="6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" i="5"/>
  <c r="V3" i="6"/>
  <c r="W3" i="6"/>
  <c r="V4" i="6"/>
  <c r="W4" i="6"/>
  <c r="V5" i="6"/>
  <c r="W5" i="6"/>
  <c r="V6" i="6"/>
  <c r="W6" i="6"/>
  <c r="V7" i="6"/>
  <c r="W7" i="6"/>
  <c r="V8" i="6"/>
  <c r="W8" i="6"/>
  <c r="V9" i="6"/>
  <c r="W9" i="6"/>
  <c r="V10" i="6"/>
  <c r="W10" i="6"/>
  <c r="V11" i="6"/>
  <c r="W11" i="6"/>
  <c r="V12" i="6"/>
  <c r="W12" i="6"/>
  <c r="V13" i="6"/>
  <c r="W13" i="6"/>
  <c r="V14" i="6"/>
  <c r="W14" i="6"/>
  <c r="V15" i="6"/>
  <c r="W15" i="6"/>
  <c r="V16" i="6"/>
  <c r="W16" i="6"/>
  <c r="V17" i="6"/>
  <c r="W17" i="6"/>
  <c r="V18" i="6"/>
  <c r="W18" i="6"/>
  <c r="V19" i="6"/>
  <c r="W19" i="6"/>
  <c r="V20" i="6"/>
  <c r="W20" i="6"/>
  <c r="V21" i="6"/>
  <c r="W21" i="6"/>
  <c r="V22" i="6"/>
  <c r="W22" i="6"/>
  <c r="V23" i="6"/>
  <c r="W23" i="6"/>
  <c r="V24" i="6"/>
  <c r="W24" i="6"/>
  <c r="V25" i="6"/>
  <c r="W25" i="6"/>
  <c r="V26" i="6"/>
  <c r="W26" i="6"/>
  <c r="W2" i="6"/>
  <c r="V2" i="6"/>
  <c r="B26" i="6"/>
  <c r="B8" i="6"/>
  <c r="C8" i="6"/>
  <c r="E8" i="6"/>
  <c r="F8" i="6"/>
  <c r="B5" i="6"/>
  <c r="C5" i="6"/>
  <c r="E5" i="6"/>
  <c r="F5" i="6"/>
  <c r="B6" i="6"/>
  <c r="C6" i="6"/>
  <c r="E6" i="6"/>
  <c r="F6" i="6"/>
  <c r="B3" i="6"/>
  <c r="C3" i="6"/>
  <c r="E3" i="6"/>
  <c r="F3" i="6"/>
  <c r="B7" i="6"/>
  <c r="C7" i="6"/>
  <c r="E7" i="6"/>
  <c r="F7" i="6"/>
  <c r="B25" i="6"/>
  <c r="C25" i="6"/>
  <c r="E25" i="6"/>
  <c r="F25" i="6"/>
  <c r="B2" i="6"/>
  <c r="C2" i="6"/>
  <c r="E2" i="6"/>
  <c r="F2" i="6"/>
  <c r="B12" i="6"/>
  <c r="C12" i="6"/>
  <c r="E12" i="6"/>
  <c r="F12" i="6"/>
  <c r="C26" i="6"/>
  <c r="E26" i="6"/>
  <c r="F26" i="6"/>
  <c r="B18" i="6"/>
  <c r="C18" i="6"/>
  <c r="E18" i="6"/>
  <c r="F18" i="6"/>
  <c r="B20" i="6"/>
  <c r="C20" i="6"/>
  <c r="E20" i="6"/>
  <c r="F20" i="6"/>
  <c r="B22" i="6"/>
  <c r="C22" i="6"/>
  <c r="E22" i="6"/>
  <c r="F22" i="6"/>
  <c r="B16" i="6"/>
  <c r="C16" i="6"/>
  <c r="E16" i="6"/>
  <c r="F16" i="6"/>
  <c r="B14" i="6"/>
  <c r="C14" i="6"/>
  <c r="E14" i="6"/>
  <c r="F14" i="6"/>
  <c r="B23" i="6"/>
  <c r="C23" i="6"/>
  <c r="E23" i="6"/>
  <c r="F23" i="6"/>
  <c r="B4" i="6"/>
  <c r="C4" i="6"/>
  <c r="E4" i="6"/>
  <c r="F4" i="6"/>
  <c r="B13" i="6"/>
  <c r="C13" i="6"/>
  <c r="E13" i="6"/>
  <c r="F13" i="6"/>
  <c r="B11" i="6"/>
  <c r="C11" i="6"/>
  <c r="E11" i="6"/>
  <c r="F11" i="6"/>
  <c r="B15" i="6"/>
  <c r="C15" i="6"/>
  <c r="E15" i="6"/>
  <c r="F15" i="6"/>
  <c r="B17" i="6"/>
  <c r="C17" i="6"/>
  <c r="E17" i="6"/>
  <c r="F17" i="6"/>
  <c r="B21" i="6"/>
  <c r="C21" i="6"/>
  <c r="E21" i="6"/>
  <c r="F21" i="6"/>
  <c r="B9" i="6"/>
  <c r="C9" i="6"/>
  <c r="E9" i="6"/>
  <c r="F9" i="6"/>
  <c r="B24" i="6"/>
  <c r="C24" i="6"/>
  <c r="E24" i="6"/>
  <c r="F24" i="6"/>
  <c r="B19" i="6"/>
  <c r="C19" i="6"/>
  <c r="E19" i="6"/>
  <c r="F19" i="6"/>
  <c r="F10" i="6"/>
  <c r="E10" i="6"/>
  <c r="C10" i="6"/>
  <c r="B10" i="6"/>
  <c r="E16" i="5"/>
  <c r="W8" i="5"/>
  <c r="W27" i="5"/>
  <c r="W4" i="5"/>
  <c r="W20" i="5"/>
  <c r="W26" i="5"/>
  <c r="W3" i="5"/>
  <c r="W15" i="5"/>
  <c r="W16" i="5"/>
  <c r="W2" i="5"/>
  <c r="W5" i="5"/>
  <c r="W7" i="5"/>
  <c r="W13" i="5"/>
  <c r="W25" i="5"/>
  <c r="W14" i="5"/>
  <c r="W9" i="5"/>
  <c r="W11" i="5"/>
  <c r="W12" i="5"/>
  <c r="W21" i="5"/>
  <c r="W22" i="5"/>
  <c r="W23" i="5"/>
  <c r="W10" i="5"/>
  <c r="W17" i="5"/>
  <c r="W18" i="5"/>
  <c r="W24" i="5"/>
  <c r="W19" i="5"/>
  <c r="W6" i="5"/>
  <c r="V8" i="5"/>
  <c r="V27" i="5"/>
  <c r="V4" i="5"/>
  <c r="V20" i="5"/>
  <c r="V26" i="5"/>
  <c r="V3" i="5"/>
  <c r="V15" i="5"/>
  <c r="V16" i="5"/>
  <c r="V2" i="5"/>
  <c r="V5" i="5"/>
  <c r="V7" i="5"/>
  <c r="V13" i="5"/>
  <c r="V25" i="5"/>
  <c r="V14" i="5"/>
  <c r="V9" i="5"/>
  <c r="V11" i="5"/>
  <c r="V12" i="5"/>
  <c r="V21" i="5"/>
  <c r="V22" i="5"/>
  <c r="V23" i="5"/>
  <c r="V10" i="5"/>
  <c r="V17" i="5"/>
  <c r="V18" i="5"/>
  <c r="V24" i="5"/>
  <c r="V19" i="5"/>
  <c r="V6" i="5"/>
  <c r="C9" i="5"/>
  <c r="E9" i="5"/>
  <c r="F9" i="5"/>
  <c r="C11" i="5"/>
  <c r="E11" i="5"/>
  <c r="F11" i="5"/>
  <c r="C12" i="5"/>
  <c r="E12" i="5"/>
  <c r="F12" i="5"/>
  <c r="C2" i="5"/>
  <c r="E2" i="5"/>
  <c r="F2" i="5"/>
  <c r="C6" i="5"/>
  <c r="E6" i="5"/>
  <c r="F6" i="5"/>
  <c r="C26" i="5"/>
  <c r="E26" i="5"/>
  <c r="F26" i="5"/>
  <c r="C3" i="5"/>
  <c r="E3" i="5"/>
  <c r="F3" i="5"/>
  <c r="C10" i="5"/>
  <c r="E10" i="5"/>
  <c r="F10" i="5"/>
  <c r="C27" i="5"/>
  <c r="E27" i="5"/>
  <c r="F27" i="5"/>
  <c r="C20" i="5"/>
  <c r="E20" i="5"/>
  <c r="F20" i="5"/>
  <c r="C21" i="5"/>
  <c r="E21" i="5"/>
  <c r="F21" i="5"/>
  <c r="C22" i="5"/>
  <c r="E22" i="5"/>
  <c r="F22" i="5"/>
  <c r="C25" i="5"/>
  <c r="E25" i="5"/>
  <c r="F25" i="5"/>
  <c r="C17" i="5"/>
  <c r="E17" i="5"/>
  <c r="F17" i="5"/>
  <c r="C16" i="5"/>
  <c r="F16" i="5"/>
  <c r="C24" i="5"/>
  <c r="E24" i="5"/>
  <c r="F24" i="5"/>
  <c r="C4" i="5"/>
  <c r="E4" i="5"/>
  <c r="F4" i="5"/>
  <c r="C13" i="5"/>
  <c r="E13" i="5"/>
  <c r="F13" i="5"/>
  <c r="C8" i="5"/>
  <c r="E8" i="5"/>
  <c r="F8" i="5"/>
  <c r="C15" i="5"/>
  <c r="E15" i="5"/>
  <c r="F15" i="5"/>
  <c r="C14" i="5"/>
  <c r="E14" i="5"/>
  <c r="F14" i="5"/>
  <c r="C23" i="5"/>
  <c r="E23" i="5"/>
  <c r="F23" i="5"/>
  <c r="C5" i="5"/>
  <c r="E5" i="5"/>
  <c r="F5" i="5"/>
  <c r="C18" i="5"/>
  <c r="E18" i="5"/>
  <c r="F18" i="5"/>
  <c r="C19" i="5"/>
  <c r="E19" i="5"/>
  <c r="F19" i="5"/>
  <c r="F7" i="5"/>
  <c r="E7" i="5"/>
  <c r="C7" i="5"/>
  <c r="B9" i="5"/>
  <c r="B11" i="5"/>
  <c r="B12" i="5"/>
  <c r="B2" i="5"/>
  <c r="B6" i="5"/>
  <c r="B26" i="5"/>
  <c r="B3" i="5"/>
  <c r="B10" i="5"/>
  <c r="B27" i="5"/>
  <c r="B20" i="5"/>
  <c r="B21" i="5"/>
  <c r="B22" i="5"/>
  <c r="B25" i="5"/>
  <c r="B17" i="5"/>
  <c r="B16" i="5"/>
  <c r="B24" i="5"/>
  <c r="B4" i="5"/>
  <c r="B13" i="5"/>
  <c r="B8" i="5"/>
  <c r="B15" i="5"/>
  <c r="B14" i="5"/>
  <c r="B23" i="5"/>
  <c r="B5" i="5"/>
  <c r="B18" i="5"/>
  <c r="B19" i="5"/>
  <c r="B7" i="5"/>
</calcChain>
</file>

<file path=xl/comments1.xml><?xml version="1.0" encoding="utf-8"?>
<comments xmlns="http://schemas.openxmlformats.org/spreadsheetml/2006/main">
  <authors>
    <author>nhn</author>
  </authors>
  <commentList>
    <comment ref="B26" authorId="0">
      <text>
        <r>
          <rPr>
            <b/>
            <sz val="9"/>
            <color indexed="81"/>
            <rFont val="Tahoma"/>
            <family val="2"/>
          </rPr>
          <t xml:space="preserve">8/18 </t>
        </r>
        <r>
          <rPr>
            <b/>
            <sz val="9"/>
            <color indexed="81"/>
            <rFont val="돋움"/>
            <family val="3"/>
            <charset val="129"/>
          </rPr>
          <t>종영</t>
        </r>
      </text>
    </comment>
  </commentList>
</comments>
</file>

<file path=xl/sharedStrings.xml><?xml version="1.0" encoding="utf-8"?>
<sst xmlns="http://schemas.openxmlformats.org/spreadsheetml/2006/main" count="1888" uniqueCount="1076">
  <si>
    <t>program_id</t>
  </si>
  <si>
    <t>title</t>
  </si>
  <si>
    <t>search_keywords</t>
  </si>
  <si>
    <t>category</t>
  </si>
  <si>
    <t>channel</t>
  </si>
  <si>
    <t>image_url</t>
  </si>
  <si>
    <t>air_cycle</t>
  </si>
  <si>
    <t>air_start_time</t>
  </si>
  <si>
    <t>air_end_time</t>
  </si>
  <si>
    <t>description</t>
  </si>
  <si>
    <t>actors</t>
  </si>
  <si>
    <t>producers</t>
  </si>
  <si>
    <t>homepage</t>
  </si>
  <si>
    <t>produce_company</t>
  </si>
  <si>
    <t>emcee</t>
  </si>
  <si>
    <t>MBC</t>
    <phoneticPr fontId="1" type="noConversion"/>
  </si>
  <si>
    <t>SBS</t>
    <phoneticPr fontId="1" type="noConversion"/>
  </si>
  <si>
    <t>오작교 형제들</t>
    <phoneticPr fontId="1" type="noConversion"/>
  </si>
  <si>
    <t>KBS2</t>
    <phoneticPr fontId="1" type="noConversion"/>
  </si>
  <si>
    <t>천 번의 입맞춤</t>
    <phoneticPr fontId="1" type="noConversion"/>
  </si>
  <si>
    <t>무한도전</t>
    <phoneticPr fontId="1" type="noConversion"/>
  </si>
  <si>
    <t>공주의 남자</t>
    <phoneticPr fontId="1" type="noConversion"/>
  </si>
  <si>
    <t>넌 내게 반했어</t>
    <phoneticPr fontId="1" type="noConversion"/>
  </si>
  <si>
    <t>계백</t>
    <phoneticPr fontId="1" type="noConversion"/>
  </si>
  <si>
    <t>무사 백동수</t>
    <phoneticPr fontId="1" type="noConversion"/>
  </si>
  <si>
    <t>광개토대왕</t>
    <phoneticPr fontId="1" type="noConversion"/>
  </si>
  <si>
    <t>KBS1</t>
    <phoneticPr fontId="1" type="noConversion"/>
  </si>
  <si>
    <t>KBS1 (토, 일) 오후 09:40~ 방송중 (총 80부작)</t>
    <phoneticPr fontId="1" type="noConversion"/>
  </si>
  <si>
    <t>외세의 침략이 유난히 많았던 우리 민족의 역사. 그 중 유독 눈에 띄는...</t>
    <phoneticPr fontId="1" type="noConversion"/>
  </si>
  <si>
    <t>http://www.kbs.co.kr/drama/greatking/</t>
    <phoneticPr fontId="1" type="noConversion"/>
  </si>
  <si>
    <t>연출 김종선 | 극본 조명주, 장기창</t>
    <phoneticPr fontId="1" type="noConversion"/>
  </si>
  <si>
    <t>http://tv03.search.naver.net/nhnsvc?quality=8&amp;size=190x150&amp;q=http://sstatic.naver.net/keypage/image/contents/142/142749.jpg</t>
    <phoneticPr fontId="1" type="noConversion"/>
  </si>
  <si>
    <t>열혈엄마 박복자, 진상아빠 황창식, 하루 아침에 세상에 내던져진 백자...</t>
    <phoneticPr fontId="1" type="noConversion"/>
  </si>
  <si>
    <t>http://tv03.search.naver.net/nhnsvc?quality=8&amp;size=190x150&amp;q=http://sstatic.naver.net/keypage/image/contents/150/150204.jpg</t>
    <phoneticPr fontId="1" type="noConversion"/>
  </si>
  <si>
    <t>KBS2 (토, 일) 오후 07:55~ 방송중</t>
    <phoneticPr fontId="1" type="noConversion"/>
  </si>
  <si>
    <t>초록뱀 미디어</t>
    <phoneticPr fontId="1" type="noConversion"/>
  </si>
  <si>
    <t>연출 기민수 | 극본 이정선</t>
    <phoneticPr fontId="1" type="noConversion"/>
  </si>
  <si>
    <t>http://www.kbs.co.kr/drama/ojakkyo/</t>
    <phoneticPr fontId="1" type="noConversion"/>
  </si>
  <si>
    <t>한 이혼여성이 시련을 극복하며 성공하는 패자부활전을 그린 드라마</t>
    <phoneticPr fontId="1" type="noConversion"/>
  </si>
  <si>
    <t>MBC (토, 일) 오후 08:40~ 방송중 (총 50부작)</t>
    <phoneticPr fontId="1" type="noConversion"/>
  </si>
  <si>
    <t>http://tv03.search.naver.net/nhnsvc?quality=8&amp;size=190x150&amp;q=http://sstatic.naver.net/keypage/image/contents/151/151423.jpg</t>
    <phoneticPr fontId="1" type="noConversion"/>
  </si>
  <si>
    <t>GnG 프로덕션</t>
    <phoneticPr fontId="1" type="noConversion"/>
  </si>
  <si>
    <t>연출 윤재문 | 극본 박정란</t>
    <phoneticPr fontId="1" type="noConversion"/>
  </si>
  <si>
    <t>http://www.imbc.com/broad/tv/drama/thousand</t>
    <phoneticPr fontId="1" type="noConversion"/>
  </si>
  <si>
    <t>따뜻한 세상을 만들어가는 리틀맘 도미솔의 고군분투기를 그린 드라마</t>
    <phoneticPr fontId="1" type="noConversion"/>
  </si>
  <si>
    <t>http://tv03.search.naver.net/nhnsvc?quality=8&amp;size=190x150&amp;q=http://sstatic.naver.net/keypage/image/contents/138/138040.jpg</t>
    <phoneticPr fontId="1" type="noConversion"/>
  </si>
  <si>
    <t>SBS (토, 일) 오후 08:40~ 방송중</t>
    <phoneticPr fontId="1" type="noConversion"/>
  </si>
  <si>
    <t>GnG프로덕션</t>
    <phoneticPr fontId="1" type="noConversion"/>
  </si>
  <si>
    <t>연출 한정환 | 극본 김사경</t>
    <phoneticPr fontId="1" type="noConversion"/>
  </si>
  <si>
    <t>http://tv.sbs.co.kr/besideme/</t>
    <phoneticPr fontId="1" type="noConversion"/>
  </si>
  <si>
    <t xml:space="preserve">왕이 되고자 하는 열망에 들뜬 수양대군이 대신(大臣) 김종서를 무참히... </t>
    <phoneticPr fontId="1" type="noConversion"/>
  </si>
  <si>
    <t>http://tv03.search.naver.net/nhnsvc?quality=8&amp;size=190x150&amp;q=http://sstatic.naver.net/keypage/image/contents/149/149398.jpg</t>
    <phoneticPr fontId="1" type="noConversion"/>
  </si>
  <si>
    <t>KBS2 (수, 목) 오후 09:55~ 방송중 (총 24부작)</t>
    <phoneticPr fontId="1" type="noConversion"/>
  </si>
  <si>
    <t>공주의 남자 문화산업 전문회사, 어치브그룹디엔, KBS 미디어</t>
    <phoneticPr fontId="1" type="noConversion"/>
  </si>
  <si>
    <t>연출 김정민, 박현석 | 극본 조정주, 김욱</t>
    <phoneticPr fontId="1" type="noConversion"/>
  </si>
  <si>
    <t>http://www.kbs.co.kr/drama/princess/</t>
    <phoneticPr fontId="1" type="noConversion"/>
  </si>
  <si>
    <t>MBC (수, 목) 오후 09:55~ (2011년 6월 29일~2011년 8월 18일 방송종료) (총 15부작)</t>
    <phoneticPr fontId="1" type="noConversion"/>
  </si>
  <si>
    <t xml:space="preserve">생각만으로도 가슴 두근두근거리는 단어, 청춘! 만화 같은 러브스토리... </t>
    <phoneticPr fontId="1" type="noConversion"/>
  </si>
  <si>
    <t>http://www.imbc.com/broad/tv/drama/fallinlove</t>
    <phoneticPr fontId="1" type="noConversion"/>
  </si>
  <si>
    <t>연출 표민수 | 극본 이명숙</t>
    <phoneticPr fontId="1" type="noConversion"/>
  </si>
  <si>
    <t>제이에스픽쳐스</t>
    <phoneticPr fontId="1" type="noConversion"/>
  </si>
  <si>
    <t>초짜 여비서가 초강력 불량 재벌 2세를 보스로 만나 벌어지는 전대미문...</t>
    <phoneticPr fontId="1" type="noConversion"/>
  </si>
  <si>
    <t>http://tv03.search.naver.net/nhnsvc?quality=8&amp;size=190x150&amp;q=http://sstatic.naver.net/keypage/image/contents/150/150086.jpg</t>
    <phoneticPr fontId="1" type="noConversion"/>
  </si>
  <si>
    <t>SBS (수, 목) 오후 09:55~ 방송중 (총 16부작)</t>
    <phoneticPr fontId="1" type="noConversion"/>
  </si>
  <si>
    <t>에이스토리</t>
    <phoneticPr fontId="1" type="noConversion"/>
  </si>
  <si>
    <t>연출 손정현 | 극본 권기영</t>
    <phoneticPr fontId="1" type="noConversion"/>
  </si>
  <si>
    <t>http://tv.sbs.co.kr/boss/</t>
    <phoneticPr fontId="1" type="noConversion"/>
  </si>
  <si>
    <t>자본과 스캔들이 넘쳐나는 연예계 스타와 사랑하고는 담 쌓고 살아 온...</t>
    <phoneticPr fontId="1" type="noConversion"/>
  </si>
  <si>
    <t>http://tv03.search.naver.net/nhnsvc?quality=8&amp;size=190x150&amp;q=http://sstatic.naver.net/keypage/image/contents/146/146708.jpg</t>
    <phoneticPr fontId="1" type="noConversion"/>
  </si>
  <si>
    <t>KBS2 (월, 화) 오후 09:55~ 방송중 (총 18부작)</t>
    <phoneticPr fontId="1" type="noConversion"/>
  </si>
  <si>
    <t>이김프로덕션</t>
    <phoneticPr fontId="1" type="noConversion"/>
  </si>
  <si>
    <t>연출 황인혁, 김영균 | 극본 전현진</t>
    <phoneticPr fontId="1" type="noConversion"/>
  </si>
  <si>
    <t>http://www.kbs.co.kr/drama/spy/</t>
    <phoneticPr fontId="1" type="noConversion"/>
  </si>
  <si>
    <t>역사는 승자의 기록이라는 구태의연한 표현은 차치하고라도, 오늘날 청...</t>
    <phoneticPr fontId="1" type="noConversion"/>
  </si>
  <si>
    <t>http://tv03.search.naver.net/nhnsvc?quality=8&amp;size=190x150&amp;q=http://sstatic.naver.net/keypage/image/contents/148/148286.jpg</t>
    <phoneticPr fontId="1" type="noConversion"/>
  </si>
  <si>
    <t>MBC (월, 화) 오후 09:55~ 방송중 (총 36부작)</t>
    <phoneticPr fontId="1" type="noConversion"/>
  </si>
  <si>
    <t>계백문전사, 크리에이티브 프로덕션, 커튼콜미디어</t>
    <phoneticPr fontId="1" type="noConversion"/>
  </si>
  <si>
    <t>연출 김근홍, 정대윤 | 극본 정형수</t>
    <phoneticPr fontId="1" type="noConversion"/>
  </si>
  <si>
    <t>http://www.imbc.com/broad/tv/drama/gyebaek/</t>
    <phoneticPr fontId="1" type="noConversion"/>
  </si>
  <si>
    <t>mbc_gyebaek</t>
    <phoneticPr fontId="1" type="noConversion"/>
  </si>
  <si>
    <t>조선 최고의 협객이자 풍운의 삶을 살았던 남자, 백동수! 백성의 마음...</t>
    <phoneticPr fontId="1" type="noConversion"/>
  </si>
  <si>
    <t>http://tv03.search.naver.net/nhnsvc?quality=8&amp;size=190x150&amp;q=http://sstatic.naver.net/keypage/image/contents/144/144265.jpg</t>
    <phoneticPr fontId="1" type="noConversion"/>
  </si>
  <si>
    <t>SBS (월, 화) 오후 09:55~ 방송중 (총 24부작)</t>
    <phoneticPr fontId="1" type="noConversion"/>
  </si>
  <si>
    <t>케이팍스, 소프트라인</t>
    <phoneticPr fontId="1" type="noConversion"/>
  </si>
  <si>
    <t>연출 이현직, 김홍선 | 극본 권순규</t>
    <phoneticPr fontId="1" type="noConversion"/>
  </si>
  <si>
    <t>http://tv.sbs.co.kr/baekdongsoo/</t>
    <phoneticPr fontId="1" type="noConversion"/>
  </si>
  <si>
    <t>우리 결혼했어요 Season3</t>
    <phoneticPr fontId="1" type="noConversion"/>
  </si>
  <si>
    <t>http://tv03.search.naver.net/nhnsvc?quality=8&amp;size=190x150&amp;q=http://sstatic.naver.net/keypage/image/contents/136/136082.jpg</t>
    <phoneticPr fontId="1" type="noConversion"/>
  </si>
  <si>
    <t>MBC (토) 오후 05:15~ 방송중</t>
    <phoneticPr fontId="1" type="noConversion"/>
  </si>
  <si>
    <t>닉쿤, 빅토리아, 이장우, 은정, 김원준, 박소현, 데이비드 오, 권리세</t>
    <phoneticPr fontId="1" type="noConversion"/>
  </si>
  <si>
    <t>CP 이민호 | 연출 제영재, 강궁</t>
    <phoneticPr fontId="1" type="noConversion"/>
  </si>
  <si>
    <t>http://www.imbc.com/broad/tv/ent/wedding</t>
    <phoneticPr fontId="1" type="noConversion"/>
  </si>
  <si>
    <t>http://tv03.search.naver.net/nhnsvc?quality=8&amp;size=190x150&amp;q=http://sstatic.naver.net/keypage/image/contents/90/90502.jpg</t>
    <phoneticPr fontId="1" type="noConversion"/>
  </si>
  <si>
    <t>MBC (토) 오후 06:30~ 방송중</t>
    <phoneticPr fontId="1" type="noConversion"/>
  </si>
  <si>
    <t>유재석, 박명수, 정준하, 정형돈, 노홍철, 하하, 길</t>
    <phoneticPr fontId="1" type="noConversion"/>
  </si>
  <si>
    <t>기획 사화경 | 연출 김태호, 조욱형, 최민근</t>
    <phoneticPr fontId="1" type="noConversion"/>
  </si>
  <si>
    <t>http://www.imbc.com/broad/tv/ent/challenge</t>
    <phoneticPr fontId="1" type="noConversion"/>
  </si>
  <si>
    <t>놀라운대회 스타킹</t>
    <phoneticPr fontId="1" type="noConversion"/>
  </si>
  <si>
    <t>http://tv03.search.naver.net/nhnsvc?quality=8&amp;size=190x150&amp;q=http://sstatic.naver.net/keypage/image/contents/71/71551.jpg</t>
    <phoneticPr fontId="1" type="noConversion"/>
  </si>
  <si>
    <t>SBS (토) 오후 06:30~ 방송중</t>
    <phoneticPr fontId="1" type="noConversion"/>
  </si>
  <si>
    <t>강호동</t>
    <phoneticPr fontId="1" type="noConversion"/>
  </si>
  <si>
    <t>http://tv.sbs.co.kr/starking/</t>
    <phoneticPr fontId="1" type="noConversion"/>
  </si>
  <si>
    <t>연출 배성우, 김진호, 박용우, 송성중, 이선영, 홍성진, 정해정, 안세연</t>
    <phoneticPr fontId="1" type="noConversion"/>
  </si>
  <si>
    <t>해피선데이 - 1박 2일</t>
    <phoneticPr fontId="1" type="noConversion"/>
  </si>
  <si>
    <t>http://www.kbs.co.kr/2tv/enter/happysunday/</t>
    <phoneticPr fontId="1" type="noConversion"/>
  </si>
  <si>
    <t>KBS2 (일) 오후 05:20~ 방송중</t>
    <phoneticPr fontId="1" type="noConversion"/>
  </si>
  <si>
    <t>http://tv03.search.naver.net/nhnsvc?quality=8&amp;size=200x150&amp;q=http://sstatic.naver.net/keypage/image/contents/140/140422.jpg</t>
    <phoneticPr fontId="1" type="noConversion"/>
  </si>
  <si>
    <t>강호동, 엄태웅, 이수근, 은지원, 김종민, 이승기</t>
    <phoneticPr fontId="1" type="noConversion"/>
  </si>
  <si>
    <t>연출 나영석, 최승희, 손자연, 유호진, 박민정, 이황선, 조성숙, 유학찬,
유정아, 이정규</t>
    <phoneticPr fontId="1" type="noConversion"/>
  </si>
  <si>
    <t>해피선데이 - 남자의 자격 - 죽기전에 해야할 101가지</t>
    <phoneticPr fontId="1" type="noConversion"/>
  </si>
  <si>
    <t>http://tv03.search.naver.net/nhnsvc?quality=8&amp;size=200x150&amp;q=http://sstatic.naver.net/keypage/image/contents/108/108536.png</t>
    <phoneticPr fontId="1" type="noConversion"/>
  </si>
  <si>
    <t>이경규, 김국진, 김태원, 양준혁, 이윤석, 전현무, 윤형빈</t>
    <phoneticPr fontId="1" type="noConversion"/>
  </si>
  <si>
    <t>http://tv03.search.naver.net/nhnsvc?quality=8&amp;size=200x150&amp;q=http://sstatic.naver.net/keypage/image/contents/152/152321.jpg</t>
    <phoneticPr fontId="1" type="noConversion"/>
  </si>
  <si>
    <t>MBC (일) 오후 05:20~ 방송중</t>
    <phoneticPr fontId="1" type="noConversion"/>
  </si>
  <si>
    <t>우리들의 일밤 - 서바이블 나는 가수다</t>
    <phoneticPr fontId="1" type="noConversion"/>
  </si>
  <si>
    <t>윤종신, 윤도현</t>
    <phoneticPr fontId="1" type="noConversion"/>
  </si>
  <si>
    <t>인순이, 자우림, 조관우, 김범수, 박정현, 김조한, 바비킴, 윤민수, 장혜진, 김연우, 김건모, 옥주현, 백지영, 이소라, 임재범, 정엽, BMK, JK김동욱</t>
    <phoneticPr fontId="1" type="noConversion"/>
  </si>
  <si>
    <t>http://www.imbc.com/broad/tv/ent/sundaynight</t>
    <phoneticPr fontId="1" type="noConversion"/>
  </si>
  <si>
    <t>기획 원만식 | 연출 신정수, 김유곤, 이병혁, 김준현, 김민종, 조준</t>
    <phoneticPr fontId="1" type="noConversion"/>
  </si>
  <si>
    <t>우리들의 일밤 - 내 집 장만 토너먼트 : 집드림</t>
    <phoneticPr fontId="1" type="noConversion"/>
  </si>
  <si>
    <t>http://tv03.search.naver.net/nhnsvc?quality=8&amp;size=200x150&amp;q=http://sstatic.naver.net/keypage/image/contents/147/147335.jpg</t>
    <phoneticPr fontId="1" type="noConversion"/>
  </si>
  <si>
    <t>임성훈</t>
    <phoneticPr fontId="1" type="noConversion"/>
  </si>
  <si>
    <t>일요일이 좋다 - 런닝맨</t>
  </si>
  <si>
    <t>일요일이 좋다 - 런닝맨</t>
    <phoneticPr fontId="1" type="noConversion"/>
  </si>
  <si>
    <t>http://tv03.search.naver.net/nhnsvc?quality=8&amp;size=190x150&amp;q=http://sstatic.naver.net/keypage/image/contents/69/69178.jpg</t>
    <phoneticPr fontId="1" type="noConversion"/>
  </si>
  <si>
    <t>SBS (일) 오후 05:20~ 방송중</t>
    <phoneticPr fontId="1" type="noConversion"/>
  </si>
  <si>
    <t>유재석, 지석진, 김종국, 하하, 개리, 이광수, 송지효</t>
    <phoneticPr fontId="1" type="noConversion"/>
  </si>
  <si>
    <t>연출 조효진, 임형택, 김주형, 박성훈, 김용권</t>
    <phoneticPr fontId="1" type="noConversion"/>
  </si>
  <si>
    <t>http://tv.sbs.co.kr/newsunday/</t>
    <phoneticPr fontId="1" type="noConversion"/>
  </si>
  <si>
    <t>보스를 지켜라</t>
    <phoneticPr fontId="1" type="noConversion"/>
  </si>
  <si>
    <t>스파이 명월</t>
    <phoneticPr fontId="1" type="noConversion"/>
  </si>
  <si>
    <t>계백, 이서진+조재현, 의자왕, 사택비, 사택비+오연수, 은고+송지효, 무진+차인표, 교기+진태현</t>
    <phoneticPr fontId="1" type="noConversion"/>
  </si>
  <si>
    <t>무사 백동수, 백동수, 지창욱+무사, 여운+유승호, 무사+유승호, 황진주+윤소이, 유지선+신현빈, 김광택+전광렬, 천+최민수</t>
    <phoneticPr fontId="1" type="noConversion"/>
  </si>
  <si>
    <t>우리 결혼했어요, 우결, 닉쿤+빅토리아, 이장우+은정, 김원준+박소현, 데이비드오+권리세</t>
    <phoneticPr fontId="1" type="noConversion"/>
  </si>
  <si>
    <t>무한도전, 무도+유재석, 무도+박명수, 무도+정현돈, 무도+노홍철, 무도+하하, 무도+길</t>
    <phoneticPr fontId="1" type="noConversion"/>
  </si>
  <si>
    <t>남자의 자격, 남격, 해피선데이+이경규</t>
    <phoneticPr fontId="1" type="noConversion"/>
  </si>
  <si>
    <t>우리들의 일밤 - 서바이블 나는 가수다</t>
    <phoneticPr fontId="1" type="noConversion"/>
  </si>
  <si>
    <t>서바이블 나는 가수다, 나는 가수다, 나가수, 일밤+윤종신, 일밤+윤도현</t>
    <phoneticPr fontId="1" type="noConversion"/>
  </si>
  <si>
    <t>내 집 장만 토너먼트, 일밤+집드림, 일밤+임성훈</t>
    <phoneticPr fontId="1" type="noConversion"/>
  </si>
  <si>
    <t>1박 2일, 해피선데이+강호동, 해피선데이+1박, 해피선데이+이수근</t>
    <phoneticPr fontId="1" type="noConversion"/>
  </si>
  <si>
    <t>광개토, 담덕+이태곤, 고운+김승수, 모용보+임호, 도영+오지은, 연살타+홍경인, 약연+이인혜</t>
    <phoneticPr fontId="1" type="noConversion"/>
  </si>
  <si>
    <t>공주의 남자,  수양대군, 경혜공주, 김승유+이세령, 박시후+문채원, 김승유+박시후, 이세령+문채원, 공주+홍수현, 경혜+홍수현, 이민우+홍수현, 정종+이민우, 김종서+이순재</t>
    <phoneticPr fontId="1" type="noConversion"/>
  </si>
  <si>
    <t>보스를 지켜라, boss를 지켜라, 지성+최강희, 차지현+노은설, 차지현+지성, 노은설+최강희, 차무원+재중, 서나윤+왕지혜, 양하영+이희원, 이명란+하재숙</t>
    <phoneticPr fontId="1" type="noConversion"/>
  </si>
  <si>
    <t>스파이 명월, spy 명월, 한예슬+스파이, 한예슬+spy, 한예슬+명월, 한예슬+에릭, 한명월+강우, 강우+에릭, 최류+이진욱, 주인아+장희진, 한희복+조형기, 리옥순+유지인</t>
    <phoneticPr fontId="1" type="noConversion"/>
  </si>
  <si>
    <t>kbs1_greatking</t>
    <phoneticPr fontId="1" type="noConversion"/>
  </si>
  <si>
    <t>kbs2_ojakkyo</t>
    <phoneticPr fontId="1" type="noConversion"/>
  </si>
  <si>
    <t>mbc_thousand</t>
    <phoneticPr fontId="1" type="noConversion"/>
  </si>
  <si>
    <t>sbs_besideme</t>
    <phoneticPr fontId="1" type="noConversion"/>
  </si>
  <si>
    <t>kbs2_princess</t>
    <phoneticPr fontId="1" type="noConversion"/>
  </si>
  <si>
    <t>sbs_boss</t>
    <phoneticPr fontId="1" type="noConversion"/>
  </si>
  <si>
    <t>kbs2_spy</t>
    <phoneticPr fontId="1" type="noConversion"/>
  </si>
  <si>
    <t>sbs_baekdongsoo</t>
    <phoneticPr fontId="1" type="noConversion"/>
  </si>
  <si>
    <t>mbc_wedding</t>
    <phoneticPr fontId="1" type="noConversion"/>
  </si>
  <si>
    <t>mbc_challenge</t>
    <phoneticPr fontId="1" type="noConversion"/>
  </si>
  <si>
    <t>sbs_starking</t>
    <phoneticPr fontId="1" type="noConversion"/>
  </si>
  <si>
    <t>kbs2_happysunday_1bak2il</t>
    <phoneticPr fontId="1" type="noConversion"/>
  </si>
  <si>
    <t>kbs2_happysunday_men</t>
    <phoneticPr fontId="1" type="noConversion"/>
  </si>
  <si>
    <t>mbc_sundaynight_nagasoo</t>
    <phoneticPr fontId="1" type="noConversion"/>
  </si>
  <si>
    <t>mbc_sundaynight_house</t>
    <phoneticPr fontId="1" type="noConversion"/>
  </si>
  <si>
    <t>sbs_newsunday</t>
    <phoneticPr fontId="1" type="noConversion"/>
  </si>
  <si>
    <t>내 사랑 내곁에</t>
    <phoneticPr fontId="1" type="noConversion"/>
  </si>
  <si>
    <t>넌 내게 반했어, 정용화+박신혜, 이규원+이신, 이규원+박신혜, 이신+정용화, 김석현+송창의, 정윤수+소이현, 한희주+우리, 여준희+강민혁</t>
    <phoneticPr fontId="1" type="noConversion"/>
  </si>
  <si>
    <t>스타킹</t>
    <phoneticPr fontId="1" type="noConversion"/>
  </si>
  <si>
    <t>mbc_fallinlove</t>
    <phoneticPr fontId="1" type="noConversion"/>
  </si>
  <si>
    <t>status</t>
    <phoneticPr fontId="1" type="noConversion"/>
  </si>
  <si>
    <t>open</t>
    <phoneticPr fontId="1" type="noConversion"/>
  </si>
  <si>
    <t>open</t>
    <phoneticPr fontId="1" type="noConversion"/>
  </si>
  <si>
    <t>close</t>
    <phoneticPr fontId="1" type="noConversion"/>
  </si>
  <si>
    <t>우리집 여자들</t>
    <phoneticPr fontId="1" type="noConversion"/>
  </si>
  <si>
    <t>여인의 향기</t>
    <phoneticPr fontId="1" type="noConversion"/>
  </si>
  <si>
    <t>당신 참 예쁘다</t>
    <phoneticPr fontId="1" type="noConversion"/>
  </si>
  <si>
    <t>당신이 잠든 사이</t>
    <phoneticPr fontId="1" type="noConversion"/>
  </si>
  <si>
    <t>해피투게더 3</t>
    <phoneticPr fontId="1" type="noConversion"/>
  </si>
  <si>
    <t>세바퀴</t>
    <phoneticPr fontId="1" type="noConversion"/>
  </si>
  <si>
    <t>강심장</t>
    <phoneticPr fontId="1" type="noConversion"/>
  </si>
  <si>
    <t>일요일이 좋다, 런닝맨, 런닝+유재석, 런닝+지석진, 런닝+김종국, 런닝+하하, 런닝+개리, 런닝+이광수, 런닝+송지효</t>
    <phoneticPr fontId="1" type="noConversion"/>
  </si>
  <si>
    <t>kbs2_gagcon</t>
    <phoneticPr fontId="1" type="noConversion"/>
  </si>
  <si>
    <t>KBS2</t>
    <phoneticPr fontId="1" type="noConversion"/>
  </si>
  <si>
    <t>KBS2 (일) 오후 09:05~ 방송중</t>
    <phoneticPr fontId="1" type="noConversion"/>
  </si>
  <si>
    <t>김대희, 박성호, 김기열, 김준호, 이수근, 김병만</t>
    <phoneticPr fontId="1" type="noConversion"/>
  </si>
  <si>
    <t>kbs_homewomen</t>
    <phoneticPr fontId="1" type="noConversion"/>
  </si>
  <si>
    <t>KBS1</t>
    <phoneticPr fontId="1" type="noConversion"/>
  </si>
  <si>
    <t>KBS1 (월~금) 오후 08:25~ 방송중</t>
    <phoneticPr fontId="1" type="noConversion"/>
  </si>
  <si>
    <t>6명의 젊은이들의 일과 사랑을 그린 밝고 건강한 가족 드라마, 세 가족...</t>
    <phoneticPr fontId="1" type="noConversion"/>
  </si>
  <si>
    <t>개그콘서트</t>
    <phoneticPr fontId="1" type="noConversion"/>
  </si>
  <si>
    <t>개그콘서트</t>
    <phoneticPr fontId="1" type="noConversion"/>
  </si>
  <si>
    <t>http://tv03.search.naver.net/nhnsvc?quality=8&amp;size=190x150&amp;q=http://sstatic.naver.net/keypage/image/contents/131/131376.jpg</t>
    <phoneticPr fontId="1" type="noConversion"/>
  </si>
  <si>
    <t>http://tv03.search.naver.net/nhnsvc?quality=8&amp;size=190x150&amp;q=http://sstatic.naver.net/keypage/image/contents/139/139078.jpg</t>
    <phoneticPr fontId="1" type="noConversion"/>
  </si>
  <si>
    <t>오작교 형제들, 심갑년+김용림, 황창식+백일섭, 박복자+김자옥, 황태식+류수영, 황태희+주원</t>
    <phoneticPr fontId="1" type="noConversion"/>
  </si>
  <si>
    <t>내 사랑 내곁에, 도미솔+이소룡, 이소연+이재윤, 도미솔+이소연, 이소룡+이재윤, 고석빈+온주완, 조윤정+전혜빈, 봉선아+김미숙, 최은희+김미경</t>
    <phoneticPr fontId="1" type="noConversion"/>
  </si>
  <si>
    <t>천 번의 입맞춤, 우주영+서영희, 장우빈+지현우, 장우진+류진, 우주미+김소은, 차경순+반효정, 오복주+이미영</t>
    <phoneticPr fontId="1" type="noConversion"/>
  </si>
  <si>
    <t>우리집 여자들, 우리집여자들, 우리집+kbs+드라마, 여자들+kbs+드라마, 고은님+정은채, 이세인+제이, 홍주미+윤아정, 최준영+최민, 기말남+반효정, 최정옥+김영옥</t>
    <phoneticPr fontId="1" type="noConversion"/>
  </si>
  <si>
    <t>개그콘서트, 개콘, 달인, 봉숭아 학당, 슈퍼스타 KBS, 두분토론, 9시 쯤 뉴스, 굿모닝 한글, 그땐 그랬지, 사운드 오브 드라마, 사운드오브드라마, 개그+감수성, 개콘+감수성, 생활의 발견, 트렌드 쇼, 불편한 진실, 헬스걸, 앗싸스쿨, 서울메이트, 극과 극, 개콘+감사합니다, 개그+감사합니다, 비상 대책 위원회, 나는 개그맨이다, 애정남, 개그+김대희, 개그+박성호, 개그+김기열, 개그+김준호, 개그+이수근, 개그+김병만, 개콘+김대희, 개콘+박성호, 개콘+김기열, 개콘+김준호, 개콘+이수근, 개콘+김병만</t>
    <phoneticPr fontId="1" type="noConversion"/>
  </si>
  <si>
    <t>sbs_scent</t>
    <phoneticPr fontId="1" type="noConversion"/>
  </si>
  <si>
    <t>SBS</t>
    <phoneticPr fontId="1" type="noConversion"/>
  </si>
  <si>
    <t>시한부 판정을 받은 여자와 그녀를 사랑하게 된 남자가 행복한 죽음과...</t>
    <phoneticPr fontId="1" type="noConversion"/>
  </si>
  <si>
    <t>http://tv03.search.naver.net/nhnsvc?quality=8&amp;size=190x150&amp;q=http://sstatic.naver.net/keypage/image/contents/148/148917.jpg</t>
    <phoneticPr fontId="1" type="noConversion"/>
  </si>
  <si>
    <t>SBS (토, 일) 오후 09:50~ 방송중 (총 16부작)</t>
    <phoneticPr fontId="1" type="noConversion"/>
  </si>
  <si>
    <t>담덕+이태곤, 고운+김승수, 모용보+임호, 도영+오지은, 연살타+홍경인, 약연+이인혜</t>
  </si>
  <si>
    <t>심갑년+김용림, 황창식+백일섭, 박복자+김자옥, 황태식+정웅인, 황태범+류수영, 황태희+주원</t>
  </si>
  <si>
    <t>우주영+서영희, 장우빈+지현우, 장우진+류진, 우주미+김소은, 차경순+반효정, 오복주+이미영</t>
  </si>
  <si>
    <t>도미솔+이소연, 이소룡+이재윤, 고석빈+온주완, 조윤정+전혜빈, 봉선아+김미숙, 최은희+김미경</t>
  </si>
  <si>
    <t>김승유+박시후, 이세령+문채원, 경혜공주+홍수현, 신면+송종호, 정종+이민우, 김종서+이순재</t>
  </si>
  <si>
    <t>이규원+박신혜, 이신+정용화, 김석현+송창의, 정윤수+소이현, 한희주+우리, 여준희+강민혁</t>
  </si>
  <si>
    <t>차지현+지성, 노은설+최강희, 차무원+재중, 서나윤+왕지혜, 양하영+이희원, 이명란+하재숙</t>
  </si>
  <si>
    <t>한명월+한예슬, 강우+에릭, 최류+이진욱, 주인아+장희진, 한희복+조형기, 리옥순+유지인</t>
  </si>
  <si>
    <t>계백+이서진, 의자왕+조재현, 사택비+오연수, 은고+송지효, 무진+차인표, 교기+진태현</t>
  </si>
  <si>
    <t>백동수+지창욱, 여운+유승호, 황진주+윤소이, 유지선+신현빈, 김광택+전광렬, 천+최민수</t>
  </si>
  <si>
    <t>고은님+정은채, 이세인+제이, 홍주미+윤아정, 최준영+최민, 김말남+반효정, 최정옥+김영옥</t>
  </si>
  <si>
    <t>이연재+김선아, 강지욱+이동욱, 채은석+엄기준, 임세경+서효림, 임중희+남궁원, 양희주+신지수</t>
    <phoneticPr fontId="1" type="noConversion"/>
  </si>
  <si>
    <t>에이스토리</t>
    <phoneticPr fontId="1" type="noConversion"/>
  </si>
  <si>
    <t>연출 박형기 | 극본 노지설</t>
    <phoneticPr fontId="1" type="noConversion"/>
  </si>
  <si>
    <t>http://tv.sbs.co.kr/scent</t>
    <phoneticPr fontId="1" type="noConversion"/>
  </si>
  <si>
    <t>여인의 향기, 이연재+김선아, 강지욱+이동욱, 채은석+엄기준, 임세경+서효림, 임중희+남궁원, 양희주+신지수</t>
    <phoneticPr fontId="1" type="noConversion"/>
  </si>
  <si>
    <t>연출 서수민, 최승희</t>
    <phoneticPr fontId="1" type="noConversion"/>
  </si>
  <si>
    <t>http://www.kbs.co.kr/2tv/enter/gagcon/</t>
    <phoneticPr fontId="1" type="noConversion"/>
  </si>
  <si>
    <t>연출 전창근 | 극본 유윤경</t>
    <phoneticPr fontId="1" type="noConversion"/>
  </si>
  <si>
    <t>http://www.kbs.co.kr/drama/homewomen/</t>
    <phoneticPr fontId="1" type="noConversion"/>
  </si>
  <si>
    <t>mbc_urpretty</t>
    <phoneticPr fontId="1" type="noConversion"/>
  </si>
  <si>
    <t>MBC</t>
    <phoneticPr fontId="1" type="noConversion"/>
  </si>
  <si>
    <t>일상의 힘과 드라마틱한 갈등구조가 빚어낸 개성 있는 캐릭터 플레이로...</t>
    <phoneticPr fontId="1" type="noConversion"/>
  </si>
  <si>
    <t>http://tv03.search.naver.net/nhnsvc?quality=8&amp;size=190x150&amp;q=http://sstatic.naver.net/keypage/image/contents/135/135211.jpg</t>
    <phoneticPr fontId="1" type="noConversion"/>
  </si>
  <si>
    <t>MBC (월~금) 오전 07:50~ 방송중</t>
    <phoneticPr fontId="1" type="noConversion"/>
  </si>
  <si>
    <t>고유랑+윤세아, 박치영+김태훈, 변강수+현우성, 조안나+박탐희, 고만석+박인환, 김순이+이효춘</t>
    <phoneticPr fontId="1" type="noConversion"/>
  </si>
  <si>
    <t>연출 김우선 | 극본 오상희</t>
    <phoneticPr fontId="1" type="noConversion"/>
  </si>
  <si>
    <t>http://www.imbc.com/broad/tv/drama/urpretty</t>
    <phoneticPr fontId="1" type="noConversion"/>
  </si>
  <si>
    <t>당신 참 예쁘다, 고유랑+윤세아, 박치영+김태훈, 변강수+현우성, 조안나+박탐희, 고만석+박인환, 김순이+이효춘</t>
    <phoneticPr fontId="1" type="noConversion"/>
  </si>
  <si>
    <t>sbs_dangsin</t>
    <phoneticPr fontId="1" type="noConversion"/>
  </si>
  <si>
    <t xml:space="preserve">남편의 과거까지 사랑하고 품어준 씩씩한 워킹임산부의 분만사고. 그로... </t>
    <phoneticPr fontId="1" type="noConversion"/>
  </si>
  <si>
    <t>http://tv03.search.naver.net/nhnsvc?quality=8&amp;size=190x150&amp;q=http://sstatic.naver.net/keypage/image/contents/139/139558.jpg</t>
    <phoneticPr fontId="1" type="noConversion"/>
  </si>
  <si>
    <t>SBS (월~금) 오후 07:20~ 방송중</t>
    <phoneticPr fontId="1" type="noConversion"/>
  </si>
  <si>
    <t>채혁진+이창훈, 윤민준+최원영, 고현성+오윤아, 오신영+이영은, 채대필+정동환, 나필분+송옥순</t>
    <phoneticPr fontId="1" type="noConversion"/>
  </si>
  <si>
    <t>연출 박경렬 | 극본 마주희</t>
    <phoneticPr fontId="1" type="noConversion"/>
  </si>
  <si>
    <t>http://tv.sbs.co.kr/dangsin/</t>
    <phoneticPr fontId="1" type="noConversion"/>
  </si>
  <si>
    <t>당신이 잠든 사이, 채혁진+이창훈, 윤민준+최원영, 고현성+오윤아, 오신영+이영은, 채대필+정동환, 나필분+송옥순</t>
    <phoneticPr fontId="1" type="noConversion"/>
  </si>
  <si>
    <t>sbs_happytogether</t>
    <phoneticPr fontId="1" type="noConversion"/>
  </si>
  <si>
    <t>http://tv03.search.naver.net/nhnsvc?quality=8&amp;size=190x150&amp;q=http://sstatic.naver.net/keypage/image/contents/73/73172.jpg</t>
    <phoneticPr fontId="1" type="noConversion"/>
  </si>
  <si>
    <t>KBS2 (목) 오후 11:05~ 방송중</t>
    <phoneticPr fontId="1" type="noConversion"/>
  </si>
  <si>
    <t>유재석, 박명수, 박미선, 신봉선</t>
    <phoneticPr fontId="1" type="noConversion"/>
  </si>
  <si>
    <t>신현준, 현영, 탁재훈, 유민(9월1일 출연)</t>
    <phoneticPr fontId="1" type="noConversion"/>
  </si>
  <si>
    <t>http://www.kbs.co.kr/2tv/enter/happytogether3/</t>
    <phoneticPr fontId="1" type="noConversion"/>
  </si>
  <si>
    <t>연출 정희섭, 정미영, 고세준</t>
    <phoneticPr fontId="1" type="noConversion"/>
  </si>
  <si>
    <t>해피투게더, 유재석+박명수+박미선+신봉선, 해피+유재석, 해피+박명수, 해피+박미선, 해피+신봉선</t>
    <phoneticPr fontId="1" type="noConversion"/>
  </si>
  <si>
    <t>mbc_three</t>
    <phoneticPr fontId="1" type="noConversion"/>
  </si>
  <si>
    <t>http://tv03.search.naver.net/nhnsvc?quality=8&amp;size=190x150&amp;q=http://sstatic.naver.net/keypage/image/contents/96/96194.jpg</t>
    <phoneticPr fontId="1" type="noConversion"/>
  </si>
  <si>
    <t>MBC (토) 오후 11:00~ 방송중</t>
    <phoneticPr fontId="1" type="noConversion"/>
  </si>
  <si>
    <t>이휘재, 김구라, 박미선</t>
    <phoneticPr fontId="1" type="noConversion"/>
  </si>
  <si>
    <t>박성호, 성대현, 변기수, 신고은, 정아, 리지, 디셈버, 사미자, (8월 27일 출연)</t>
    <phoneticPr fontId="1" type="noConversion"/>
  </si>
  <si>
    <t>기획 이응주 | 연출 박현석, 오윤환</t>
    <phoneticPr fontId="1" type="noConversion"/>
  </si>
  <si>
    <t>http://www.imbc.com/broad/tv/ent/three</t>
    <phoneticPr fontId="1" type="noConversion"/>
  </si>
  <si>
    <t>sbs_strongheart</t>
    <phoneticPr fontId="1" type="noConversion"/>
  </si>
  <si>
    <t>강심장</t>
    <phoneticPr fontId="1" type="noConversion"/>
  </si>
  <si>
    <t>http://tv03.search.naver.net/nhnsvc?quality=8&amp;size=190x150&amp;q=http://sstatic.naver.net/keypage/image/contents/88/88477.jpg</t>
    <phoneticPr fontId="1" type="noConversion"/>
  </si>
  <si>
    <t>SBS (화) 오후 11:15~ 방송중</t>
    <phoneticPr fontId="1" type="noConversion"/>
  </si>
  <si>
    <t>강호동, 이승기</t>
    <phoneticPr fontId="1" type="noConversion"/>
  </si>
  <si>
    <t>붐, 전혜빈, 백두산, 노주현, BMK, 양세형, 서현, 써니, 효연, (9월 6일 출연)</t>
    <phoneticPr fontId="1" type="noConversion"/>
  </si>
  <si>
    <t>연출 박상혁, 황인영, 정익승, 이세영</t>
    <phoneticPr fontId="1" type="noConversion"/>
  </si>
  <si>
    <t>http://tv.sbs.co.kr/strongheart/</t>
    <phoneticPr fontId="1" type="noConversion"/>
  </si>
  <si>
    <t>강심장, sbs+강호동+이승기</t>
    <phoneticPr fontId="1" type="noConversion"/>
  </si>
  <si>
    <t>program_id</t>
    <phoneticPr fontId="1" type="noConversion"/>
  </si>
  <si>
    <t>start_date</t>
    <phoneticPr fontId="1" type="noConversion"/>
  </si>
  <si>
    <t>end_date</t>
    <phoneticPr fontId="1" type="noConversion"/>
  </si>
  <si>
    <t>duration_type</t>
    <phoneticPr fontId="1" type="noConversion"/>
  </si>
  <si>
    <t>watch_rate</t>
    <phoneticPr fontId="1" type="noConversion"/>
  </si>
  <si>
    <t>kbs1_greatking</t>
    <phoneticPr fontId="1" type="noConversion"/>
  </si>
  <si>
    <t>weekly</t>
    <phoneticPr fontId="1" type="noConversion"/>
  </si>
  <si>
    <t>세상을바꾸는퀴즈세바퀴, 세바퀴, 이휘재+김구라+박미선</t>
    <phoneticPr fontId="1" type="noConversion"/>
  </si>
  <si>
    <t>kbs_homewomen</t>
  </si>
  <si>
    <t>kbs_homewomen</t>
    <phoneticPr fontId="1" type="noConversion"/>
  </si>
  <si>
    <t>프로그램명</t>
    <phoneticPr fontId="1" type="noConversion"/>
  </si>
  <si>
    <t>8월3주차</t>
    <phoneticPr fontId="1" type="noConversion"/>
  </si>
  <si>
    <t>시청율</t>
    <phoneticPr fontId="1" type="noConversion"/>
  </si>
  <si>
    <t>8월4주차</t>
    <phoneticPr fontId="1" type="noConversion"/>
  </si>
  <si>
    <t>광개토대왕</t>
  </si>
  <si>
    <t>드라마</t>
  </si>
  <si>
    <t>우리집 여자들</t>
  </si>
  <si>
    <t>공주의 남자</t>
  </si>
  <si>
    <t>스파이 명월</t>
  </si>
  <si>
    <t>오작교 형제들</t>
  </si>
  <si>
    <t>계백</t>
  </si>
  <si>
    <t>넌 내게 반했어</t>
  </si>
  <si>
    <t>당신 참 예쁘다</t>
  </si>
  <si>
    <t>천 번의 입맞춤</t>
  </si>
  <si>
    <t>내 사랑 내곁에</t>
  </si>
  <si>
    <t>당신이 잠든 사이</t>
  </si>
  <si>
    <t>무사 백동수</t>
  </si>
  <si>
    <t>보스를 지켜라</t>
  </si>
  <si>
    <t>여인의 향기</t>
  </si>
  <si>
    <t>개그콘서트</t>
  </si>
  <si>
    <t>예능</t>
  </si>
  <si>
    <t>해피선데이 - 1박 2일</t>
  </si>
  <si>
    <t>해피선데이 - 남자의 자격 - 죽기전에 해야할 101가지</t>
  </si>
  <si>
    <t>해피투게더 3</t>
  </si>
  <si>
    <t>무한도전</t>
  </si>
  <si>
    <t>세바퀴</t>
  </si>
  <si>
    <t>우리 결혼했어요 Season3</t>
  </si>
  <si>
    <t>우리들의 일밤 - 내 집 장만 토너먼트 : 집드림</t>
  </si>
  <si>
    <t>우리들의 일밤 - 서바이블 나는 가수다</t>
  </si>
  <si>
    <t>강심장</t>
  </si>
  <si>
    <t>놀라운대회 스타킹</t>
  </si>
  <si>
    <t>카테고리</t>
  </si>
  <si>
    <t>카테고리</t>
    <phoneticPr fontId="1" type="noConversion"/>
  </si>
  <si>
    <t>방송시간대</t>
  </si>
  <si>
    <t>방송시간대</t>
    <phoneticPr fontId="1" type="noConversion"/>
  </si>
  <si>
    <t>(토, 일) 오후 10시경</t>
    <phoneticPr fontId="1" type="noConversion"/>
  </si>
  <si>
    <t>(월~금) 오후 8시경</t>
    <phoneticPr fontId="1" type="noConversion"/>
  </si>
  <si>
    <t>(수, 목) 오후 10시경</t>
    <phoneticPr fontId="1" type="noConversion"/>
  </si>
  <si>
    <t>(월, 화) 오후 10시경</t>
    <phoneticPr fontId="1" type="noConversion"/>
  </si>
  <si>
    <t>(토, 일) 오후 8시경</t>
    <phoneticPr fontId="1" type="noConversion"/>
  </si>
  <si>
    <t>(월~금) 오전 8시경</t>
    <phoneticPr fontId="1" type="noConversion"/>
  </si>
  <si>
    <t>(토, 일) 오후 9시경</t>
    <phoneticPr fontId="1" type="noConversion"/>
  </si>
  <si>
    <t>(일) 오후 9시경</t>
    <phoneticPr fontId="1" type="noConversion"/>
  </si>
  <si>
    <t>(일) 오후 5시경</t>
    <phoneticPr fontId="1" type="noConversion"/>
  </si>
  <si>
    <t>(목) 오후 11시경</t>
    <phoneticPr fontId="1" type="noConversion"/>
  </si>
  <si>
    <t>(토) 오후 6시경</t>
    <phoneticPr fontId="1" type="noConversion"/>
  </si>
  <si>
    <t>(토) 오후 11시경</t>
    <phoneticPr fontId="1" type="noConversion"/>
  </si>
  <si>
    <t>(토) 오후 5시경</t>
    <phoneticPr fontId="1" type="noConversion"/>
  </si>
  <si>
    <t>(화) 오후 11시경</t>
    <phoneticPr fontId="1" type="noConversion"/>
  </si>
  <si>
    <t>kbs1_greatking</t>
  </si>
  <si>
    <t>kbs2_gagcon</t>
  </si>
  <si>
    <t>kbs2_happysunday_1bak2il</t>
  </si>
  <si>
    <t>kbs2_happysunday_men</t>
  </si>
  <si>
    <t>kbs2_ojakkyo</t>
  </si>
  <si>
    <t>kbs2_princess</t>
  </si>
  <si>
    <t>kbs2_spy</t>
  </si>
  <si>
    <t>mbc_challenge</t>
  </si>
  <si>
    <t>mbc_fallinlove</t>
  </si>
  <si>
    <t>mbc_gyebaek</t>
  </si>
  <si>
    <t>mbc_sundaynight_house</t>
  </si>
  <si>
    <t>mbc_sundaynight_nagasoo</t>
  </si>
  <si>
    <t>mbc_thousand</t>
  </si>
  <si>
    <t>mbc_three</t>
  </si>
  <si>
    <t>mbc_urpretty</t>
  </si>
  <si>
    <t>mbc_wedding</t>
  </si>
  <si>
    <t>sbs_baekdongsoo</t>
  </si>
  <si>
    <t>sbs_besideme</t>
  </si>
  <si>
    <t>sbs_boss</t>
  </si>
  <si>
    <t>sbs_dangsin</t>
  </si>
  <si>
    <t>sbs_happytogether</t>
  </si>
  <si>
    <t>sbs_newsunday</t>
  </si>
  <si>
    <t>sbs_scent</t>
  </si>
  <si>
    <t>sbs_starking</t>
  </si>
  <si>
    <t>sbs_strongheart</t>
  </si>
  <si>
    <t>liwc_swear</t>
    <phoneticPr fontId="1" type="noConversion"/>
  </si>
  <si>
    <t>liwc_qmark</t>
    <phoneticPr fontId="1" type="noConversion"/>
  </si>
  <si>
    <t>liwc_exclam</t>
    <phoneticPr fontId="1" type="noConversion"/>
  </si>
  <si>
    <t>liwc_smile</t>
    <phoneticPr fontId="1" type="noConversion"/>
  </si>
  <si>
    <t>liwc_cry</t>
    <phoneticPr fontId="1" type="noConversion"/>
  </si>
  <si>
    <t>liwc_love</t>
    <phoneticPr fontId="1" type="noConversion"/>
  </si>
  <si>
    <t>liwc_positive</t>
    <phoneticPr fontId="1" type="noConversion"/>
  </si>
  <si>
    <t>liwc_negative</t>
    <phoneticPr fontId="1" type="noConversion"/>
  </si>
  <si>
    <t>liwc_anger</t>
    <phoneticPr fontId="1" type="noConversion"/>
  </si>
  <si>
    <t>liwc_anxiety</t>
    <phoneticPr fontId="1" type="noConversion"/>
  </si>
  <si>
    <t>liwc_sadness</t>
    <phoneticPr fontId="1" type="noConversion"/>
  </si>
  <si>
    <t>포스팅건수</t>
    <phoneticPr fontId="1" type="noConversion"/>
  </si>
  <si>
    <t>포스팅유저수</t>
    <phoneticPr fontId="1" type="noConversion"/>
  </si>
  <si>
    <t>댓글건수</t>
    <phoneticPr fontId="1" type="noConversion"/>
  </si>
  <si>
    <t>미투건수</t>
    <phoneticPr fontId="1" type="noConversion"/>
  </si>
  <si>
    <t>요일</t>
    <phoneticPr fontId="1" type="noConversion"/>
  </si>
  <si>
    <t>수,목</t>
  </si>
  <si>
    <t>수,목</t>
    <phoneticPr fontId="1" type="noConversion"/>
  </si>
  <si>
    <t>월,화</t>
    <phoneticPr fontId="1" type="noConversion"/>
  </si>
  <si>
    <t>월~금</t>
  </si>
  <si>
    <t>월~금</t>
    <phoneticPr fontId="1" type="noConversion"/>
  </si>
  <si>
    <t>토,일</t>
    <phoneticPr fontId="1" type="noConversion"/>
  </si>
  <si>
    <t>목</t>
    <phoneticPr fontId="1" type="noConversion"/>
  </si>
  <si>
    <t>일</t>
    <phoneticPr fontId="1" type="noConversion"/>
  </si>
  <si>
    <t>토</t>
    <phoneticPr fontId="1" type="noConversion"/>
  </si>
  <si>
    <t>화</t>
    <phoneticPr fontId="1" type="noConversion"/>
  </si>
  <si>
    <t>positive/post</t>
    <phoneticPr fontId="1" type="noConversion"/>
  </si>
  <si>
    <t>negative/positive</t>
    <phoneticPr fontId="1" type="noConversion"/>
  </si>
  <si>
    <t>tf</t>
  </si>
  <si>
    <t>다시보기</t>
  </si>
  <si>
    <t>ost</t>
  </si>
  <si>
    <t>유승호</t>
  </si>
  <si>
    <t>김태우</t>
  </si>
  <si>
    <t>빠지다</t>
  </si>
  <si>
    <t>사랑</t>
  </si>
  <si>
    <t>지창욱</t>
  </si>
  <si>
    <t>sbs</t>
  </si>
  <si>
    <t>여운</t>
  </si>
  <si>
    <t>무료</t>
  </si>
  <si>
    <t>남자</t>
  </si>
  <si>
    <t>공주</t>
  </si>
  <si>
    <t>진짜</t>
  </si>
  <si>
    <t>스파이명월</t>
  </si>
  <si>
    <t>좋다</t>
  </si>
  <si>
    <t>백동수를</t>
  </si>
  <si>
    <t>지키다</t>
  </si>
  <si>
    <t>미투</t>
  </si>
  <si>
    <t>보스</t>
  </si>
  <si>
    <t>야뇌</t>
  </si>
  <si>
    <t>월화</t>
  </si>
  <si>
    <t>죽다</t>
  </si>
  <si>
    <t>많다</t>
  </si>
  <si>
    <t>명월</t>
  </si>
  <si>
    <t>완전</t>
  </si>
  <si>
    <t>최민수</t>
  </si>
  <si>
    <t>내용</t>
  </si>
  <si>
    <t>널다</t>
  </si>
  <si>
    <t>네이버앱</t>
  </si>
  <si>
    <t>대박</t>
  </si>
  <si>
    <t>동수</t>
  </si>
  <si>
    <t>듣다</t>
  </si>
  <si>
    <t>마음</t>
  </si>
  <si>
    <t>백동수는</t>
  </si>
  <si>
    <t>사도세자</t>
  </si>
  <si>
    <t>수목</t>
  </si>
  <si>
    <t>스파이</t>
  </si>
  <si>
    <t>시청률</t>
  </si>
  <si>
    <t>신현빈</t>
  </si>
  <si>
    <t>아니다</t>
  </si>
  <si>
    <t>음악검색</t>
  </si>
  <si>
    <t>최고</t>
  </si>
  <si>
    <t>term</t>
    <phoneticPr fontId="1" type="noConversion"/>
  </si>
  <si>
    <t>sentiment</t>
    <phoneticPr fontId="1" type="noConversion"/>
  </si>
  <si>
    <t>tf</t>
    <phoneticPr fontId="1" type="noConversion"/>
  </si>
  <si>
    <t>좋아</t>
  </si>
  <si>
    <t>불쌍</t>
  </si>
  <si>
    <t>막장</t>
  </si>
  <si>
    <t>존나</t>
  </si>
  <si>
    <t>좋아하다</t>
  </si>
  <si>
    <t>무섭</t>
  </si>
  <si>
    <t>보고싶다</t>
  </si>
  <si>
    <t>슬프다</t>
  </si>
  <si>
    <t>웃다</t>
  </si>
  <si>
    <t>재미있</t>
  </si>
  <si>
    <t>무서</t>
  </si>
  <si>
    <t>미워</t>
  </si>
  <si>
    <t>미치다</t>
  </si>
  <si>
    <t>보고싶어</t>
  </si>
  <si>
    <t>슬프</t>
  </si>
  <si>
    <t>싫다</t>
  </si>
  <si>
    <t>외롭다</t>
  </si>
  <si>
    <t>웃기다</t>
  </si>
  <si>
    <t>재미없</t>
  </si>
  <si>
    <t>행복</t>
  </si>
  <si>
    <t>개월</t>
  </si>
  <si>
    <t>종영</t>
  </si>
  <si>
    <t>강호동</t>
  </si>
  <si>
    <t>하차</t>
  </si>
  <si>
    <t>폐지</t>
  </si>
  <si>
    <t>결정</t>
  </si>
  <si>
    <t>전원</t>
  </si>
  <si>
    <t>멤버</t>
  </si>
  <si>
    <t>이승기</t>
  </si>
  <si>
    <t>시즌</t>
  </si>
  <si>
    <t>아쉽다</t>
  </si>
  <si>
    <t>mbn</t>
  </si>
  <si>
    <t>결국</t>
  </si>
  <si>
    <t>전원하차</t>
  </si>
  <si>
    <t>kbs</t>
  </si>
  <si>
    <t>끝나다</t>
  </si>
  <si>
    <t>전격폐지</t>
  </si>
  <si>
    <t>개월후</t>
  </si>
  <si>
    <t>정말</t>
  </si>
  <si>
    <t>나영석</t>
  </si>
  <si>
    <t>news</t>
  </si>
  <si>
    <t>pd</t>
  </si>
  <si>
    <t>프로그램</t>
  </si>
  <si>
    <t>개월뒤</t>
  </si>
  <si>
    <t>http</t>
  </si>
  <si>
    <t>일로</t>
  </si>
  <si>
    <t>끝내다</t>
  </si>
  <si>
    <t>사람</t>
  </si>
  <si>
    <t>공식</t>
  </si>
  <si>
    <t>동반하차</t>
  </si>
  <si>
    <t>발표</t>
  </si>
  <si>
    <t>일요일</t>
  </si>
  <si>
    <t>전문</t>
  </si>
  <si>
    <t>kr</t>
  </si>
  <si>
    <t>다녀오다</t>
  </si>
  <si>
    <t>엄태웅</t>
  </si>
  <si>
    <t>재미</t>
  </si>
  <si>
    <t>co</t>
  </si>
  <si>
    <t>가능성</t>
  </si>
  <si>
    <t>그리다</t>
  </si>
  <si>
    <t>떠나다</t>
  </si>
  <si>
    <t>안되다</t>
  </si>
  <si>
    <t>우리</t>
  </si>
  <si>
    <t>그럼</t>
  </si>
  <si>
    <t>나영석pd</t>
  </si>
  <si>
    <t>동반</t>
  </si>
  <si>
    <t>힘들다</t>
  </si>
  <si>
    <t>mk</t>
  </si>
  <si>
    <t>newsview</t>
  </si>
  <si>
    <t>osen</t>
  </si>
  <si>
    <t>pages</t>
  </si>
  <si>
    <t>seq</t>
  </si>
  <si>
    <t>강호동이</t>
  </si>
  <si>
    <t>나pd</t>
  </si>
  <si>
    <t>시간</t>
  </si>
  <si>
    <t>여행</t>
  </si>
  <si>
    <t>유종</t>
  </si>
  <si>
    <t>이데일리</t>
  </si>
  <si>
    <t>phptagquestionnews</t>
  </si>
  <si>
    <t>거다</t>
  </si>
  <si>
    <t>무도</t>
  </si>
  <si>
    <t>주말</t>
  </si>
  <si>
    <t>즐겁다</t>
  </si>
  <si>
    <t>생각</t>
  </si>
  <si>
    <t>의사</t>
  </si>
  <si>
    <t>이렇게</t>
  </si>
  <si>
    <t>이수근</t>
  </si>
  <si>
    <t>거두다</t>
  </si>
  <si>
    <t>차다</t>
  </si>
  <si>
    <t>특보</t>
  </si>
  <si>
    <t>내년</t>
  </si>
  <si>
    <t>term</t>
    <phoneticPr fontId="1" type="noConversion"/>
  </si>
  <si>
    <t>아쉬</t>
  </si>
  <si>
    <t>웃음</t>
  </si>
  <si>
    <t>부럽다</t>
  </si>
  <si>
    <t>걱정</t>
  </si>
  <si>
    <t>멋지다</t>
  </si>
  <si>
    <t>아프</t>
  </si>
  <si>
    <t>속상</t>
  </si>
  <si>
    <t>우려</t>
  </si>
  <si>
    <t>tf</t>
    <phoneticPr fontId="1" type="noConversion"/>
  </si>
  <si>
    <t>박시후</t>
  </si>
  <si>
    <t>수양대군</t>
  </si>
  <si>
    <t>문채원</t>
  </si>
  <si>
    <t>세령</t>
  </si>
  <si>
    <t>승유</t>
  </si>
  <si>
    <t>김승유</t>
  </si>
  <si>
    <t>그립다</t>
  </si>
  <si>
    <t>박정민</t>
  </si>
  <si>
    <t>넌내반</t>
  </si>
  <si>
    <t>세령이</t>
  </si>
  <si>
    <t>단종</t>
  </si>
  <si>
    <t>김종서</t>
  </si>
  <si>
    <t>백동수</t>
  </si>
  <si>
    <t>연기</t>
  </si>
  <si>
    <t>지켜라</t>
  </si>
  <si>
    <t>금성대군</t>
  </si>
  <si>
    <t>기대</t>
  </si>
  <si>
    <t>백지영</t>
  </si>
  <si>
    <t>보스를지켜</t>
  </si>
  <si>
    <t>로미오</t>
  </si>
  <si>
    <t>수목드라마</t>
  </si>
  <si>
    <t>신다</t>
  </si>
  <si>
    <t>싶다</t>
  </si>
  <si>
    <t>줄리엣</t>
  </si>
  <si>
    <t>슬픔</t>
  </si>
  <si>
    <t>기쁘다</t>
  </si>
  <si>
    <t>두려</t>
  </si>
  <si>
    <t>ㅆㅂ</t>
  </si>
  <si>
    <t>안습</t>
  </si>
  <si>
    <t>우울</t>
  </si>
  <si>
    <t>처절</t>
  </si>
  <si>
    <t>후회</t>
  </si>
  <si>
    <t>(8월3째주) 해피선데이 - 1박2일</t>
    <phoneticPr fontId="1" type="noConversion"/>
  </si>
  <si>
    <t>(8월4째주) 해피선데이 - 1박2일</t>
    <phoneticPr fontId="1" type="noConversion"/>
  </si>
  <si>
    <t>박찬호</t>
  </si>
  <si>
    <t>성시경</t>
  </si>
  <si>
    <t>시청자투어</t>
  </si>
  <si>
    <t>친구</t>
  </si>
  <si>
    <t>타다</t>
  </si>
  <si>
    <t>부산</t>
  </si>
  <si>
    <t>전현무</t>
  </si>
  <si>
    <t>제작비</t>
  </si>
  <si>
    <t>폭포</t>
  </si>
  <si>
    <t>주왕산</t>
  </si>
  <si>
    <t>신나다</t>
  </si>
  <si>
    <t>어디</t>
  </si>
  <si>
    <t>제기</t>
  </si>
  <si>
    <t>캠프</t>
  </si>
  <si>
    <t>가평</t>
  </si>
  <si>
    <t>기분</t>
  </si>
  <si>
    <t>나도</t>
  </si>
  <si>
    <t>놀다</t>
  </si>
  <si>
    <t>마지막</t>
  </si>
  <si>
    <t>사라지다</t>
  </si>
  <si>
    <t>시작</t>
  </si>
  <si>
    <t>의혹</t>
  </si>
  <si>
    <t>ttalk</t>
  </si>
  <si>
    <t>t토크</t>
  </si>
  <si>
    <t>고맙다</t>
  </si>
  <si>
    <t>마치</t>
  </si>
  <si>
    <t>못하다</t>
  </si>
  <si>
    <t>사용처</t>
  </si>
  <si>
    <t>시청자</t>
  </si>
  <si>
    <t>재회</t>
  </si>
  <si>
    <t>폭포특집</t>
  </si>
  <si>
    <t>한번</t>
  </si>
  <si>
    <t>가늘다</t>
  </si>
  <si>
    <t>공개</t>
  </si>
  <si>
    <t>방송</t>
  </si>
  <si>
    <t>서울</t>
  </si>
  <si>
    <t>스포츠</t>
  </si>
  <si>
    <t>엔터테</t>
  </si>
  <si>
    <t>엔터테인</t>
  </si>
  <si>
    <t>역시</t>
  </si>
  <si>
    <t>오센</t>
  </si>
  <si>
    <t>주다</t>
  </si>
  <si>
    <t>촬영</t>
  </si>
  <si>
    <t>추천</t>
  </si>
  <si>
    <t>출처한국</t>
  </si>
  <si>
    <t>즐겁</t>
  </si>
  <si>
    <t>반가</t>
  </si>
  <si>
    <t>뿌듯해</t>
  </si>
  <si>
    <t>(8월3째주) 무사 백동수</t>
    <phoneticPr fontId="1" type="noConversion"/>
  </si>
  <si>
    <t>(8월3째주) 공주의 남자</t>
    <phoneticPr fontId="1" type="noConversion"/>
  </si>
  <si>
    <t>(8월3째주) 스파이 명월</t>
    <phoneticPr fontId="1" type="noConversion"/>
  </si>
  <si>
    <t>negative/post</t>
    <phoneticPr fontId="1" type="noConversion"/>
  </si>
  <si>
    <t>한예슬</t>
  </si>
  <si>
    <t>에릭</t>
  </si>
  <si>
    <t>hankyung</t>
  </si>
  <si>
    <t>미국</t>
  </si>
  <si>
    <t>촬영거부</t>
  </si>
  <si>
    <t>복귀</t>
  </si>
  <si>
    <t>교체</t>
  </si>
  <si>
    <t>결방</t>
  </si>
  <si>
    <t>천자</t>
  </si>
  <si>
    <t>칼럼</t>
  </si>
  <si>
    <t>배우</t>
  </si>
  <si>
    <t>여주인공</t>
  </si>
  <si>
    <t>스페셜</t>
  </si>
  <si>
    <t>그렇다</t>
  </si>
  <si>
    <t>사태</t>
  </si>
  <si>
    <t>스타뉴스</t>
  </si>
  <si>
    <t>귀국</t>
  </si>
  <si>
    <t>요구</t>
  </si>
  <si>
    <t>천자칼럼</t>
  </si>
  <si>
    <t>어떻다</t>
  </si>
  <si>
    <t>여배우</t>
  </si>
  <si>
    <t>pd교체</t>
  </si>
  <si>
    <t>대단</t>
  </si>
  <si>
    <t>돌아오다</t>
  </si>
  <si>
    <t>제작진</t>
  </si>
  <si>
    <t>출국</t>
  </si>
  <si>
    <t>거부</t>
  </si>
  <si>
    <t>사과</t>
  </si>
  <si>
    <t>불참</t>
  </si>
  <si>
    <t>한예슬언니</t>
  </si>
  <si>
    <t>스태프</t>
  </si>
  <si>
    <t>받다</t>
  </si>
  <si>
    <t>사건</t>
  </si>
  <si>
    <t>연예인</t>
  </si>
  <si>
    <t>원문</t>
  </si>
  <si>
    <t>명월이</t>
  </si>
  <si>
    <t>모르다</t>
  </si>
  <si>
    <t>문제</t>
  </si>
  <si>
    <t>오후</t>
  </si>
  <si>
    <t>무슨</t>
  </si>
  <si>
    <t>실망</t>
  </si>
  <si>
    <t>에릭이</t>
  </si>
  <si>
    <t>이건</t>
  </si>
  <si>
    <t>tv리포트</t>
  </si>
  <si>
    <t>뉴스</t>
  </si>
  <si>
    <t>연예</t>
  </si>
  <si>
    <t>잘못</t>
  </si>
  <si>
    <t>주연</t>
  </si>
  <si>
    <t>촬영장</t>
  </si>
  <si>
    <t>크다</t>
  </si>
  <si>
    <t>솔직</t>
  </si>
  <si>
    <t>스포츠조선</t>
  </si>
  <si>
    <t>안하다</t>
  </si>
  <si>
    <t>자기</t>
  </si>
  <si>
    <t>제작사</t>
  </si>
  <si>
    <t>파행</t>
  </si>
  <si>
    <t>대하다</t>
  </si>
  <si>
    <t>사실</t>
  </si>
  <si>
    <t>이유</t>
  </si>
  <si>
    <t>책임감</t>
  </si>
  <si>
    <t>하지</t>
  </si>
  <si>
    <t>서글프다</t>
  </si>
  <si>
    <t>원망</t>
  </si>
  <si>
    <t>화나다</t>
  </si>
  <si>
    <t>인순이</t>
  </si>
  <si>
    <t>인순</t>
  </si>
  <si>
    <t>아버지</t>
  </si>
  <si>
    <t>노래</t>
  </si>
  <si>
    <t>윤민수</t>
  </si>
  <si>
    <t>박정현</t>
  </si>
  <si>
    <t>바비킴</t>
  </si>
  <si>
    <t>김범수</t>
  </si>
  <si>
    <t>무대</t>
  </si>
  <si>
    <t>감동</t>
  </si>
  <si>
    <t>눈물</t>
  </si>
  <si>
    <t>부르다</t>
  </si>
  <si>
    <t>자우림</t>
  </si>
  <si>
    <t>듣기</t>
  </si>
  <si>
    <t>울다</t>
  </si>
  <si>
    <t>공연</t>
  </si>
  <si>
    <t>경연</t>
  </si>
  <si>
    <t>깊다</t>
  </si>
  <si>
    <t>바이브</t>
  </si>
  <si>
    <t>상처</t>
  </si>
  <si>
    <t>mbc</t>
  </si>
  <si>
    <t>임재범</t>
  </si>
  <si>
    <t>조관우</t>
  </si>
  <si>
    <t>출연</t>
  </si>
  <si>
    <t>서바이벌</t>
  </si>
  <si>
    <t>인순이님</t>
  </si>
  <si>
    <t>인순이의</t>
  </si>
  <si>
    <t>느끼다</t>
  </si>
  <si>
    <t>명예졸업</t>
  </si>
  <si>
    <t>아직</t>
  </si>
  <si>
    <t>열창</t>
  </si>
  <si>
    <t>음악</t>
  </si>
  <si>
    <t>호주</t>
  </si>
  <si>
    <t>순위</t>
  </si>
  <si>
    <t>윤도현</t>
  </si>
  <si>
    <t>장혜진</t>
  </si>
  <si>
    <t>김조한</t>
  </si>
  <si>
    <t>다르다</t>
  </si>
  <si>
    <t>새롭다</t>
  </si>
  <si>
    <t>선호</t>
  </si>
  <si>
    <t>선호도</t>
  </si>
  <si>
    <t>청중평가단</t>
  </si>
  <si>
    <t>콘서트</t>
  </si>
  <si>
    <t>가사</t>
  </si>
  <si>
    <t>네이버</t>
  </si>
  <si>
    <t>동영</t>
  </si>
  <si>
    <t>엄청</t>
  </si>
  <si>
    <t>yb</t>
  </si>
  <si>
    <t>가슴</t>
  </si>
  <si>
    <t>계속</t>
  </si>
  <si>
    <t>김조</t>
  </si>
  <si>
    <t>다운</t>
  </si>
  <si>
    <t>만들다</t>
  </si>
  <si>
    <t>세상</t>
  </si>
  <si>
    <t>여러분</t>
  </si>
  <si>
    <t>listening</t>
  </si>
  <si>
    <t>다음</t>
  </si>
  <si>
    <t>부끄럽다</t>
  </si>
  <si>
    <t>사랑하</t>
  </si>
  <si>
    <t>(8월4째주) 나는 가수다</t>
    <phoneticPr fontId="1" type="noConversion"/>
  </si>
  <si>
    <t>KR1. LINGUISTIC</t>
  </si>
  <si>
    <t>PRONOUN</t>
  </si>
  <si>
    <t>I</t>
  </si>
  <si>
    <t>WE</t>
  </si>
  <si>
    <t>YOU</t>
  </si>
  <si>
    <t>SHEHE</t>
  </si>
  <si>
    <t>THEY</t>
  </si>
  <si>
    <t>PAST</t>
  </si>
  <si>
    <t>어제* (1)</t>
  </si>
  <si>
    <t>엊그제* (1)</t>
  </si>
  <si>
    <t>그제* (1)</t>
  </si>
  <si>
    <t>지난주* (1)</t>
  </si>
  <si>
    <t>지난달* (1)</t>
  </si>
  <si>
    <t>작년* (1)</t>
  </si>
  <si>
    <t>PRESENT</t>
  </si>
  <si>
    <t>오늘* (1)</t>
  </si>
  <si>
    <t>지금* (1)</t>
  </si>
  <si>
    <t>현재* (1)</t>
  </si>
  <si>
    <t>이번주* (1)</t>
  </si>
  <si>
    <t>이번달* (1)</t>
  </si>
  <si>
    <t>올해* (1)</t>
  </si>
  <si>
    <t>옛날* (1)</t>
  </si>
  <si>
    <t>이제* (1)</t>
  </si>
  <si>
    <t>요즘* (1)</t>
  </si>
  <si>
    <t>FUTURE</t>
  </si>
  <si>
    <t>내일* (1)</t>
  </si>
  <si>
    <t>모레* (1)</t>
  </si>
  <si>
    <t>다음주* (1)</t>
  </si>
  <si>
    <t>다음달* (1)</t>
  </si>
  <si>
    <t>내년* (1)</t>
  </si>
  <si>
    <t>미래* (1)</t>
  </si>
  <si>
    <t>CONJUNCTION</t>
  </si>
  <si>
    <t>그리고 (1)</t>
  </si>
  <si>
    <t>그런데 (1)</t>
  </si>
  <si>
    <t>그러나 (1)</t>
  </si>
  <si>
    <t>하지만 (1)</t>
  </si>
  <si>
    <t>반면에 (1)</t>
  </si>
  <si>
    <t>NEGATION</t>
  </si>
  <si>
    <t>QUANTIFIER</t>
  </si>
  <si>
    <t>아주 (1)</t>
  </si>
  <si>
    <t>조금 (1)</t>
  </si>
  <si>
    <t>매우 (1)</t>
  </si>
  <si>
    <t>너무 (1)</t>
  </si>
  <si>
    <t>많이 (1)</t>
  </si>
  <si>
    <t>NUMBERS</t>
  </si>
  <si>
    <t>SWEAR</t>
  </si>
  <si>
    <t>ㅆㅂ* (1)</t>
  </si>
  <si>
    <t>씨발* (1)</t>
  </si>
  <si>
    <t>개새끼* (1)</t>
  </si>
  <si>
    <t>존나* (1)</t>
  </si>
  <si>
    <t>QUESTIONMARK</t>
  </si>
  <si>
    <t>tagquestion (1)</t>
  </si>
  <si>
    <t>EXCLAMMARK</t>
  </si>
  <si>
    <t>tagexclamation (1)</t>
  </si>
  <si>
    <t>KR2. SENTIMENT</t>
  </si>
  <si>
    <t>SMILEMARK</t>
  </si>
  <si>
    <t>tagsmile (1)</t>
  </si>
  <si>
    <t>ㅋ+ (1)</t>
  </si>
  <si>
    <t>ㅎ+ (1)</t>
  </si>
  <si>
    <t>크+ (1)</t>
  </si>
  <si>
    <t>흐+ (1)</t>
  </si>
  <si>
    <t>CRYMARK</t>
  </si>
  <si>
    <t>tagcry (1)</t>
  </si>
  <si>
    <t>ㅜ+ (1)</t>
  </si>
  <si>
    <t>ㅠ+ (1)</t>
  </si>
  <si>
    <t>흑+ (1)</t>
  </si>
  <si>
    <t>LOVEMARK</t>
  </si>
  <si>
    <t>taglove (1)</t>
  </si>
  <si>
    <t>♡+ (1)</t>
  </si>
  <si>
    <t>♥+ (1)</t>
  </si>
  <si>
    <t>POSITIVE</t>
  </si>
  <si>
    <t>좋아하다 (1)</t>
  </si>
  <si>
    <t>좋아 (1)</t>
  </si>
  <si>
    <t>좋다 (1)</t>
  </si>
  <si>
    <t>멋지다 (1)</t>
  </si>
  <si>
    <t>행복하다 (1)</t>
  </si>
  <si>
    <t>행복 (1)</t>
  </si>
  <si>
    <t>웃다 (1)</t>
  </si>
  <si>
    <t>웃음 (1)</t>
  </si>
  <si>
    <t>웃기다 (1)</t>
  </si>
  <si>
    <t>웃겨 (1)</t>
  </si>
  <si>
    <t>즐겁다 (1)</t>
  </si>
  <si>
    <t>즐거움 (1)</t>
  </si>
  <si>
    <t>즐겁* (1)</t>
  </si>
  <si>
    <t>재미있* (1)</t>
  </si>
  <si>
    <t>보고싶다 (1)</t>
  </si>
  <si>
    <t>보고싶어 (1)</t>
  </si>
  <si>
    <t>부럽다 (1)</t>
  </si>
  <si>
    <t>기쁘다 (1)</t>
  </si>
  <si>
    <t xml:space="preserve">기분좋다 (1)  </t>
  </si>
  <si>
    <t>반갑다 (1)</t>
  </si>
  <si>
    <t>반가* (1)</t>
  </si>
  <si>
    <t xml:space="preserve">방가* (1)  </t>
  </si>
  <si>
    <t xml:space="preserve">행복해* (1)  </t>
  </si>
  <si>
    <t>흐뭇하다 (1)</t>
  </si>
  <si>
    <t>흐뭇해* (1)</t>
  </si>
  <si>
    <t xml:space="preserve">즐거* (1)   </t>
  </si>
  <si>
    <t>사랑스럽다 (1)</t>
  </si>
  <si>
    <t>사랑하* (1)</t>
  </si>
  <si>
    <t xml:space="preserve">사랑해* (1)  </t>
  </si>
  <si>
    <t>풍성하다 (1)</t>
  </si>
  <si>
    <t xml:space="preserve">풍성해* (1)  </t>
  </si>
  <si>
    <t>자랑스럽다 (1)</t>
  </si>
  <si>
    <t xml:space="preserve">자랑하* (1) </t>
  </si>
  <si>
    <t>뿌듯하다 (1)</t>
  </si>
  <si>
    <t>뿌듯해* (1)</t>
  </si>
  <si>
    <t xml:space="preserve">뿌듯* (1)  </t>
  </si>
  <si>
    <t>눈물겹다 (1)</t>
  </si>
  <si>
    <t xml:space="preserve">누리다 (1) </t>
  </si>
  <si>
    <t xml:space="preserve">섬기다 (1)  </t>
  </si>
  <si>
    <t>황홀하다 (1)</t>
  </si>
  <si>
    <t xml:space="preserve">황홀해* (1)  </t>
  </si>
  <si>
    <t xml:space="preserve">벅차다 (1)  </t>
  </si>
  <si>
    <t>짜릿하다 (1)</t>
  </si>
  <si>
    <t>짜릿해* (1)</t>
  </si>
  <si>
    <t>감동하다 (1)</t>
  </si>
  <si>
    <t xml:space="preserve">감동* (1)  </t>
  </si>
  <si>
    <t xml:space="preserve">뭉클하다 (1) </t>
  </si>
  <si>
    <t>뭉클* (1)</t>
  </si>
  <si>
    <t>포근하다 (1)</t>
  </si>
  <si>
    <t xml:space="preserve">포근* (1) </t>
  </si>
  <si>
    <t>푸근하다 (1)</t>
  </si>
  <si>
    <t xml:space="preserve">푸근* (1) </t>
  </si>
  <si>
    <t>시원하다 (1)</t>
  </si>
  <si>
    <t xml:space="preserve">시원해* (1)   </t>
  </si>
  <si>
    <t>후련하다 (1)</t>
  </si>
  <si>
    <t xml:space="preserve">후련해* (1)   </t>
  </si>
  <si>
    <t>통쾌하다 (1)</t>
  </si>
  <si>
    <t xml:space="preserve">통쾌* (1)   </t>
  </si>
  <si>
    <t>평안하다 (1)</t>
  </si>
  <si>
    <t xml:space="preserve">평온* (1)   </t>
  </si>
  <si>
    <t>감격스럽다 (1)</t>
  </si>
  <si>
    <t xml:space="preserve">감격* (1)  </t>
  </si>
  <si>
    <t>담담하다 (1)</t>
  </si>
  <si>
    <t xml:space="preserve">담담해* (1)   </t>
  </si>
  <si>
    <t>평화롭다 (1)</t>
  </si>
  <si>
    <t xml:space="preserve">평화* (1)   </t>
  </si>
  <si>
    <t>만족하다 (1)</t>
  </si>
  <si>
    <t xml:space="preserve">만족* (1)   </t>
  </si>
  <si>
    <t>위안되다 (1)</t>
  </si>
  <si>
    <t xml:space="preserve">위안* (1)   </t>
  </si>
  <si>
    <t>든든하다 (1)</t>
  </si>
  <si>
    <t xml:space="preserve">든든해* (1)   </t>
  </si>
  <si>
    <t>상쾌하다 (1)</t>
  </si>
  <si>
    <t xml:space="preserve">상쾌* (1)  </t>
  </si>
  <si>
    <t xml:space="preserve">재미있다 (1)  </t>
  </si>
  <si>
    <t xml:space="preserve">근사하다 (1)  </t>
  </si>
  <si>
    <t xml:space="preserve">태연하다 (1)   </t>
  </si>
  <si>
    <t xml:space="preserve">멋있다 (1)   </t>
  </si>
  <si>
    <t xml:space="preserve">싱그럽다 (1)   </t>
  </si>
  <si>
    <t xml:space="preserve">아늑하다 (1)  </t>
  </si>
  <si>
    <t xml:space="preserve">감동하다 (1) </t>
  </si>
  <si>
    <t>NEGATIVE</t>
  </si>
  <si>
    <t>싫어하다 (1)</t>
  </si>
  <si>
    <t>싫다 (1)</t>
  </si>
  <si>
    <t>안습 (1)</t>
  </si>
  <si>
    <t>막장 (1)</t>
  </si>
  <si>
    <t>재미없* (1)</t>
  </si>
  <si>
    <t>보고싶지않* (1)</t>
  </si>
  <si>
    <t>실망하다 (1)</t>
  </si>
  <si>
    <t>실망스럽다 (1)</t>
  </si>
  <si>
    <t xml:space="preserve">분하다 (1) </t>
  </si>
  <si>
    <t>분해죽* (1)</t>
  </si>
  <si>
    <t>답답하다 (1)</t>
  </si>
  <si>
    <t xml:space="preserve">답답* (1)   </t>
  </si>
  <si>
    <t>억울하다 (1)</t>
  </si>
  <si>
    <t xml:space="preserve">억울해* (1)   </t>
  </si>
  <si>
    <t>서운하다 (1)</t>
  </si>
  <si>
    <t xml:space="preserve">서운* (1)   </t>
  </si>
  <si>
    <t>섭섭하다 (1)</t>
  </si>
  <si>
    <t xml:space="preserve">섭섭* (1)   </t>
  </si>
  <si>
    <t>불쾌하다 (1)</t>
  </si>
  <si>
    <t>불쾌* (1)</t>
  </si>
  <si>
    <t xml:space="preserve">불만족* (1)   </t>
  </si>
  <si>
    <t xml:space="preserve">밉다 (1)   </t>
  </si>
  <si>
    <t>미워* (1)</t>
  </si>
  <si>
    <t>얄밉다 (1)</t>
  </si>
  <si>
    <t xml:space="preserve">얄미* (1)  </t>
  </si>
  <si>
    <t xml:space="preserve">아쉽다 (1)   </t>
  </si>
  <si>
    <t>아쉬* (1)</t>
  </si>
  <si>
    <t>괘씸하다 (1)</t>
  </si>
  <si>
    <t xml:space="preserve">괘씸* (1)   </t>
  </si>
  <si>
    <t>당황스럽다 (1)</t>
  </si>
  <si>
    <t xml:space="preserve">당황* (1)   </t>
  </si>
  <si>
    <t>허탈하다 (1)</t>
  </si>
  <si>
    <t>허탈* (1)</t>
  </si>
  <si>
    <t xml:space="preserve">처량하다 (1) </t>
  </si>
  <si>
    <t xml:space="preserve">처량* (1) </t>
  </si>
  <si>
    <t>고독하다 (1)</t>
  </si>
  <si>
    <t xml:space="preserve">고독* (1)   </t>
  </si>
  <si>
    <t xml:space="preserve">외롭다 (1)   </t>
  </si>
  <si>
    <t xml:space="preserve">울적하다 (1)   </t>
  </si>
  <si>
    <t xml:space="preserve">속상하다 (1)   </t>
  </si>
  <si>
    <t>속상* (1)</t>
  </si>
  <si>
    <t xml:space="preserve">울화가치밀다 (1) </t>
  </si>
  <si>
    <t xml:space="preserve">울화* (1)  </t>
  </si>
  <si>
    <t>부끄럽다 (1)</t>
  </si>
  <si>
    <t xml:space="preserve">부끄러* (1)  </t>
  </si>
  <si>
    <t>혼내주고싶다 (1)</t>
  </si>
  <si>
    <t xml:space="preserve">혼내다 (1)   </t>
  </si>
  <si>
    <t xml:space="preserve">겸연쩍다 (1)   </t>
  </si>
  <si>
    <t xml:space="preserve">멋쩍다 (1) </t>
  </si>
  <si>
    <t xml:space="preserve">멋쩍* (1)  </t>
  </si>
  <si>
    <t xml:space="preserve">불안하다 (1) </t>
  </si>
  <si>
    <t xml:space="preserve">불안* (1) </t>
  </si>
  <si>
    <t>불쌍하다 (1)</t>
  </si>
  <si>
    <t xml:space="preserve">불쌍* (1)  </t>
  </si>
  <si>
    <t xml:space="preserve">절망적이다 (1)  </t>
  </si>
  <si>
    <t xml:space="preserve">절망* (1) </t>
  </si>
  <si>
    <t xml:space="preserve">원망스럽다 (1)  </t>
  </si>
  <si>
    <t>원망* (1)</t>
  </si>
  <si>
    <t>걱정된다 (1)</t>
  </si>
  <si>
    <t xml:space="preserve">걱정* (1)   </t>
  </si>
  <si>
    <t xml:space="preserve">불쌍하다 (1)  </t>
  </si>
  <si>
    <t xml:space="preserve">불쌍* (1) </t>
  </si>
  <si>
    <t xml:space="preserve">뻘쭘하다 (1) </t>
  </si>
  <si>
    <t xml:space="preserve">뻘쭘* (1)  </t>
  </si>
  <si>
    <t xml:space="preserve">치사하다 (1)   </t>
  </si>
  <si>
    <t>치사* (1)</t>
  </si>
  <si>
    <t xml:space="preserve">후회스럽다 (1) </t>
  </si>
  <si>
    <t>후회* (1)</t>
  </si>
  <si>
    <t>참담하다 (1)</t>
  </si>
  <si>
    <t xml:space="preserve">참담* (1)   </t>
  </si>
  <si>
    <t xml:space="preserve">처절하다 (1)   </t>
  </si>
  <si>
    <t>처절* (1)</t>
  </si>
  <si>
    <t>북받치다 (1)</t>
  </si>
  <si>
    <t xml:space="preserve">북받* (1)  </t>
  </si>
  <si>
    <t xml:space="preserve">가슴이아프다 (1)   </t>
  </si>
  <si>
    <t xml:space="preserve">조급해진다 (1)   </t>
  </si>
  <si>
    <t xml:space="preserve">가엾다 (1)   </t>
  </si>
  <si>
    <t xml:space="preserve">쓰라리다 (1)   </t>
  </si>
  <si>
    <t xml:space="preserve">혐오감을느낀다 (1)   </t>
  </si>
  <si>
    <t>혐오감* (1)</t>
  </si>
  <si>
    <t xml:space="preserve">울고싶다 (1)   </t>
  </si>
  <si>
    <t>울고싶* (1)</t>
  </si>
  <si>
    <t xml:space="preserve">두렵다 (1)  </t>
  </si>
  <si>
    <t xml:space="preserve">무섭다 (1)    </t>
  </si>
  <si>
    <t xml:space="preserve">쓸쓸하다 (1)   </t>
  </si>
  <si>
    <t xml:space="preserve">떨떠름하다 (1)   </t>
  </si>
  <si>
    <t>떨떠름* (1)</t>
  </si>
  <si>
    <t>짜증스럽다 (1)</t>
  </si>
  <si>
    <t xml:space="preserve">짜증* (1)   </t>
  </si>
  <si>
    <t xml:space="preserve">놀랍다 (1)   </t>
  </si>
  <si>
    <t xml:space="preserve">야속하다 (1)   </t>
  </si>
  <si>
    <t>야속* (1)</t>
  </si>
  <si>
    <t xml:space="preserve">거부감을느끼다 (1)  </t>
  </si>
  <si>
    <t>거부감* (1)</t>
  </si>
  <si>
    <t>ANGER</t>
  </si>
  <si>
    <t>ㅡㅡ (1)</t>
  </si>
  <si>
    <t>&gt;.&lt; (1)</t>
  </si>
  <si>
    <t>미치다 (1)</t>
  </si>
  <si>
    <t>화나다 (1)</t>
  </si>
  <si>
    <t>화남 (1)</t>
  </si>
  <si>
    <t>울화* (1)</t>
  </si>
  <si>
    <t>ANXIETY</t>
  </si>
  <si>
    <t>걱정* (1)</t>
  </si>
  <si>
    <t>우려* (1)</t>
  </si>
  <si>
    <t>두려* (1)</t>
  </si>
  <si>
    <t>불안* (1)</t>
  </si>
  <si>
    <t>절망* (1)</t>
  </si>
  <si>
    <t>무서* (1)</t>
  </si>
  <si>
    <t>무섭* (1)</t>
  </si>
  <si>
    <t>SADNESS</t>
  </si>
  <si>
    <t>슬프다 (1)</t>
  </si>
  <si>
    <t>슬프* (1)</t>
  </si>
  <si>
    <t xml:space="preserve">슬퍼* (1)   </t>
  </si>
  <si>
    <t>서글프다 (1)</t>
  </si>
  <si>
    <t xml:space="preserve">서글프* (1)  </t>
  </si>
  <si>
    <t>슬픔 (1)</t>
  </si>
  <si>
    <t xml:space="preserve">눈물* (1) </t>
  </si>
  <si>
    <t>우울* (1)</t>
  </si>
  <si>
    <t>외롭다 (1)</t>
  </si>
  <si>
    <t>외로* (1)</t>
  </si>
  <si>
    <t xml:space="preserve">울적* (1) </t>
  </si>
  <si>
    <t>불쌍* (1)</t>
  </si>
  <si>
    <t>북받* (1)</t>
  </si>
  <si>
    <t>가슴이아프* (1)</t>
  </si>
  <si>
    <t>아프* (1)</t>
  </si>
  <si>
    <t>아퍼* (1)</t>
  </si>
  <si>
    <t>가엾* (1)</t>
  </si>
  <si>
    <t>가여운* (1)</t>
  </si>
  <si>
    <t>쓸쓸* (1)</t>
  </si>
  <si>
    <t xml:space="preserve">애석하다 (1) </t>
  </si>
  <si>
    <t>애석* (1)</t>
  </si>
  <si>
    <t>KR3. PSYCHOLOGICAL PROCESS</t>
  </si>
  <si>
    <t>INSIGHT</t>
  </si>
  <si>
    <t>CAUSATION</t>
  </si>
  <si>
    <t>DISCREPANCY</t>
  </si>
  <si>
    <t>TENTATIVE</t>
  </si>
  <si>
    <t>CERTAINTY</t>
  </si>
  <si>
    <t>INHIBITION</t>
  </si>
  <si>
    <t>INCLUSIVE</t>
  </si>
  <si>
    <t>EXCLUSIVE</t>
  </si>
  <si>
    <t>SEE</t>
  </si>
  <si>
    <t>보다 (1)</t>
  </si>
  <si>
    <t>HEAR</t>
  </si>
  <si>
    <t>듣다 (1)</t>
  </si>
  <si>
    <t>FEEL</t>
  </si>
  <si>
    <t>느끼다 (1)</t>
  </si>
  <si>
    <t>P</t>
    <phoneticPr fontId="1" type="noConversion"/>
  </si>
  <si>
    <t>C</t>
    <phoneticPr fontId="1" type="noConversion"/>
  </si>
  <si>
    <t>M</t>
    <phoneticPr fontId="1" type="noConversion"/>
  </si>
  <si>
    <t>긍정</t>
    <phoneticPr fontId="1" type="noConversion"/>
  </si>
  <si>
    <t>부정</t>
    <phoneticPr fontId="1" type="noConversion"/>
  </si>
  <si>
    <t>N</t>
    <phoneticPr fontId="1" type="noConversion"/>
  </si>
  <si>
    <t>P</t>
    <phoneticPr fontId="1" type="noConversion"/>
  </si>
  <si>
    <t>포스팅건수(사람)</t>
    <phoneticPr fontId="1" type="noConversion"/>
  </si>
  <si>
    <t>댓글건수(사람)</t>
    <phoneticPr fontId="1" type="noConversion"/>
  </si>
  <si>
    <t>미투건수</t>
    <phoneticPr fontId="1" type="noConversion"/>
  </si>
  <si>
    <t>미투TV시청율 산출? -&gt; Influence 측정 방식 응용</t>
    <phoneticPr fontId="1" type="noConversion"/>
  </si>
  <si>
    <t>순위</t>
    <phoneticPr fontId="1" type="noConversion"/>
  </si>
  <si>
    <t>미투 vs. 오프라인 시청율과 상관관계 분석</t>
    <phoneticPr fontId="1" type="noConversion"/>
  </si>
  <si>
    <t>포스트: 23만건</t>
    <phoneticPr fontId="1" type="noConversion"/>
  </si>
  <si>
    <t>댓글: 5천건(오픈API실패 건수 많음)</t>
    <phoneticPr fontId="1" type="noConversion"/>
  </si>
  <si>
    <t>start_date</t>
  </si>
  <si>
    <t>end_date</t>
  </si>
  <si>
    <t>duration_type</t>
  </si>
  <si>
    <t>post_count</t>
  </si>
  <si>
    <t>comment_count</t>
  </si>
  <si>
    <t>post_user_count</t>
  </si>
  <si>
    <t>comment_user_count</t>
  </si>
  <si>
    <t>metoo_count</t>
  </si>
  <si>
    <t>positive_post_count</t>
  </si>
  <si>
    <t>negative_post_count</t>
  </si>
  <si>
    <t>positive_comment_count</t>
  </si>
  <si>
    <t>negative_comment_count</t>
  </si>
  <si>
    <t>positive_post_user_count</t>
  </si>
  <si>
    <t>negative_post_user_count</t>
  </si>
  <si>
    <t>positive_comment_user_count</t>
  </si>
  <si>
    <t>negative_comment_user_count</t>
  </si>
  <si>
    <t>score</t>
  </si>
  <si>
    <t>rank</t>
  </si>
  <si>
    <t>register_date</t>
  </si>
  <si>
    <t>update_date</t>
  </si>
  <si>
    <t>weekly</t>
  </si>
  <si>
    <t>watch_rate</t>
  </si>
  <si>
    <t>drama</t>
    <phoneticPr fontId="1" type="noConversion"/>
  </si>
  <si>
    <t>entertain</t>
    <phoneticPr fontId="1" type="noConversion"/>
  </si>
  <si>
    <t>air_cycle_desc</t>
    <phoneticPr fontId="1" type="noConversion"/>
  </si>
  <si>
    <t>SAT,SUN</t>
    <phoneticPr fontId="1" type="noConversion"/>
  </si>
  <si>
    <t>MON~FRI</t>
    <phoneticPr fontId="1" type="noConversion"/>
  </si>
  <si>
    <t>WED,THU</t>
    <phoneticPr fontId="1" type="noConversion"/>
  </si>
  <si>
    <t>MON,TUE</t>
    <phoneticPr fontId="1" type="noConversion"/>
  </si>
  <si>
    <t>SAT,SUN</t>
    <phoneticPr fontId="1" type="noConversion"/>
  </si>
  <si>
    <t>SUN</t>
    <phoneticPr fontId="1" type="noConversion"/>
  </si>
  <si>
    <t>THU</t>
    <phoneticPr fontId="1" type="noConversion"/>
  </si>
  <si>
    <t>SAT</t>
    <phoneticPr fontId="1" type="noConversion"/>
  </si>
  <si>
    <t>TUE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</si>
</sst>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%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나눔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0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3" fillId="6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7" borderId="0" xfId="0" applyFont="1" applyFill="1">
      <alignment vertical="center"/>
    </xf>
    <xf numFmtId="0" fontId="6" fillId="6" borderId="0" xfId="0" applyFont="1" applyFill="1">
      <alignment vertical="center"/>
    </xf>
    <xf numFmtId="0" fontId="6" fillId="4" borderId="0" xfId="0" applyFont="1" applyFill="1">
      <alignment vertical="center"/>
    </xf>
    <xf numFmtId="177" fontId="6" fillId="8" borderId="0" xfId="2" applyNumberFormat="1" applyFont="1" applyFill="1">
      <alignment vertical="center"/>
    </xf>
    <xf numFmtId="0" fontId="6" fillId="8" borderId="0" xfId="0" applyFont="1" applyFill="1">
      <alignment vertical="center"/>
    </xf>
    <xf numFmtId="177" fontId="6" fillId="0" borderId="0" xfId="2" applyNumberFormat="1" applyFont="1">
      <alignment vertical="center"/>
    </xf>
    <xf numFmtId="0" fontId="7" fillId="0" borderId="0" xfId="0" applyFo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77" fontId="6" fillId="0" borderId="1" xfId="2" applyNumberFormat="1" applyFont="1" applyBorder="1" applyAlignment="1">
      <alignment vertical="center" wrapText="1"/>
    </xf>
    <xf numFmtId="177" fontId="6" fillId="0" borderId="1" xfId="2" applyNumberFormat="1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176" fontId="6" fillId="3" borderId="1" xfId="0" applyNumberFormat="1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9" fillId="0" borderId="1" xfId="1" applyFont="1" applyBorder="1" applyAlignment="1">
      <alignment vertical="center" wrapText="1"/>
    </xf>
    <xf numFmtId="20" fontId="6" fillId="0" borderId="1" xfId="0" applyNumberFormat="1" applyFont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177" fontId="5" fillId="0" borderId="0" xfId="2" applyNumberFormat="1" applyFont="1">
      <alignment vertical="center"/>
    </xf>
    <xf numFmtId="177" fontId="5" fillId="8" borderId="0" xfId="2" applyNumberFormat="1" applyFont="1" applyFill="1">
      <alignment vertical="center"/>
    </xf>
    <xf numFmtId="0" fontId="5" fillId="8" borderId="0" xfId="0" applyFont="1" applyFill="1">
      <alignment vertical="center"/>
    </xf>
    <xf numFmtId="0" fontId="12" fillId="5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7" fontId="14" fillId="8" borderId="0" xfId="2" applyNumberFormat="1" applyFont="1" applyFill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22" fontId="0" fillId="0" borderId="0" xfId="0" applyNumberFormat="1">
      <alignment vertical="center"/>
    </xf>
  </cellXfs>
  <cellStyles count="3">
    <cellStyle name="백분율" xfId="2" builtinId="5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tv03.search.naver.net/nhnsvc?quality=8&amp;size=190x150&amp;q=http://sstatic.naver.net/keypage/image/contents/150/150086.jpg" TargetMode="External"/><Relationship Id="rId18" Type="http://schemas.openxmlformats.org/officeDocument/2006/relationships/hyperlink" Target="http://www.imbc.com/broad/tv/drama/gyebaek/" TargetMode="External"/><Relationship Id="rId26" Type="http://schemas.openxmlformats.org/officeDocument/2006/relationships/hyperlink" Target="http://tv.sbs.co.kr/starking/" TargetMode="External"/><Relationship Id="rId39" Type="http://schemas.openxmlformats.org/officeDocument/2006/relationships/hyperlink" Target="http://tv03.search.naver.net/nhnsvc?quality=8&amp;size=190x150&amp;q=http://sstatic.naver.net/keypage/image/contents/148/148917.jpg" TargetMode="External"/><Relationship Id="rId3" Type="http://schemas.openxmlformats.org/officeDocument/2006/relationships/hyperlink" Target="http://tv03.search.naver.net/nhnsvc?quality=8&amp;size=190x150&amp;q=http://sstatic.naver.net/keypage/image/contents/150/150204.jpg" TargetMode="External"/><Relationship Id="rId21" Type="http://schemas.openxmlformats.org/officeDocument/2006/relationships/hyperlink" Target="http://tv03.search.naver.net/nhnsvc?quality=8&amp;size=190x150&amp;q=http://sstatic.naver.net/keypage/image/contents/136/136082.jpg" TargetMode="External"/><Relationship Id="rId34" Type="http://schemas.openxmlformats.org/officeDocument/2006/relationships/hyperlink" Target="http://tv03.search.naver.net/nhnsvc?quality=8&amp;size=200x150&amp;q=http://sstatic.naver.net/keypage/image/contents/147/147335.jpg" TargetMode="External"/><Relationship Id="rId42" Type="http://schemas.openxmlformats.org/officeDocument/2006/relationships/hyperlink" Target="http://www.kbs.co.kr/drama/homewomen/" TargetMode="External"/><Relationship Id="rId47" Type="http://schemas.openxmlformats.org/officeDocument/2006/relationships/hyperlink" Target="http://tv03.search.naver.net/nhnsvc?quality=8&amp;size=190x150&amp;q=http://sstatic.naver.net/keypage/image/contents/73/73172.jpg" TargetMode="External"/><Relationship Id="rId50" Type="http://schemas.openxmlformats.org/officeDocument/2006/relationships/hyperlink" Target="http://www.imbc.com/broad/tv/ent/three" TargetMode="External"/><Relationship Id="rId7" Type="http://schemas.openxmlformats.org/officeDocument/2006/relationships/hyperlink" Target="http://tv03.search.naver.net/nhnsvc?quality=8&amp;size=190x150&amp;q=http://sstatic.naver.net/keypage/image/contents/138/138040.jpg" TargetMode="External"/><Relationship Id="rId12" Type="http://schemas.openxmlformats.org/officeDocument/2006/relationships/hyperlink" Target="http://www.imbc.com/broad/tv/drama/fallinlove" TargetMode="External"/><Relationship Id="rId17" Type="http://schemas.openxmlformats.org/officeDocument/2006/relationships/hyperlink" Target="http://tv03.search.naver.net/nhnsvc?quality=8&amp;size=190x150&amp;q=http://sstatic.naver.net/keypage/image/contents/148/148286.jpg" TargetMode="External"/><Relationship Id="rId25" Type="http://schemas.openxmlformats.org/officeDocument/2006/relationships/hyperlink" Target="http://tv03.search.naver.net/nhnsvc?quality=8&amp;size=190x150&amp;q=http://sstatic.naver.net/keypage/image/contents/71/71551.jpg" TargetMode="External"/><Relationship Id="rId33" Type="http://schemas.openxmlformats.org/officeDocument/2006/relationships/hyperlink" Target="http://www.imbc.com/broad/tv/ent/sundaynight" TargetMode="External"/><Relationship Id="rId38" Type="http://schemas.openxmlformats.org/officeDocument/2006/relationships/hyperlink" Target="http://tv03.search.naver.net/nhnsvc?quality=8&amp;size=190x150&amp;q=http://sstatic.naver.net/keypage/image/contents/139/139078.jpg" TargetMode="External"/><Relationship Id="rId46" Type="http://schemas.openxmlformats.org/officeDocument/2006/relationships/hyperlink" Target="http://tv.sbs.co.kr/dangsin/" TargetMode="External"/><Relationship Id="rId2" Type="http://schemas.openxmlformats.org/officeDocument/2006/relationships/hyperlink" Target="http://tv03.search.naver.net/nhnsvc?quality=8&amp;size=190x150&amp;q=http://sstatic.naver.net/keypage/image/contents/142/142749.jpg" TargetMode="External"/><Relationship Id="rId16" Type="http://schemas.openxmlformats.org/officeDocument/2006/relationships/hyperlink" Target="http://www.kbs.co.kr/drama/spy/" TargetMode="External"/><Relationship Id="rId20" Type="http://schemas.openxmlformats.org/officeDocument/2006/relationships/hyperlink" Target="http://tv.sbs.co.kr/baekdongsoo/" TargetMode="External"/><Relationship Id="rId29" Type="http://schemas.openxmlformats.org/officeDocument/2006/relationships/hyperlink" Target="http://tv03.search.naver.net/nhnsvc?quality=8&amp;size=200x150&amp;q=http://sstatic.naver.net/keypage/image/contents/108/108536.png" TargetMode="External"/><Relationship Id="rId41" Type="http://schemas.openxmlformats.org/officeDocument/2006/relationships/hyperlink" Target="http://www.kbs.co.kr/2tv/enter/gagcon/" TargetMode="External"/><Relationship Id="rId1" Type="http://schemas.openxmlformats.org/officeDocument/2006/relationships/hyperlink" Target="http://www.kbs.co.kr/drama/greatking/" TargetMode="External"/><Relationship Id="rId6" Type="http://schemas.openxmlformats.org/officeDocument/2006/relationships/hyperlink" Target="http://www.imbc.com/broad/tv/drama/thousand" TargetMode="External"/><Relationship Id="rId11" Type="http://schemas.openxmlformats.org/officeDocument/2006/relationships/hyperlink" Target="http://www.imbc.com/broad/tv/drama/fallinlove" TargetMode="External"/><Relationship Id="rId24" Type="http://schemas.openxmlformats.org/officeDocument/2006/relationships/hyperlink" Target="http://www.imbc.com/broad/tv/ent/challenge" TargetMode="External"/><Relationship Id="rId32" Type="http://schemas.openxmlformats.org/officeDocument/2006/relationships/hyperlink" Target="http://www.imbc.com/broad/tv/ent/sundaynight" TargetMode="External"/><Relationship Id="rId37" Type="http://schemas.openxmlformats.org/officeDocument/2006/relationships/hyperlink" Target="http://tv03.search.naver.net/nhnsvc?quality=8&amp;size=190x150&amp;q=http://sstatic.naver.net/keypage/image/contents/131/131376.jpg" TargetMode="External"/><Relationship Id="rId40" Type="http://schemas.openxmlformats.org/officeDocument/2006/relationships/hyperlink" Target="http://tv.sbs.co.kr/scent" TargetMode="External"/><Relationship Id="rId45" Type="http://schemas.openxmlformats.org/officeDocument/2006/relationships/hyperlink" Target="http://tv03.search.naver.net/nhnsvc?quality=8&amp;size=190x150&amp;q=http://sstatic.naver.net/keypage/image/contents/139/139558.jpg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://tv03.search.naver.net/nhnsvc?quality=8&amp;size=190x150&amp;q=http://sstatic.naver.net/keypage/image/contents/151/151423.jpg" TargetMode="External"/><Relationship Id="rId15" Type="http://schemas.openxmlformats.org/officeDocument/2006/relationships/hyperlink" Target="http://tv03.search.naver.net/nhnsvc?quality=8&amp;size=190x150&amp;q=http://sstatic.naver.net/keypage/image/contents/146/146708.jpg" TargetMode="External"/><Relationship Id="rId23" Type="http://schemas.openxmlformats.org/officeDocument/2006/relationships/hyperlink" Target="http://tv03.search.naver.net/nhnsvc?quality=8&amp;size=190x150&amp;q=http://sstatic.naver.net/keypage/image/contents/90/90502.jpg" TargetMode="External"/><Relationship Id="rId28" Type="http://schemas.openxmlformats.org/officeDocument/2006/relationships/hyperlink" Target="http://tv03.search.naver.net/nhnsvc?quality=8&amp;size=200x150&amp;q=http://sstatic.naver.net/keypage/image/contents/140/140422.jpg" TargetMode="External"/><Relationship Id="rId36" Type="http://schemas.openxmlformats.org/officeDocument/2006/relationships/hyperlink" Target="http://tv.sbs.co.kr/newsunday/" TargetMode="External"/><Relationship Id="rId49" Type="http://schemas.openxmlformats.org/officeDocument/2006/relationships/hyperlink" Target="http://tv03.search.naver.net/nhnsvc?quality=8&amp;size=190x150&amp;q=http://sstatic.naver.net/keypage/image/contents/96/96194.jpg" TargetMode="External"/><Relationship Id="rId10" Type="http://schemas.openxmlformats.org/officeDocument/2006/relationships/hyperlink" Target="http://www.kbs.co.kr/drama/princess/" TargetMode="External"/><Relationship Id="rId19" Type="http://schemas.openxmlformats.org/officeDocument/2006/relationships/hyperlink" Target="http://tv03.search.naver.net/nhnsvc?quality=8&amp;size=190x150&amp;q=http://sstatic.naver.net/keypage/image/contents/144/144265.jpg" TargetMode="External"/><Relationship Id="rId31" Type="http://schemas.openxmlformats.org/officeDocument/2006/relationships/hyperlink" Target="http://tv03.search.naver.net/nhnsvc?quality=8&amp;size=200x150&amp;q=http://sstatic.naver.net/keypage/image/contents/152/152321.jpg" TargetMode="External"/><Relationship Id="rId44" Type="http://schemas.openxmlformats.org/officeDocument/2006/relationships/hyperlink" Target="http://www.imbc.com/broad/tv/drama/urpretty" TargetMode="External"/><Relationship Id="rId52" Type="http://schemas.openxmlformats.org/officeDocument/2006/relationships/hyperlink" Target="http://tv.sbs.co.kr/strongheart/" TargetMode="External"/><Relationship Id="rId4" Type="http://schemas.openxmlformats.org/officeDocument/2006/relationships/hyperlink" Target="http://www.kbs.co.kr/drama/ojakkyo/" TargetMode="External"/><Relationship Id="rId9" Type="http://schemas.openxmlformats.org/officeDocument/2006/relationships/hyperlink" Target="http://tv03.search.naver.net/nhnsvc?quality=8&amp;size=190x150&amp;q=http://sstatic.naver.net/keypage/image/contents/149/149398.jpg" TargetMode="External"/><Relationship Id="rId14" Type="http://schemas.openxmlformats.org/officeDocument/2006/relationships/hyperlink" Target="http://tv.sbs.co.kr/boss/" TargetMode="External"/><Relationship Id="rId22" Type="http://schemas.openxmlformats.org/officeDocument/2006/relationships/hyperlink" Target="http://www.imbc.com/broad/tv/ent/wedding" TargetMode="External"/><Relationship Id="rId27" Type="http://schemas.openxmlformats.org/officeDocument/2006/relationships/hyperlink" Target="http://www.kbs.co.kr/2tv/enter/happysunday/" TargetMode="External"/><Relationship Id="rId30" Type="http://schemas.openxmlformats.org/officeDocument/2006/relationships/hyperlink" Target="http://www.kbs.co.kr/2tv/enter/happysunday/" TargetMode="External"/><Relationship Id="rId35" Type="http://schemas.openxmlformats.org/officeDocument/2006/relationships/hyperlink" Target="http://tv03.search.naver.net/nhnsvc?quality=8&amp;size=190x150&amp;q=http://sstatic.naver.net/keypage/image/contents/69/69178.jpg" TargetMode="External"/><Relationship Id="rId43" Type="http://schemas.openxmlformats.org/officeDocument/2006/relationships/hyperlink" Target="http://tv03.search.naver.net/nhnsvc?quality=8&amp;size=190x150&amp;q=http://sstatic.naver.net/keypage/image/contents/135/135211.jpg" TargetMode="External"/><Relationship Id="rId48" Type="http://schemas.openxmlformats.org/officeDocument/2006/relationships/hyperlink" Target="http://www.kbs.co.kr/2tv/enter/happytogether3/" TargetMode="External"/><Relationship Id="rId8" Type="http://schemas.openxmlformats.org/officeDocument/2006/relationships/hyperlink" Target="http://tv.sbs.co.kr/besideme/" TargetMode="External"/><Relationship Id="rId51" Type="http://schemas.openxmlformats.org/officeDocument/2006/relationships/hyperlink" Target="http://tv03.search.naver.net/nhnsvc?quality=8&amp;size=190x150&amp;q=http://sstatic.naver.net/keypage/image/contents/88/88477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showGridLines="0" tabSelected="1" zoomScale="80" zoomScaleNormal="80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3.5" x14ac:dyDescent="0.3"/>
  <cols>
    <col min="1" max="1" width="16.375" style="20" bestFit="1" customWidth="1"/>
    <col min="2" max="2" width="29" style="20" customWidth="1"/>
    <col min="3" max="3" width="13.25" style="20" customWidth="1"/>
    <col min="4" max="4" width="12.375" style="20" customWidth="1"/>
    <col min="5" max="5" width="7.75" style="20" bestFit="1" customWidth="1"/>
    <col min="6" max="6" width="23.375" style="20" customWidth="1"/>
    <col min="7" max="7" width="32" style="20" customWidth="1"/>
    <col min="8" max="8" width="9.625" style="20" bestFit="1" customWidth="1"/>
    <col min="9" max="9" width="21.625" style="20" customWidth="1"/>
    <col min="10" max="10" width="12.625" style="20" customWidth="1"/>
    <col min="11" max="11" width="12.375" style="20" customWidth="1"/>
    <col min="12" max="12" width="13.125" style="20" customWidth="1"/>
    <col min="13" max="13" width="14" style="20" customWidth="1"/>
    <col min="14" max="14" width="11.75" style="20" customWidth="1"/>
    <col min="15" max="15" width="10.625" style="20" customWidth="1"/>
    <col min="16" max="16" width="20.125" style="20" customWidth="1"/>
    <col min="17" max="17" width="30.875" style="20" customWidth="1"/>
    <col min="18" max="16384" width="9" style="20"/>
  </cols>
  <sheetData>
    <row r="1" spans="1:17" ht="27" x14ac:dyDescent="0.3">
      <c r="A1" s="11" t="s">
        <v>0</v>
      </c>
      <c r="B1" s="11" t="s">
        <v>1</v>
      </c>
      <c r="C1" s="11" t="s">
        <v>164</v>
      </c>
      <c r="D1" s="11" t="s">
        <v>3</v>
      </c>
      <c r="E1" s="11" t="s">
        <v>4</v>
      </c>
      <c r="F1" s="11" t="s">
        <v>9</v>
      </c>
      <c r="G1" s="11" t="s">
        <v>5</v>
      </c>
      <c r="H1" s="11" t="s">
        <v>6</v>
      </c>
      <c r="I1" s="11" t="s">
        <v>1066</v>
      </c>
      <c r="J1" s="11" t="s">
        <v>7</v>
      </c>
      <c r="K1" s="11" t="s">
        <v>8</v>
      </c>
      <c r="L1" s="11" t="s">
        <v>14</v>
      </c>
      <c r="M1" s="11" t="s">
        <v>10</v>
      </c>
      <c r="N1" s="11" t="s">
        <v>13</v>
      </c>
      <c r="O1" s="11" t="s">
        <v>11</v>
      </c>
      <c r="P1" s="11" t="s">
        <v>12</v>
      </c>
      <c r="Q1" s="11" t="s">
        <v>2</v>
      </c>
    </row>
    <row r="2" spans="1:17" ht="81" x14ac:dyDescent="0.3">
      <c r="A2" s="12" t="s">
        <v>144</v>
      </c>
      <c r="B2" s="12" t="s">
        <v>25</v>
      </c>
      <c r="C2" s="12" t="s">
        <v>165</v>
      </c>
      <c r="D2" s="12" t="s">
        <v>1064</v>
      </c>
      <c r="E2" s="12" t="s">
        <v>26</v>
      </c>
      <c r="F2" s="12" t="s">
        <v>28</v>
      </c>
      <c r="G2" s="21" t="s">
        <v>31</v>
      </c>
      <c r="H2" s="12" t="s">
        <v>1067</v>
      </c>
      <c r="I2" s="12" t="s">
        <v>27</v>
      </c>
      <c r="J2" s="22">
        <v>0.90277777777777779</v>
      </c>
      <c r="K2" s="12"/>
      <c r="L2" s="12"/>
      <c r="M2" s="12" t="s">
        <v>198</v>
      </c>
      <c r="N2" s="12"/>
      <c r="O2" s="12" t="s">
        <v>30</v>
      </c>
      <c r="P2" s="21" t="s">
        <v>29</v>
      </c>
      <c r="Q2" s="12" t="s">
        <v>140</v>
      </c>
    </row>
    <row r="3" spans="1:17" ht="81" x14ac:dyDescent="0.3">
      <c r="A3" s="12" t="s">
        <v>180</v>
      </c>
      <c r="B3" s="12" t="s">
        <v>168</v>
      </c>
      <c r="C3" s="12" t="s">
        <v>166</v>
      </c>
      <c r="D3" s="12" t="s">
        <v>1064</v>
      </c>
      <c r="E3" s="12" t="s">
        <v>181</v>
      </c>
      <c r="F3" s="12" t="s">
        <v>183</v>
      </c>
      <c r="G3" s="21" t="s">
        <v>187</v>
      </c>
      <c r="H3" s="12" t="s">
        <v>1068</v>
      </c>
      <c r="I3" s="12" t="s">
        <v>182</v>
      </c>
      <c r="J3" s="22">
        <v>0.85069444444444453</v>
      </c>
      <c r="K3" s="12"/>
      <c r="L3" s="12"/>
      <c r="M3" s="12" t="s">
        <v>208</v>
      </c>
      <c r="N3" s="12"/>
      <c r="O3" s="12" t="s">
        <v>216</v>
      </c>
      <c r="P3" s="21" t="s">
        <v>217</v>
      </c>
      <c r="Q3" s="12" t="s">
        <v>191</v>
      </c>
    </row>
    <row r="4" spans="1:17" ht="81" x14ac:dyDescent="0.3">
      <c r="A4" s="12" t="s">
        <v>148</v>
      </c>
      <c r="B4" s="12" t="s">
        <v>21</v>
      </c>
      <c r="C4" s="12" t="s">
        <v>166</v>
      </c>
      <c r="D4" s="12" t="s">
        <v>1064</v>
      </c>
      <c r="E4" s="12" t="s">
        <v>18</v>
      </c>
      <c r="F4" s="12" t="s">
        <v>50</v>
      </c>
      <c r="G4" s="21" t="s">
        <v>51</v>
      </c>
      <c r="H4" s="12" t="s">
        <v>1069</v>
      </c>
      <c r="I4" s="12" t="s">
        <v>52</v>
      </c>
      <c r="J4" s="22">
        <v>0.91319444444444453</v>
      </c>
      <c r="K4" s="12"/>
      <c r="L4" s="12"/>
      <c r="M4" s="12" t="s">
        <v>202</v>
      </c>
      <c r="N4" s="12" t="s">
        <v>53</v>
      </c>
      <c r="O4" s="12" t="s">
        <v>54</v>
      </c>
      <c r="P4" s="21" t="s">
        <v>55</v>
      </c>
      <c r="Q4" s="12" t="s">
        <v>141</v>
      </c>
    </row>
    <row r="5" spans="1:17" ht="81" x14ac:dyDescent="0.3">
      <c r="A5" s="12" t="s">
        <v>150</v>
      </c>
      <c r="B5" s="12" t="s">
        <v>130</v>
      </c>
      <c r="C5" s="12" t="s">
        <v>166</v>
      </c>
      <c r="D5" s="12" t="s">
        <v>1064</v>
      </c>
      <c r="E5" s="12" t="s">
        <v>18</v>
      </c>
      <c r="F5" s="12" t="s">
        <v>67</v>
      </c>
      <c r="G5" s="21" t="s">
        <v>68</v>
      </c>
      <c r="H5" s="12" t="s">
        <v>1070</v>
      </c>
      <c r="I5" s="12" t="s">
        <v>69</v>
      </c>
      <c r="J5" s="22">
        <v>0.91319444444444453</v>
      </c>
      <c r="K5" s="12"/>
      <c r="L5" s="12"/>
      <c r="M5" s="12" t="s">
        <v>205</v>
      </c>
      <c r="N5" s="12" t="s">
        <v>70</v>
      </c>
      <c r="O5" s="12" t="s">
        <v>71</v>
      </c>
      <c r="P5" s="21" t="s">
        <v>72</v>
      </c>
      <c r="Q5" s="12" t="s">
        <v>143</v>
      </c>
    </row>
    <row r="6" spans="1:17" ht="81" x14ac:dyDescent="0.3">
      <c r="A6" s="12" t="s">
        <v>145</v>
      </c>
      <c r="B6" s="12" t="s">
        <v>17</v>
      </c>
      <c r="C6" s="12" t="s">
        <v>166</v>
      </c>
      <c r="D6" s="12" t="s">
        <v>1064</v>
      </c>
      <c r="E6" s="12" t="s">
        <v>18</v>
      </c>
      <c r="F6" s="12" t="s">
        <v>32</v>
      </c>
      <c r="G6" s="21" t="s">
        <v>33</v>
      </c>
      <c r="H6" s="12" t="s">
        <v>1067</v>
      </c>
      <c r="I6" s="12" t="s">
        <v>34</v>
      </c>
      <c r="J6" s="22">
        <v>0.82986111111111116</v>
      </c>
      <c r="K6" s="12"/>
      <c r="L6" s="12"/>
      <c r="M6" s="12" t="s">
        <v>199</v>
      </c>
      <c r="N6" s="12" t="s">
        <v>35</v>
      </c>
      <c r="O6" s="12" t="s">
        <v>36</v>
      </c>
      <c r="P6" s="21" t="s">
        <v>37</v>
      </c>
      <c r="Q6" s="12" t="s">
        <v>188</v>
      </c>
    </row>
    <row r="7" spans="1:17" ht="81" x14ac:dyDescent="0.3">
      <c r="A7" s="12" t="s">
        <v>79</v>
      </c>
      <c r="B7" s="12" t="s">
        <v>23</v>
      </c>
      <c r="C7" s="12" t="s">
        <v>166</v>
      </c>
      <c r="D7" s="12" t="s">
        <v>1064</v>
      </c>
      <c r="E7" s="12" t="s">
        <v>15</v>
      </c>
      <c r="F7" s="12" t="s">
        <v>73</v>
      </c>
      <c r="G7" s="21" t="s">
        <v>74</v>
      </c>
      <c r="H7" s="12" t="s">
        <v>1070</v>
      </c>
      <c r="I7" s="12" t="s">
        <v>75</v>
      </c>
      <c r="J7" s="22">
        <v>0.91319444444444453</v>
      </c>
      <c r="K7" s="12"/>
      <c r="L7" s="12"/>
      <c r="M7" s="12" t="s">
        <v>206</v>
      </c>
      <c r="N7" s="12" t="s">
        <v>76</v>
      </c>
      <c r="O7" s="12" t="s">
        <v>77</v>
      </c>
      <c r="P7" s="21" t="s">
        <v>78</v>
      </c>
      <c r="Q7" s="12" t="s">
        <v>131</v>
      </c>
    </row>
    <row r="8" spans="1:17" ht="81" x14ac:dyDescent="0.3">
      <c r="A8" s="12" t="s">
        <v>163</v>
      </c>
      <c r="B8" s="23" t="s">
        <v>22</v>
      </c>
      <c r="C8" s="23" t="s">
        <v>167</v>
      </c>
      <c r="D8" s="12" t="s">
        <v>1064</v>
      </c>
      <c r="E8" s="12" t="s">
        <v>15</v>
      </c>
      <c r="F8" s="12" t="s">
        <v>57</v>
      </c>
      <c r="G8" s="21" t="s">
        <v>58</v>
      </c>
      <c r="H8" s="12" t="s">
        <v>1069</v>
      </c>
      <c r="I8" s="12" t="s">
        <v>56</v>
      </c>
      <c r="J8" s="22">
        <v>0.91319444444444453</v>
      </c>
      <c r="K8" s="12"/>
      <c r="L8" s="12"/>
      <c r="M8" s="12" t="s">
        <v>203</v>
      </c>
      <c r="N8" s="12" t="s">
        <v>60</v>
      </c>
      <c r="O8" s="12" t="s">
        <v>59</v>
      </c>
      <c r="P8" s="21" t="s">
        <v>58</v>
      </c>
      <c r="Q8" s="12" t="s">
        <v>161</v>
      </c>
    </row>
    <row r="9" spans="1:17" ht="87.75" customHeight="1" x14ac:dyDescent="0.3">
      <c r="A9" s="12" t="s">
        <v>218</v>
      </c>
      <c r="B9" s="12" t="s">
        <v>170</v>
      </c>
      <c r="C9" s="12" t="s">
        <v>166</v>
      </c>
      <c r="D9" s="12" t="s">
        <v>1064</v>
      </c>
      <c r="E9" s="12" t="s">
        <v>219</v>
      </c>
      <c r="F9" s="12" t="s">
        <v>220</v>
      </c>
      <c r="G9" s="21" t="s">
        <v>221</v>
      </c>
      <c r="H9" s="12" t="s">
        <v>1068</v>
      </c>
      <c r="I9" s="12" t="s">
        <v>222</v>
      </c>
      <c r="J9" s="22">
        <v>0.82638888888888884</v>
      </c>
      <c r="K9" s="12"/>
      <c r="L9" s="12"/>
      <c r="M9" s="12" t="s">
        <v>223</v>
      </c>
      <c r="N9" s="12"/>
      <c r="O9" s="12" t="s">
        <v>224</v>
      </c>
      <c r="P9" s="21" t="s">
        <v>225</v>
      </c>
      <c r="Q9" s="12" t="s">
        <v>226</v>
      </c>
    </row>
    <row r="10" spans="1:17" ht="81" x14ac:dyDescent="0.3">
      <c r="A10" s="12" t="s">
        <v>146</v>
      </c>
      <c r="B10" s="12" t="s">
        <v>19</v>
      </c>
      <c r="C10" s="12" t="s">
        <v>166</v>
      </c>
      <c r="D10" s="12" t="s">
        <v>1064</v>
      </c>
      <c r="E10" s="12" t="s">
        <v>15</v>
      </c>
      <c r="F10" s="12" t="s">
        <v>38</v>
      </c>
      <c r="G10" s="21" t="s">
        <v>40</v>
      </c>
      <c r="H10" s="12" t="s">
        <v>1071</v>
      </c>
      <c r="I10" s="12" t="s">
        <v>39</v>
      </c>
      <c r="J10" s="22">
        <v>0.86111111111111116</v>
      </c>
      <c r="K10" s="12"/>
      <c r="L10" s="12"/>
      <c r="M10" s="12" t="s">
        <v>200</v>
      </c>
      <c r="N10" s="12" t="s">
        <v>41</v>
      </c>
      <c r="O10" s="12" t="s">
        <v>42</v>
      </c>
      <c r="P10" s="21" t="s">
        <v>43</v>
      </c>
      <c r="Q10" s="12" t="s">
        <v>190</v>
      </c>
    </row>
    <row r="11" spans="1:17" ht="81" x14ac:dyDescent="0.3">
      <c r="A11" s="12" t="s">
        <v>147</v>
      </c>
      <c r="B11" s="23" t="s">
        <v>160</v>
      </c>
      <c r="C11" s="12" t="s">
        <v>166</v>
      </c>
      <c r="D11" s="12" t="s">
        <v>1064</v>
      </c>
      <c r="E11" s="12" t="s">
        <v>16</v>
      </c>
      <c r="F11" s="12" t="s">
        <v>44</v>
      </c>
      <c r="G11" s="21" t="s">
        <v>45</v>
      </c>
      <c r="H11" s="12" t="s">
        <v>1071</v>
      </c>
      <c r="I11" s="12" t="s">
        <v>46</v>
      </c>
      <c r="J11" s="22">
        <v>0.86111111111111116</v>
      </c>
      <c r="K11" s="12"/>
      <c r="L11" s="12"/>
      <c r="M11" s="12" t="s">
        <v>201</v>
      </c>
      <c r="N11" s="12" t="s">
        <v>47</v>
      </c>
      <c r="O11" s="12" t="s">
        <v>48</v>
      </c>
      <c r="P11" s="21" t="s">
        <v>49</v>
      </c>
      <c r="Q11" s="12" t="s">
        <v>189</v>
      </c>
    </row>
    <row r="12" spans="1:17" ht="81" x14ac:dyDescent="0.3">
      <c r="A12" s="12" t="s">
        <v>227</v>
      </c>
      <c r="B12" s="12" t="s">
        <v>171</v>
      </c>
      <c r="C12" s="12" t="s">
        <v>166</v>
      </c>
      <c r="D12" s="12" t="s">
        <v>1064</v>
      </c>
      <c r="E12" s="12" t="s">
        <v>194</v>
      </c>
      <c r="F12" s="12" t="s">
        <v>228</v>
      </c>
      <c r="G12" s="21" t="s">
        <v>229</v>
      </c>
      <c r="H12" s="12" t="s">
        <v>1068</v>
      </c>
      <c r="I12" s="12" t="s">
        <v>230</v>
      </c>
      <c r="J12" s="22">
        <v>0.80555555555555547</v>
      </c>
      <c r="K12" s="12"/>
      <c r="L12" s="12"/>
      <c r="M12" s="12" t="s">
        <v>231</v>
      </c>
      <c r="N12" s="12"/>
      <c r="O12" s="12" t="s">
        <v>232</v>
      </c>
      <c r="P12" s="21" t="s">
        <v>233</v>
      </c>
      <c r="Q12" s="12" t="s">
        <v>234</v>
      </c>
    </row>
    <row r="13" spans="1:17" ht="81" x14ac:dyDescent="0.3">
      <c r="A13" s="12" t="s">
        <v>151</v>
      </c>
      <c r="B13" s="12" t="s">
        <v>24</v>
      </c>
      <c r="C13" s="12" t="s">
        <v>166</v>
      </c>
      <c r="D13" s="12" t="s">
        <v>1064</v>
      </c>
      <c r="E13" s="12" t="s">
        <v>16</v>
      </c>
      <c r="F13" s="12" t="s">
        <v>80</v>
      </c>
      <c r="G13" s="21" t="s">
        <v>81</v>
      </c>
      <c r="H13" s="12" t="s">
        <v>1070</v>
      </c>
      <c r="I13" s="12" t="s">
        <v>82</v>
      </c>
      <c r="J13" s="22">
        <v>0.91319444444444453</v>
      </c>
      <c r="K13" s="12"/>
      <c r="L13" s="12"/>
      <c r="M13" s="12" t="s">
        <v>207</v>
      </c>
      <c r="N13" s="12" t="s">
        <v>83</v>
      </c>
      <c r="O13" s="12" t="s">
        <v>84</v>
      </c>
      <c r="P13" s="21" t="s">
        <v>85</v>
      </c>
      <c r="Q13" s="12" t="s">
        <v>132</v>
      </c>
    </row>
    <row r="14" spans="1:17" ht="81" x14ac:dyDescent="0.3">
      <c r="A14" s="12" t="s">
        <v>149</v>
      </c>
      <c r="B14" s="12" t="s">
        <v>129</v>
      </c>
      <c r="C14" s="12" t="s">
        <v>166</v>
      </c>
      <c r="D14" s="12" t="s">
        <v>1064</v>
      </c>
      <c r="E14" s="12" t="s">
        <v>16</v>
      </c>
      <c r="F14" s="12" t="s">
        <v>61</v>
      </c>
      <c r="G14" s="21" t="s">
        <v>62</v>
      </c>
      <c r="H14" s="12" t="s">
        <v>1071</v>
      </c>
      <c r="I14" s="12" t="s">
        <v>63</v>
      </c>
      <c r="J14" s="22">
        <v>0.91319444444444453</v>
      </c>
      <c r="K14" s="12"/>
      <c r="L14" s="12"/>
      <c r="M14" s="12" t="s">
        <v>204</v>
      </c>
      <c r="N14" s="12" t="s">
        <v>64</v>
      </c>
      <c r="O14" s="12" t="s">
        <v>65</v>
      </c>
      <c r="P14" s="21" t="s">
        <v>66</v>
      </c>
      <c r="Q14" s="12" t="s">
        <v>142</v>
      </c>
    </row>
    <row r="15" spans="1:17" ht="81" x14ac:dyDescent="0.3">
      <c r="A15" s="12" t="s">
        <v>193</v>
      </c>
      <c r="B15" s="12" t="s">
        <v>169</v>
      </c>
      <c r="C15" s="12" t="s">
        <v>166</v>
      </c>
      <c r="D15" s="12" t="s">
        <v>1064</v>
      </c>
      <c r="E15" s="12" t="s">
        <v>194</v>
      </c>
      <c r="F15" s="12" t="s">
        <v>195</v>
      </c>
      <c r="G15" s="21" t="s">
        <v>196</v>
      </c>
      <c r="H15" s="12" t="s">
        <v>1071</v>
      </c>
      <c r="I15" s="12" t="s">
        <v>197</v>
      </c>
      <c r="J15" s="22">
        <v>0.90972222222222221</v>
      </c>
      <c r="K15" s="12"/>
      <c r="L15" s="12"/>
      <c r="M15" s="12" t="s">
        <v>209</v>
      </c>
      <c r="N15" s="12" t="s">
        <v>210</v>
      </c>
      <c r="O15" s="12" t="s">
        <v>211</v>
      </c>
      <c r="P15" s="21" t="s">
        <v>212</v>
      </c>
      <c r="Q15" s="12" t="s">
        <v>213</v>
      </c>
    </row>
    <row r="16" spans="1:17" ht="175.5" x14ac:dyDescent="0.3">
      <c r="A16" s="12" t="s">
        <v>176</v>
      </c>
      <c r="B16" s="12" t="s">
        <v>184</v>
      </c>
      <c r="C16" s="12" t="s">
        <v>166</v>
      </c>
      <c r="D16" s="12" t="s">
        <v>1065</v>
      </c>
      <c r="E16" s="12" t="s">
        <v>177</v>
      </c>
      <c r="F16" s="12" t="s">
        <v>185</v>
      </c>
      <c r="G16" s="21" t="s">
        <v>186</v>
      </c>
      <c r="H16" s="12" t="s">
        <v>1072</v>
      </c>
      <c r="I16" s="12" t="s">
        <v>178</v>
      </c>
      <c r="J16" s="22">
        <v>0.87847222222222221</v>
      </c>
      <c r="K16" s="12"/>
      <c r="L16" s="12"/>
      <c r="M16" s="12" t="s">
        <v>179</v>
      </c>
      <c r="N16" s="12"/>
      <c r="O16" s="12" t="s">
        <v>214</v>
      </c>
      <c r="P16" s="21" t="s">
        <v>215</v>
      </c>
      <c r="Q16" s="12" t="s">
        <v>192</v>
      </c>
    </row>
    <row r="17" spans="1:17" ht="108" x14ac:dyDescent="0.3">
      <c r="A17" s="12" t="s">
        <v>155</v>
      </c>
      <c r="B17" s="12" t="s">
        <v>103</v>
      </c>
      <c r="C17" s="12" t="s">
        <v>165</v>
      </c>
      <c r="D17" s="12" t="s">
        <v>1065</v>
      </c>
      <c r="E17" s="12" t="s">
        <v>18</v>
      </c>
      <c r="F17" s="12" t="s">
        <v>103</v>
      </c>
      <c r="G17" s="21" t="s">
        <v>106</v>
      </c>
      <c r="H17" s="12" t="s">
        <v>1072</v>
      </c>
      <c r="I17" s="12" t="s">
        <v>105</v>
      </c>
      <c r="J17" s="22">
        <v>0.72222222222222221</v>
      </c>
      <c r="K17" s="12"/>
      <c r="L17" s="12" t="s">
        <v>107</v>
      </c>
      <c r="M17" s="12"/>
      <c r="N17" s="12"/>
      <c r="O17" s="12" t="s">
        <v>108</v>
      </c>
      <c r="P17" s="21" t="s">
        <v>104</v>
      </c>
      <c r="Q17" s="12" t="s">
        <v>139</v>
      </c>
    </row>
    <row r="18" spans="1:17" ht="108" x14ac:dyDescent="0.3">
      <c r="A18" s="12" t="s">
        <v>156</v>
      </c>
      <c r="B18" s="12" t="s">
        <v>109</v>
      </c>
      <c r="C18" s="12" t="s">
        <v>166</v>
      </c>
      <c r="D18" s="12" t="s">
        <v>1065</v>
      </c>
      <c r="E18" s="12" t="s">
        <v>18</v>
      </c>
      <c r="F18" s="12" t="s">
        <v>109</v>
      </c>
      <c r="G18" s="21" t="s">
        <v>110</v>
      </c>
      <c r="H18" s="12" t="s">
        <v>1072</v>
      </c>
      <c r="I18" s="12" t="s">
        <v>105</v>
      </c>
      <c r="J18" s="22">
        <v>0.72222222222222221</v>
      </c>
      <c r="K18" s="12"/>
      <c r="L18" s="12" t="s">
        <v>111</v>
      </c>
      <c r="M18" s="12"/>
      <c r="N18" s="12"/>
      <c r="O18" s="12" t="s">
        <v>108</v>
      </c>
      <c r="P18" s="21" t="s">
        <v>104</v>
      </c>
      <c r="Q18" s="12" t="s">
        <v>135</v>
      </c>
    </row>
    <row r="19" spans="1:17" ht="54" x14ac:dyDescent="0.3">
      <c r="A19" s="12" t="s">
        <v>235</v>
      </c>
      <c r="B19" s="12" t="s">
        <v>172</v>
      </c>
      <c r="C19" s="12" t="s">
        <v>166</v>
      </c>
      <c r="D19" s="12" t="s">
        <v>1065</v>
      </c>
      <c r="E19" s="12" t="s">
        <v>177</v>
      </c>
      <c r="F19" s="12" t="s">
        <v>172</v>
      </c>
      <c r="G19" s="21" t="s">
        <v>236</v>
      </c>
      <c r="H19" s="12" t="s">
        <v>1073</v>
      </c>
      <c r="I19" s="12" t="s">
        <v>237</v>
      </c>
      <c r="J19" s="22">
        <v>0.96180555555555547</v>
      </c>
      <c r="K19" s="12"/>
      <c r="L19" s="12" t="s">
        <v>238</v>
      </c>
      <c r="M19" s="12" t="s">
        <v>239</v>
      </c>
      <c r="N19" s="12"/>
      <c r="O19" s="12" t="s">
        <v>241</v>
      </c>
      <c r="P19" s="21" t="s">
        <v>240</v>
      </c>
      <c r="Q19" s="12" t="s">
        <v>242</v>
      </c>
    </row>
    <row r="20" spans="1:17" ht="54" x14ac:dyDescent="0.3">
      <c r="A20" s="12" t="s">
        <v>153</v>
      </c>
      <c r="B20" s="12" t="s">
        <v>20</v>
      </c>
      <c r="C20" s="12" t="s">
        <v>166</v>
      </c>
      <c r="D20" s="12" t="s">
        <v>1065</v>
      </c>
      <c r="E20" s="12" t="s">
        <v>15</v>
      </c>
      <c r="F20" s="12" t="s">
        <v>20</v>
      </c>
      <c r="G20" s="21" t="s">
        <v>92</v>
      </c>
      <c r="H20" s="12" t="s">
        <v>1074</v>
      </c>
      <c r="I20" s="12" t="s">
        <v>93</v>
      </c>
      <c r="J20" s="22">
        <v>0.77083333333333337</v>
      </c>
      <c r="K20" s="12"/>
      <c r="L20" s="12" t="s">
        <v>94</v>
      </c>
      <c r="M20" s="12"/>
      <c r="N20" s="12"/>
      <c r="O20" s="12" t="s">
        <v>95</v>
      </c>
      <c r="P20" s="21" t="s">
        <v>96</v>
      </c>
      <c r="Q20" s="12" t="s">
        <v>134</v>
      </c>
    </row>
    <row r="21" spans="1:17" ht="67.5" x14ac:dyDescent="0.3">
      <c r="A21" s="12" t="s">
        <v>243</v>
      </c>
      <c r="B21" s="12" t="s">
        <v>173</v>
      </c>
      <c r="C21" s="12" t="s">
        <v>166</v>
      </c>
      <c r="D21" s="12" t="s">
        <v>1065</v>
      </c>
      <c r="E21" s="12" t="s">
        <v>219</v>
      </c>
      <c r="F21" s="12" t="s">
        <v>173</v>
      </c>
      <c r="G21" s="21" t="s">
        <v>244</v>
      </c>
      <c r="H21" s="12" t="s">
        <v>1074</v>
      </c>
      <c r="I21" s="12" t="s">
        <v>245</v>
      </c>
      <c r="J21" s="22">
        <v>0.95833333333333337</v>
      </c>
      <c r="K21" s="12"/>
      <c r="L21" s="12" t="s">
        <v>246</v>
      </c>
      <c r="M21" s="12" t="s">
        <v>247</v>
      </c>
      <c r="N21" s="12"/>
      <c r="O21" s="12" t="s">
        <v>248</v>
      </c>
      <c r="P21" s="21" t="s">
        <v>249</v>
      </c>
      <c r="Q21" s="12" t="s">
        <v>266</v>
      </c>
    </row>
    <row r="22" spans="1:17" ht="54" x14ac:dyDescent="0.3">
      <c r="A22" s="12" t="s">
        <v>152</v>
      </c>
      <c r="B22" s="12" t="s">
        <v>86</v>
      </c>
      <c r="C22" s="12" t="s">
        <v>166</v>
      </c>
      <c r="D22" s="12" t="s">
        <v>1065</v>
      </c>
      <c r="E22" s="12" t="s">
        <v>15</v>
      </c>
      <c r="F22" s="12" t="s">
        <v>86</v>
      </c>
      <c r="G22" s="21" t="s">
        <v>87</v>
      </c>
      <c r="H22" s="12" t="s">
        <v>1074</v>
      </c>
      <c r="I22" s="12" t="s">
        <v>88</v>
      </c>
      <c r="J22" s="22">
        <v>0.74652777777777779</v>
      </c>
      <c r="K22" s="12"/>
      <c r="L22" s="12"/>
      <c r="M22" s="12" t="s">
        <v>89</v>
      </c>
      <c r="N22" s="12"/>
      <c r="O22" s="12" t="s">
        <v>90</v>
      </c>
      <c r="P22" s="21" t="s">
        <v>91</v>
      </c>
      <c r="Q22" s="12" t="s">
        <v>133</v>
      </c>
    </row>
    <row r="23" spans="1:17" ht="67.5" x14ac:dyDescent="0.3">
      <c r="A23" s="12" t="s">
        <v>158</v>
      </c>
      <c r="B23" s="12" t="s">
        <v>119</v>
      </c>
      <c r="C23" s="12" t="s">
        <v>166</v>
      </c>
      <c r="D23" s="12" t="s">
        <v>1065</v>
      </c>
      <c r="E23" s="12" t="s">
        <v>15</v>
      </c>
      <c r="F23" s="12" t="s">
        <v>119</v>
      </c>
      <c r="G23" s="21" t="s">
        <v>120</v>
      </c>
      <c r="H23" s="12" t="s">
        <v>1072</v>
      </c>
      <c r="I23" s="12" t="s">
        <v>113</v>
      </c>
      <c r="J23" s="22">
        <v>0.72222222222222221</v>
      </c>
      <c r="K23" s="12"/>
      <c r="L23" s="12" t="s">
        <v>121</v>
      </c>
      <c r="M23" s="12"/>
      <c r="N23" s="12"/>
      <c r="O23" s="12" t="s">
        <v>118</v>
      </c>
      <c r="P23" s="21" t="s">
        <v>117</v>
      </c>
      <c r="Q23" s="12" t="s">
        <v>138</v>
      </c>
    </row>
    <row r="24" spans="1:17" ht="121.5" x14ac:dyDescent="0.3">
      <c r="A24" s="12" t="s">
        <v>157</v>
      </c>
      <c r="B24" s="12" t="s">
        <v>136</v>
      </c>
      <c r="C24" s="12" t="s">
        <v>166</v>
      </c>
      <c r="D24" s="12" t="s">
        <v>1065</v>
      </c>
      <c r="E24" s="12" t="s">
        <v>15</v>
      </c>
      <c r="F24" s="12" t="s">
        <v>114</v>
      </c>
      <c r="G24" s="21" t="s">
        <v>112</v>
      </c>
      <c r="H24" s="12" t="s">
        <v>1072</v>
      </c>
      <c r="I24" s="12" t="s">
        <v>113</v>
      </c>
      <c r="J24" s="22">
        <v>0.72222222222222221</v>
      </c>
      <c r="K24" s="12"/>
      <c r="L24" s="12" t="s">
        <v>115</v>
      </c>
      <c r="M24" s="12" t="s">
        <v>116</v>
      </c>
      <c r="N24" s="12"/>
      <c r="O24" s="12" t="s">
        <v>118</v>
      </c>
      <c r="P24" s="21" t="s">
        <v>117</v>
      </c>
      <c r="Q24" s="12" t="s">
        <v>137</v>
      </c>
    </row>
    <row r="25" spans="1:17" ht="67.5" x14ac:dyDescent="0.3">
      <c r="A25" s="12" t="s">
        <v>250</v>
      </c>
      <c r="B25" s="12" t="s">
        <v>174</v>
      </c>
      <c r="C25" s="12" t="s">
        <v>166</v>
      </c>
      <c r="D25" s="12" t="s">
        <v>1065</v>
      </c>
      <c r="E25" s="12" t="s">
        <v>194</v>
      </c>
      <c r="F25" s="12" t="s">
        <v>251</v>
      </c>
      <c r="G25" s="21" t="s">
        <v>252</v>
      </c>
      <c r="H25" s="12" t="s">
        <v>1075</v>
      </c>
      <c r="I25" s="12" t="s">
        <v>253</v>
      </c>
      <c r="J25" s="22">
        <v>0.96875</v>
      </c>
      <c r="K25" s="12"/>
      <c r="L25" s="12" t="s">
        <v>254</v>
      </c>
      <c r="M25" s="12" t="s">
        <v>255</v>
      </c>
      <c r="N25" s="12"/>
      <c r="O25" s="12" t="s">
        <v>256</v>
      </c>
      <c r="P25" s="21" t="s">
        <v>257</v>
      </c>
      <c r="Q25" s="12" t="s">
        <v>258</v>
      </c>
    </row>
    <row r="26" spans="1:17" ht="81" x14ac:dyDescent="0.3">
      <c r="A26" s="12" t="s">
        <v>154</v>
      </c>
      <c r="B26" s="12" t="s">
        <v>97</v>
      </c>
      <c r="C26" s="12" t="s">
        <v>166</v>
      </c>
      <c r="D26" s="12" t="s">
        <v>1065</v>
      </c>
      <c r="E26" s="12" t="s">
        <v>16</v>
      </c>
      <c r="F26" s="12" t="s">
        <v>97</v>
      </c>
      <c r="G26" s="21" t="s">
        <v>98</v>
      </c>
      <c r="H26" s="12" t="s">
        <v>1074</v>
      </c>
      <c r="I26" s="12" t="s">
        <v>99</v>
      </c>
      <c r="J26" s="22">
        <v>0.77083333333333337</v>
      </c>
      <c r="K26" s="12"/>
      <c r="L26" s="12" t="s">
        <v>100</v>
      </c>
      <c r="M26" s="12"/>
      <c r="N26" s="12"/>
      <c r="O26" s="12" t="s">
        <v>102</v>
      </c>
      <c r="P26" s="21" t="s">
        <v>101</v>
      </c>
      <c r="Q26" s="12" t="s">
        <v>162</v>
      </c>
    </row>
    <row r="27" spans="1:17" ht="54" x14ac:dyDescent="0.3">
      <c r="A27" s="12" t="s">
        <v>159</v>
      </c>
      <c r="B27" s="12" t="s">
        <v>123</v>
      </c>
      <c r="C27" s="12" t="s">
        <v>166</v>
      </c>
      <c r="D27" s="12" t="s">
        <v>1065</v>
      </c>
      <c r="E27" s="12" t="s">
        <v>16</v>
      </c>
      <c r="F27" s="12" t="s">
        <v>122</v>
      </c>
      <c r="G27" s="21" t="s">
        <v>124</v>
      </c>
      <c r="H27" s="12" t="s">
        <v>1072</v>
      </c>
      <c r="I27" s="12" t="s">
        <v>125</v>
      </c>
      <c r="J27" s="22">
        <v>0.72222222222222221</v>
      </c>
      <c r="K27" s="12"/>
      <c r="L27" s="12"/>
      <c r="M27" s="12" t="s">
        <v>126</v>
      </c>
      <c r="N27" s="12"/>
      <c r="O27" s="12" t="s">
        <v>127</v>
      </c>
      <c r="P27" s="21" t="s">
        <v>128</v>
      </c>
      <c r="Q27" s="12" t="s">
        <v>175</v>
      </c>
    </row>
  </sheetData>
  <sortState ref="A2:P27">
    <sortCondition ref="D2:D27"/>
    <sortCondition ref="E2:E27"/>
    <sortCondition ref="B2:B27"/>
  </sortState>
  <phoneticPr fontId="1" type="noConversion"/>
  <hyperlinks>
    <hyperlink ref="P2" r:id="rId1"/>
    <hyperlink ref="G2" r:id="rId2"/>
    <hyperlink ref="G6" r:id="rId3"/>
    <hyperlink ref="P6" r:id="rId4"/>
    <hyperlink ref="G10" r:id="rId5"/>
    <hyperlink ref="P10" r:id="rId6"/>
    <hyperlink ref="G11" r:id="rId7"/>
    <hyperlink ref="P11" r:id="rId8"/>
    <hyperlink ref="G4" r:id="rId9"/>
    <hyperlink ref="P4" r:id="rId10"/>
    <hyperlink ref="G8" r:id="rId11"/>
    <hyperlink ref="P8" r:id="rId12"/>
    <hyperlink ref="G14" r:id="rId13"/>
    <hyperlink ref="P14" r:id="rId14"/>
    <hyperlink ref="G5" r:id="rId15"/>
    <hyperlink ref="P5" r:id="rId16"/>
    <hyperlink ref="G7" r:id="rId17"/>
    <hyperlink ref="P7" r:id="rId18"/>
    <hyperlink ref="G13" r:id="rId19"/>
    <hyperlink ref="P13" r:id="rId20"/>
    <hyperlink ref="G22" r:id="rId21"/>
    <hyperlink ref="P22" r:id="rId22"/>
    <hyperlink ref="G20" r:id="rId23"/>
    <hyperlink ref="P20" r:id="rId24"/>
    <hyperlink ref="G26" r:id="rId25"/>
    <hyperlink ref="P26" r:id="rId26"/>
    <hyperlink ref="P17" r:id="rId27"/>
    <hyperlink ref="G17" r:id="rId28"/>
    <hyperlink ref="G18" r:id="rId29"/>
    <hyperlink ref="P18" r:id="rId30"/>
    <hyperlink ref="G24" r:id="rId31"/>
    <hyperlink ref="P24" r:id="rId32"/>
    <hyperlink ref="P23" r:id="rId33"/>
    <hyperlink ref="G23" r:id="rId34"/>
    <hyperlink ref="G27" r:id="rId35"/>
    <hyperlink ref="P27" r:id="rId36"/>
    <hyperlink ref="G16" r:id="rId37"/>
    <hyperlink ref="G3" r:id="rId38"/>
    <hyperlink ref="G15" r:id="rId39"/>
    <hyperlink ref="P15" r:id="rId40"/>
    <hyperlink ref="P16" r:id="rId41"/>
    <hyperlink ref="P3" r:id="rId42"/>
    <hyperlink ref="G9" r:id="rId43"/>
    <hyperlink ref="P9" r:id="rId44"/>
    <hyperlink ref="G12" r:id="rId45"/>
    <hyperlink ref="P12" r:id="rId46"/>
    <hyperlink ref="G19" r:id="rId47"/>
    <hyperlink ref="P19" r:id="rId48"/>
    <hyperlink ref="G21" r:id="rId49"/>
    <hyperlink ref="P21" r:id="rId50"/>
    <hyperlink ref="G25" r:id="rId51"/>
    <hyperlink ref="P25" r:id="rId52"/>
  </hyperlinks>
  <printOptions horizontalCentered="1"/>
  <pageMargins left="0.25" right="0.25" top="0.75" bottom="0.75" header="0.3" footer="0.3"/>
  <pageSetup paperSize="9" scale="70" orientation="landscape" r:id="rId53"/>
  <headerFooter>
    <oddFooter>&amp;N페이지 중 &amp;P페이지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G10" sqref="G10"/>
    </sheetView>
  </sheetViews>
  <sheetFormatPr defaultRowHeight="16.5" x14ac:dyDescent="0.3"/>
  <cols>
    <col min="1" max="1" width="26.25" bestFit="1" customWidth="1"/>
    <col min="2" max="2" width="9.75" bestFit="1" customWidth="1"/>
    <col min="3" max="3" width="9.5" bestFit="1" customWidth="1"/>
    <col min="4" max="4" width="13.5" bestFit="1" customWidth="1"/>
    <col min="5" max="5" width="10.5" bestFit="1" customWidth="1"/>
    <col min="6" max="6" width="12.625" bestFit="1" customWidth="1"/>
    <col min="7" max="7" width="12.25" bestFit="1" customWidth="1"/>
  </cols>
  <sheetData>
    <row r="1" spans="1:7" x14ac:dyDescent="0.3">
      <c r="A1" t="s">
        <v>0</v>
      </c>
      <c r="B1" t="s">
        <v>1042</v>
      </c>
      <c r="C1" t="s">
        <v>1043</v>
      </c>
      <c r="D1" t="s">
        <v>1044</v>
      </c>
      <c r="E1" t="s">
        <v>1063</v>
      </c>
      <c r="F1" t="s">
        <v>1060</v>
      </c>
      <c r="G1" t="s">
        <v>1061</v>
      </c>
    </row>
    <row r="2" spans="1:7" x14ac:dyDescent="0.3">
      <c r="A2" t="s">
        <v>318</v>
      </c>
      <c r="B2">
        <v>20110815</v>
      </c>
      <c r="C2">
        <v>20110821</v>
      </c>
      <c r="D2" t="s">
        <v>1062</v>
      </c>
      <c r="E2">
        <v>0.17100000000000001</v>
      </c>
    </row>
    <row r="3" spans="1:7" x14ac:dyDescent="0.3">
      <c r="A3" t="s">
        <v>318</v>
      </c>
      <c r="B3">
        <v>20110822</v>
      </c>
      <c r="C3">
        <v>20110828</v>
      </c>
      <c r="D3" t="s">
        <v>1062</v>
      </c>
      <c r="E3">
        <v>0.161</v>
      </c>
    </row>
    <row r="4" spans="1:7" x14ac:dyDescent="0.3">
      <c r="A4" t="s">
        <v>319</v>
      </c>
      <c r="B4">
        <v>20110815</v>
      </c>
      <c r="C4">
        <v>20110821</v>
      </c>
      <c r="D4" t="s">
        <v>1062</v>
      </c>
      <c r="E4">
        <v>0.156</v>
      </c>
    </row>
    <row r="5" spans="1:7" x14ac:dyDescent="0.3">
      <c r="A5" t="s">
        <v>319</v>
      </c>
      <c r="B5">
        <v>20110822</v>
      </c>
      <c r="C5">
        <v>20110828</v>
      </c>
      <c r="D5" t="s">
        <v>1062</v>
      </c>
      <c r="E5">
        <v>0.16700000000000001</v>
      </c>
    </row>
    <row r="6" spans="1:7" x14ac:dyDescent="0.3">
      <c r="A6" t="s">
        <v>320</v>
      </c>
      <c r="B6">
        <v>20110815</v>
      </c>
      <c r="C6">
        <v>20110821</v>
      </c>
      <c r="D6" t="s">
        <v>1062</v>
      </c>
      <c r="E6">
        <v>0.14699999999999999</v>
      </c>
    </row>
    <row r="7" spans="1:7" x14ac:dyDescent="0.3">
      <c r="A7" t="s">
        <v>320</v>
      </c>
      <c r="B7">
        <v>20110822</v>
      </c>
      <c r="C7">
        <v>20110828</v>
      </c>
      <c r="D7" t="s">
        <v>1062</v>
      </c>
      <c r="E7">
        <v>0.17499999999999999</v>
      </c>
    </row>
    <row r="8" spans="1:7" x14ac:dyDescent="0.3">
      <c r="A8" t="s">
        <v>321</v>
      </c>
      <c r="B8">
        <v>20110815</v>
      </c>
      <c r="C8">
        <v>20110821</v>
      </c>
      <c r="D8" t="s">
        <v>1062</v>
      </c>
      <c r="E8">
        <v>0.14699999999999999</v>
      </c>
    </row>
    <row r="9" spans="1:7" x14ac:dyDescent="0.3">
      <c r="A9" t="s">
        <v>321</v>
      </c>
      <c r="B9">
        <v>20110822</v>
      </c>
      <c r="C9">
        <v>20110828</v>
      </c>
      <c r="D9" t="s">
        <v>1062</v>
      </c>
      <c r="E9">
        <v>0.17499999999999999</v>
      </c>
    </row>
    <row r="10" spans="1:7" x14ac:dyDescent="0.3">
      <c r="A10" t="s">
        <v>322</v>
      </c>
      <c r="B10">
        <v>20110815</v>
      </c>
      <c r="C10">
        <v>20110821</v>
      </c>
      <c r="D10" t="s">
        <v>1062</v>
      </c>
      <c r="E10">
        <v>0.22700000000000001</v>
      </c>
    </row>
    <row r="11" spans="1:7" x14ac:dyDescent="0.3">
      <c r="A11" t="s">
        <v>322</v>
      </c>
      <c r="B11">
        <v>20110822</v>
      </c>
      <c r="C11">
        <v>20110828</v>
      </c>
      <c r="D11" t="s">
        <v>1062</v>
      </c>
      <c r="E11">
        <v>0.21</v>
      </c>
    </row>
    <row r="12" spans="1:7" x14ac:dyDescent="0.3">
      <c r="A12" t="s">
        <v>323</v>
      </c>
      <c r="B12">
        <v>20110815</v>
      </c>
      <c r="C12">
        <v>20110821</v>
      </c>
      <c r="D12" t="s">
        <v>1062</v>
      </c>
      <c r="E12">
        <v>0.17199999999999999</v>
      </c>
    </row>
    <row r="13" spans="1:7" x14ac:dyDescent="0.3">
      <c r="A13" t="s">
        <v>323</v>
      </c>
      <c r="B13">
        <v>20110822</v>
      </c>
      <c r="C13">
        <v>20110828</v>
      </c>
      <c r="D13" t="s">
        <v>1062</v>
      </c>
      <c r="E13">
        <v>0.16900000000000001</v>
      </c>
    </row>
    <row r="14" spans="1:7" x14ac:dyDescent="0.3">
      <c r="A14" t="s">
        <v>324</v>
      </c>
      <c r="B14">
        <v>20110815</v>
      </c>
      <c r="C14">
        <v>20110821</v>
      </c>
      <c r="D14" t="s">
        <v>1062</v>
      </c>
      <c r="E14">
        <v>5.8000000000000003E-2</v>
      </c>
    </row>
    <row r="15" spans="1:7" x14ac:dyDescent="0.3">
      <c r="A15" t="s">
        <v>324</v>
      </c>
      <c r="B15">
        <v>20110822</v>
      </c>
      <c r="C15">
        <v>20110828</v>
      </c>
      <c r="D15" t="s">
        <v>1062</v>
      </c>
      <c r="E15">
        <v>7.6999999999999999E-2</v>
      </c>
    </row>
    <row r="16" spans="1:7" x14ac:dyDescent="0.3">
      <c r="A16" t="s">
        <v>267</v>
      </c>
      <c r="B16">
        <v>20110815</v>
      </c>
      <c r="C16">
        <v>20110821</v>
      </c>
      <c r="D16" t="s">
        <v>1062</v>
      </c>
      <c r="E16">
        <v>0.217</v>
      </c>
    </row>
    <row r="17" spans="1:5" x14ac:dyDescent="0.3">
      <c r="A17" t="s">
        <v>267</v>
      </c>
      <c r="B17">
        <v>20110822</v>
      </c>
      <c r="C17">
        <v>20110828</v>
      </c>
      <c r="D17" t="s">
        <v>1062</v>
      </c>
      <c r="E17">
        <v>0.222</v>
      </c>
    </row>
    <row r="18" spans="1:5" x14ac:dyDescent="0.3">
      <c r="A18" t="s">
        <v>325</v>
      </c>
      <c r="B18">
        <v>20110815</v>
      </c>
      <c r="C18">
        <v>20110821</v>
      </c>
      <c r="D18" t="s">
        <v>1062</v>
      </c>
      <c r="E18">
        <v>0.153</v>
      </c>
    </row>
    <row r="19" spans="1:5" x14ac:dyDescent="0.3">
      <c r="A19" t="s">
        <v>325</v>
      </c>
      <c r="B19">
        <v>20110822</v>
      </c>
      <c r="C19">
        <v>20110828</v>
      </c>
      <c r="D19" t="s">
        <v>1062</v>
      </c>
      <c r="E19">
        <v>0.14599999999999999</v>
      </c>
    </row>
    <row r="20" spans="1:5" x14ac:dyDescent="0.3">
      <c r="A20" t="s">
        <v>326</v>
      </c>
      <c r="B20">
        <v>20110815</v>
      </c>
      <c r="C20">
        <v>20110821</v>
      </c>
      <c r="D20" t="s">
        <v>1062</v>
      </c>
      <c r="E20">
        <v>5.5E-2</v>
      </c>
    </row>
    <row r="21" spans="1:5" x14ac:dyDescent="0.3">
      <c r="A21" t="s">
        <v>327</v>
      </c>
      <c r="B21">
        <v>20110815</v>
      </c>
      <c r="C21">
        <v>20110821</v>
      </c>
      <c r="D21" t="s">
        <v>1062</v>
      </c>
      <c r="E21">
        <v>0.106</v>
      </c>
    </row>
    <row r="22" spans="1:5" x14ac:dyDescent="0.3">
      <c r="A22" t="s">
        <v>327</v>
      </c>
      <c r="B22">
        <v>20110822</v>
      </c>
      <c r="C22">
        <v>20110828</v>
      </c>
      <c r="D22" t="s">
        <v>1062</v>
      </c>
      <c r="E22">
        <v>0.11799999999999999</v>
      </c>
    </row>
    <row r="23" spans="1:5" x14ac:dyDescent="0.3">
      <c r="A23" t="s">
        <v>328</v>
      </c>
      <c r="B23">
        <v>20110815</v>
      </c>
      <c r="C23">
        <v>20110821</v>
      </c>
      <c r="D23" t="s">
        <v>1062</v>
      </c>
      <c r="E23">
        <v>0.10199999999999999</v>
      </c>
    </row>
    <row r="24" spans="1:5" x14ac:dyDescent="0.3">
      <c r="A24" t="s">
        <v>328</v>
      </c>
      <c r="B24">
        <v>20110822</v>
      </c>
      <c r="C24">
        <v>20110828</v>
      </c>
      <c r="D24" t="s">
        <v>1062</v>
      </c>
      <c r="E24">
        <v>9.2999999999999999E-2</v>
      </c>
    </row>
    <row r="25" spans="1:5" x14ac:dyDescent="0.3">
      <c r="A25" t="s">
        <v>329</v>
      </c>
      <c r="B25">
        <v>20110815</v>
      </c>
      <c r="C25">
        <v>20110821</v>
      </c>
      <c r="D25" t="s">
        <v>1062</v>
      </c>
      <c r="E25">
        <v>0.10199999999999999</v>
      </c>
    </row>
    <row r="26" spans="1:5" x14ac:dyDescent="0.3">
      <c r="A26" t="s">
        <v>329</v>
      </c>
      <c r="B26">
        <v>20110822</v>
      </c>
      <c r="C26">
        <v>20110828</v>
      </c>
      <c r="D26" t="s">
        <v>1062</v>
      </c>
      <c r="E26">
        <v>9.2999999999999999E-2</v>
      </c>
    </row>
    <row r="27" spans="1:5" x14ac:dyDescent="0.3">
      <c r="A27" t="s">
        <v>330</v>
      </c>
      <c r="B27">
        <v>20110815</v>
      </c>
      <c r="C27">
        <v>20110821</v>
      </c>
      <c r="D27" t="s">
        <v>1062</v>
      </c>
      <c r="E27">
        <v>8.4000000000000005E-2</v>
      </c>
    </row>
    <row r="28" spans="1:5" x14ac:dyDescent="0.3">
      <c r="A28" t="s">
        <v>330</v>
      </c>
      <c r="B28">
        <v>20110822</v>
      </c>
      <c r="C28">
        <v>20110828</v>
      </c>
      <c r="D28" t="s">
        <v>1062</v>
      </c>
      <c r="E28">
        <v>0.08</v>
      </c>
    </row>
    <row r="29" spans="1:5" x14ac:dyDescent="0.3">
      <c r="A29" t="s">
        <v>331</v>
      </c>
      <c r="B29">
        <v>20110815</v>
      </c>
      <c r="C29">
        <v>20110821</v>
      </c>
      <c r="D29" t="s">
        <v>1062</v>
      </c>
      <c r="E29">
        <v>0.111</v>
      </c>
    </row>
    <row r="30" spans="1:5" x14ac:dyDescent="0.3">
      <c r="A30" t="s">
        <v>331</v>
      </c>
      <c r="B30">
        <v>20110822</v>
      </c>
      <c r="C30">
        <v>20110828</v>
      </c>
      <c r="D30" t="s">
        <v>1062</v>
      </c>
      <c r="E30">
        <v>0.121</v>
      </c>
    </row>
    <row r="31" spans="1:5" x14ac:dyDescent="0.3">
      <c r="A31" t="s">
        <v>332</v>
      </c>
      <c r="B31">
        <v>20110815</v>
      </c>
      <c r="C31">
        <v>20110821</v>
      </c>
      <c r="D31" t="s">
        <v>1062</v>
      </c>
      <c r="E31">
        <v>0.12</v>
      </c>
    </row>
    <row r="32" spans="1:5" x14ac:dyDescent="0.3">
      <c r="A32" t="s">
        <v>332</v>
      </c>
      <c r="B32">
        <v>20110822</v>
      </c>
      <c r="C32">
        <v>20110828</v>
      </c>
      <c r="D32" t="s">
        <v>1062</v>
      </c>
      <c r="E32">
        <v>0.13500000000000001</v>
      </c>
    </row>
    <row r="33" spans="1:5" x14ac:dyDescent="0.3">
      <c r="A33" t="s">
        <v>333</v>
      </c>
      <c r="B33">
        <v>20110815</v>
      </c>
      <c r="C33">
        <v>20110821</v>
      </c>
      <c r="D33" t="s">
        <v>1062</v>
      </c>
      <c r="E33">
        <v>8.6999999999999994E-2</v>
      </c>
    </row>
    <row r="34" spans="1:5" x14ac:dyDescent="0.3">
      <c r="A34" t="s">
        <v>333</v>
      </c>
      <c r="B34">
        <v>20110822</v>
      </c>
      <c r="C34">
        <v>20110828</v>
      </c>
      <c r="D34" t="s">
        <v>1062</v>
      </c>
      <c r="E34">
        <v>7.9000000000000001E-2</v>
      </c>
    </row>
    <row r="35" spans="1:5" x14ac:dyDescent="0.3">
      <c r="A35" t="s">
        <v>334</v>
      </c>
      <c r="B35">
        <v>20110815</v>
      </c>
      <c r="C35">
        <v>20110821</v>
      </c>
      <c r="D35" t="s">
        <v>1062</v>
      </c>
      <c r="E35">
        <v>0.187</v>
      </c>
    </row>
    <row r="36" spans="1:5" x14ac:dyDescent="0.3">
      <c r="A36" t="s">
        <v>334</v>
      </c>
      <c r="B36">
        <v>20110822</v>
      </c>
      <c r="C36">
        <v>20110828</v>
      </c>
      <c r="D36" t="s">
        <v>1062</v>
      </c>
      <c r="E36">
        <v>0.17799999999999999</v>
      </c>
    </row>
    <row r="37" spans="1:5" x14ac:dyDescent="0.3">
      <c r="A37" t="s">
        <v>335</v>
      </c>
      <c r="B37">
        <v>20110815</v>
      </c>
      <c r="C37">
        <v>20110821</v>
      </c>
      <c r="D37" t="s">
        <v>1062</v>
      </c>
      <c r="E37">
        <v>0.14499999999999999</v>
      </c>
    </row>
    <row r="38" spans="1:5" x14ac:dyDescent="0.3">
      <c r="A38" t="s">
        <v>335</v>
      </c>
      <c r="B38">
        <v>20110822</v>
      </c>
      <c r="C38">
        <v>20110828</v>
      </c>
      <c r="D38" t="s">
        <v>1062</v>
      </c>
      <c r="E38">
        <v>0.13600000000000001</v>
      </c>
    </row>
    <row r="39" spans="1:5" x14ac:dyDescent="0.3">
      <c r="A39" t="s">
        <v>336</v>
      </c>
      <c r="B39">
        <v>20110815</v>
      </c>
      <c r="C39">
        <v>20110821</v>
      </c>
      <c r="D39" t="s">
        <v>1062</v>
      </c>
      <c r="E39">
        <v>0.159</v>
      </c>
    </row>
    <row r="40" spans="1:5" x14ac:dyDescent="0.3">
      <c r="A40" t="s">
        <v>336</v>
      </c>
      <c r="B40">
        <v>20110822</v>
      </c>
      <c r="C40">
        <v>20110828</v>
      </c>
      <c r="D40" t="s">
        <v>1062</v>
      </c>
      <c r="E40">
        <v>0.14799999999999999</v>
      </c>
    </row>
    <row r="41" spans="1:5" x14ac:dyDescent="0.3">
      <c r="A41" t="s">
        <v>337</v>
      </c>
      <c r="B41">
        <v>20110815</v>
      </c>
      <c r="C41">
        <v>20110821</v>
      </c>
      <c r="D41" t="s">
        <v>1062</v>
      </c>
      <c r="E41">
        <v>0.13200000000000001</v>
      </c>
    </row>
    <row r="42" spans="1:5" x14ac:dyDescent="0.3">
      <c r="A42" t="s">
        <v>337</v>
      </c>
      <c r="B42">
        <v>20110822</v>
      </c>
      <c r="C42">
        <v>20110828</v>
      </c>
      <c r="D42" t="s">
        <v>1062</v>
      </c>
      <c r="E42">
        <v>0.13300000000000001</v>
      </c>
    </row>
    <row r="43" spans="1:5" x14ac:dyDescent="0.3">
      <c r="A43" t="s">
        <v>338</v>
      </c>
      <c r="B43">
        <v>20110815</v>
      </c>
      <c r="C43">
        <v>20110821</v>
      </c>
      <c r="D43" t="s">
        <v>1062</v>
      </c>
      <c r="E43">
        <v>0.13700000000000001</v>
      </c>
    </row>
    <row r="44" spans="1:5" x14ac:dyDescent="0.3">
      <c r="A44" t="s">
        <v>338</v>
      </c>
      <c r="B44">
        <v>20110822</v>
      </c>
      <c r="C44">
        <v>20110828</v>
      </c>
      <c r="D44" t="s">
        <v>1062</v>
      </c>
      <c r="E44">
        <v>0.121</v>
      </c>
    </row>
    <row r="45" spans="1:5" x14ac:dyDescent="0.3">
      <c r="A45" t="s">
        <v>339</v>
      </c>
      <c r="B45">
        <v>20110815</v>
      </c>
      <c r="C45">
        <v>20110821</v>
      </c>
      <c r="D45" t="s">
        <v>1062</v>
      </c>
      <c r="E45">
        <v>9.8000000000000004E-2</v>
      </c>
    </row>
    <row r="46" spans="1:5" x14ac:dyDescent="0.3">
      <c r="A46" t="s">
        <v>339</v>
      </c>
      <c r="B46">
        <v>20110822</v>
      </c>
      <c r="C46">
        <v>20110828</v>
      </c>
      <c r="D46" t="s">
        <v>1062</v>
      </c>
      <c r="E46">
        <v>8.2000000000000003E-2</v>
      </c>
    </row>
    <row r="47" spans="1:5" x14ac:dyDescent="0.3">
      <c r="A47" t="s">
        <v>340</v>
      </c>
      <c r="B47">
        <v>20110815</v>
      </c>
      <c r="C47">
        <v>20110821</v>
      </c>
      <c r="D47" t="s">
        <v>1062</v>
      </c>
      <c r="E47">
        <v>0.182</v>
      </c>
    </row>
    <row r="48" spans="1:5" x14ac:dyDescent="0.3">
      <c r="A48" t="s">
        <v>340</v>
      </c>
      <c r="B48">
        <v>20110822</v>
      </c>
      <c r="C48">
        <v>20110828</v>
      </c>
      <c r="D48" t="s">
        <v>1062</v>
      </c>
      <c r="E48">
        <v>0.16600000000000001</v>
      </c>
    </row>
    <row r="49" spans="1:5" x14ac:dyDescent="0.3">
      <c r="A49" t="s">
        <v>341</v>
      </c>
      <c r="B49">
        <v>20110815</v>
      </c>
      <c r="C49">
        <v>20110821</v>
      </c>
      <c r="D49" t="s">
        <v>1062</v>
      </c>
      <c r="E49">
        <v>0.111</v>
      </c>
    </row>
    <row r="50" spans="1:5" x14ac:dyDescent="0.3">
      <c r="A50" t="s">
        <v>341</v>
      </c>
      <c r="B50">
        <v>20110822</v>
      </c>
      <c r="C50">
        <v>20110828</v>
      </c>
      <c r="D50" t="s">
        <v>1062</v>
      </c>
      <c r="E50">
        <v>7.9000000000000001E-2</v>
      </c>
    </row>
    <row r="51" spans="1:5" x14ac:dyDescent="0.3">
      <c r="A51" t="s">
        <v>342</v>
      </c>
      <c r="B51">
        <v>20110815</v>
      </c>
      <c r="C51">
        <v>20110821</v>
      </c>
      <c r="D51" t="s">
        <v>1062</v>
      </c>
      <c r="E51">
        <v>0.108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showGridLines="0" zoomScale="90" zoomScaleNormal="90" workbookViewId="0">
      <pane ySplit="1" topLeftCell="A11" activePane="bottomLeft" state="frozen"/>
      <selection pane="bottomLeft" activeCell="H19" sqref="H19"/>
    </sheetView>
  </sheetViews>
  <sheetFormatPr defaultRowHeight="13.5" x14ac:dyDescent="0.3"/>
  <cols>
    <col min="1" max="1" width="23.75" style="3" bestFit="1" customWidth="1"/>
    <col min="2" max="2" width="14.875" style="3" customWidth="1"/>
    <col min="3" max="3" width="14.75" style="3" customWidth="1"/>
    <col min="4" max="4" width="15" style="3" customWidth="1"/>
    <col min="5" max="5" width="14.25" style="3" customWidth="1"/>
    <col min="6" max="16384" width="9" style="3"/>
  </cols>
  <sheetData>
    <row r="1" spans="1:5" x14ac:dyDescent="0.3">
      <c r="A1" s="11" t="s">
        <v>259</v>
      </c>
      <c r="B1" s="11" t="s">
        <v>260</v>
      </c>
      <c r="C1" s="11" t="s">
        <v>261</v>
      </c>
      <c r="D1" s="11" t="s">
        <v>262</v>
      </c>
      <c r="E1" s="11" t="s">
        <v>263</v>
      </c>
    </row>
    <row r="2" spans="1:5" x14ac:dyDescent="0.3">
      <c r="A2" s="12" t="s">
        <v>264</v>
      </c>
      <c r="B2" s="15">
        <v>20110815</v>
      </c>
      <c r="C2" s="15">
        <v>20110821</v>
      </c>
      <c r="D2" s="15" t="s">
        <v>265</v>
      </c>
      <c r="E2" s="12">
        <v>0.17100000000000001</v>
      </c>
    </row>
    <row r="3" spans="1:5" x14ac:dyDescent="0.3">
      <c r="A3" s="12" t="s">
        <v>180</v>
      </c>
      <c r="B3" s="15">
        <v>20110815</v>
      </c>
      <c r="C3" s="15">
        <v>20110821</v>
      </c>
      <c r="D3" s="15" t="s">
        <v>265</v>
      </c>
      <c r="E3" s="12">
        <v>0.217</v>
      </c>
    </row>
    <row r="4" spans="1:5" x14ac:dyDescent="0.3">
      <c r="A4" s="12" t="s">
        <v>148</v>
      </c>
      <c r="B4" s="15">
        <v>20110815</v>
      </c>
      <c r="C4" s="15">
        <v>20110821</v>
      </c>
      <c r="D4" s="15" t="s">
        <v>265</v>
      </c>
      <c r="E4" s="12">
        <v>0.17199999999999999</v>
      </c>
    </row>
    <row r="5" spans="1:5" x14ac:dyDescent="0.3">
      <c r="A5" s="12" t="s">
        <v>150</v>
      </c>
      <c r="B5" s="15">
        <v>20110815</v>
      </c>
      <c r="C5" s="15">
        <v>20110821</v>
      </c>
      <c r="D5" s="15" t="s">
        <v>265</v>
      </c>
      <c r="E5" s="16">
        <v>5.7499999999999996E-2</v>
      </c>
    </row>
    <row r="6" spans="1:5" x14ac:dyDescent="0.3">
      <c r="A6" s="12" t="s">
        <v>145</v>
      </c>
      <c r="B6" s="15">
        <v>20110815</v>
      </c>
      <c r="C6" s="15">
        <v>20110821</v>
      </c>
      <c r="D6" s="15" t="s">
        <v>265</v>
      </c>
      <c r="E6" s="12">
        <v>0.22700000000000001</v>
      </c>
    </row>
    <row r="7" spans="1:5" x14ac:dyDescent="0.3">
      <c r="A7" s="12" t="s">
        <v>79</v>
      </c>
      <c r="B7" s="15">
        <v>20110815</v>
      </c>
      <c r="C7" s="15">
        <v>20110821</v>
      </c>
      <c r="D7" s="15" t="s">
        <v>265</v>
      </c>
      <c r="E7" s="16">
        <v>0.1055</v>
      </c>
    </row>
    <row r="8" spans="1:5" x14ac:dyDescent="0.3">
      <c r="A8" s="12" t="s">
        <v>163</v>
      </c>
      <c r="B8" s="15">
        <v>20110815</v>
      </c>
      <c r="C8" s="15">
        <v>20110821</v>
      </c>
      <c r="D8" s="15" t="s">
        <v>265</v>
      </c>
      <c r="E8" s="16">
        <v>5.45E-2</v>
      </c>
    </row>
    <row r="9" spans="1:5" x14ac:dyDescent="0.3">
      <c r="A9" s="12" t="s">
        <v>218</v>
      </c>
      <c r="B9" s="15">
        <v>20110815</v>
      </c>
      <c r="C9" s="15">
        <v>20110821</v>
      </c>
      <c r="D9" s="15" t="s">
        <v>265</v>
      </c>
      <c r="E9" s="16">
        <v>0.12</v>
      </c>
    </row>
    <row r="10" spans="1:5" x14ac:dyDescent="0.3">
      <c r="A10" s="12" t="s">
        <v>146</v>
      </c>
      <c r="B10" s="15">
        <v>20110815</v>
      </c>
      <c r="C10" s="15">
        <v>20110821</v>
      </c>
      <c r="D10" s="15" t="s">
        <v>265</v>
      </c>
      <c r="E10" s="12">
        <v>8.3999999999999991E-2</v>
      </c>
    </row>
    <row r="11" spans="1:5" x14ac:dyDescent="0.3">
      <c r="A11" s="12" t="s">
        <v>147</v>
      </c>
      <c r="B11" s="15">
        <v>20110815</v>
      </c>
      <c r="C11" s="15">
        <v>20110821</v>
      </c>
      <c r="D11" s="15" t="s">
        <v>265</v>
      </c>
      <c r="E11" s="12">
        <v>0.14499999999999999</v>
      </c>
    </row>
    <row r="12" spans="1:5" x14ac:dyDescent="0.3">
      <c r="A12" s="12" t="s">
        <v>227</v>
      </c>
      <c r="B12" s="15">
        <v>20110815</v>
      </c>
      <c r="C12" s="15">
        <v>20110821</v>
      </c>
      <c r="D12" s="15" t="s">
        <v>265</v>
      </c>
      <c r="E12" s="12">
        <v>0.13200000000000001</v>
      </c>
    </row>
    <row r="13" spans="1:5" x14ac:dyDescent="0.3">
      <c r="A13" s="12" t="s">
        <v>151</v>
      </c>
      <c r="B13" s="15">
        <v>20110815</v>
      </c>
      <c r="C13" s="15">
        <v>20110821</v>
      </c>
      <c r="D13" s="15" t="s">
        <v>265</v>
      </c>
      <c r="E13" s="12">
        <v>0.187</v>
      </c>
    </row>
    <row r="14" spans="1:5" x14ac:dyDescent="0.3">
      <c r="A14" s="12" t="s">
        <v>149</v>
      </c>
      <c r="B14" s="15">
        <v>20110815</v>
      </c>
      <c r="C14" s="15">
        <v>20110821</v>
      </c>
      <c r="D14" s="15" t="s">
        <v>265</v>
      </c>
      <c r="E14" s="12">
        <v>0.159</v>
      </c>
    </row>
    <row r="15" spans="1:5" x14ac:dyDescent="0.3">
      <c r="A15" s="12" t="s">
        <v>193</v>
      </c>
      <c r="B15" s="15">
        <v>20110815</v>
      </c>
      <c r="C15" s="15">
        <v>20110821</v>
      </c>
      <c r="D15" s="15" t="s">
        <v>265</v>
      </c>
      <c r="E15" s="12">
        <v>0.182</v>
      </c>
    </row>
    <row r="16" spans="1:5" x14ac:dyDescent="0.3">
      <c r="A16" s="12" t="s">
        <v>176</v>
      </c>
      <c r="B16" s="15">
        <v>20110815</v>
      </c>
      <c r="C16" s="15">
        <v>20110821</v>
      </c>
      <c r="D16" s="15" t="s">
        <v>265</v>
      </c>
      <c r="E16" s="12">
        <v>0.156</v>
      </c>
    </row>
    <row r="17" spans="1:5" x14ac:dyDescent="0.3">
      <c r="A17" s="12" t="s">
        <v>155</v>
      </c>
      <c r="B17" s="15">
        <v>20110815</v>
      </c>
      <c r="C17" s="15">
        <v>20110821</v>
      </c>
      <c r="D17" s="15" t="s">
        <v>265</v>
      </c>
      <c r="E17" s="12">
        <v>0.14699999999999999</v>
      </c>
    </row>
    <row r="18" spans="1:5" x14ac:dyDescent="0.3">
      <c r="A18" s="12" t="s">
        <v>156</v>
      </c>
      <c r="B18" s="15">
        <v>20110815</v>
      </c>
      <c r="C18" s="15">
        <v>20110821</v>
      </c>
      <c r="D18" s="15" t="s">
        <v>265</v>
      </c>
      <c r="E18" s="12">
        <v>0.14699999999999999</v>
      </c>
    </row>
    <row r="19" spans="1:5" x14ac:dyDescent="0.3">
      <c r="A19" s="12" t="s">
        <v>235</v>
      </c>
      <c r="B19" s="15">
        <v>20110815</v>
      </c>
      <c r="C19" s="15">
        <v>20110821</v>
      </c>
      <c r="D19" s="15" t="s">
        <v>265</v>
      </c>
      <c r="E19" s="12">
        <v>0.13700000000000001</v>
      </c>
    </row>
    <row r="20" spans="1:5" x14ac:dyDescent="0.3">
      <c r="A20" s="12" t="s">
        <v>153</v>
      </c>
      <c r="B20" s="15">
        <v>20110815</v>
      </c>
      <c r="C20" s="15">
        <v>20110821</v>
      </c>
      <c r="D20" s="15" t="s">
        <v>265</v>
      </c>
      <c r="E20" s="12">
        <v>0.153</v>
      </c>
    </row>
    <row r="21" spans="1:5" x14ac:dyDescent="0.3">
      <c r="A21" s="12" t="s">
        <v>243</v>
      </c>
      <c r="B21" s="15">
        <v>20110815</v>
      </c>
      <c r="C21" s="15">
        <v>20110821</v>
      </c>
      <c r="D21" s="15" t="s">
        <v>265</v>
      </c>
      <c r="E21" s="12">
        <v>0.111</v>
      </c>
    </row>
    <row r="22" spans="1:5" x14ac:dyDescent="0.3">
      <c r="A22" s="12" t="s">
        <v>152</v>
      </c>
      <c r="B22" s="15">
        <v>20110815</v>
      </c>
      <c r="C22" s="15">
        <v>20110821</v>
      </c>
      <c r="D22" s="15" t="s">
        <v>265</v>
      </c>
      <c r="E22" s="12">
        <v>8.6999999999999994E-2</v>
      </c>
    </row>
    <row r="23" spans="1:5" x14ac:dyDescent="0.3">
      <c r="A23" s="12" t="s">
        <v>158</v>
      </c>
      <c r="B23" s="15">
        <v>20110815</v>
      </c>
      <c r="C23" s="15">
        <v>20110821</v>
      </c>
      <c r="D23" s="15" t="s">
        <v>265</v>
      </c>
      <c r="E23" s="12">
        <v>0.10199999999999999</v>
      </c>
    </row>
    <row r="24" spans="1:5" x14ac:dyDescent="0.3">
      <c r="A24" s="12" t="s">
        <v>157</v>
      </c>
      <c r="B24" s="15">
        <v>20110815</v>
      </c>
      <c r="C24" s="15">
        <v>20110821</v>
      </c>
      <c r="D24" s="15" t="s">
        <v>265</v>
      </c>
      <c r="E24" s="12">
        <v>0.10199999999999999</v>
      </c>
    </row>
    <row r="25" spans="1:5" x14ac:dyDescent="0.3">
      <c r="A25" s="12" t="s">
        <v>250</v>
      </c>
      <c r="B25" s="15">
        <v>20110815</v>
      </c>
      <c r="C25" s="15">
        <v>20110821</v>
      </c>
      <c r="D25" s="15" t="s">
        <v>265</v>
      </c>
      <c r="E25" s="12">
        <v>0.108</v>
      </c>
    </row>
    <row r="26" spans="1:5" x14ac:dyDescent="0.3">
      <c r="A26" s="12" t="s">
        <v>154</v>
      </c>
      <c r="B26" s="15">
        <v>20110815</v>
      </c>
      <c r="C26" s="15">
        <v>20110821</v>
      </c>
      <c r="D26" s="15" t="s">
        <v>265</v>
      </c>
      <c r="E26" s="12">
        <v>0.111</v>
      </c>
    </row>
    <row r="27" spans="1:5" x14ac:dyDescent="0.3">
      <c r="A27" s="12" t="s">
        <v>159</v>
      </c>
      <c r="B27" s="15">
        <v>20110815</v>
      </c>
      <c r="C27" s="15">
        <v>20110821</v>
      </c>
      <c r="D27" s="15" t="s">
        <v>265</v>
      </c>
      <c r="E27" s="12">
        <v>9.8000000000000004E-2</v>
      </c>
    </row>
    <row r="28" spans="1:5" x14ac:dyDescent="0.3">
      <c r="A28" s="17" t="s">
        <v>264</v>
      </c>
      <c r="B28" s="18">
        <v>20110822</v>
      </c>
      <c r="C28" s="18">
        <v>20110828</v>
      </c>
      <c r="D28" s="18" t="s">
        <v>265</v>
      </c>
      <c r="E28" s="17">
        <v>0.161</v>
      </c>
    </row>
    <row r="29" spans="1:5" x14ac:dyDescent="0.3">
      <c r="A29" s="17" t="s">
        <v>180</v>
      </c>
      <c r="B29" s="18">
        <v>20110822</v>
      </c>
      <c r="C29" s="18">
        <v>20110828</v>
      </c>
      <c r="D29" s="18" t="s">
        <v>265</v>
      </c>
      <c r="E29" s="17">
        <v>0.222</v>
      </c>
    </row>
    <row r="30" spans="1:5" x14ac:dyDescent="0.3">
      <c r="A30" s="17" t="s">
        <v>148</v>
      </c>
      <c r="B30" s="18">
        <v>20110822</v>
      </c>
      <c r="C30" s="18">
        <v>20110828</v>
      </c>
      <c r="D30" s="18" t="s">
        <v>265</v>
      </c>
      <c r="E30" s="17">
        <v>0.16900000000000001</v>
      </c>
    </row>
    <row r="31" spans="1:5" x14ac:dyDescent="0.3">
      <c r="A31" s="17" t="s">
        <v>150</v>
      </c>
      <c r="B31" s="18">
        <v>20110822</v>
      </c>
      <c r="C31" s="18">
        <v>20110828</v>
      </c>
      <c r="D31" s="18" t="s">
        <v>265</v>
      </c>
      <c r="E31" s="19">
        <v>7.6999999999999999E-2</v>
      </c>
    </row>
    <row r="32" spans="1:5" x14ac:dyDescent="0.3">
      <c r="A32" s="17" t="s">
        <v>145</v>
      </c>
      <c r="B32" s="18">
        <v>20110822</v>
      </c>
      <c r="C32" s="18">
        <v>20110828</v>
      </c>
      <c r="D32" s="18" t="s">
        <v>265</v>
      </c>
      <c r="E32" s="19">
        <v>0.21</v>
      </c>
    </row>
    <row r="33" spans="1:5" x14ac:dyDescent="0.3">
      <c r="A33" s="17" t="s">
        <v>79</v>
      </c>
      <c r="B33" s="18">
        <v>20110822</v>
      </c>
      <c r="C33" s="18">
        <v>20110828</v>
      </c>
      <c r="D33" s="18" t="s">
        <v>265</v>
      </c>
      <c r="E33" s="19">
        <v>0.11799999999999999</v>
      </c>
    </row>
    <row r="34" spans="1:5" x14ac:dyDescent="0.3">
      <c r="A34" s="17" t="s">
        <v>218</v>
      </c>
      <c r="B34" s="18">
        <v>20110822</v>
      </c>
      <c r="C34" s="18">
        <v>20110828</v>
      </c>
      <c r="D34" s="18" t="s">
        <v>265</v>
      </c>
      <c r="E34" s="19">
        <v>0.13500000000000001</v>
      </c>
    </row>
    <row r="35" spans="1:5" x14ac:dyDescent="0.3">
      <c r="A35" s="17" t="s">
        <v>146</v>
      </c>
      <c r="B35" s="18">
        <v>20110822</v>
      </c>
      <c r="C35" s="18">
        <v>20110828</v>
      </c>
      <c r="D35" s="18" t="s">
        <v>265</v>
      </c>
      <c r="E35" s="19">
        <v>0.08</v>
      </c>
    </row>
    <row r="36" spans="1:5" x14ac:dyDescent="0.3">
      <c r="A36" s="17" t="s">
        <v>147</v>
      </c>
      <c r="B36" s="18">
        <v>20110822</v>
      </c>
      <c r="C36" s="18">
        <v>20110828</v>
      </c>
      <c r="D36" s="18" t="s">
        <v>265</v>
      </c>
      <c r="E36" s="17">
        <v>0.13600000000000001</v>
      </c>
    </row>
    <row r="37" spans="1:5" x14ac:dyDescent="0.3">
      <c r="A37" s="17" t="s">
        <v>227</v>
      </c>
      <c r="B37" s="18">
        <v>20110822</v>
      </c>
      <c r="C37" s="18">
        <v>20110828</v>
      </c>
      <c r="D37" s="18" t="s">
        <v>265</v>
      </c>
      <c r="E37" s="17">
        <v>0.13300000000000001</v>
      </c>
    </row>
    <row r="38" spans="1:5" x14ac:dyDescent="0.3">
      <c r="A38" s="17" t="s">
        <v>151</v>
      </c>
      <c r="B38" s="18">
        <v>20110822</v>
      </c>
      <c r="C38" s="18">
        <v>20110828</v>
      </c>
      <c r="D38" s="18" t="s">
        <v>265</v>
      </c>
      <c r="E38" s="17">
        <v>0.17799999999999999</v>
      </c>
    </row>
    <row r="39" spans="1:5" x14ac:dyDescent="0.3">
      <c r="A39" s="17" t="s">
        <v>149</v>
      </c>
      <c r="B39" s="18">
        <v>20110822</v>
      </c>
      <c r="C39" s="18">
        <v>20110828</v>
      </c>
      <c r="D39" s="18" t="s">
        <v>265</v>
      </c>
      <c r="E39" s="17">
        <v>0.14799999999999999</v>
      </c>
    </row>
    <row r="40" spans="1:5" x14ac:dyDescent="0.3">
      <c r="A40" s="17" t="s">
        <v>193</v>
      </c>
      <c r="B40" s="18">
        <v>20110822</v>
      </c>
      <c r="C40" s="18">
        <v>20110828</v>
      </c>
      <c r="D40" s="18" t="s">
        <v>265</v>
      </c>
      <c r="E40" s="17">
        <v>0.16600000000000001</v>
      </c>
    </row>
    <row r="41" spans="1:5" x14ac:dyDescent="0.3">
      <c r="A41" s="17" t="s">
        <v>176</v>
      </c>
      <c r="B41" s="18">
        <v>20110822</v>
      </c>
      <c r="C41" s="18">
        <v>20110828</v>
      </c>
      <c r="D41" s="18" t="s">
        <v>265</v>
      </c>
      <c r="E41" s="17">
        <v>0.16700000000000001</v>
      </c>
    </row>
    <row r="42" spans="1:5" x14ac:dyDescent="0.3">
      <c r="A42" s="17" t="s">
        <v>155</v>
      </c>
      <c r="B42" s="18">
        <v>20110822</v>
      </c>
      <c r="C42" s="18">
        <v>20110828</v>
      </c>
      <c r="D42" s="18" t="s">
        <v>265</v>
      </c>
      <c r="E42" s="17">
        <v>0.17499999999999999</v>
      </c>
    </row>
    <row r="43" spans="1:5" x14ac:dyDescent="0.3">
      <c r="A43" s="17" t="s">
        <v>156</v>
      </c>
      <c r="B43" s="18">
        <v>20110822</v>
      </c>
      <c r="C43" s="18">
        <v>20110828</v>
      </c>
      <c r="D43" s="18" t="s">
        <v>265</v>
      </c>
      <c r="E43" s="17">
        <v>0.17499999999999999</v>
      </c>
    </row>
    <row r="44" spans="1:5" x14ac:dyDescent="0.3">
      <c r="A44" s="17" t="s">
        <v>235</v>
      </c>
      <c r="B44" s="18">
        <v>20110822</v>
      </c>
      <c r="C44" s="18">
        <v>20110828</v>
      </c>
      <c r="D44" s="18" t="s">
        <v>265</v>
      </c>
      <c r="E44" s="17">
        <v>0.121</v>
      </c>
    </row>
    <row r="45" spans="1:5" x14ac:dyDescent="0.3">
      <c r="A45" s="17" t="s">
        <v>153</v>
      </c>
      <c r="B45" s="18">
        <v>20110822</v>
      </c>
      <c r="C45" s="18">
        <v>20110828</v>
      </c>
      <c r="D45" s="18" t="s">
        <v>265</v>
      </c>
      <c r="E45" s="17">
        <v>0.14599999999999999</v>
      </c>
    </row>
    <row r="46" spans="1:5" x14ac:dyDescent="0.3">
      <c r="A46" s="17" t="s">
        <v>243</v>
      </c>
      <c r="B46" s="18">
        <v>20110822</v>
      </c>
      <c r="C46" s="18">
        <v>20110828</v>
      </c>
      <c r="D46" s="18" t="s">
        <v>265</v>
      </c>
      <c r="E46" s="17">
        <v>0.121</v>
      </c>
    </row>
    <row r="47" spans="1:5" x14ac:dyDescent="0.3">
      <c r="A47" s="17" t="s">
        <v>152</v>
      </c>
      <c r="B47" s="18">
        <v>20110822</v>
      </c>
      <c r="C47" s="18">
        <v>20110828</v>
      </c>
      <c r="D47" s="18" t="s">
        <v>265</v>
      </c>
      <c r="E47" s="17">
        <v>7.9000000000000001E-2</v>
      </c>
    </row>
    <row r="48" spans="1:5" x14ac:dyDescent="0.3">
      <c r="A48" s="17" t="s">
        <v>158</v>
      </c>
      <c r="B48" s="18">
        <v>20110822</v>
      </c>
      <c r="C48" s="18">
        <v>20110828</v>
      </c>
      <c r="D48" s="18" t="s">
        <v>265</v>
      </c>
      <c r="E48" s="17">
        <v>9.2999999999999999E-2</v>
      </c>
    </row>
    <row r="49" spans="1:5" x14ac:dyDescent="0.3">
      <c r="A49" s="17" t="s">
        <v>157</v>
      </c>
      <c r="B49" s="18">
        <v>20110822</v>
      </c>
      <c r="C49" s="18">
        <v>20110828</v>
      </c>
      <c r="D49" s="18" t="s">
        <v>265</v>
      </c>
      <c r="E49" s="17">
        <v>9.2999999999999999E-2</v>
      </c>
    </row>
    <row r="50" spans="1:5" x14ac:dyDescent="0.3">
      <c r="A50" s="17" t="s">
        <v>250</v>
      </c>
      <c r="B50" s="18">
        <v>20110822</v>
      </c>
      <c r="C50" s="18">
        <v>20110828</v>
      </c>
      <c r="D50" s="18" t="s">
        <v>265</v>
      </c>
      <c r="E50" s="17">
        <v>0.112</v>
      </c>
    </row>
    <row r="51" spans="1:5" x14ac:dyDescent="0.3">
      <c r="A51" s="17" t="s">
        <v>154</v>
      </c>
      <c r="B51" s="18">
        <v>20110822</v>
      </c>
      <c r="C51" s="18">
        <v>20110828</v>
      </c>
      <c r="D51" s="18" t="s">
        <v>265</v>
      </c>
      <c r="E51" s="17">
        <v>7.9000000000000001E-2</v>
      </c>
    </row>
    <row r="52" spans="1:5" x14ac:dyDescent="0.3">
      <c r="A52" s="17" t="s">
        <v>159</v>
      </c>
      <c r="B52" s="18">
        <v>20110822</v>
      </c>
      <c r="C52" s="18">
        <v>20110828</v>
      </c>
      <c r="D52" s="18" t="s">
        <v>265</v>
      </c>
      <c r="E52" s="17">
        <v>8.2000000000000003E-2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showGridLines="0" zoomScale="90" zoomScaleNormal="90" workbookViewId="0">
      <pane ySplit="1" topLeftCell="A2" activePane="bottomLeft" state="frozen"/>
      <selection pane="bottomLeft" activeCell="G28" sqref="G28"/>
    </sheetView>
  </sheetViews>
  <sheetFormatPr defaultRowHeight="13.5" x14ac:dyDescent="0.3"/>
  <cols>
    <col min="1" max="1" width="23.75" style="3" bestFit="1" customWidth="1"/>
    <col min="2" max="2" width="39.75" style="3" customWidth="1"/>
    <col min="3" max="3" width="10.125" style="3" customWidth="1"/>
    <col min="4" max="5" width="24.625" style="3" customWidth="1"/>
    <col min="6" max="6" width="10.75" style="3" customWidth="1"/>
    <col min="7" max="16384" width="9" style="3"/>
  </cols>
  <sheetData>
    <row r="1" spans="1:6" x14ac:dyDescent="0.3">
      <c r="A1" s="11" t="s">
        <v>259</v>
      </c>
      <c r="B1" s="11" t="s">
        <v>269</v>
      </c>
      <c r="C1" s="11" t="s">
        <v>301</v>
      </c>
      <c r="D1" s="11" t="s">
        <v>303</v>
      </c>
      <c r="E1" s="11" t="s">
        <v>270</v>
      </c>
      <c r="F1" s="11" t="s">
        <v>272</v>
      </c>
    </row>
    <row r="2" spans="1:6" x14ac:dyDescent="0.3">
      <c r="A2" s="12" t="s">
        <v>144</v>
      </c>
      <c r="B2" s="12" t="s">
        <v>273</v>
      </c>
      <c r="C2" s="12" t="s">
        <v>274</v>
      </c>
      <c r="D2" s="12" t="s">
        <v>304</v>
      </c>
      <c r="E2" s="13">
        <v>0.17100000000000001</v>
      </c>
      <c r="F2" s="14">
        <v>0.161</v>
      </c>
    </row>
    <row r="3" spans="1:6" x14ac:dyDescent="0.3">
      <c r="A3" s="12" t="s">
        <v>268</v>
      </c>
      <c r="B3" s="12" t="s">
        <v>275</v>
      </c>
      <c r="C3" s="12" t="s">
        <v>274</v>
      </c>
      <c r="D3" s="12" t="s">
        <v>305</v>
      </c>
      <c r="E3" s="13">
        <v>0.217</v>
      </c>
      <c r="F3" s="14">
        <v>0.222</v>
      </c>
    </row>
    <row r="4" spans="1:6" x14ac:dyDescent="0.3">
      <c r="A4" s="12" t="s">
        <v>148</v>
      </c>
      <c r="B4" s="12" t="s">
        <v>276</v>
      </c>
      <c r="C4" s="12" t="s">
        <v>274</v>
      </c>
      <c r="D4" s="12" t="s">
        <v>306</v>
      </c>
      <c r="E4" s="13">
        <v>0.17199999999999999</v>
      </c>
      <c r="F4" s="14">
        <v>0.16900000000000001</v>
      </c>
    </row>
    <row r="5" spans="1:6" x14ac:dyDescent="0.3">
      <c r="A5" s="12" t="s">
        <v>150</v>
      </c>
      <c r="B5" s="12" t="s">
        <v>277</v>
      </c>
      <c r="C5" s="12" t="s">
        <v>274</v>
      </c>
      <c r="D5" s="12" t="s">
        <v>307</v>
      </c>
      <c r="E5" s="13">
        <v>5.7499999999999996E-2</v>
      </c>
      <c r="F5" s="14">
        <v>7.6999999999999999E-2</v>
      </c>
    </row>
    <row r="6" spans="1:6" x14ac:dyDescent="0.3">
      <c r="A6" s="12" t="s">
        <v>145</v>
      </c>
      <c r="B6" s="12" t="s">
        <v>278</v>
      </c>
      <c r="C6" s="12" t="s">
        <v>274</v>
      </c>
      <c r="D6" s="12" t="s">
        <v>308</v>
      </c>
      <c r="E6" s="13">
        <v>0.22700000000000001</v>
      </c>
      <c r="F6" s="14">
        <v>0.21</v>
      </c>
    </row>
    <row r="7" spans="1:6" x14ac:dyDescent="0.3">
      <c r="A7" s="12" t="s">
        <v>79</v>
      </c>
      <c r="B7" s="12" t="s">
        <v>279</v>
      </c>
      <c r="C7" s="12" t="s">
        <v>274</v>
      </c>
      <c r="D7" s="12" t="s">
        <v>307</v>
      </c>
      <c r="E7" s="13">
        <v>0.1055</v>
      </c>
      <c r="F7" s="14">
        <v>0.11799999999999999</v>
      </c>
    </row>
    <row r="8" spans="1:6" x14ac:dyDescent="0.3">
      <c r="A8" s="12" t="s">
        <v>163</v>
      </c>
      <c r="B8" s="12" t="s">
        <v>280</v>
      </c>
      <c r="C8" s="12" t="s">
        <v>274</v>
      </c>
      <c r="D8" s="12" t="s">
        <v>306</v>
      </c>
      <c r="E8" s="13">
        <v>5.45E-2</v>
      </c>
      <c r="F8" s="14"/>
    </row>
    <row r="9" spans="1:6" x14ac:dyDescent="0.3">
      <c r="A9" s="12" t="s">
        <v>218</v>
      </c>
      <c r="B9" s="12" t="s">
        <v>281</v>
      </c>
      <c r="C9" s="12" t="s">
        <v>274</v>
      </c>
      <c r="D9" s="12" t="s">
        <v>309</v>
      </c>
      <c r="E9" s="13">
        <v>0.12</v>
      </c>
      <c r="F9" s="14">
        <v>0.13500000000000001</v>
      </c>
    </row>
    <row r="10" spans="1:6" x14ac:dyDescent="0.3">
      <c r="A10" s="12" t="s">
        <v>146</v>
      </c>
      <c r="B10" s="12" t="s">
        <v>282</v>
      </c>
      <c r="C10" s="12" t="s">
        <v>274</v>
      </c>
      <c r="D10" s="12" t="s">
        <v>310</v>
      </c>
      <c r="E10" s="13">
        <v>8.3999999999999991E-2</v>
      </c>
      <c r="F10" s="14">
        <v>0.08</v>
      </c>
    </row>
    <row r="11" spans="1:6" x14ac:dyDescent="0.3">
      <c r="A11" s="12" t="s">
        <v>147</v>
      </c>
      <c r="B11" s="12" t="s">
        <v>283</v>
      </c>
      <c r="C11" s="12" t="s">
        <v>274</v>
      </c>
      <c r="D11" s="12" t="s">
        <v>310</v>
      </c>
      <c r="E11" s="13">
        <v>0.14499999999999999</v>
      </c>
      <c r="F11" s="14">
        <v>0.13600000000000001</v>
      </c>
    </row>
    <row r="12" spans="1:6" x14ac:dyDescent="0.3">
      <c r="A12" s="12" t="s">
        <v>227</v>
      </c>
      <c r="B12" s="12" t="s">
        <v>284</v>
      </c>
      <c r="C12" s="12" t="s">
        <v>274</v>
      </c>
      <c r="D12" s="12" t="s">
        <v>305</v>
      </c>
      <c r="E12" s="13">
        <v>0.13200000000000001</v>
      </c>
      <c r="F12" s="14">
        <v>0.13300000000000001</v>
      </c>
    </row>
    <row r="13" spans="1:6" x14ac:dyDescent="0.3">
      <c r="A13" s="12" t="s">
        <v>151</v>
      </c>
      <c r="B13" s="12" t="s">
        <v>285</v>
      </c>
      <c r="C13" s="12" t="s">
        <v>274</v>
      </c>
      <c r="D13" s="12" t="s">
        <v>307</v>
      </c>
      <c r="E13" s="13">
        <v>0.187</v>
      </c>
      <c r="F13" s="14">
        <v>0.17799999999999999</v>
      </c>
    </row>
    <row r="14" spans="1:6" x14ac:dyDescent="0.3">
      <c r="A14" s="12" t="s">
        <v>149</v>
      </c>
      <c r="B14" s="12" t="s">
        <v>286</v>
      </c>
      <c r="C14" s="12" t="s">
        <v>274</v>
      </c>
      <c r="D14" s="12" t="s">
        <v>306</v>
      </c>
      <c r="E14" s="13">
        <v>0.159</v>
      </c>
      <c r="F14" s="14">
        <v>0.14799999999999999</v>
      </c>
    </row>
    <row r="15" spans="1:6" x14ac:dyDescent="0.3">
      <c r="A15" s="12" t="s">
        <v>193</v>
      </c>
      <c r="B15" s="12" t="s">
        <v>287</v>
      </c>
      <c r="C15" s="12" t="s">
        <v>274</v>
      </c>
      <c r="D15" s="12" t="s">
        <v>304</v>
      </c>
      <c r="E15" s="13">
        <v>0.182</v>
      </c>
      <c r="F15" s="14">
        <v>0.16600000000000001</v>
      </c>
    </row>
    <row r="16" spans="1:6" x14ac:dyDescent="0.3">
      <c r="A16" s="12" t="s">
        <v>176</v>
      </c>
      <c r="B16" s="12" t="s">
        <v>288</v>
      </c>
      <c r="C16" s="12" t="s">
        <v>289</v>
      </c>
      <c r="D16" s="12" t="s">
        <v>311</v>
      </c>
      <c r="E16" s="13">
        <v>0.156</v>
      </c>
      <c r="F16" s="14">
        <v>0.16700000000000001</v>
      </c>
    </row>
    <row r="17" spans="1:6" x14ac:dyDescent="0.3">
      <c r="A17" s="12" t="s">
        <v>155</v>
      </c>
      <c r="B17" s="12" t="s">
        <v>290</v>
      </c>
      <c r="C17" s="12" t="s">
        <v>289</v>
      </c>
      <c r="D17" s="12" t="s">
        <v>312</v>
      </c>
      <c r="E17" s="13">
        <v>0.14699999999999999</v>
      </c>
      <c r="F17" s="14">
        <v>0.17499999999999999</v>
      </c>
    </row>
    <row r="18" spans="1:6" x14ac:dyDescent="0.3">
      <c r="A18" s="12" t="s">
        <v>156</v>
      </c>
      <c r="B18" s="12" t="s">
        <v>291</v>
      </c>
      <c r="C18" s="12" t="s">
        <v>289</v>
      </c>
      <c r="D18" s="12" t="s">
        <v>312</v>
      </c>
      <c r="E18" s="13">
        <v>0.14699999999999999</v>
      </c>
      <c r="F18" s="14">
        <v>0.17499999999999999</v>
      </c>
    </row>
    <row r="19" spans="1:6" x14ac:dyDescent="0.3">
      <c r="A19" s="12" t="s">
        <v>235</v>
      </c>
      <c r="B19" s="12" t="s">
        <v>292</v>
      </c>
      <c r="C19" s="12" t="s">
        <v>289</v>
      </c>
      <c r="D19" s="12" t="s">
        <v>313</v>
      </c>
      <c r="E19" s="13">
        <v>0.13700000000000001</v>
      </c>
      <c r="F19" s="14">
        <v>0.121</v>
      </c>
    </row>
    <row r="20" spans="1:6" x14ac:dyDescent="0.3">
      <c r="A20" s="12" t="s">
        <v>153</v>
      </c>
      <c r="B20" s="12" t="s">
        <v>293</v>
      </c>
      <c r="C20" s="12" t="s">
        <v>289</v>
      </c>
      <c r="D20" s="12" t="s">
        <v>314</v>
      </c>
      <c r="E20" s="13">
        <v>0.153</v>
      </c>
      <c r="F20" s="14">
        <v>0.14599999999999999</v>
      </c>
    </row>
    <row r="21" spans="1:6" x14ac:dyDescent="0.3">
      <c r="A21" s="12" t="s">
        <v>243</v>
      </c>
      <c r="B21" s="12" t="s">
        <v>294</v>
      </c>
      <c r="C21" s="12" t="s">
        <v>289</v>
      </c>
      <c r="D21" s="12" t="s">
        <v>315</v>
      </c>
      <c r="E21" s="13">
        <v>0.111</v>
      </c>
      <c r="F21" s="14">
        <v>0.121</v>
      </c>
    </row>
    <row r="22" spans="1:6" x14ac:dyDescent="0.3">
      <c r="A22" s="12" t="s">
        <v>152</v>
      </c>
      <c r="B22" s="12" t="s">
        <v>295</v>
      </c>
      <c r="C22" s="12" t="s">
        <v>289</v>
      </c>
      <c r="D22" s="12" t="s">
        <v>316</v>
      </c>
      <c r="E22" s="13">
        <v>8.6999999999999994E-2</v>
      </c>
      <c r="F22" s="14">
        <v>7.9000000000000001E-2</v>
      </c>
    </row>
    <row r="23" spans="1:6" x14ac:dyDescent="0.3">
      <c r="A23" s="12" t="s">
        <v>158</v>
      </c>
      <c r="B23" s="12" t="s">
        <v>296</v>
      </c>
      <c r="C23" s="12" t="s">
        <v>289</v>
      </c>
      <c r="D23" s="12" t="s">
        <v>312</v>
      </c>
      <c r="E23" s="13">
        <v>0.10199999999999999</v>
      </c>
      <c r="F23" s="14">
        <v>9.2999999999999999E-2</v>
      </c>
    </row>
    <row r="24" spans="1:6" x14ac:dyDescent="0.3">
      <c r="A24" s="12" t="s">
        <v>157</v>
      </c>
      <c r="B24" s="12" t="s">
        <v>297</v>
      </c>
      <c r="C24" s="12" t="s">
        <v>289</v>
      </c>
      <c r="D24" s="12" t="s">
        <v>312</v>
      </c>
      <c r="E24" s="13">
        <v>0.10199999999999999</v>
      </c>
      <c r="F24" s="14">
        <v>9.2999999999999999E-2</v>
      </c>
    </row>
    <row r="25" spans="1:6" x14ac:dyDescent="0.3">
      <c r="A25" s="12" t="s">
        <v>250</v>
      </c>
      <c r="B25" s="12" t="s">
        <v>298</v>
      </c>
      <c r="C25" s="12" t="s">
        <v>289</v>
      </c>
      <c r="D25" s="12" t="s">
        <v>317</v>
      </c>
      <c r="E25" s="13">
        <v>0.108</v>
      </c>
      <c r="F25" s="14">
        <v>0.112</v>
      </c>
    </row>
    <row r="26" spans="1:6" x14ac:dyDescent="0.3">
      <c r="A26" s="12" t="s">
        <v>154</v>
      </c>
      <c r="B26" s="12" t="s">
        <v>299</v>
      </c>
      <c r="C26" s="12" t="s">
        <v>289</v>
      </c>
      <c r="D26" s="12" t="s">
        <v>314</v>
      </c>
      <c r="E26" s="13">
        <v>0.111</v>
      </c>
      <c r="F26" s="14">
        <v>7.9000000000000001E-2</v>
      </c>
    </row>
    <row r="27" spans="1:6" x14ac:dyDescent="0.3">
      <c r="A27" s="12" t="s">
        <v>159</v>
      </c>
      <c r="B27" s="12" t="s">
        <v>122</v>
      </c>
      <c r="C27" s="12" t="s">
        <v>289</v>
      </c>
      <c r="D27" s="12" t="s">
        <v>312</v>
      </c>
      <c r="E27" s="13">
        <v>9.8000000000000004E-2</v>
      </c>
      <c r="F27" s="14">
        <v>8.2000000000000003E-2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zoomScale="90" zoomScaleNormal="90"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E32" sqref="E32"/>
    </sheetView>
  </sheetViews>
  <sheetFormatPr defaultRowHeight="13.5" x14ac:dyDescent="0.3"/>
  <cols>
    <col min="1" max="1" width="18.625" style="3" hidden="1" customWidth="1"/>
    <col min="2" max="2" width="21.625" style="3" customWidth="1"/>
    <col min="3" max="3" width="6.25" style="3" bestFit="1" customWidth="1"/>
    <col min="4" max="4" width="6.25" style="3" customWidth="1"/>
    <col min="5" max="5" width="17.375" style="3" customWidth="1"/>
    <col min="6" max="6" width="6.875" style="3" customWidth="1"/>
    <col min="7" max="7" width="11.25" style="3" bestFit="1" customWidth="1"/>
    <col min="8" max="8" width="13.375" style="3" bestFit="1" customWidth="1"/>
    <col min="9" max="10" width="9.375" style="3" bestFit="1" customWidth="1"/>
    <col min="11" max="11" width="10.625" style="3" bestFit="1" customWidth="1"/>
    <col min="12" max="12" width="11.25" style="3" bestFit="1" customWidth="1"/>
    <col min="13" max="13" width="12" style="3" bestFit="1" customWidth="1"/>
    <col min="14" max="14" width="10.25" style="3" bestFit="1" customWidth="1"/>
    <col min="15" max="15" width="8.375" style="3" bestFit="1" customWidth="1"/>
    <col min="16" max="16" width="9.375" style="3" bestFit="1" customWidth="1"/>
    <col min="17" max="17" width="12.5" style="3" bestFit="1" customWidth="1"/>
    <col min="18" max="18" width="13.125" style="3" bestFit="1" customWidth="1"/>
    <col min="19" max="19" width="10.625" style="3" bestFit="1" customWidth="1"/>
    <col min="20" max="20" width="12" style="3" bestFit="1" customWidth="1"/>
    <col min="21" max="21" width="12.625" style="3" bestFit="1" customWidth="1"/>
    <col min="22" max="22" width="11.375" style="3" bestFit="1" customWidth="1"/>
    <col min="23" max="23" width="12.125" style="3" bestFit="1" customWidth="1"/>
    <col min="24" max="24" width="14.875" style="3" bestFit="1" customWidth="1"/>
    <col min="25" max="16384" width="9" style="3"/>
  </cols>
  <sheetData>
    <row r="1" spans="1:24" ht="19.5" customHeight="1" x14ac:dyDescent="0.3">
      <c r="A1" s="3" t="s">
        <v>0</v>
      </c>
      <c r="B1" s="4" t="s">
        <v>269</v>
      </c>
      <c r="C1" s="4" t="s">
        <v>300</v>
      </c>
      <c r="D1" s="4" t="s">
        <v>358</v>
      </c>
      <c r="E1" s="4" t="s">
        <v>302</v>
      </c>
      <c r="F1" s="4" t="s">
        <v>271</v>
      </c>
      <c r="G1" s="5" t="s">
        <v>354</v>
      </c>
      <c r="H1" s="5" t="s">
        <v>355</v>
      </c>
      <c r="I1" s="5" t="s">
        <v>356</v>
      </c>
      <c r="J1" s="5" t="s">
        <v>357</v>
      </c>
      <c r="K1" s="5" t="s">
        <v>343</v>
      </c>
      <c r="L1" s="5" t="s">
        <v>344</v>
      </c>
      <c r="M1" s="5" t="s">
        <v>345</v>
      </c>
      <c r="N1" s="5" t="s">
        <v>346</v>
      </c>
      <c r="O1" s="5" t="s">
        <v>347</v>
      </c>
      <c r="P1" s="5" t="s">
        <v>348</v>
      </c>
      <c r="Q1" s="5" t="s">
        <v>349</v>
      </c>
      <c r="R1" s="5" t="s">
        <v>350</v>
      </c>
      <c r="S1" s="5" t="s">
        <v>351</v>
      </c>
      <c r="T1" s="5" t="s">
        <v>352</v>
      </c>
      <c r="U1" s="5" t="s">
        <v>353</v>
      </c>
      <c r="V1" s="6" t="s">
        <v>369</v>
      </c>
      <c r="W1" s="6" t="s">
        <v>603</v>
      </c>
      <c r="X1" s="6" t="s">
        <v>370</v>
      </c>
    </row>
    <row r="2" spans="1:24" x14ac:dyDescent="0.3">
      <c r="A2" s="3" t="s">
        <v>322</v>
      </c>
      <c r="B2" s="3" t="str">
        <f>VLOOKUP($A2,시청율_1!$A:$F,2,FALSE)</f>
        <v>오작교 형제들</v>
      </c>
      <c r="C2" s="3" t="str">
        <f>VLOOKUP($A2,시청율_1!$A:$F,3,FALSE)</f>
        <v>드라마</v>
      </c>
      <c r="D2" s="3" t="s">
        <v>364</v>
      </c>
      <c r="E2" s="3" t="str">
        <f>VLOOKUP($A2,시청율_1!$A:$F,4,FALSE)</f>
        <v>(토, 일) 오후 8시경</v>
      </c>
      <c r="F2" s="31">
        <f>VLOOKUP($A2,시청율_1!$A:$F,5,FALSE)</f>
        <v>0.22700000000000001</v>
      </c>
      <c r="G2" s="3">
        <v>102</v>
      </c>
      <c r="H2" s="3">
        <v>73</v>
      </c>
      <c r="I2" s="3">
        <v>69</v>
      </c>
      <c r="J2" s="3">
        <v>12</v>
      </c>
      <c r="K2" s="3">
        <v>0</v>
      </c>
      <c r="L2" s="3">
        <v>0</v>
      </c>
      <c r="M2" s="3">
        <v>8</v>
      </c>
      <c r="N2" s="3">
        <v>22</v>
      </c>
      <c r="O2" s="3">
        <v>2</v>
      </c>
      <c r="P2" s="3">
        <v>1</v>
      </c>
      <c r="Q2" s="3">
        <v>3</v>
      </c>
      <c r="R2" s="3">
        <v>0</v>
      </c>
      <c r="S2" s="3">
        <v>1</v>
      </c>
      <c r="T2" s="3">
        <v>0</v>
      </c>
      <c r="U2" s="3">
        <v>0</v>
      </c>
      <c r="V2" s="9">
        <f t="shared" ref="V2:V27" si="0">Q2/G2</f>
        <v>2.9411764705882353E-2</v>
      </c>
      <c r="W2" s="9">
        <f t="shared" ref="W2:W27" si="1">R2/G2</f>
        <v>0</v>
      </c>
      <c r="X2" s="9">
        <f>R2/Q2</f>
        <v>0</v>
      </c>
    </row>
    <row r="3" spans="1:24" x14ac:dyDescent="0.3">
      <c r="A3" s="3" t="s">
        <v>267</v>
      </c>
      <c r="B3" s="3" t="str">
        <f>VLOOKUP($A3,시청율_1!$A:$F,2,FALSE)</f>
        <v>우리집 여자들</v>
      </c>
      <c r="C3" s="3" t="str">
        <f>VLOOKUP($A3,시청율_1!$A:$F,3,FALSE)</f>
        <v>드라마</v>
      </c>
      <c r="D3" s="3" t="s">
        <v>363</v>
      </c>
      <c r="E3" s="3" t="str">
        <f>VLOOKUP($A3,시청율_1!$A:$F,4,FALSE)</f>
        <v>(월~금) 오후 8시경</v>
      </c>
      <c r="F3" s="31">
        <f>VLOOKUP($A3,시청율_1!$A:$F,5,FALSE)</f>
        <v>0.217</v>
      </c>
      <c r="G3" s="3">
        <v>88</v>
      </c>
      <c r="H3" s="3">
        <v>57</v>
      </c>
      <c r="I3" s="3">
        <v>558</v>
      </c>
      <c r="J3" s="3">
        <v>25</v>
      </c>
      <c r="K3" s="3">
        <v>0</v>
      </c>
      <c r="L3" s="3">
        <v>2</v>
      </c>
      <c r="M3" s="3">
        <v>9</v>
      </c>
      <c r="N3" s="3">
        <v>13</v>
      </c>
      <c r="O3" s="3">
        <v>3</v>
      </c>
      <c r="P3" s="3">
        <v>1</v>
      </c>
      <c r="Q3" s="3">
        <v>7</v>
      </c>
      <c r="R3" s="3">
        <v>1</v>
      </c>
      <c r="S3" s="3">
        <v>0</v>
      </c>
      <c r="T3" s="3">
        <v>3</v>
      </c>
      <c r="U3" s="3">
        <v>0</v>
      </c>
      <c r="V3" s="9">
        <f t="shared" si="0"/>
        <v>7.9545454545454544E-2</v>
      </c>
      <c r="W3" s="9">
        <f t="shared" si="1"/>
        <v>1.1363636363636364E-2</v>
      </c>
      <c r="X3" s="9">
        <f t="shared" ref="X3:X27" si="2">R3/Q3</f>
        <v>0.14285714285714285</v>
      </c>
    </row>
    <row r="4" spans="1:24" x14ac:dyDescent="0.3">
      <c r="A4" s="3" t="s">
        <v>334</v>
      </c>
      <c r="B4" s="3" t="str">
        <f>VLOOKUP($A4,시청율_1!$A:$F,2,FALSE)</f>
        <v>무사 백동수</v>
      </c>
      <c r="C4" s="3" t="str">
        <f>VLOOKUP($A4,시청율_1!$A:$F,3,FALSE)</f>
        <v>드라마</v>
      </c>
      <c r="D4" s="3" t="s">
        <v>361</v>
      </c>
      <c r="E4" s="3" t="str">
        <f>VLOOKUP($A4,시청율_1!$A:$F,4,FALSE)</f>
        <v>(월, 화) 오후 10시경</v>
      </c>
      <c r="F4" s="7">
        <f>VLOOKUP($A4,시청율_1!$A:$F,5,FALSE)</f>
        <v>0.187</v>
      </c>
      <c r="G4" s="8">
        <v>500</v>
      </c>
      <c r="H4" s="3">
        <v>392</v>
      </c>
      <c r="I4" s="3">
        <v>1120</v>
      </c>
      <c r="J4" s="3">
        <v>214</v>
      </c>
      <c r="K4" s="3">
        <v>3</v>
      </c>
      <c r="L4" s="3">
        <v>8</v>
      </c>
      <c r="M4" s="3">
        <v>90</v>
      </c>
      <c r="N4" s="3">
        <v>115</v>
      </c>
      <c r="O4" s="3">
        <v>61</v>
      </c>
      <c r="P4" s="3">
        <v>20</v>
      </c>
      <c r="Q4" s="3">
        <v>25</v>
      </c>
      <c r="R4" s="3">
        <v>6</v>
      </c>
      <c r="S4" s="3">
        <v>1</v>
      </c>
      <c r="T4" s="3">
        <v>3</v>
      </c>
      <c r="U4" s="3">
        <v>9</v>
      </c>
      <c r="V4" s="9">
        <f t="shared" si="0"/>
        <v>0.05</v>
      </c>
      <c r="W4" s="9">
        <f t="shared" si="1"/>
        <v>1.2E-2</v>
      </c>
      <c r="X4" s="9">
        <f t="shared" si="2"/>
        <v>0.24</v>
      </c>
    </row>
    <row r="5" spans="1:24" x14ac:dyDescent="0.3">
      <c r="A5" s="3" t="s">
        <v>340</v>
      </c>
      <c r="B5" s="3" t="str">
        <f>VLOOKUP($A5,시청율_1!$A:$F,2,FALSE)</f>
        <v>여인의 향기</v>
      </c>
      <c r="C5" s="3" t="str">
        <f>VLOOKUP($A5,시청율_1!$A:$F,3,FALSE)</f>
        <v>드라마</v>
      </c>
      <c r="D5" s="3" t="s">
        <v>364</v>
      </c>
      <c r="E5" s="3" t="str">
        <f>VLOOKUP($A5,시청율_1!$A:$F,4,FALSE)</f>
        <v>(토, 일) 오후 10시경</v>
      </c>
      <c r="F5" s="7">
        <f>VLOOKUP($A5,시청율_1!$A:$F,5,FALSE)</f>
        <v>0.182</v>
      </c>
      <c r="G5" s="8">
        <v>1013</v>
      </c>
      <c r="H5" s="3">
        <v>799</v>
      </c>
      <c r="I5" s="3">
        <v>60051</v>
      </c>
      <c r="J5" s="3">
        <v>1777</v>
      </c>
      <c r="K5" s="3">
        <v>0</v>
      </c>
      <c r="L5" s="3">
        <v>11</v>
      </c>
      <c r="M5" s="3">
        <v>160</v>
      </c>
      <c r="N5" s="3">
        <v>190</v>
      </c>
      <c r="O5" s="3">
        <v>92</v>
      </c>
      <c r="P5" s="3">
        <v>73</v>
      </c>
      <c r="Q5" s="3">
        <v>96</v>
      </c>
      <c r="R5" s="3">
        <v>4</v>
      </c>
      <c r="S5" s="3">
        <v>4</v>
      </c>
      <c r="T5" s="3">
        <v>7</v>
      </c>
      <c r="U5" s="3">
        <v>21</v>
      </c>
      <c r="V5" s="9">
        <f t="shared" si="0"/>
        <v>9.47680157946693E-2</v>
      </c>
      <c r="W5" s="9">
        <f t="shared" si="1"/>
        <v>3.9486673247778872E-3</v>
      </c>
      <c r="X5" s="9">
        <f t="shared" si="2"/>
        <v>4.1666666666666664E-2</v>
      </c>
    </row>
    <row r="6" spans="1:24" x14ac:dyDescent="0.3">
      <c r="A6" s="3" t="s">
        <v>323</v>
      </c>
      <c r="B6" s="3" t="str">
        <f>VLOOKUP($A6,시청율_1!$A:$F,2,FALSE)</f>
        <v>공주의 남자</v>
      </c>
      <c r="C6" s="3" t="str">
        <f>VLOOKUP($A6,시청율_1!$A:$F,3,FALSE)</f>
        <v>드라마</v>
      </c>
      <c r="D6" s="3" t="s">
        <v>360</v>
      </c>
      <c r="E6" s="3" t="str">
        <f>VLOOKUP($A6,시청율_1!$A:$F,4,FALSE)</f>
        <v>(수, 목) 오후 10시경</v>
      </c>
      <c r="F6" s="7">
        <f>VLOOKUP($A6,시청율_1!$A:$F,5,FALSE)</f>
        <v>0.17199999999999999</v>
      </c>
      <c r="G6" s="8">
        <v>631</v>
      </c>
      <c r="H6" s="3">
        <v>439</v>
      </c>
      <c r="I6" s="3">
        <v>2157</v>
      </c>
      <c r="J6" s="3">
        <v>205</v>
      </c>
      <c r="K6" s="3">
        <v>2</v>
      </c>
      <c r="L6" s="3">
        <v>12</v>
      </c>
      <c r="M6" s="3">
        <v>117</v>
      </c>
      <c r="N6" s="3">
        <v>152</v>
      </c>
      <c r="O6" s="3">
        <v>102</v>
      </c>
      <c r="P6" s="3">
        <v>33</v>
      </c>
      <c r="Q6" s="3">
        <v>45</v>
      </c>
      <c r="R6" s="3">
        <v>13</v>
      </c>
      <c r="S6" s="3">
        <v>1</v>
      </c>
      <c r="T6" s="3">
        <v>11</v>
      </c>
      <c r="U6" s="3">
        <v>22</v>
      </c>
      <c r="V6" s="9">
        <f t="shared" si="0"/>
        <v>7.1315372424722662E-2</v>
      </c>
      <c r="W6" s="9">
        <f t="shared" si="1"/>
        <v>2.0602218700475437E-2</v>
      </c>
      <c r="X6" s="9">
        <f t="shared" si="2"/>
        <v>0.28888888888888886</v>
      </c>
    </row>
    <row r="7" spans="1:24" x14ac:dyDescent="0.3">
      <c r="A7" s="3" t="s">
        <v>318</v>
      </c>
      <c r="B7" s="3" t="str">
        <f>VLOOKUP($A7,시청율_1!$A:$F,2,FALSE)</f>
        <v>광개토대왕</v>
      </c>
      <c r="C7" s="3" t="str">
        <f>VLOOKUP($A7,시청율_1!$A:$F,3,FALSE)</f>
        <v>드라마</v>
      </c>
      <c r="D7" s="3" t="s">
        <v>364</v>
      </c>
      <c r="E7" s="3" t="str">
        <f>VLOOKUP($A7,시청율_1!$A:$F,4,FALSE)</f>
        <v>(토, 일) 오후 10시경</v>
      </c>
      <c r="F7" s="7">
        <f>VLOOKUP($A7,시청율_1!$A:$F,5,FALSE)</f>
        <v>0.17100000000000001</v>
      </c>
      <c r="G7" s="3">
        <v>14</v>
      </c>
      <c r="H7" s="3">
        <v>14</v>
      </c>
      <c r="I7" s="3">
        <v>31</v>
      </c>
      <c r="J7" s="3">
        <v>1</v>
      </c>
      <c r="K7" s="3">
        <v>0</v>
      </c>
      <c r="L7" s="3">
        <v>0</v>
      </c>
      <c r="M7" s="3">
        <v>3</v>
      </c>
      <c r="N7" s="3">
        <v>2</v>
      </c>
      <c r="O7" s="3">
        <v>4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9">
        <f t="shared" si="0"/>
        <v>0</v>
      </c>
      <c r="W7" s="9">
        <f t="shared" si="1"/>
        <v>0</v>
      </c>
      <c r="X7" s="9" t="e">
        <f t="shared" si="2"/>
        <v>#DIV/0!</v>
      </c>
    </row>
    <row r="8" spans="1:24" x14ac:dyDescent="0.3">
      <c r="A8" s="3" t="s">
        <v>336</v>
      </c>
      <c r="B8" s="3" t="str">
        <f>VLOOKUP($A8,시청율_1!$A:$F,2,FALSE)</f>
        <v>보스를 지켜라</v>
      </c>
      <c r="C8" s="3" t="str">
        <f>VLOOKUP($A8,시청율_1!$A:$F,3,FALSE)</f>
        <v>드라마</v>
      </c>
      <c r="D8" s="3" t="s">
        <v>360</v>
      </c>
      <c r="E8" s="3" t="str">
        <f>VLOOKUP($A8,시청율_1!$A:$F,4,FALSE)</f>
        <v>(수, 목) 오후 10시경</v>
      </c>
      <c r="F8" s="7">
        <f>VLOOKUP($A8,시청율_1!$A:$F,5,FALSE)</f>
        <v>0.159</v>
      </c>
      <c r="G8" s="8">
        <v>1055</v>
      </c>
      <c r="H8" s="3">
        <v>805</v>
      </c>
      <c r="I8" s="3">
        <v>53167</v>
      </c>
      <c r="J8" s="3">
        <v>443</v>
      </c>
      <c r="K8" s="3">
        <v>5</v>
      </c>
      <c r="L8" s="3">
        <v>10</v>
      </c>
      <c r="M8" s="3">
        <v>262</v>
      </c>
      <c r="N8" s="3">
        <v>345</v>
      </c>
      <c r="O8" s="3">
        <v>160</v>
      </c>
      <c r="P8" s="3">
        <v>94</v>
      </c>
      <c r="Q8" s="3">
        <v>136</v>
      </c>
      <c r="R8" s="3">
        <v>9</v>
      </c>
      <c r="S8" s="3">
        <v>3</v>
      </c>
      <c r="T8" s="3">
        <v>6</v>
      </c>
      <c r="U8" s="3">
        <v>10</v>
      </c>
      <c r="V8" s="9">
        <f t="shared" si="0"/>
        <v>0.12890995260663507</v>
      </c>
      <c r="W8" s="9">
        <f t="shared" si="1"/>
        <v>8.5308056872037911E-3</v>
      </c>
      <c r="X8" s="9">
        <f t="shared" si="2"/>
        <v>6.6176470588235295E-2</v>
      </c>
    </row>
    <row r="9" spans="1:24" x14ac:dyDescent="0.3">
      <c r="A9" s="3" t="s">
        <v>319</v>
      </c>
      <c r="B9" s="3" t="str">
        <f>VLOOKUP($A9,시청율_1!$A:$F,2,FALSE)</f>
        <v>개그콘서트</v>
      </c>
      <c r="C9" s="3" t="str">
        <f>VLOOKUP($A9,시청율_1!$A:$F,3,FALSE)</f>
        <v>예능</v>
      </c>
      <c r="D9" s="3" t="s">
        <v>366</v>
      </c>
      <c r="E9" s="3" t="str">
        <f>VLOOKUP($A9,시청율_1!$A:$F,4,FALSE)</f>
        <v>(일) 오후 9시경</v>
      </c>
      <c r="F9" s="7">
        <f>VLOOKUP($A9,시청율_1!$A:$F,5,FALSE)</f>
        <v>0.156</v>
      </c>
      <c r="G9" s="8">
        <v>1094</v>
      </c>
      <c r="H9" s="3">
        <v>867</v>
      </c>
      <c r="I9" s="3">
        <v>10745</v>
      </c>
      <c r="J9" s="3">
        <v>456</v>
      </c>
      <c r="K9" s="3">
        <v>1</v>
      </c>
      <c r="L9" s="3">
        <v>15</v>
      </c>
      <c r="M9" s="3">
        <v>189</v>
      </c>
      <c r="N9" s="3">
        <v>223</v>
      </c>
      <c r="O9" s="3">
        <v>68</v>
      </c>
      <c r="P9" s="3">
        <v>11</v>
      </c>
      <c r="Q9" s="3">
        <v>74</v>
      </c>
      <c r="R9" s="3">
        <v>13</v>
      </c>
      <c r="S9" s="3">
        <v>7</v>
      </c>
      <c r="T9" s="3">
        <v>10</v>
      </c>
      <c r="U9" s="3">
        <v>13</v>
      </c>
      <c r="V9" s="9">
        <f t="shared" si="0"/>
        <v>6.7641681901279713E-2</v>
      </c>
      <c r="W9" s="9">
        <f t="shared" si="1"/>
        <v>1.1882998171846435E-2</v>
      </c>
      <c r="X9" s="9">
        <f t="shared" si="2"/>
        <v>0.17567567567567569</v>
      </c>
    </row>
    <row r="10" spans="1:24" x14ac:dyDescent="0.3">
      <c r="A10" s="3" t="s">
        <v>325</v>
      </c>
      <c r="B10" s="3" t="str">
        <f>VLOOKUP($A10,시청율_1!$A:$F,2,FALSE)</f>
        <v>무한도전</v>
      </c>
      <c r="C10" s="3" t="str">
        <f>VLOOKUP($A10,시청율_1!$A:$F,3,FALSE)</f>
        <v>예능</v>
      </c>
      <c r="D10" s="3" t="s">
        <v>367</v>
      </c>
      <c r="E10" s="3" t="str">
        <f>VLOOKUP($A10,시청율_1!$A:$F,4,FALSE)</f>
        <v>(토) 오후 6시경</v>
      </c>
      <c r="F10" s="7">
        <f>VLOOKUP($A10,시청율_1!$A:$F,5,FALSE)</f>
        <v>0.153</v>
      </c>
      <c r="G10" s="8">
        <v>1021</v>
      </c>
      <c r="H10" s="3">
        <v>854</v>
      </c>
      <c r="I10" s="3">
        <v>17305</v>
      </c>
      <c r="J10" s="3">
        <v>2608</v>
      </c>
      <c r="K10" s="3">
        <v>5</v>
      </c>
      <c r="L10" s="3">
        <v>18</v>
      </c>
      <c r="M10" s="3">
        <v>168</v>
      </c>
      <c r="N10" s="3">
        <v>262</v>
      </c>
      <c r="O10" s="3">
        <v>67</v>
      </c>
      <c r="P10" s="3">
        <v>29</v>
      </c>
      <c r="Q10" s="3">
        <v>88</v>
      </c>
      <c r="R10" s="3">
        <v>8</v>
      </c>
      <c r="S10" s="3">
        <v>4</v>
      </c>
      <c r="T10" s="3">
        <v>3</v>
      </c>
      <c r="U10" s="3">
        <v>8</v>
      </c>
      <c r="V10" s="9">
        <f t="shared" si="0"/>
        <v>8.6190009794319289E-2</v>
      </c>
      <c r="W10" s="9">
        <f t="shared" si="1"/>
        <v>7.8354554358472089E-3</v>
      </c>
      <c r="X10" s="9">
        <f t="shared" si="2"/>
        <v>9.0909090909090912E-2</v>
      </c>
    </row>
    <row r="11" spans="1:24" x14ac:dyDescent="0.3">
      <c r="A11" s="3" t="s">
        <v>320</v>
      </c>
      <c r="B11" s="3" t="str">
        <f>VLOOKUP($A11,시청율_1!$A:$F,2,FALSE)</f>
        <v>해피선데이 - 1박 2일</v>
      </c>
      <c r="C11" s="3" t="str">
        <f>VLOOKUP($A11,시청율_1!$A:$F,3,FALSE)</f>
        <v>예능</v>
      </c>
      <c r="D11" s="3" t="s">
        <v>366</v>
      </c>
      <c r="E11" s="3" t="str">
        <f>VLOOKUP($A11,시청율_1!$A:$F,4,FALSE)</f>
        <v>(일) 오후 5시경</v>
      </c>
      <c r="F11" s="7">
        <f>VLOOKUP($A11,시청율_1!$A:$F,5,FALSE)</f>
        <v>0.14699999999999999</v>
      </c>
      <c r="G11" s="8">
        <v>1006</v>
      </c>
      <c r="H11" s="3">
        <v>860</v>
      </c>
      <c r="I11" s="3">
        <v>2875</v>
      </c>
      <c r="J11" s="3">
        <v>405</v>
      </c>
      <c r="K11" s="3">
        <v>0</v>
      </c>
      <c r="L11" s="3">
        <v>24</v>
      </c>
      <c r="M11" s="3">
        <v>179</v>
      </c>
      <c r="N11" s="3">
        <v>159</v>
      </c>
      <c r="O11" s="3">
        <v>192</v>
      </c>
      <c r="P11" s="3">
        <v>20</v>
      </c>
      <c r="Q11" s="3">
        <v>85</v>
      </c>
      <c r="R11" s="3">
        <v>12</v>
      </c>
      <c r="S11" s="3">
        <v>2</v>
      </c>
      <c r="T11" s="3">
        <v>7</v>
      </c>
      <c r="U11" s="3">
        <v>14</v>
      </c>
      <c r="V11" s="9">
        <f t="shared" si="0"/>
        <v>8.4493041749502978E-2</v>
      </c>
      <c r="W11" s="9">
        <f t="shared" si="1"/>
        <v>1.1928429423459244E-2</v>
      </c>
      <c r="X11" s="9">
        <f t="shared" si="2"/>
        <v>0.14117647058823529</v>
      </c>
    </row>
    <row r="12" spans="1:24" x14ac:dyDescent="0.3">
      <c r="A12" s="3" t="s">
        <v>321</v>
      </c>
      <c r="B12" s="3" t="str">
        <f>VLOOKUP($A12,시청율_1!$A:$F,2,FALSE)</f>
        <v>해피선데이 - 남자의 자격 - 죽기전에 해야할 101가지</v>
      </c>
      <c r="C12" s="3" t="str">
        <f>VLOOKUP($A12,시청율_1!$A:$F,3,FALSE)</f>
        <v>예능</v>
      </c>
      <c r="D12" s="3" t="s">
        <v>366</v>
      </c>
      <c r="E12" s="3" t="str">
        <f>VLOOKUP($A12,시청율_1!$A:$F,4,FALSE)</f>
        <v>(일) 오후 5시경</v>
      </c>
      <c r="F12" s="7">
        <f>VLOOKUP($A12,시청율_1!$A:$F,5,FALSE)</f>
        <v>0.14699999999999999</v>
      </c>
      <c r="G12" s="3">
        <v>115</v>
      </c>
      <c r="H12" s="3">
        <v>98</v>
      </c>
      <c r="I12" s="3">
        <v>2042</v>
      </c>
      <c r="J12" s="3">
        <v>26</v>
      </c>
      <c r="K12" s="3">
        <v>0</v>
      </c>
      <c r="L12" s="3">
        <v>2</v>
      </c>
      <c r="M12" s="3">
        <v>12</v>
      </c>
      <c r="N12" s="3">
        <v>11</v>
      </c>
      <c r="O12" s="3">
        <v>8</v>
      </c>
      <c r="P12" s="3">
        <v>2</v>
      </c>
      <c r="Q12" s="3">
        <v>5</v>
      </c>
      <c r="R12" s="3">
        <v>0</v>
      </c>
      <c r="S12" s="3">
        <v>0</v>
      </c>
      <c r="T12" s="3">
        <v>2</v>
      </c>
      <c r="U12" s="3">
        <v>0</v>
      </c>
      <c r="V12" s="9">
        <f t="shared" si="0"/>
        <v>4.3478260869565216E-2</v>
      </c>
      <c r="W12" s="9">
        <f t="shared" si="1"/>
        <v>0</v>
      </c>
      <c r="X12" s="9">
        <f t="shared" si="2"/>
        <v>0</v>
      </c>
    </row>
    <row r="13" spans="1:24" x14ac:dyDescent="0.3">
      <c r="A13" s="3" t="s">
        <v>335</v>
      </c>
      <c r="B13" s="3" t="str">
        <f>VLOOKUP($A13,시청율_1!$A:$F,2,FALSE)</f>
        <v>내 사랑 내곁에</v>
      </c>
      <c r="C13" s="3" t="str">
        <f>VLOOKUP($A13,시청율_1!$A:$F,3,FALSE)</f>
        <v>드라마</v>
      </c>
      <c r="D13" s="3" t="s">
        <v>364</v>
      </c>
      <c r="E13" s="3" t="str">
        <f>VLOOKUP($A13,시청율_1!$A:$F,4,FALSE)</f>
        <v>(토, 일) 오후 9시경</v>
      </c>
      <c r="F13" s="7">
        <f>VLOOKUP($A13,시청율_1!$A:$F,5,FALSE)</f>
        <v>0.14499999999999999</v>
      </c>
      <c r="G13" s="3">
        <v>121</v>
      </c>
      <c r="H13" s="3">
        <v>104</v>
      </c>
      <c r="I13" s="3">
        <v>27062</v>
      </c>
      <c r="J13" s="3">
        <v>85</v>
      </c>
      <c r="K13" s="3">
        <v>0</v>
      </c>
      <c r="L13" s="3">
        <v>0</v>
      </c>
      <c r="M13" s="3">
        <v>14</v>
      </c>
      <c r="N13" s="3">
        <v>18</v>
      </c>
      <c r="O13" s="3">
        <v>6</v>
      </c>
      <c r="P13" s="3">
        <v>8</v>
      </c>
      <c r="Q13" s="3">
        <v>31</v>
      </c>
      <c r="R13" s="3">
        <v>3</v>
      </c>
      <c r="S13" s="3">
        <v>0</v>
      </c>
      <c r="T13" s="3">
        <v>4</v>
      </c>
      <c r="U13" s="3">
        <v>6</v>
      </c>
      <c r="V13" s="9">
        <f t="shared" si="0"/>
        <v>0.256198347107438</v>
      </c>
      <c r="W13" s="9">
        <f t="shared" si="1"/>
        <v>2.4793388429752067E-2</v>
      </c>
      <c r="X13" s="9">
        <f t="shared" si="2"/>
        <v>9.6774193548387094E-2</v>
      </c>
    </row>
    <row r="14" spans="1:24" x14ac:dyDescent="0.3">
      <c r="A14" s="3" t="s">
        <v>338</v>
      </c>
      <c r="B14" s="3" t="str">
        <f>VLOOKUP($A14,시청율_1!$A:$F,2,FALSE)</f>
        <v>해피투게더 3</v>
      </c>
      <c r="C14" s="3" t="str">
        <f>VLOOKUP($A14,시청율_1!$A:$F,3,FALSE)</f>
        <v>예능</v>
      </c>
      <c r="D14" s="3" t="s">
        <v>365</v>
      </c>
      <c r="E14" s="3" t="str">
        <f>VLOOKUP($A14,시청율_1!$A:$F,4,FALSE)</f>
        <v>(목) 오후 11시경</v>
      </c>
      <c r="F14" s="9">
        <f>VLOOKUP($A14,시청율_1!$A:$F,5,FALSE)</f>
        <v>0.13700000000000001</v>
      </c>
      <c r="G14" s="3">
        <v>214</v>
      </c>
      <c r="H14" s="3">
        <v>162</v>
      </c>
      <c r="I14" s="3">
        <v>563</v>
      </c>
      <c r="J14" s="3">
        <v>73</v>
      </c>
      <c r="K14" s="3">
        <v>0</v>
      </c>
      <c r="L14" s="3">
        <v>6</v>
      </c>
      <c r="M14" s="3">
        <v>32</v>
      </c>
      <c r="N14" s="3">
        <v>62</v>
      </c>
      <c r="O14" s="3">
        <v>16</v>
      </c>
      <c r="P14" s="3">
        <v>10</v>
      </c>
      <c r="Q14" s="3">
        <v>14</v>
      </c>
      <c r="R14" s="3">
        <v>1</v>
      </c>
      <c r="S14" s="3">
        <v>3</v>
      </c>
      <c r="T14" s="3">
        <v>0</v>
      </c>
      <c r="U14" s="3">
        <v>2</v>
      </c>
      <c r="V14" s="9">
        <f t="shared" si="0"/>
        <v>6.5420560747663545E-2</v>
      </c>
      <c r="W14" s="9">
        <f t="shared" si="1"/>
        <v>4.6728971962616819E-3</v>
      </c>
      <c r="X14" s="9">
        <f t="shared" si="2"/>
        <v>7.1428571428571425E-2</v>
      </c>
    </row>
    <row r="15" spans="1:24" x14ac:dyDescent="0.3">
      <c r="A15" s="3" t="s">
        <v>337</v>
      </c>
      <c r="B15" s="3" t="str">
        <f>VLOOKUP($A15,시청율_1!$A:$F,2,FALSE)</f>
        <v>당신이 잠든 사이</v>
      </c>
      <c r="C15" s="3" t="str">
        <f>VLOOKUP($A15,시청율_1!$A:$F,3,FALSE)</f>
        <v>드라마</v>
      </c>
      <c r="D15" s="3" t="s">
        <v>362</v>
      </c>
      <c r="E15" s="3" t="str">
        <f>VLOOKUP($A15,시청율_1!$A:$F,4,FALSE)</f>
        <v>(월~금) 오후 8시경</v>
      </c>
      <c r="F15" s="9">
        <f>VLOOKUP($A15,시청율_1!$A:$F,5,FALSE)</f>
        <v>0.13200000000000001</v>
      </c>
      <c r="G15" s="3">
        <v>62</v>
      </c>
      <c r="H15" s="3">
        <v>39</v>
      </c>
      <c r="I15" s="3">
        <v>28</v>
      </c>
      <c r="J15" s="3">
        <v>13</v>
      </c>
      <c r="K15" s="3">
        <v>0</v>
      </c>
      <c r="L15" s="3">
        <v>0</v>
      </c>
      <c r="M15" s="3">
        <v>1</v>
      </c>
      <c r="N15" s="3">
        <v>5</v>
      </c>
      <c r="O15" s="3">
        <v>5</v>
      </c>
      <c r="P15" s="3">
        <v>3</v>
      </c>
      <c r="Q15" s="3">
        <v>0</v>
      </c>
      <c r="R15" s="3">
        <v>1</v>
      </c>
      <c r="S15" s="3">
        <v>0</v>
      </c>
      <c r="T15" s="3">
        <v>0</v>
      </c>
      <c r="U15" s="3">
        <v>1</v>
      </c>
      <c r="V15" s="9">
        <f t="shared" si="0"/>
        <v>0</v>
      </c>
      <c r="W15" s="9">
        <f t="shared" si="1"/>
        <v>1.6129032258064516E-2</v>
      </c>
      <c r="X15" s="9" t="e">
        <f t="shared" si="2"/>
        <v>#DIV/0!</v>
      </c>
    </row>
    <row r="16" spans="1:24" x14ac:dyDescent="0.3">
      <c r="A16" s="3" t="s">
        <v>332</v>
      </c>
      <c r="B16" s="3" t="str">
        <f>VLOOKUP($A16,시청율_1!$A:$F,2,FALSE)</f>
        <v>당신 참 예쁘다</v>
      </c>
      <c r="C16" s="3" t="str">
        <f>VLOOKUP($A16,시청율_1!$A:$F,3,FALSE)</f>
        <v>드라마</v>
      </c>
      <c r="D16" s="3" t="s">
        <v>363</v>
      </c>
      <c r="E16" s="10" t="str">
        <f>VLOOKUP($A16,시청율_1!$A:$F,4,FALSE)</f>
        <v>(월~금) 오전 8시경</v>
      </c>
      <c r="F16" s="9">
        <f>VLOOKUP($A16,시청율_1!$A:$F,5,FALSE)</f>
        <v>0.12</v>
      </c>
      <c r="G16" s="3">
        <v>33</v>
      </c>
      <c r="H16" s="3">
        <v>13</v>
      </c>
      <c r="I16" s="3">
        <v>56</v>
      </c>
      <c r="J16" s="3">
        <v>1</v>
      </c>
      <c r="K16" s="3">
        <v>0</v>
      </c>
      <c r="L16" s="3">
        <v>0</v>
      </c>
      <c r="M16" s="3">
        <v>1</v>
      </c>
      <c r="N16" s="3">
        <v>2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9">
        <f t="shared" si="0"/>
        <v>0</v>
      </c>
      <c r="W16" s="9">
        <f t="shared" si="1"/>
        <v>0</v>
      </c>
      <c r="X16" s="9" t="e">
        <f t="shared" si="2"/>
        <v>#DIV/0!</v>
      </c>
    </row>
    <row r="17" spans="1:24" x14ac:dyDescent="0.3">
      <c r="A17" s="3" t="s">
        <v>331</v>
      </c>
      <c r="B17" s="3" t="str">
        <f>VLOOKUP($A17,시청율_1!$A:$F,2,FALSE)</f>
        <v>세바퀴</v>
      </c>
      <c r="C17" s="3" t="str">
        <f>VLOOKUP($A17,시청율_1!$A:$F,3,FALSE)</f>
        <v>예능</v>
      </c>
      <c r="D17" s="3" t="s">
        <v>367</v>
      </c>
      <c r="E17" s="3" t="str">
        <f>VLOOKUP($A17,시청율_1!$A:$F,4,FALSE)</f>
        <v>(토) 오후 11시경</v>
      </c>
      <c r="F17" s="9">
        <f>VLOOKUP($A17,시청율_1!$A:$F,5,FALSE)</f>
        <v>0.111</v>
      </c>
      <c r="G17" s="3">
        <v>85</v>
      </c>
      <c r="H17" s="3">
        <v>74</v>
      </c>
      <c r="I17" s="3">
        <v>229</v>
      </c>
      <c r="J17" s="3">
        <v>45</v>
      </c>
      <c r="K17" s="3">
        <v>0</v>
      </c>
      <c r="L17" s="3">
        <v>2</v>
      </c>
      <c r="M17" s="3">
        <v>13</v>
      </c>
      <c r="N17" s="3">
        <v>23</v>
      </c>
      <c r="O17" s="3">
        <v>10</v>
      </c>
      <c r="P17" s="3">
        <v>5</v>
      </c>
      <c r="Q17" s="3">
        <v>4</v>
      </c>
      <c r="R17" s="3">
        <v>1</v>
      </c>
      <c r="S17" s="3">
        <v>1</v>
      </c>
      <c r="T17" s="3">
        <v>0</v>
      </c>
      <c r="U17" s="3">
        <v>0</v>
      </c>
      <c r="V17" s="9">
        <f t="shared" si="0"/>
        <v>4.7058823529411764E-2</v>
      </c>
      <c r="W17" s="9">
        <f t="shared" si="1"/>
        <v>1.1764705882352941E-2</v>
      </c>
      <c r="X17" s="9">
        <f t="shared" si="2"/>
        <v>0.25</v>
      </c>
    </row>
    <row r="18" spans="1:24" x14ac:dyDescent="0.3">
      <c r="A18" s="3" t="s">
        <v>341</v>
      </c>
      <c r="B18" s="3" t="str">
        <f>VLOOKUP($A18,시청율_1!$A:$F,2,FALSE)</f>
        <v>놀라운대회 스타킹</v>
      </c>
      <c r="C18" s="3" t="str">
        <f>VLOOKUP($A18,시청율_1!$A:$F,3,FALSE)</f>
        <v>예능</v>
      </c>
      <c r="D18" s="3" t="s">
        <v>367</v>
      </c>
      <c r="E18" s="3" t="str">
        <f>VLOOKUP($A18,시청율_1!$A:$F,4,FALSE)</f>
        <v>(토) 오후 6시경</v>
      </c>
      <c r="F18" s="9">
        <f>VLOOKUP($A18,시청율_1!$A:$F,5,FALSE)</f>
        <v>0.111</v>
      </c>
      <c r="G18" s="3">
        <v>146</v>
      </c>
      <c r="H18" s="3">
        <v>117</v>
      </c>
      <c r="I18" s="3">
        <v>324</v>
      </c>
      <c r="J18" s="3">
        <v>22</v>
      </c>
      <c r="K18" s="3">
        <v>0</v>
      </c>
      <c r="L18" s="3">
        <v>2</v>
      </c>
      <c r="M18" s="3">
        <v>25</v>
      </c>
      <c r="N18" s="3">
        <v>23</v>
      </c>
      <c r="O18" s="3">
        <v>10</v>
      </c>
      <c r="P18" s="3">
        <v>6</v>
      </c>
      <c r="Q18" s="3">
        <v>4</v>
      </c>
      <c r="R18" s="3">
        <v>0</v>
      </c>
      <c r="S18" s="3">
        <v>0</v>
      </c>
      <c r="T18" s="3">
        <v>1</v>
      </c>
      <c r="U18" s="3">
        <v>0</v>
      </c>
      <c r="V18" s="9">
        <f t="shared" si="0"/>
        <v>2.7397260273972601E-2</v>
      </c>
      <c r="W18" s="9">
        <f t="shared" si="1"/>
        <v>0</v>
      </c>
      <c r="X18" s="9">
        <f t="shared" si="2"/>
        <v>0</v>
      </c>
    </row>
    <row r="19" spans="1:24" x14ac:dyDescent="0.3">
      <c r="A19" s="3" t="s">
        <v>342</v>
      </c>
      <c r="B19" s="3" t="str">
        <f>VLOOKUP($A19,시청율_1!$A:$F,2,FALSE)</f>
        <v>강심장</v>
      </c>
      <c r="C19" s="3" t="str">
        <f>VLOOKUP($A19,시청율_1!$A:$F,3,FALSE)</f>
        <v>예능</v>
      </c>
      <c r="D19" s="3" t="s">
        <v>368</v>
      </c>
      <c r="E19" s="3" t="str">
        <f>VLOOKUP($A19,시청율_1!$A:$F,4,FALSE)</f>
        <v>(화) 오후 11시경</v>
      </c>
      <c r="F19" s="9">
        <f>VLOOKUP($A19,시청율_1!$A:$F,5,FALSE)</f>
        <v>0.108</v>
      </c>
      <c r="G19" s="3">
        <v>215</v>
      </c>
      <c r="H19" s="3">
        <v>171</v>
      </c>
      <c r="I19" s="3">
        <v>2692</v>
      </c>
      <c r="J19" s="3">
        <v>404</v>
      </c>
      <c r="K19" s="3">
        <v>0</v>
      </c>
      <c r="L19" s="3">
        <v>2</v>
      </c>
      <c r="M19" s="3">
        <v>37</v>
      </c>
      <c r="N19" s="3">
        <v>64</v>
      </c>
      <c r="O19" s="3">
        <v>24</v>
      </c>
      <c r="P19" s="3">
        <v>7</v>
      </c>
      <c r="Q19" s="3">
        <v>9</v>
      </c>
      <c r="R19" s="3">
        <v>4</v>
      </c>
      <c r="S19" s="3">
        <v>0</v>
      </c>
      <c r="T19" s="3">
        <v>1</v>
      </c>
      <c r="U19" s="3">
        <v>3</v>
      </c>
      <c r="V19" s="9">
        <f t="shared" si="0"/>
        <v>4.1860465116279069E-2</v>
      </c>
      <c r="W19" s="9">
        <f t="shared" si="1"/>
        <v>1.8604651162790697E-2</v>
      </c>
      <c r="X19" s="7">
        <f t="shared" si="2"/>
        <v>0.44444444444444442</v>
      </c>
    </row>
    <row r="20" spans="1:24" x14ac:dyDescent="0.3">
      <c r="A20" s="3" t="s">
        <v>327</v>
      </c>
      <c r="B20" s="3" t="str">
        <f>VLOOKUP($A20,시청율_1!$A:$F,2,FALSE)</f>
        <v>계백</v>
      </c>
      <c r="C20" s="3" t="str">
        <f>VLOOKUP($A20,시청율_1!$A:$F,3,FALSE)</f>
        <v>드라마</v>
      </c>
      <c r="D20" s="3" t="s">
        <v>361</v>
      </c>
      <c r="E20" s="3" t="str">
        <f>VLOOKUP($A20,시청율_1!$A:$F,4,FALSE)</f>
        <v>(월, 화) 오후 10시경</v>
      </c>
      <c r="F20" s="9">
        <f>VLOOKUP($A20,시청율_1!$A:$F,5,FALSE)</f>
        <v>0.1055</v>
      </c>
      <c r="G20" s="3">
        <v>489</v>
      </c>
      <c r="H20" s="3">
        <v>342</v>
      </c>
      <c r="I20" s="3">
        <v>54392</v>
      </c>
      <c r="J20" s="3">
        <v>114</v>
      </c>
      <c r="K20" s="3">
        <v>1</v>
      </c>
      <c r="L20" s="3">
        <v>4</v>
      </c>
      <c r="M20" s="3">
        <v>75</v>
      </c>
      <c r="N20" s="3">
        <v>102</v>
      </c>
      <c r="O20" s="3">
        <v>60</v>
      </c>
      <c r="P20" s="3">
        <v>27</v>
      </c>
      <c r="Q20" s="3">
        <v>19</v>
      </c>
      <c r="R20" s="3">
        <v>3</v>
      </c>
      <c r="S20" s="3">
        <v>2</v>
      </c>
      <c r="T20" s="3">
        <v>3</v>
      </c>
      <c r="U20" s="3">
        <v>8</v>
      </c>
      <c r="V20" s="9">
        <f t="shared" si="0"/>
        <v>3.8854805725971372E-2</v>
      </c>
      <c r="W20" s="9">
        <f t="shared" si="1"/>
        <v>6.1349693251533744E-3</v>
      </c>
      <c r="X20" s="9">
        <f t="shared" si="2"/>
        <v>0.15789473684210525</v>
      </c>
    </row>
    <row r="21" spans="1:24" x14ac:dyDescent="0.3">
      <c r="A21" s="3" t="s">
        <v>328</v>
      </c>
      <c r="B21" s="3" t="str">
        <f>VLOOKUP($A21,시청율_1!$A:$F,2,FALSE)</f>
        <v>우리들의 일밤 - 내 집 장만 토너먼트 : 집드림</v>
      </c>
      <c r="C21" s="3" t="str">
        <f>VLOOKUP($A21,시청율_1!$A:$F,3,FALSE)</f>
        <v>예능</v>
      </c>
      <c r="D21" s="3" t="s">
        <v>366</v>
      </c>
      <c r="E21" s="3" t="str">
        <f>VLOOKUP($A21,시청율_1!$A:$F,4,FALSE)</f>
        <v>(일) 오후 5시경</v>
      </c>
      <c r="F21" s="9">
        <f>VLOOKUP($A21,시청율_1!$A:$F,5,FALSE)</f>
        <v>0.10199999999999999</v>
      </c>
      <c r="G21" s="3">
        <v>6</v>
      </c>
      <c r="H21" s="3">
        <v>3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9">
        <f t="shared" si="0"/>
        <v>0</v>
      </c>
      <c r="W21" s="9">
        <f t="shared" si="1"/>
        <v>0</v>
      </c>
      <c r="X21" s="9" t="e">
        <f t="shared" si="2"/>
        <v>#DIV/0!</v>
      </c>
    </row>
    <row r="22" spans="1:24" x14ac:dyDescent="0.3">
      <c r="A22" s="3" t="s">
        <v>329</v>
      </c>
      <c r="B22" s="3" t="str">
        <f>VLOOKUP($A22,시청율_1!$A:$F,2,FALSE)</f>
        <v>우리들의 일밤 - 서바이블 나는 가수다</v>
      </c>
      <c r="C22" s="3" t="str">
        <f>VLOOKUP($A22,시청율_1!$A:$F,3,FALSE)</f>
        <v>예능</v>
      </c>
      <c r="D22" s="3" t="s">
        <v>366</v>
      </c>
      <c r="E22" s="3" t="str">
        <f>VLOOKUP($A22,시청율_1!$A:$F,4,FALSE)</f>
        <v>(일) 오후 5시경</v>
      </c>
      <c r="F22" s="9">
        <f>VLOOKUP($A22,시청율_1!$A:$F,5,FALSE)</f>
        <v>0.10199999999999999</v>
      </c>
      <c r="G22" s="8">
        <v>1225</v>
      </c>
      <c r="H22" s="3">
        <v>953</v>
      </c>
      <c r="I22" s="3">
        <v>15779</v>
      </c>
      <c r="J22" s="3">
        <v>1598</v>
      </c>
      <c r="K22" s="3">
        <v>4</v>
      </c>
      <c r="L22" s="3">
        <v>14</v>
      </c>
      <c r="M22" s="3">
        <v>123</v>
      </c>
      <c r="N22" s="3">
        <v>140</v>
      </c>
      <c r="O22" s="3">
        <v>83</v>
      </c>
      <c r="P22" s="3">
        <v>16</v>
      </c>
      <c r="Q22" s="3">
        <v>124</v>
      </c>
      <c r="R22" s="3">
        <v>15</v>
      </c>
      <c r="S22" s="3">
        <v>3</v>
      </c>
      <c r="T22" s="3">
        <v>5</v>
      </c>
      <c r="U22" s="3">
        <v>17</v>
      </c>
      <c r="V22" s="9">
        <f t="shared" si="0"/>
        <v>0.10122448979591837</v>
      </c>
      <c r="W22" s="9">
        <f t="shared" si="1"/>
        <v>1.2244897959183673E-2</v>
      </c>
      <c r="X22" s="9">
        <f t="shared" si="2"/>
        <v>0.12096774193548387</v>
      </c>
    </row>
    <row r="23" spans="1:24" x14ac:dyDescent="0.3">
      <c r="A23" s="3" t="s">
        <v>339</v>
      </c>
      <c r="B23" s="3" t="str">
        <f>VLOOKUP($A23,시청율_1!$A:$F,2,FALSE)</f>
        <v>일요일이 좋다 - 런닝맨</v>
      </c>
      <c r="C23" s="3" t="str">
        <f>VLOOKUP($A23,시청율_1!$A:$F,3,FALSE)</f>
        <v>예능</v>
      </c>
      <c r="D23" s="3" t="s">
        <v>366</v>
      </c>
      <c r="E23" s="3" t="str">
        <f>VLOOKUP($A23,시청율_1!$A:$F,4,FALSE)</f>
        <v>(일) 오후 5시경</v>
      </c>
      <c r="F23" s="9">
        <f>VLOOKUP($A23,시청율_1!$A:$F,5,FALSE)</f>
        <v>9.8000000000000004E-2</v>
      </c>
      <c r="G23" s="8">
        <v>547</v>
      </c>
      <c r="H23" s="3">
        <v>448</v>
      </c>
      <c r="I23" s="3">
        <v>26771</v>
      </c>
      <c r="J23" s="3">
        <v>1837</v>
      </c>
      <c r="K23" s="3">
        <v>0</v>
      </c>
      <c r="L23" s="3">
        <v>7</v>
      </c>
      <c r="M23" s="3">
        <v>76</v>
      </c>
      <c r="N23" s="3">
        <v>121</v>
      </c>
      <c r="O23" s="3">
        <v>27</v>
      </c>
      <c r="P23" s="3">
        <v>12</v>
      </c>
      <c r="Q23" s="3">
        <v>53</v>
      </c>
      <c r="R23" s="3">
        <v>2</v>
      </c>
      <c r="S23" s="3">
        <v>1</v>
      </c>
      <c r="T23" s="3">
        <v>2</v>
      </c>
      <c r="U23" s="3">
        <v>2</v>
      </c>
      <c r="V23" s="9">
        <f t="shared" si="0"/>
        <v>9.6892138939670927E-2</v>
      </c>
      <c r="W23" s="9">
        <f t="shared" si="1"/>
        <v>3.6563071297989031E-3</v>
      </c>
      <c r="X23" s="9">
        <f t="shared" si="2"/>
        <v>3.7735849056603772E-2</v>
      </c>
    </row>
    <row r="24" spans="1:24" x14ac:dyDescent="0.3">
      <c r="A24" s="3" t="s">
        <v>333</v>
      </c>
      <c r="B24" s="3" t="str">
        <f>VLOOKUP($A24,시청율_1!$A:$F,2,FALSE)</f>
        <v>우리 결혼했어요 Season3</v>
      </c>
      <c r="C24" s="3" t="str">
        <f>VLOOKUP($A24,시청율_1!$A:$F,3,FALSE)</f>
        <v>예능</v>
      </c>
      <c r="D24" s="3" t="s">
        <v>367</v>
      </c>
      <c r="E24" s="3" t="str">
        <f>VLOOKUP($A24,시청율_1!$A:$F,4,FALSE)</f>
        <v>(토) 오후 5시경</v>
      </c>
      <c r="F24" s="9">
        <f>VLOOKUP($A24,시청율_1!$A:$F,5,FALSE)</f>
        <v>8.6999999999999994E-2</v>
      </c>
      <c r="G24" s="3">
        <v>316</v>
      </c>
      <c r="H24" s="3">
        <v>271</v>
      </c>
      <c r="I24" s="3">
        <v>10295</v>
      </c>
      <c r="J24" s="3">
        <v>266</v>
      </c>
      <c r="K24" s="3">
        <v>0</v>
      </c>
      <c r="L24" s="3">
        <v>5</v>
      </c>
      <c r="M24" s="3">
        <v>58</v>
      </c>
      <c r="N24" s="3">
        <v>85</v>
      </c>
      <c r="O24" s="3">
        <v>30</v>
      </c>
      <c r="P24" s="3">
        <v>30</v>
      </c>
      <c r="Q24" s="3">
        <v>48</v>
      </c>
      <c r="R24" s="3">
        <v>4</v>
      </c>
      <c r="S24" s="3">
        <v>4</v>
      </c>
      <c r="T24" s="3">
        <v>3</v>
      </c>
      <c r="U24" s="3">
        <v>8</v>
      </c>
      <c r="V24" s="9">
        <f t="shared" si="0"/>
        <v>0.15189873417721519</v>
      </c>
      <c r="W24" s="9">
        <f t="shared" si="1"/>
        <v>1.2658227848101266E-2</v>
      </c>
      <c r="X24" s="9">
        <f t="shared" si="2"/>
        <v>8.3333333333333329E-2</v>
      </c>
    </row>
    <row r="25" spans="1:24" x14ac:dyDescent="0.3">
      <c r="A25" s="3" t="s">
        <v>330</v>
      </c>
      <c r="B25" s="3" t="str">
        <f>VLOOKUP($A25,시청율_1!$A:$F,2,FALSE)</f>
        <v>천 번의 입맞춤</v>
      </c>
      <c r="C25" s="3" t="str">
        <f>VLOOKUP($A25,시청율_1!$A:$F,3,FALSE)</f>
        <v>드라마</v>
      </c>
      <c r="D25" s="3" t="s">
        <v>364</v>
      </c>
      <c r="E25" s="3" t="str">
        <f>VLOOKUP($A25,시청율_1!$A:$F,4,FALSE)</f>
        <v>(토, 일) 오후 9시경</v>
      </c>
      <c r="F25" s="9">
        <f>VLOOKUP($A25,시청율_1!$A:$F,5,FALSE)</f>
        <v>8.3999999999999991E-2</v>
      </c>
      <c r="G25" s="3">
        <v>116</v>
      </c>
      <c r="H25" s="3">
        <v>86</v>
      </c>
      <c r="I25" s="3">
        <v>136</v>
      </c>
      <c r="J25" s="3">
        <v>46</v>
      </c>
      <c r="K25" s="3">
        <v>0</v>
      </c>
      <c r="L25" s="3">
        <v>0</v>
      </c>
      <c r="M25" s="3">
        <v>21</v>
      </c>
      <c r="N25" s="3">
        <v>17</v>
      </c>
      <c r="O25" s="3">
        <v>9</v>
      </c>
      <c r="P25" s="3">
        <v>3</v>
      </c>
      <c r="Q25" s="3">
        <v>3</v>
      </c>
      <c r="R25" s="3">
        <v>0</v>
      </c>
      <c r="S25" s="3">
        <v>1</v>
      </c>
      <c r="T25" s="3">
        <v>0</v>
      </c>
      <c r="U25" s="3">
        <v>0</v>
      </c>
      <c r="V25" s="9">
        <f t="shared" si="0"/>
        <v>2.5862068965517241E-2</v>
      </c>
      <c r="W25" s="9">
        <f t="shared" si="1"/>
        <v>0</v>
      </c>
      <c r="X25" s="9">
        <f t="shared" si="2"/>
        <v>0</v>
      </c>
    </row>
    <row r="26" spans="1:24" x14ac:dyDescent="0.3">
      <c r="A26" s="3" t="s">
        <v>324</v>
      </c>
      <c r="B26" s="3" t="str">
        <f>VLOOKUP($A26,시청율_1!$A:$F,2,FALSE)</f>
        <v>스파이 명월</v>
      </c>
      <c r="C26" s="3" t="str">
        <f>VLOOKUP($A26,시청율_1!$A:$F,3,FALSE)</f>
        <v>드라마</v>
      </c>
      <c r="D26" s="3" t="s">
        <v>361</v>
      </c>
      <c r="E26" s="3" t="str">
        <f>VLOOKUP($A26,시청율_1!$A:$F,4,FALSE)</f>
        <v>(월, 화) 오후 10시경</v>
      </c>
      <c r="F26" s="9">
        <f>VLOOKUP($A26,시청율_1!$A:$F,5,FALSE)</f>
        <v>5.7499999999999996E-2</v>
      </c>
      <c r="G26" s="8">
        <v>1280</v>
      </c>
      <c r="H26" s="3">
        <v>894</v>
      </c>
      <c r="I26" s="3">
        <v>3990</v>
      </c>
      <c r="J26" s="3">
        <v>532</v>
      </c>
      <c r="K26" s="3">
        <v>8</v>
      </c>
      <c r="L26" s="3">
        <v>25</v>
      </c>
      <c r="M26" s="3">
        <v>223</v>
      </c>
      <c r="N26" s="3">
        <v>245</v>
      </c>
      <c r="O26" s="3">
        <v>187</v>
      </c>
      <c r="P26" s="3">
        <v>29</v>
      </c>
      <c r="Q26" s="3">
        <v>93</v>
      </c>
      <c r="R26" s="10">
        <v>29</v>
      </c>
      <c r="S26" s="3">
        <v>14</v>
      </c>
      <c r="T26" s="3">
        <v>7</v>
      </c>
      <c r="U26" s="3">
        <v>24</v>
      </c>
      <c r="V26" s="9">
        <f t="shared" si="0"/>
        <v>7.2656250000000006E-2</v>
      </c>
      <c r="W26" s="7">
        <f t="shared" si="1"/>
        <v>2.2656249999999999E-2</v>
      </c>
      <c r="X26" s="7">
        <f t="shared" si="2"/>
        <v>0.31182795698924731</v>
      </c>
    </row>
    <row r="27" spans="1:24" x14ac:dyDescent="0.3">
      <c r="A27" s="3" t="s">
        <v>326</v>
      </c>
      <c r="B27" s="3" t="str">
        <f>VLOOKUP($A27,시청율_1!$A:$F,2,FALSE)</f>
        <v>넌 내게 반했어</v>
      </c>
      <c r="C27" s="3" t="str">
        <f>VLOOKUP($A27,시청율_1!$A:$F,3,FALSE)</f>
        <v>드라마</v>
      </c>
      <c r="D27" s="3" t="s">
        <v>360</v>
      </c>
      <c r="E27" s="3" t="str">
        <f>VLOOKUP($A27,시청율_1!$A:$F,4,FALSE)</f>
        <v>(수, 목) 오후 10시경</v>
      </c>
      <c r="F27" s="9">
        <f>VLOOKUP($A27,시청율_1!$A:$F,5,FALSE)</f>
        <v>5.45E-2</v>
      </c>
      <c r="G27" s="8">
        <v>1172</v>
      </c>
      <c r="H27" s="3">
        <v>808</v>
      </c>
      <c r="I27" s="3">
        <v>2363</v>
      </c>
      <c r="J27" s="3">
        <v>769</v>
      </c>
      <c r="K27" s="3">
        <v>2</v>
      </c>
      <c r="L27" s="3">
        <v>22</v>
      </c>
      <c r="M27" s="3">
        <v>313</v>
      </c>
      <c r="N27" s="3">
        <v>228</v>
      </c>
      <c r="O27" s="3">
        <v>357</v>
      </c>
      <c r="P27" s="3">
        <v>136</v>
      </c>
      <c r="Q27" s="3">
        <v>137</v>
      </c>
      <c r="R27" s="3">
        <v>27</v>
      </c>
      <c r="S27" s="3">
        <v>7</v>
      </c>
      <c r="T27" s="3">
        <v>3</v>
      </c>
      <c r="U27" s="3">
        <v>57</v>
      </c>
      <c r="V27" s="9">
        <f t="shared" si="0"/>
        <v>0.11689419795221843</v>
      </c>
      <c r="W27" s="9">
        <f t="shared" si="1"/>
        <v>2.303754266211604E-2</v>
      </c>
      <c r="X27" s="9">
        <f t="shared" si="2"/>
        <v>0.19708029197080293</v>
      </c>
    </row>
    <row r="29" spans="1:24" x14ac:dyDescent="0.3">
      <c r="E29" s="5" t="s">
        <v>1040</v>
      </c>
    </row>
    <row r="30" spans="1:24" x14ac:dyDescent="0.3">
      <c r="E30" s="5" t="s">
        <v>1041</v>
      </c>
    </row>
  </sheetData>
  <sortState ref="A2:W27">
    <sortCondition descending="1" ref="F2:F27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6"/>
  <sheetViews>
    <sheetView zoomScale="90" zoomScaleNormal="90" workbookViewId="0">
      <pane xSplit="6" ySplit="1" topLeftCell="G2" activePane="bottomRight" state="frozen"/>
      <selection activeCell="E32" sqref="E32"/>
      <selection pane="topRight" activeCell="E32" sqref="E32"/>
      <selection pane="bottomLeft" activeCell="E32" sqref="E32"/>
      <selection pane="bottomRight" activeCell="E32" sqref="E32"/>
    </sheetView>
  </sheetViews>
  <sheetFormatPr defaultRowHeight="13.5" x14ac:dyDescent="0.3"/>
  <cols>
    <col min="1" max="1" width="18.75" style="2" hidden="1" customWidth="1"/>
    <col min="2" max="2" width="22" style="2" customWidth="1"/>
    <col min="3" max="3" width="8.375" style="2" bestFit="1" customWidth="1"/>
    <col min="4" max="4" width="5.375" style="2" bestFit="1" customWidth="1"/>
    <col min="5" max="5" width="17.625" style="2" bestFit="1" customWidth="1"/>
    <col min="6" max="6" width="6.625" style="2" bestFit="1" customWidth="1"/>
    <col min="7" max="7" width="9" style="2"/>
    <col min="8" max="8" width="10.5" style="2" bestFit="1" customWidth="1"/>
    <col min="9" max="10" width="7.5" style="2" bestFit="1" customWidth="1"/>
    <col min="11" max="11" width="9.75" style="2" bestFit="1" customWidth="1"/>
    <col min="12" max="12" width="10.125" style="2" bestFit="1" customWidth="1"/>
    <col min="13" max="13" width="10.5" style="2" bestFit="1" customWidth="1"/>
    <col min="14" max="14" width="9.125" style="2" bestFit="1" customWidth="1"/>
    <col min="15" max="15" width="7.375" style="2" bestFit="1" customWidth="1"/>
    <col min="16" max="16" width="8.25" style="2" bestFit="1" customWidth="1"/>
    <col min="17" max="17" width="11.125" style="2" bestFit="1" customWidth="1"/>
    <col min="18" max="18" width="11.75" style="2" bestFit="1" customWidth="1"/>
    <col min="19" max="19" width="9.625" style="2" bestFit="1" customWidth="1"/>
    <col min="20" max="20" width="10.625" style="2" bestFit="1" customWidth="1"/>
    <col min="21" max="22" width="11.375" style="2" bestFit="1" customWidth="1"/>
    <col min="23" max="23" width="12.125" style="2" bestFit="1" customWidth="1"/>
    <col min="24" max="24" width="14.875" style="2" bestFit="1" customWidth="1"/>
    <col min="25" max="16384" width="9" style="2"/>
  </cols>
  <sheetData>
    <row r="1" spans="1:24" ht="16.5" customHeight="1" x14ac:dyDescent="0.3">
      <c r="A1" s="2" t="s">
        <v>0</v>
      </c>
      <c r="B1" s="4" t="s">
        <v>269</v>
      </c>
      <c r="C1" s="4" t="s">
        <v>300</v>
      </c>
      <c r="D1" s="4" t="s">
        <v>358</v>
      </c>
      <c r="E1" s="4" t="s">
        <v>302</v>
      </c>
      <c r="F1" s="4" t="s">
        <v>271</v>
      </c>
      <c r="G1" s="1" t="s">
        <v>354</v>
      </c>
      <c r="H1" s="1" t="s">
        <v>355</v>
      </c>
      <c r="I1" s="1" t="s">
        <v>356</v>
      </c>
      <c r="J1" s="1" t="s">
        <v>357</v>
      </c>
      <c r="K1" s="1" t="s">
        <v>343</v>
      </c>
      <c r="L1" s="1" t="s">
        <v>344</v>
      </c>
      <c r="M1" s="1" t="s">
        <v>345</v>
      </c>
      <c r="N1" s="1" t="s">
        <v>346</v>
      </c>
      <c r="O1" s="1" t="s">
        <v>347</v>
      </c>
      <c r="P1" s="1" t="s">
        <v>348</v>
      </c>
      <c r="Q1" s="1" t="s">
        <v>349</v>
      </c>
      <c r="R1" s="1" t="s">
        <v>350</v>
      </c>
      <c r="S1" s="1" t="s">
        <v>351</v>
      </c>
      <c r="T1" s="1" t="s">
        <v>352</v>
      </c>
      <c r="U1" s="1" t="s">
        <v>353</v>
      </c>
      <c r="V1" s="6" t="s">
        <v>369</v>
      </c>
      <c r="W1" s="6" t="s">
        <v>603</v>
      </c>
      <c r="X1" s="6" t="s">
        <v>370</v>
      </c>
    </row>
    <row r="2" spans="1:24" x14ac:dyDescent="0.3">
      <c r="A2" s="2" t="s">
        <v>267</v>
      </c>
      <c r="B2" s="2" t="str">
        <f>VLOOKUP($A2,시청율_1!$A:$F,2,FALSE)</f>
        <v>우리집 여자들</v>
      </c>
      <c r="C2" s="2" t="str">
        <f>VLOOKUP($A2,시청율_1!$A:$F,3,FALSE)</f>
        <v>드라마</v>
      </c>
      <c r="D2" s="2" t="s">
        <v>359</v>
      </c>
      <c r="E2" s="2" t="str">
        <f>VLOOKUP($A2,시청율_1!$A:$F,4,FALSE)</f>
        <v>(월~금) 오후 8시경</v>
      </c>
      <c r="F2" s="25">
        <f>VLOOKUP($A2,시청율_1!$A:$F,6,FALSE)</f>
        <v>0.222</v>
      </c>
      <c r="G2" s="2">
        <v>74</v>
      </c>
      <c r="H2" s="2">
        <v>51</v>
      </c>
      <c r="I2" s="2">
        <v>175</v>
      </c>
      <c r="J2" s="2">
        <v>10</v>
      </c>
      <c r="K2" s="2">
        <v>2</v>
      </c>
      <c r="L2" s="2">
        <v>0</v>
      </c>
      <c r="M2" s="2">
        <v>8</v>
      </c>
      <c r="N2" s="2">
        <v>11</v>
      </c>
      <c r="O2" s="2">
        <v>4</v>
      </c>
      <c r="P2" s="2">
        <v>1</v>
      </c>
      <c r="Q2" s="2">
        <v>4</v>
      </c>
      <c r="R2" s="2">
        <v>2</v>
      </c>
      <c r="S2" s="2">
        <v>0</v>
      </c>
      <c r="T2" s="2">
        <v>0</v>
      </c>
      <c r="U2" s="2">
        <v>2</v>
      </c>
      <c r="V2" s="9">
        <f>Q2/G2</f>
        <v>5.4054054054054057E-2</v>
      </c>
      <c r="W2" s="9">
        <f>R2/G2</f>
        <v>2.7027027027027029E-2</v>
      </c>
      <c r="X2" s="9">
        <f>R2/Q2</f>
        <v>0.5</v>
      </c>
    </row>
    <row r="3" spans="1:24" x14ac:dyDescent="0.3">
      <c r="A3" s="2" t="s">
        <v>322</v>
      </c>
      <c r="B3" s="2" t="str">
        <f>VLOOKUP($A3,시청율_1!$A:$F,2,FALSE)</f>
        <v>오작교 형제들</v>
      </c>
      <c r="C3" s="2" t="str">
        <f>VLOOKUP($A3,시청율_1!$A:$F,3,FALSE)</f>
        <v>드라마</v>
      </c>
      <c r="D3" s="2" t="s">
        <v>359</v>
      </c>
      <c r="E3" s="2" t="str">
        <f>VLOOKUP($A3,시청율_1!$A:$F,4,FALSE)</f>
        <v>(토, 일) 오후 8시경</v>
      </c>
      <c r="F3" s="25">
        <f>VLOOKUP($A3,시청율_1!$A:$F,6,FALSE)</f>
        <v>0.21</v>
      </c>
      <c r="G3" s="2">
        <v>100</v>
      </c>
      <c r="H3" s="2">
        <v>81</v>
      </c>
      <c r="I3" s="2">
        <v>153</v>
      </c>
      <c r="J3" s="2">
        <v>48</v>
      </c>
      <c r="K3" s="2">
        <v>0</v>
      </c>
      <c r="L3" s="2">
        <v>1</v>
      </c>
      <c r="M3" s="2">
        <v>11</v>
      </c>
      <c r="N3" s="2">
        <v>10</v>
      </c>
      <c r="O3" s="2">
        <v>9</v>
      </c>
      <c r="P3" s="2">
        <v>1</v>
      </c>
      <c r="Q3" s="2">
        <v>2</v>
      </c>
      <c r="R3" s="2">
        <v>0</v>
      </c>
      <c r="S3" s="2">
        <v>1</v>
      </c>
      <c r="T3" s="2">
        <v>0</v>
      </c>
      <c r="U3" s="2">
        <v>2</v>
      </c>
      <c r="V3" s="9">
        <f t="shared" ref="V3:V26" si="0">Q3/G3</f>
        <v>0.02</v>
      </c>
      <c r="W3" s="9">
        <f t="shared" ref="W3:W26" si="1">R3/G3</f>
        <v>0</v>
      </c>
      <c r="X3" s="9">
        <f t="shared" ref="X3:X26" si="2">R3/Q3</f>
        <v>0</v>
      </c>
    </row>
    <row r="4" spans="1:24" x14ac:dyDescent="0.3">
      <c r="A4" s="2" t="s">
        <v>334</v>
      </c>
      <c r="B4" s="2" t="str">
        <f>VLOOKUP($A4,시청율_1!$A:$F,2,FALSE)</f>
        <v>무사 백동수</v>
      </c>
      <c r="C4" s="2" t="str">
        <f>VLOOKUP($A4,시청율_1!$A:$F,3,FALSE)</f>
        <v>드라마</v>
      </c>
      <c r="D4" s="2" t="s">
        <v>359</v>
      </c>
      <c r="E4" s="2" t="str">
        <f>VLOOKUP($A4,시청율_1!$A:$F,4,FALSE)</f>
        <v>(월, 화) 오후 10시경</v>
      </c>
      <c r="F4" s="25">
        <f>VLOOKUP($A4,시청율_1!$A:$F,6,FALSE)</f>
        <v>0.17799999999999999</v>
      </c>
      <c r="G4" s="26">
        <v>512</v>
      </c>
      <c r="H4" s="2">
        <v>364</v>
      </c>
      <c r="I4" s="2">
        <v>912</v>
      </c>
      <c r="J4" s="2">
        <v>207</v>
      </c>
      <c r="K4" s="2">
        <v>1</v>
      </c>
      <c r="L4" s="2">
        <v>11</v>
      </c>
      <c r="M4" s="2">
        <v>74</v>
      </c>
      <c r="N4" s="2">
        <v>124</v>
      </c>
      <c r="O4" s="2">
        <v>54</v>
      </c>
      <c r="P4" s="2">
        <v>21</v>
      </c>
      <c r="Q4" s="2">
        <v>30</v>
      </c>
      <c r="R4" s="2">
        <v>5</v>
      </c>
      <c r="S4" s="2">
        <v>6</v>
      </c>
      <c r="T4" s="2">
        <v>5</v>
      </c>
      <c r="U4" s="2">
        <v>14</v>
      </c>
      <c r="V4" s="9">
        <f t="shared" si="0"/>
        <v>5.859375E-2</v>
      </c>
      <c r="W4" s="9">
        <f t="shared" si="1"/>
        <v>9.765625E-3</v>
      </c>
      <c r="X4" s="9">
        <f t="shared" si="2"/>
        <v>0.16666666666666666</v>
      </c>
    </row>
    <row r="5" spans="1:24" x14ac:dyDescent="0.3">
      <c r="A5" s="2" t="s">
        <v>320</v>
      </c>
      <c r="B5" s="2" t="str">
        <f>VLOOKUP($A5,시청율_1!$A:$F,2,FALSE)</f>
        <v>해피선데이 - 1박 2일</v>
      </c>
      <c r="C5" s="2" t="str">
        <f>VLOOKUP($A5,시청율_1!$A:$F,3,FALSE)</f>
        <v>예능</v>
      </c>
      <c r="D5" s="2" t="s">
        <v>359</v>
      </c>
      <c r="E5" s="2" t="str">
        <f>VLOOKUP($A5,시청율_1!$A:$F,4,FALSE)</f>
        <v>(일) 오후 5시경</v>
      </c>
      <c r="F5" s="25">
        <f>VLOOKUP($A5,시청율_1!$A:$F,6,FALSE)</f>
        <v>0.17499999999999999</v>
      </c>
      <c r="G5" s="26">
        <v>644</v>
      </c>
      <c r="H5" s="2">
        <v>514</v>
      </c>
      <c r="I5" s="2">
        <v>3026</v>
      </c>
      <c r="J5" s="2">
        <v>264</v>
      </c>
      <c r="K5" s="2">
        <v>0</v>
      </c>
      <c r="L5" s="2">
        <v>4</v>
      </c>
      <c r="M5" s="2">
        <v>106</v>
      </c>
      <c r="N5" s="2">
        <v>119</v>
      </c>
      <c r="O5" s="2">
        <v>52</v>
      </c>
      <c r="P5" s="2">
        <v>10</v>
      </c>
      <c r="Q5" s="2">
        <v>48</v>
      </c>
      <c r="R5" s="2">
        <v>4</v>
      </c>
      <c r="S5" s="2">
        <v>0</v>
      </c>
      <c r="T5" s="2">
        <v>4</v>
      </c>
      <c r="U5" s="2">
        <v>8</v>
      </c>
      <c r="V5" s="9">
        <f t="shared" si="0"/>
        <v>7.4534161490683232E-2</v>
      </c>
      <c r="W5" s="9">
        <f t="shared" si="1"/>
        <v>6.2111801242236021E-3</v>
      </c>
      <c r="X5" s="9">
        <f t="shared" si="2"/>
        <v>8.3333333333333329E-2</v>
      </c>
    </row>
    <row r="6" spans="1:24" x14ac:dyDescent="0.3">
      <c r="A6" s="2" t="s">
        <v>321</v>
      </c>
      <c r="B6" s="2" t="str">
        <f>VLOOKUP($A6,시청율_1!$A:$F,2,FALSE)</f>
        <v>해피선데이 - 남자의 자격 - 죽기전에 해야할 101가지</v>
      </c>
      <c r="C6" s="2" t="str">
        <f>VLOOKUP($A6,시청율_1!$A:$F,3,FALSE)</f>
        <v>예능</v>
      </c>
      <c r="D6" s="2" t="s">
        <v>359</v>
      </c>
      <c r="E6" s="2" t="str">
        <f>VLOOKUP($A6,시청율_1!$A:$F,4,FALSE)</f>
        <v>(일) 오후 5시경</v>
      </c>
      <c r="F6" s="25">
        <f>VLOOKUP($A6,시청율_1!$A:$F,6,FALSE)</f>
        <v>0.17499999999999999</v>
      </c>
      <c r="G6" s="2">
        <v>62</v>
      </c>
      <c r="H6" s="2">
        <v>58</v>
      </c>
      <c r="I6" s="2">
        <v>392</v>
      </c>
      <c r="J6" s="2">
        <v>142</v>
      </c>
      <c r="K6" s="2">
        <v>0</v>
      </c>
      <c r="L6" s="2">
        <v>1</v>
      </c>
      <c r="M6" s="2">
        <v>14</v>
      </c>
      <c r="N6" s="2">
        <v>16</v>
      </c>
      <c r="O6" s="2">
        <v>1</v>
      </c>
      <c r="P6" s="2">
        <v>3</v>
      </c>
      <c r="Q6" s="2">
        <v>2</v>
      </c>
      <c r="R6" s="2">
        <v>0</v>
      </c>
      <c r="S6" s="2">
        <v>0</v>
      </c>
      <c r="T6" s="2">
        <v>0</v>
      </c>
      <c r="U6" s="2">
        <v>0</v>
      </c>
      <c r="V6" s="9">
        <f t="shared" si="0"/>
        <v>3.2258064516129031E-2</v>
      </c>
      <c r="W6" s="9">
        <f t="shared" si="1"/>
        <v>0</v>
      </c>
      <c r="X6" s="9">
        <f t="shared" si="2"/>
        <v>0</v>
      </c>
    </row>
    <row r="7" spans="1:24" x14ac:dyDescent="0.3">
      <c r="A7" s="2" t="s">
        <v>323</v>
      </c>
      <c r="B7" s="2" t="str">
        <f>VLOOKUP($A7,시청율_1!$A:$F,2,FALSE)</f>
        <v>공주의 남자</v>
      </c>
      <c r="C7" s="2" t="str">
        <f>VLOOKUP($A7,시청율_1!$A:$F,3,FALSE)</f>
        <v>드라마</v>
      </c>
      <c r="D7" s="2" t="s">
        <v>359</v>
      </c>
      <c r="E7" s="2" t="str">
        <f>VLOOKUP($A7,시청율_1!$A:$F,4,FALSE)</f>
        <v>(수, 목) 오후 10시경</v>
      </c>
      <c r="F7" s="25">
        <f>VLOOKUP($A7,시청율_1!$A:$F,6,FALSE)</f>
        <v>0.16900000000000001</v>
      </c>
      <c r="G7" s="2">
        <v>476</v>
      </c>
      <c r="H7" s="2">
        <v>372</v>
      </c>
      <c r="I7" s="2">
        <v>1417</v>
      </c>
      <c r="J7" s="2">
        <v>188</v>
      </c>
      <c r="K7" s="2">
        <v>0</v>
      </c>
      <c r="L7" s="2">
        <v>4</v>
      </c>
      <c r="M7" s="2">
        <v>121</v>
      </c>
      <c r="N7" s="2">
        <v>107</v>
      </c>
      <c r="O7" s="2">
        <v>57</v>
      </c>
      <c r="P7" s="2">
        <v>22</v>
      </c>
      <c r="Q7" s="2">
        <v>35</v>
      </c>
      <c r="R7" s="2">
        <v>5</v>
      </c>
      <c r="S7" s="2">
        <v>3</v>
      </c>
      <c r="T7" s="2">
        <v>4</v>
      </c>
      <c r="U7" s="2">
        <v>12</v>
      </c>
      <c r="V7" s="9">
        <f t="shared" si="0"/>
        <v>7.3529411764705885E-2</v>
      </c>
      <c r="W7" s="9">
        <f t="shared" si="1"/>
        <v>1.050420168067227E-2</v>
      </c>
      <c r="X7" s="9">
        <f t="shared" si="2"/>
        <v>0.14285714285714285</v>
      </c>
    </row>
    <row r="8" spans="1:24" x14ac:dyDescent="0.3">
      <c r="A8" s="2" t="s">
        <v>319</v>
      </c>
      <c r="B8" s="2" t="str">
        <f>VLOOKUP($A8,시청율_1!$A:$F,2,FALSE)</f>
        <v>개그콘서트</v>
      </c>
      <c r="C8" s="2" t="str">
        <f>VLOOKUP($A8,시청율_1!$A:$F,3,FALSE)</f>
        <v>예능</v>
      </c>
      <c r="D8" s="2" t="s">
        <v>359</v>
      </c>
      <c r="E8" s="2" t="str">
        <f>VLOOKUP($A8,시청율_1!$A:$F,4,FALSE)</f>
        <v>(일) 오후 9시경</v>
      </c>
      <c r="F8" s="25">
        <f>VLOOKUP($A8,시청율_1!$A:$F,6,FALSE)</f>
        <v>0.16700000000000001</v>
      </c>
      <c r="G8" s="26">
        <v>1282</v>
      </c>
      <c r="H8" s="2">
        <v>982</v>
      </c>
      <c r="I8" s="2">
        <v>16288</v>
      </c>
      <c r="J8" s="2">
        <v>683</v>
      </c>
      <c r="K8" s="2">
        <v>7</v>
      </c>
      <c r="L8" s="2">
        <v>23</v>
      </c>
      <c r="M8" s="2">
        <v>191</v>
      </c>
      <c r="N8" s="2">
        <v>274</v>
      </c>
      <c r="O8" s="2">
        <v>49</v>
      </c>
      <c r="P8" s="2">
        <v>17</v>
      </c>
      <c r="Q8" s="2">
        <v>95</v>
      </c>
      <c r="R8" s="2">
        <v>4</v>
      </c>
      <c r="S8" s="2">
        <v>4</v>
      </c>
      <c r="T8" s="2">
        <v>4</v>
      </c>
      <c r="U8" s="2">
        <v>10</v>
      </c>
      <c r="V8" s="9">
        <f t="shared" si="0"/>
        <v>7.4102964118564749E-2</v>
      </c>
      <c r="W8" s="9">
        <f t="shared" si="1"/>
        <v>3.1201248049921998E-3</v>
      </c>
      <c r="X8" s="9">
        <f t="shared" si="2"/>
        <v>4.2105263157894736E-2</v>
      </c>
    </row>
    <row r="9" spans="1:24" x14ac:dyDescent="0.3">
      <c r="A9" s="2" t="s">
        <v>340</v>
      </c>
      <c r="B9" s="2" t="str">
        <f>VLOOKUP($A9,시청율_1!$A:$F,2,FALSE)</f>
        <v>여인의 향기</v>
      </c>
      <c r="C9" s="2" t="str">
        <f>VLOOKUP($A9,시청율_1!$A:$F,3,FALSE)</f>
        <v>드라마</v>
      </c>
      <c r="D9" s="2" t="s">
        <v>359</v>
      </c>
      <c r="E9" s="2" t="str">
        <f>VLOOKUP($A9,시청율_1!$A:$F,4,FALSE)</f>
        <v>(토, 일) 오후 10시경</v>
      </c>
      <c r="F9" s="25">
        <f>VLOOKUP($A9,시청율_1!$A:$F,6,FALSE)</f>
        <v>0.16600000000000001</v>
      </c>
      <c r="G9" s="26">
        <v>1011</v>
      </c>
      <c r="H9" s="2">
        <v>797</v>
      </c>
      <c r="I9" s="2">
        <v>156190</v>
      </c>
      <c r="J9" s="2">
        <v>292</v>
      </c>
      <c r="K9" s="2">
        <v>0</v>
      </c>
      <c r="L9" s="2">
        <v>8</v>
      </c>
      <c r="M9" s="2">
        <v>145</v>
      </c>
      <c r="N9" s="2">
        <v>174</v>
      </c>
      <c r="O9" s="2">
        <v>111</v>
      </c>
      <c r="P9" s="2">
        <v>58</v>
      </c>
      <c r="Q9" s="2">
        <v>59</v>
      </c>
      <c r="R9" s="2">
        <v>5</v>
      </c>
      <c r="S9" s="2">
        <v>2</v>
      </c>
      <c r="T9" s="2">
        <v>5</v>
      </c>
      <c r="U9" s="2">
        <v>46</v>
      </c>
      <c r="V9" s="9">
        <f t="shared" si="0"/>
        <v>5.8358061325420374E-2</v>
      </c>
      <c r="W9" s="9">
        <f t="shared" si="1"/>
        <v>4.945598417408506E-3</v>
      </c>
      <c r="X9" s="9">
        <f t="shared" si="2"/>
        <v>8.4745762711864403E-2</v>
      </c>
    </row>
    <row r="10" spans="1:24" x14ac:dyDescent="0.3">
      <c r="A10" s="2" t="s">
        <v>318</v>
      </c>
      <c r="B10" s="2" t="str">
        <f>VLOOKUP($A10,시청율_1!$A:$F,2,FALSE)</f>
        <v>광개토대왕</v>
      </c>
      <c r="C10" s="2" t="str">
        <f>VLOOKUP($A10,시청율_1!$A:$F,3,FALSE)</f>
        <v>드라마</v>
      </c>
      <c r="D10" s="2" t="s">
        <v>359</v>
      </c>
      <c r="E10" s="2" t="str">
        <f>VLOOKUP($A10,시청율_1!$A:$F,4,FALSE)</f>
        <v>(토, 일) 오후 10시경</v>
      </c>
      <c r="F10" s="25">
        <f>VLOOKUP($A10,시청율_1!$A:$F,6,FALSE)</f>
        <v>0.161</v>
      </c>
      <c r="G10" s="2">
        <v>10</v>
      </c>
      <c r="H10" s="2">
        <v>9</v>
      </c>
      <c r="I10" s="2">
        <v>4</v>
      </c>
      <c r="J10" s="2">
        <v>0</v>
      </c>
      <c r="K10" s="2">
        <v>0</v>
      </c>
      <c r="L10" s="2">
        <v>0</v>
      </c>
      <c r="M10" s="2">
        <v>0</v>
      </c>
      <c r="N10" s="2">
        <v>3</v>
      </c>
      <c r="O10" s="2">
        <v>3</v>
      </c>
      <c r="P10" s="2">
        <v>0</v>
      </c>
      <c r="Q10" s="2">
        <v>1</v>
      </c>
      <c r="R10" s="2">
        <v>0</v>
      </c>
      <c r="S10" s="2">
        <v>0</v>
      </c>
      <c r="T10" s="2">
        <v>2</v>
      </c>
      <c r="U10" s="2">
        <v>0</v>
      </c>
      <c r="V10" s="9">
        <f t="shared" si="0"/>
        <v>0.1</v>
      </c>
      <c r="W10" s="9">
        <f t="shared" si="1"/>
        <v>0</v>
      </c>
      <c r="X10" s="9">
        <f t="shared" si="2"/>
        <v>0</v>
      </c>
    </row>
    <row r="11" spans="1:24" x14ac:dyDescent="0.3">
      <c r="A11" s="2" t="s">
        <v>336</v>
      </c>
      <c r="B11" s="2" t="str">
        <f>VLOOKUP($A11,시청율_1!$A:$F,2,FALSE)</f>
        <v>보스를 지켜라</v>
      </c>
      <c r="C11" s="2" t="str">
        <f>VLOOKUP($A11,시청율_1!$A:$F,3,FALSE)</f>
        <v>드라마</v>
      </c>
      <c r="D11" s="2" t="s">
        <v>359</v>
      </c>
      <c r="E11" s="2" t="str">
        <f>VLOOKUP($A11,시청율_1!$A:$F,4,FALSE)</f>
        <v>(수, 목) 오후 10시경</v>
      </c>
      <c r="F11" s="25">
        <f>VLOOKUP($A11,시청율_1!$A:$F,6,FALSE)</f>
        <v>0.14799999999999999</v>
      </c>
      <c r="G11" s="26">
        <v>1024</v>
      </c>
      <c r="H11" s="2">
        <v>782</v>
      </c>
      <c r="I11" s="2">
        <v>9107</v>
      </c>
      <c r="J11" s="2">
        <v>558</v>
      </c>
      <c r="K11" s="2">
        <v>3</v>
      </c>
      <c r="L11" s="2">
        <v>17</v>
      </c>
      <c r="M11" s="2">
        <v>263</v>
      </c>
      <c r="N11" s="2">
        <v>346</v>
      </c>
      <c r="O11" s="2">
        <v>124</v>
      </c>
      <c r="P11" s="2">
        <v>104</v>
      </c>
      <c r="Q11" s="2">
        <v>110</v>
      </c>
      <c r="R11" s="2">
        <v>6</v>
      </c>
      <c r="S11" s="2">
        <v>2</v>
      </c>
      <c r="T11" s="2">
        <v>3</v>
      </c>
      <c r="U11" s="2">
        <v>13</v>
      </c>
      <c r="V11" s="9">
        <f t="shared" si="0"/>
        <v>0.107421875</v>
      </c>
      <c r="W11" s="9">
        <f t="shared" si="1"/>
        <v>5.859375E-3</v>
      </c>
      <c r="X11" s="9">
        <f t="shared" si="2"/>
        <v>5.4545454545454543E-2</v>
      </c>
    </row>
    <row r="12" spans="1:24" x14ac:dyDescent="0.3">
      <c r="A12" s="2" t="s">
        <v>325</v>
      </c>
      <c r="B12" s="2" t="str">
        <f>VLOOKUP($A12,시청율_1!$A:$F,2,FALSE)</f>
        <v>무한도전</v>
      </c>
      <c r="C12" s="2" t="str">
        <f>VLOOKUP($A12,시청율_1!$A:$F,3,FALSE)</f>
        <v>예능</v>
      </c>
      <c r="D12" s="2" t="s">
        <v>359</v>
      </c>
      <c r="E12" s="2" t="str">
        <f>VLOOKUP($A12,시청율_1!$A:$F,4,FALSE)</f>
        <v>(토) 오후 6시경</v>
      </c>
      <c r="F12" s="25">
        <f>VLOOKUP($A12,시청율_1!$A:$F,6,FALSE)</f>
        <v>0.14599999999999999</v>
      </c>
      <c r="G12" s="26">
        <v>1053</v>
      </c>
      <c r="H12" s="2">
        <v>774</v>
      </c>
      <c r="I12" s="2">
        <v>139355</v>
      </c>
      <c r="J12" s="2">
        <v>2133</v>
      </c>
      <c r="K12" s="2">
        <v>0</v>
      </c>
      <c r="L12" s="2">
        <v>14</v>
      </c>
      <c r="M12" s="2">
        <v>233</v>
      </c>
      <c r="N12" s="2">
        <v>175</v>
      </c>
      <c r="O12" s="2">
        <v>101</v>
      </c>
      <c r="P12" s="2">
        <v>42</v>
      </c>
      <c r="Q12" s="2">
        <v>137</v>
      </c>
      <c r="R12" s="2">
        <v>18</v>
      </c>
      <c r="S12" s="2">
        <v>17</v>
      </c>
      <c r="T12" s="2">
        <v>5</v>
      </c>
      <c r="U12" s="2">
        <v>3</v>
      </c>
      <c r="V12" s="9">
        <f t="shared" si="0"/>
        <v>0.13010446343779677</v>
      </c>
      <c r="W12" s="9">
        <f t="shared" si="1"/>
        <v>1.7094017094017096E-2</v>
      </c>
      <c r="X12" s="9">
        <f t="shared" si="2"/>
        <v>0.13138686131386862</v>
      </c>
    </row>
    <row r="13" spans="1:24" x14ac:dyDescent="0.3">
      <c r="A13" s="2" t="s">
        <v>335</v>
      </c>
      <c r="B13" s="2" t="str">
        <f>VLOOKUP($A13,시청율_1!$A:$F,2,FALSE)</f>
        <v>내 사랑 내곁에</v>
      </c>
      <c r="C13" s="2" t="str">
        <f>VLOOKUP($A13,시청율_1!$A:$F,3,FALSE)</f>
        <v>드라마</v>
      </c>
      <c r="D13" s="2" t="s">
        <v>359</v>
      </c>
      <c r="E13" s="2" t="str">
        <f>VLOOKUP($A13,시청율_1!$A:$F,4,FALSE)</f>
        <v>(토, 일) 오후 9시경</v>
      </c>
      <c r="F13" s="24">
        <f>VLOOKUP($A13,시청율_1!$A:$F,6,FALSE)</f>
        <v>0.13600000000000001</v>
      </c>
      <c r="G13" s="2">
        <v>98</v>
      </c>
      <c r="H13" s="2">
        <v>90</v>
      </c>
      <c r="I13" s="2">
        <v>3530</v>
      </c>
      <c r="J13" s="2">
        <v>147</v>
      </c>
      <c r="K13" s="2">
        <v>0</v>
      </c>
      <c r="L13" s="2">
        <v>1</v>
      </c>
      <c r="M13" s="2">
        <v>8</v>
      </c>
      <c r="N13" s="2">
        <v>11</v>
      </c>
      <c r="O13" s="2">
        <v>2</v>
      </c>
      <c r="P13" s="2">
        <v>3</v>
      </c>
      <c r="Q13" s="2">
        <v>21</v>
      </c>
      <c r="R13" s="2">
        <v>1</v>
      </c>
      <c r="S13" s="2">
        <v>1</v>
      </c>
      <c r="T13" s="2">
        <v>1</v>
      </c>
      <c r="U13" s="2">
        <v>10</v>
      </c>
      <c r="V13" s="9">
        <f t="shared" si="0"/>
        <v>0.21428571428571427</v>
      </c>
      <c r="W13" s="9">
        <f t="shared" si="1"/>
        <v>1.020408163265306E-2</v>
      </c>
      <c r="X13" s="9">
        <f t="shared" si="2"/>
        <v>4.7619047619047616E-2</v>
      </c>
    </row>
    <row r="14" spans="1:24" x14ac:dyDescent="0.3">
      <c r="A14" s="2" t="s">
        <v>332</v>
      </c>
      <c r="B14" s="2" t="str">
        <f>VLOOKUP($A14,시청율_1!$A:$F,2,FALSE)</f>
        <v>당신 참 예쁘다</v>
      </c>
      <c r="C14" s="2" t="str">
        <f>VLOOKUP($A14,시청율_1!$A:$F,3,FALSE)</f>
        <v>드라마</v>
      </c>
      <c r="D14" s="2" t="s">
        <v>359</v>
      </c>
      <c r="E14" s="2" t="str">
        <f>VLOOKUP($A14,시청율_1!$A:$F,4,FALSE)</f>
        <v>(월~금) 오전 8시경</v>
      </c>
      <c r="F14" s="24">
        <f>VLOOKUP($A14,시청율_1!$A:$F,6,FALSE)</f>
        <v>0.13500000000000001</v>
      </c>
      <c r="G14" s="2">
        <v>32</v>
      </c>
      <c r="H14" s="2">
        <v>14</v>
      </c>
      <c r="I14" s="2">
        <v>1</v>
      </c>
      <c r="J14" s="2">
        <v>0</v>
      </c>
      <c r="K14" s="2">
        <v>0</v>
      </c>
      <c r="L14" s="2">
        <v>0</v>
      </c>
      <c r="M14" s="2">
        <v>1</v>
      </c>
      <c r="N14" s="2">
        <v>1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9">
        <f t="shared" si="0"/>
        <v>0</v>
      </c>
      <c r="W14" s="9">
        <f t="shared" si="1"/>
        <v>0</v>
      </c>
      <c r="X14" s="9" t="e">
        <f t="shared" si="2"/>
        <v>#DIV/0!</v>
      </c>
    </row>
    <row r="15" spans="1:24" x14ac:dyDescent="0.3">
      <c r="A15" s="2" t="s">
        <v>337</v>
      </c>
      <c r="B15" s="2" t="str">
        <f>VLOOKUP($A15,시청율_1!$A:$F,2,FALSE)</f>
        <v>당신이 잠든 사이</v>
      </c>
      <c r="C15" s="2" t="str">
        <f>VLOOKUP($A15,시청율_1!$A:$F,3,FALSE)</f>
        <v>드라마</v>
      </c>
      <c r="D15" s="2" t="s">
        <v>359</v>
      </c>
      <c r="E15" s="2" t="str">
        <f>VLOOKUP($A15,시청율_1!$A:$F,4,FALSE)</f>
        <v>(월~금) 오후 8시경</v>
      </c>
      <c r="F15" s="24">
        <f>VLOOKUP($A15,시청율_1!$A:$F,6,FALSE)</f>
        <v>0.13300000000000001</v>
      </c>
      <c r="G15" s="2">
        <v>50</v>
      </c>
      <c r="H15" s="2">
        <v>33</v>
      </c>
      <c r="I15" s="2">
        <v>41</v>
      </c>
      <c r="J15" s="2">
        <v>31</v>
      </c>
      <c r="K15" s="2">
        <v>0</v>
      </c>
      <c r="L15" s="2">
        <v>1</v>
      </c>
      <c r="M15" s="2">
        <v>8</v>
      </c>
      <c r="N15" s="2">
        <v>10</v>
      </c>
      <c r="O15" s="2">
        <v>4</v>
      </c>
      <c r="P15" s="2">
        <v>4</v>
      </c>
      <c r="Q15" s="2">
        <v>1</v>
      </c>
      <c r="R15" s="2">
        <v>0</v>
      </c>
      <c r="S15" s="2">
        <v>0</v>
      </c>
      <c r="T15" s="2">
        <v>0</v>
      </c>
      <c r="U15" s="2">
        <v>0</v>
      </c>
      <c r="V15" s="9">
        <f t="shared" si="0"/>
        <v>0.02</v>
      </c>
      <c r="W15" s="9">
        <f t="shared" si="1"/>
        <v>0</v>
      </c>
      <c r="X15" s="9">
        <f t="shared" si="2"/>
        <v>0</v>
      </c>
    </row>
    <row r="16" spans="1:24" x14ac:dyDescent="0.3">
      <c r="A16" s="2" t="s">
        <v>331</v>
      </c>
      <c r="B16" s="2" t="str">
        <f>VLOOKUP($A16,시청율_1!$A:$F,2,FALSE)</f>
        <v>세바퀴</v>
      </c>
      <c r="C16" s="2" t="str">
        <f>VLOOKUP($A16,시청율_1!$A:$F,3,FALSE)</f>
        <v>예능</v>
      </c>
      <c r="D16" s="2" t="s">
        <v>359</v>
      </c>
      <c r="E16" s="2" t="str">
        <f>VLOOKUP($A16,시청율_1!$A:$F,4,FALSE)</f>
        <v>(토) 오후 11시경</v>
      </c>
      <c r="F16" s="24">
        <f>VLOOKUP($A16,시청율_1!$A:$F,6,FALSE)</f>
        <v>0.121</v>
      </c>
      <c r="G16" s="2">
        <v>83</v>
      </c>
      <c r="H16" s="2">
        <v>73</v>
      </c>
      <c r="I16" s="2">
        <v>877</v>
      </c>
      <c r="J16" s="2">
        <v>79</v>
      </c>
      <c r="K16" s="2">
        <v>0</v>
      </c>
      <c r="L16" s="2">
        <v>1</v>
      </c>
      <c r="M16" s="2">
        <v>11</v>
      </c>
      <c r="N16" s="2">
        <v>13</v>
      </c>
      <c r="O16" s="2">
        <v>10</v>
      </c>
      <c r="P16" s="2">
        <v>4</v>
      </c>
      <c r="Q16" s="2">
        <v>5</v>
      </c>
      <c r="R16" s="2">
        <v>0</v>
      </c>
      <c r="S16" s="2">
        <v>0</v>
      </c>
      <c r="T16" s="2">
        <v>0</v>
      </c>
      <c r="U16" s="2">
        <v>0</v>
      </c>
      <c r="V16" s="9">
        <f t="shared" si="0"/>
        <v>6.0240963855421686E-2</v>
      </c>
      <c r="W16" s="9">
        <f t="shared" si="1"/>
        <v>0</v>
      </c>
      <c r="X16" s="9">
        <f t="shared" si="2"/>
        <v>0</v>
      </c>
    </row>
    <row r="17" spans="1:24" x14ac:dyDescent="0.3">
      <c r="A17" s="2" t="s">
        <v>338</v>
      </c>
      <c r="B17" s="2" t="str">
        <f>VLOOKUP($A17,시청율_1!$A:$F,2,FALSE)</f>
        <v>해피투게더 3</v>
      </c>
      <c r="C17" s="2" t="str">
        <f>VLOOKUP($A17,시청율_1!$A:$F,3,FALSE)</f>
        <v>예능</v>
      </c>
      <c r="D17" s="2" t="s">
        <v>359</v>
      </c>
      <c r="E17" s="2" t="str">
        <f>VLOOKUP($A17,시청율_1!$A:$F,4,FALSE)</f>
        <v>(목) 오후 11시경</v>
      </c>
      <c r="F17" s="24">
        <f>VLOOKUP($A17,시청율_1!$A:$F,6,FALSE)</f>
        <v>0.121</v>
      </c>
      <c r="G17" s="2">
        <v>118</v>
      </c>
      <c r="H17" s="2">
        <v>80</v>
      </c>
      <c r="I17" s="2">
        <v>8871</v>
      </c>
      <c r="J17" s="2">
        <v>56</v>
      </c>
      <c r="K17" s="2">
        <v>2</v>
      </c>
      <c r="L17" s="2">
        <v>3</v>
      </c>
      <c r="M17" s="2">
        <v>16</v>
      </c>
      <c r="N17" s="2">
        <v>30</v>
      </c>
      <c r="O17" s="2">
        <v>6</v>
      </c>
      <c r="P17" s="2">
        <v>4</v>
      </c>
      <c r="Q17" s="2">
        <v>15</v>
      </c>
      <c r="R17" s="2">
        <v>0</v>
      </c>
      <c r="S17" s="2">
        <v>1</v>
      </c>
      <c r="T17" s="2">
        <v>0</v>
      </c>
      <c r="U17" s="2">
        <v>1</v>
      </c>
      <c r="V17" s="9">
        <f t="shared" si="0"/>
        <v>0.1271186440677966</v>
      </c>
      <c r="W17" s="9">
        <f t="shared" si="1"/>
        <v>0</v>
      </c>
      <c r="X17" s="9">
        <f t="shared" si="2"/>
        <v>0</v>
      </c>
    </row>
    <row r="18" spans="1:24" x14ac:dyDescent="0.3">
      <c r="A18" s="2" t="s">
        <v>327</v>
      </c>
      <c r="B18" s="2" t="str">
        <f>VLOOKUP($A18,시청율_1!$A:$F,2,FALSE)</f>
        <v>계백</v>
      </c>
      <c r="C18" s="2" t="str">
        <f>VLOOKUP($A18,시청율_1!$A:$F,3,FALSE)</f>
        <v>드라마</v>
      </c>
      <c r="D18" s="2" t="s">
        <v>359</v>
      </c>
      <c r="E18" s="2" t="str">
        <f>VLOOKUP($A18,시청율_1!$A:$F,4,FALSE)</f>
        <v>(월, 화) 오후 10시경</v>
      </c>
      <c r="F18" s="24">
        <f>VLOOKUP($A18,시청율_1!$A:$F,6,FALSE)</f>
        <v>0.11799999999999999</v>
      </c>
      <c r="G18" s="2">
        <v>310</v>
      </c>
      <c r="H18" s="2">
        <v>203</v>
      </c>
      <c r="I18" s="2">
        <v>8340</v>
      </c>
      <c r="J18" s="2">
        <v>201</v>
      </c>
      <c r="K18" s="2">
        <v>1</v>
      </c>
      <c r="L18" s="2">
        <v>2</v>
      </c>
      <c r="M18" s="2">
        <v>54</v>
      </c>
      <c r="N18" s="2">
        <v>62</v>
      </c>
      <c r="O18" s="2">
        <v>26</v>
      </c>
      <c r="P18" s="2">
        <v>12</v>
      </c>
      <c r="Q18" s="2">
        <v>15</v>
      </c>
      <c r="R18" s="2">
        <v>1</v>
      </c>
      <c r="S18" s="2">
        <v>0</v>
      </c>
      <c r="T18" s="2">
        <v>2</v>
      </c>
      <c r="U18" s="2">
        <v>3</v>
      </c>
      <c r="V18" s="9">
        <f t="shared" si="0"/>
        <v>4.8387096774193547E-2</v>
      </c>
      <c r="W18" s="9">
        <f t="shared" si="1"/>
        <v>3.2258064516129032E-3</v>
      </c>
      <c r="X18" s="9">
        <f t="shared" si="2"/>
        <v>6.6666666666666666E-2</v>
      </c>
    </row>
    <row r="19" spans="1:24" x14ac:dyDescent="0.3">
      <c r="A19" s="2" t="s">
        <v>342</v>
      </c>
      <c r="B19" s="2" t="str">
        <f>VLOOKUP($A19,시청율_1!$A:$F,2,FALSE)</f>
        <v>강심장</v>
      </c>
      <c r="C19" s="2" t="str">
        <f>VLOOKUP($A19,시청율_1!$A:$F,3,FALSE)</f>
        <v>예능</v>
      </c>
      <c r="D19" s="2" t="s">
        <v>359</v>
      </c>
      <c r="E19" s="2" t="str">
        <f>VLOOKUP($A19,시청율_1!$A:$F,4,FALSE)</f>
        <v>(화) 오후 11시경</v>
      </c>
      <c r="F19" s="24">
        <f>VLOOKUP($A19,시청율_1!$A:$F,6,FALSE)</f>
        <v>0.112</v>
      </c>
      <c r="G19" s="2">
        <v>419</v>
      </c>
      <c r="H19" s="2">
        <v>299</v>
      </c>
      <c r="I19" s="2">
        <v>998</v>
      </c>
      <c r="J19" s="2">
        <v>182</v>
      </c>
      <c r="K19" s="2">
        <v>3</v>
      </c>
      <c r="L19" s="2">
        <v>5</v>
      </c>
      <c r="M19" s="2">
        <v>86</v>
      </c>
      <c r="N19" s="2">
        <v>147</v>
      </c>
      <c r="O19" s="2">
        <v>76</v>
      </c>
      <c r="P19" s="2">
        <v>24</v>
      </c>
      <c r="Q19" s="2">
        <v>28</v>
      </c>
      <c r="R19" s="2">
        <v>7</v>
      </c>
      <c r="S19" s="2">
        <v>2</v>
      </c>
      <c r="T19" s="2">
        <v>10</v>
      </c>
      <c r="U19" s="2">
        <v>6</v>
      </c>
      <c r="V19" s="9">
        <f t="shared" si="0"/>
        <v>6.6825775656324582E-2</v>
      </c>
      <c r="W19" s="9">
        <f t="shared" si="1"/>
        <v>1.6706443914081145E-2</v>
      </c>
      <c r="X19" s="7">
        <f t="shared" si="2"/>
        <v>0.25</v>
      </c>
    </row>
    <row r="20" spans="1:24" x14ac:dyDescent="0.3">
      <c r="A20" s="2" t="s">
        <v>329</v>
      </c>
      <c r="B20" s="2" t="str">
        <f>VLOOKUP($A20,시청율_1!$A:$F,2,FALSE)</f>
        <v>우리들의 일밤 - 서바이블 나는 가수다</v>
      </c>
      <c r="C20" s="2" t="str">
        <f>VLOOKUP($A20,시청율_1!$A:$F,3,FALSE)</f>
        <v>예능</v>
      </c>
      <c r="D20" s="2" t="s">
        <v>359</v>
      </c>
      <c r="E20" s="2" t="str">
        <f>VLOOKUP($A20,시청율_1!$A:$F,4,FALSE)</f>
        <v>(일) 오후 5시경</v>
      </c>
      <c r="F20" s="24">
        <f>VLOOKUP($A20,시청율_1!$A:$F,6,FALSE)</f>
        <v>9.2999999999999999E-2</v>
      </c>
      <c r="G20" s="26">
        <v>1031</v>
      </c>
      <c r="H20" s="2">
        <v>821</v>
      </c>
      <c r="I20" s="2">
        <v>25454</v>
      </c>
      <c r="J20" s="2">
        <v>510</v>
      </c>
      <c r="K20" s="2">
        <v>4</v>
      </c>
      <c r="L20" s="2">
        <v>8</v>
      </c>
      <c r="M20" s="2">
        <v>163</v>
      </c>
      <c r="N20" s="2">
        <v>157</v>
      </c>
      <c r="O20" s="2">
        <v>76</v>
      </c>
      <c r="P20" s="2">
        <v>13</v>
      </c>
      <c r="Q20" s="2">
        <v>127</v>
      </c>
      <c r="R20" s="2">
        <v>13</v>
      </c>
      <c r="S20" s="2">
        <v>8</v>
      </c>
      <c r="T20" s="2">
        <v>7</v>
      </c>
      <c r="U20" s="2">
        <v>17</v>
      </c>
      <c r="V20" s="9">
        <f t="shared" si="0"/>
        <v>0.12318137730358875</v>
      </c>
      <c r="W20" s="9">
        <f t="shared" si="1"/>
        <v>1.2609117361784675E-2</v>
      </c>
      <c r="X20" s="9">
        <f t="shared" si="2"/>
        <v>0.10236220472440945</v>
      </c>
    </row>
    <row r="21" spans="1:24" x14ac:dyDescent="0.3">
      <c r="A21" s="2" t="s">
        <v>339</v>
      </c>
      <c r="B21" s="2" t="str">
        <f>VLOOKUP($A21,시청율_1!$A:$F,2,FALSE)</f>
        <v>일요일이 좋다 - 런닝맨</v>
      </c>
      <c r="C21" s="2" t="str">
        <f>VLOOKUP($A21,시청율_1!$A:$F,3,FALSE)</f>
        <v>예능</v>
      </c>
      <c r="D21" s="2" t="s">
        <v>359</v>
      </c>
      <c r="E21" s="2" t="str">
        <f>VLOOKUP($A21,시청율_1!$A:$F,4,FALSE)</f>
        <v>(일) 오후 5시경</v>
      </c>
      <c r="F21" s="24">
        <f>VLOOKUP($A21,시청율_1!$A:$F,6,FALSE)</f>
        <v>8.2000000000000003E-2</v>
      </c>
      <c r="G21" s="26">
        <v>571</v>
      </c>
      <c r="H21" s="2">
        <v>433</v>
      </c>
      <c r="I21" s="2">
        <v>20497</v>
      </c>
      <c r="J21" s="2">
        <v>458</v>
      </c>
      <c r="K21" s="2">
        <v>0</v>
      </c>
      <c r="L21" s="2">
        <v>10</v>
      </c>
      <c r="M21" s="2">
        <v>82</v>
      </c>
      <c r="N21" s="2">
        <v>96</v>
      </c>
      <c r="O21" s="2">
        <v>34</v>
      </c>
      <c r="P21" s="2">
        <v>15</v>
      </c>
      <c r="Q21" s="2">
        <v>50</v>
      </c>
      <c r="R21" s="2">
        <v>1</v>
      </c>
      <c r="S21" s="2">
        <v>2</v>
      </c>
      <c r="T21" s="2">
        <v>2</v>
      </c>
      <c r="U21" s="2">
        <v>1</v>
      </c>
      <c r="V21" s="9">
        <f t="shared" si="0"/>
        <v>8.7565674255691769E-2</v>
      </c>
      <c r="W21" s="9">
        <f t="shared" si="1"/>
        <v>1.7513134851138354E-3</v>
      </c>
      <c r="X21" s="9">
        <f t="shared" si="2"/>
        <v>0.02</v>
      </c>
    </row>
    <row r="22" spans="1:24" x14ac:dyDescent="0.3">
      <c r="A22" s="2" t="s">
        <v>330</v>
      </c>
      <c r="B22" s="2" t="str">
        <f>VLOOKUP($A22,시청율_1!$A:$F,2,FALSE)</f>
        <v>천 번의 입맞춤</v>
      </c>
      <c r="C22" s="2" t="str">
        <f>VLOOKUP($A22,시청율_1!$A:$F,3,FALSE)</f>
        <v>드라마</v>
      </c>
      <c r="D22" s="2" t="s">
        <v>359</v>
      </c>
      <c r="E22" s="2" t="str">
        <f>VLOOKUP($A22,시청율_1!$A:$F,4,FALSE)</f>
        <v>(토, 일) 오후 9시경</v>
      </c>
      <c r="F22" s="24">
        <f>VLOOKUP($A22,시청율_1!$A:$F,6,FALSE)</f>
        <v>0.08</v>
      </c>
      <c r="G22" s="2">
        <v>86</v>
      </c>
      <c r="H22" s="2">
        <v>60</v>
      </c>
      <c r="I22" s="2">
        <v>54</v>
      </c>
      <c r="J22" s="2">
        <v>22</v>
      </c>
      <c r="K22" s="2">
        <v>0</v>
      </c>
      <c r="L22" s="2">
        <v>1</v>
      </c>
      <c r="M22" s="2">
        <v>14</v>
      </c>
      <c r="N22" s="2">
        <v>13</v>
      </c>
      <c r="O22" s="2">
        <v>4</v>
      </c>
      <c r="P22" s="2">
        <v>1</v>
      </c>
      <c r="Q22" s="2">
        <v>5</v>
      </c>
      <c r="R22" s="2">
        <v>0</v>
      </c>
      <c r="S22" s="2">
        <v>0</v>
      </c>
      <c r="T22" s="2">
        <v>0</v>
      </c>
      <c r="U22" s="2">
        <v>0</v>
      </c>
      <c r="V22" s="9">
        <f t="shared" si="0"/>
        <v>5.8139534883720929E-2</v>
      </c>
      <c r="W22" s="9">
        <f t="shared" si="1"/>
        <v>0</v>
      </c>
      <c r="X22" s="9">
        <f t="shared" si="2"/>
        <v>0</v>
      </c>
    </row>
    <row r="23" spans="1:24" x14ac:dyDescent="0.3">
      <c r="A23" s="2" t="s">
        <v>333</v>
      </c>
      <c r="B23" s="2" t="str">
        <f>VLOOKUP($A23,시청율_1!$A:$F,2,FALSE)</f>
        <v>우리 결혼했어요 Season3</v>
      </c>
      <c r="C23" s="2" t="str">
        <f>VLOOKUP($A23,시청율_1!$A:$F,3,FALSE)</f>
        <v>예능</v>
      </c>
      <c r="D23" s="2" t="s">
        <v>359</v>
      </c>
      <c r="E23" s="2" t="str">
        <f>VLOOKUP($A23,시청율_1!$A:$F,4,FALSE)</f>
        <v>(토) 오후 5시경</v>
      </c>
      <c r="F23" s="24">
        <f>VLOOKUP($A23,시청율_1!$A:$F,6,FALSE)</f>
        <v>7.9000000000000001E-2</v>
      </c>
      <c r="G23" s="2">
        <v>339</v>
      </c>
      <c r="H23" s="2">
        <v>313</v>
      </c>
      <c r="I23" s="2">
        <v>37189</v>
      </c>
      <c r="J23" s="2">
        <v>197</v>
      </c>
      <c r="K23" s="2">
        <v>1</v>
      </c>
      <c r="L23" s="2">
        <v>7</v>
      </c>
      <c r="M23" s="2">
        <v>82</v>
      </c>
      <c r="N23" s="2">
        <v>96</v>
      </c>
      <c r="O23" s="2">
        <v>52</v>
      </c>
      <c r="P23" s="2">
        <v>24</v>
      </c>
      <c r="Q23" s="2">
        <v>46</v>
      </c>
      <c r="R23" s="2">
        <v>9</v>
      </c>
      <c r="S23" s="2">
        <v>4</v>
      </c>
      <c r="T23" s="2">
        <v>5</v>
      </c>
      <c r="U23" s="2">
        <v>4</v>
      </c>
      <c r="V23" s="9">
        <f t="shared" si="0"/>
        <v>0.13569321533923304</v>
      </c>
      <c r="W23" s="9">
        <f t="shared" si="1"/>
        <v>2.6548672566371681E-2</v>
      </c>
      <c r="X23" s="9">
        <f t="shared" si="2"/>
        <v>0.19565217391304349</v>
      </c>
    </row>
    <row r="24" spans="1:24" x14ac:dyDescent="0.3">
      <c r="A24" s="2" t="s">
        <v>341</v>
      </c>
      <c r="B24" s="2" t="str">
        <f>VLOOKUP($A24,시청율_1!$A:$F,2,FALSE)</f>
        <v>놀라운대회 스타킹</v>
      </c>
      <c r="C24" s="2" t="str">
        <f>VLOOKUP($A24,시청율_1!$A:$F,3,FALSE)</f>
        <v>예능</v>
      </c>
      <c r="D24" s="2" t="s">
        <v>359</v>
      </c>
      <c r="E24" s="2" t="str">
        <f>VLOOKUP($A24,시청율_1!$A:$F,4,FALSE)</f>
        <v>(토) 오후 6시경</v>
      </c>
      <c r="F24" s="24">
        <f>VLOOKUP($A24,시청율_1!$A:$F,6,FALSE)</f>
        <v>7.9000000000000001E-2</v>
      </c>
      <c r="G24" s="2">
        <v>271</v>
      </c>
      <c r="H24" s="2">
        <v>231</v>
      </c>
      <c r="I24" s="2">
        <v>698</v>
      </c>
      <c r="J24" s="2">
        <v>87</v>
      </c>
      <c r="K24" s="2">
        <v>1</v>
      </c>
      <c r="L24" s="2">
        <v>2</v>
      </c>
      <c r="M24" s="2">
        <v>94</v>
      </c>
      <c r="N24" s="2">
        <v>88</v>
      </c>
      <c r="O24" s="2">
        <v>24</v>
      </c>
      <c r="P24" s="2">
        <v>12</v>
      </c>
      <c r="Q24" s="2">
        <v>12</v>
      </c>
      <c r="R24" s="2">
        <v>1</v>
      </c>
      <c r="S24" s="2">
        <v>1</v>
      </c>
      <c r="T24" s="2">
        <v>0</v>
      </c>
      <c r="U24" s="2">
        <v>0</v>
      </c>
      <c r="V24" s="9">
        <f t="shared" si="0"/>
        <v>4.4280442804428041E-2</v>
      </c>
      <c r="W24" s="9">
        <f t="shared" si="1"/>
        <v>3.6900369003690036E-3</v>
      </c>
      <c r="X24" s="9">
        <f t="shared" si="2"/>
        <v>8.3333333333333329E-2</v>
      </c>
    </row>
    <row r="25" spans="1:24" x14ac:dyDescent="0.3">
      <c r="A25" s="2" t="s">
        <v>324</v>
      </c>
      <c r="B25" s="2" t="str">
        <f>VLOOKUP($A25,시청율_1!$A:$F,2,FALSE)</f>
        <v>스파이 명월</v>
      </c>
      <c r="C25" s="2" t="str">
        <f>VLOOKUP($A25,시청율_1!$A:$F,3,FALSE)</f>
        <v>드라마</v>
      </c>
      <c r="D25" s="2" t="s">
        <v>359</v>
      </c>
      <c r="E25" s="2" t="str">
        <f>VLOOKUP($A25,시청율_1!$A:$F,4,FALSE)</f>
        <v>(월, 화) 오후 10시경</v>
      </c>
      <c r="F25" s="24">
        <f>VLOOKUP($A25,시청율_1!$A:$F,6,FALSE)</f>
        <v>7.6999999999999999E-2</v>
      </c>
      <c r="G25" s="2">
        <v>374</v>
      </c>
      <c r="H25" s="2">
        <v>274</v>
      </c>
      <c r="I25" s="2">
        <v>447</v>
      </c>
      <c r="J25" s="2">
        <v>156</v>
      </c>
      <c r="K25" s="2">
        <v>3</v>
      </c>
      <c r="L25" s="2">
        <v>6</v>
      </c>
      <c r="M25" s="2">
        <v>93</v>
      </c>
      <c r="N25" s="2">
        <v>76</v>
      </c>
      <c r="O25" s="2">
        <v>43</v>
      </c>
      <c r="P25" s="2">
        <v>18</v>
      </c>
      <c r="Q25" s="2">
        <v>25</v>
      </c>
      <c r="R25" s="2">
        <v>4</v>
      </c>
      <c r="S25" s="2">
        <v>0</v>
      </c>
      <c r="T25" s="2">
        <v>1</v>
      </c>
      <c r="U25" s="2">
        <v>8</v>
      </c>
      <c r="V25" s="9">
        <f t="shared" si="0"/>
        <v>6.684491978609626E-2</v>
      </c>
      <c r="W25" s="9">
        <f t="shared" si="1"/>
        <v>1.06951871657754E-2</v>
      </c>
      <c r="X25" s="9">
        <f t="shared" si="2"/>
        <v>0.16</v>
      </c>
    </row>
    <row r="26" spans="1:24" x14ac:dyDescent="0.3">
      <c r="A26" s="2" t="s">
        <v>326</v>
      </c>
      <c r="B26" s="2" t="str">
        <f>VLOOKUP($A26,시청율_1!$A:$F,2,FALSE)</f>
        <v>넌 내게 반했어</v>
      </c>
      <c r="C26" s="2" t="str">
        <f>VLOOKUP($A26,시청율_1!$A:$F,3,FALSE)</f>
        <v>드라마</v>
      </c>
      <c r="D26" s="2" t="s">
        <v>359</v>
      </c>
      <c r="E26" s="2" t="str">
        <f>VLOOKUP($A26,시청율_1!$A:$F,4,FALSE)</f>
        <v>(수, 목) 오후 10시경</v>
      </c>
      <c r="F26" s="24">
        <f>VLOOKUP($A26,시청율_1!$A:$F,6,FALSE)</f>
        <v>0</v>
      </c>
      <c r="G26" s="2">
        <v>451</v>
      </c>
      <c r="H26" s="2">
        <v>311</v>
      </c>
      <c r="I26" s="2">
        <v>810</v>
      </c>
      <c r="J26" s="2">
        <v>327</v>
      </c>
      <c r="K26" s="2">
        <v>0</v>
      </c>
      <c r="L26" s="2">
        <v>1</v>
      </c>
      <c r="M26" s="2">
        <v>92</v>
      </c>
      <c r="N26" s="2">
        <v>72</v>
      </c>
      <c r="O26" s="2">
        <v>42</v>
      </c>
      <c r="P26" s="2">
        <v>20</v>
      </c>
      <c r="Q26" s="2">
        <v>43</v>
      </c>
      <c r="R26" s="2">
        <v>3</v>
      </c>
      <c r="S26" s="2">
        <v>0</v>
      </c>
      <c r="T26" s="2">
        <v>1</v>
      </c>
      <c r="U26" s="2">
        <v>8</v>
      </c>
      <c r="V26" s="9">
        <f t="shared" si="0"/>
        <v>9.5343680709534362E-2</v>
      </c>
      <c r="W26" s="9">
        <f t="shared" si="1"/>
        <v>6.6518847006651885E-3</v>
      </c>
      <c r="X26" s="9">
        <f t="shared" si="2"/>
        <v>6.9767441860465115E-2</v>
      </c>
    </row>
  </sheetData>
  <sortState ref="A2:W26">
    <sortCondition descending="1" ref="F2:F26"/>
  </sortState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2"/>
  <sheetViews>
    <sheetView showGridLines="0"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1" sqref="C11"/>
    </sheetView>
  </sheetViews>
  <sheetFormatPr defaultRowHeight="13.5" x14ac:dyDescent="0.3"/>
  <cols>
    <col min="1" max="1" width="7" style="2" customWidth="1"/>
    <col min="2" max="2" width="9" style="2"/>
    <col min="3" max="3" width="20.5" style="2" customWidth="1"/>
    <col min="4" max="4" width="3.75" style="2" customWidth="1"/>
    <col min="5" max="5" width="9" style="2"/>
    <col min="6" max="6" width="20.25" style="2" customWidth="1"/>
    <col min="7" max="8" width="9" style="2"/>
    <col min="9" max="9" width="20.5" style="2" customWidth="1"/>
    <col min="10" max="10" width="3.75" style="2" customWidth="1"/>
    <col min="11" max="11" width="9" style="2"/>
    <col min="12" max="12" width="20.25" style="2" customWidth="1"/>
    <col min="13" max="14" width="9" style="2"/>
    <col min="15" max="15" width="16.5" style="2" customWidth="1"/>
    <col min="16" max="16" width="3.125" style="2" customWidth="1"/>
    <col min="17" max="17" width="9" style="2"/>
    <col min="18" max="18" width="15.75" style="2" customWidth="1"/>
    <col min="19" max="20" width="9" style="2"/>
    <col min="21" max="21" width="17.875" style="2" customWidth="1"/>
    <col min="22" max="22" width="3.5" style="2" customWidth="1"/>
    <col min="23" max="23" width="9" style="2"/>
    <col min="24" max="24" width="17.125" style="2" customWidth="1"/>
    <col min="25" max="26" width="9" style="2"/>
    <col min="27" max="27" width="16.75" style="2" customWidth="1"/>
    <col min="28" max="28" width="3.125" style="2" customWidth="1"/>
    <col min="29" max="29" width="9" style="2"/>
    <col min="30" max="30" width="16.25" style="2" customWidth="1"/>
    <col min="31" max="32" width="9" style="2"/>
    <col min="33" max="33" width="16.75" style="2" customWidth="1"/>
    <col min="34" max="34" width="3.125" style="2" customWidth="1"/>
    <col min="35" max="35" width="9" style="2"/>
    <col min="36" max="36" width="16.25" style="2" customWidth="1"/>
    <col min="37" max="16384" width="9" style="2"/>
  </cols>
  <sheetData>
    <row r="1" spans="1:36" ht="24" customHeight="1" x14ac:dyDescent="0.3">
      <c r="B1" s="30" t="s">
        <v>550</v>
      </c>
      <c r="H1" s="30" t="s">
        <v>551</v>
      </c>
      <c r="N1" s="30" t="s">
        <v>727</v>
      </c>
      <c r="T1" s="30" t="s">
        <v>600</v>
      </c>
      <c r="U1" s="29"/>
      <c r="V1" s="29"/>
      <c r="W1" s="29"/>
      <c r="X1" s="29"/>
      <c r="Z1" s="30" t="s">
        <v>601</v>
      </c>
      <c r="AF1" s="30" t="s">
        <v>602</v>
      </c>
    </row>
    <row r="2" spans="1:36" x14ac:dyDescent="0.3">
      <c r="A2" s="34" t="s">
        <v>1038</v>
      </c>
      <c r="B2" s="27" t="s">
        <v>508</v>
      </c>
      <c r="C2" s="27" t="s">
        <v>371</v>
      </c>
      <c r="E2" s="28" t="s">
        <v>415</v>
      </c>
      <c r="F2" s="28" t="s">
        <v>517</v>
      </c>
      <c r="H2" s="27" t="s">
        <v>508</v>
      </c>
      <c r="I2" s="27" t="s">
        <v>371</v>
      </c>
      <c r="K2" s="28" t="s">
        <v>415</v>
      </c>
      <c r="L2" s="28" t="s">
        <v>517</v>
      </c>
      <c r="N2" s="27" t="s">
        <v>508</v>
      </c>
      <c r="O2" s="27" t="s">
        <v>371</v>
      </c>
      <c r="Q2" s="28" t="s">
        <v>415</v>
      </c>
      <c r="R2" s="28" t="s">
        <v>517</v>
      </c>
      <c r="T2" s="27" t="s">
        <v>414</v>
      </c>
      <c r="U2" s="27" t="s">
        <v>371</v>
      </c>
      <c r="W2" s="28" t="s">
        <v>415</v>
      </c>
      <c r="X2" s="28" t="s">
        <v>416</v>
      </c>
      <c r="Z2" s="27" t="s">
        <v>508</v>
      </c>
      <c r="AA2" s="27" t="s">
        <v>371</v>
      </c>
      <c r="AC2" s="28" t="s">
        <v>415</v>
      </c>
      <c r="AD2" s="28" t="s">
        <v>517</v>
      </c>
      <c r="AF2" s="27" t="s">
        <v>508</v>
      </c>
      <c r="AG2" s="27" t="s">
        <v>371</v>
      </c>
      <c r="AI2" s="28" t="s">
        <v>415</v>
      </c>
      <c r="AJ2" s="28" t="s">
        <v>517</v>
      </c>
    </row>
    <row r="3" spans="1:36" x14ac:dyDescent="0.3">
      <c r="A3" s="34">
        <v>1</v>
      </c>
      <c r="B3" s="2" t="s">
        <v>437</v>
      </c>
      <c r="C3" s="2">
        <v>198</v>
      </c>
      <c r="E3" s="3" t="s">
        <v>386</v>
      </c>
      <c r="F3" s="3">
        <v>44</v>
      </c>
      <c r="H3" s="2" t="s">
        <v>445</v>
      </c>
      <c r="I3" s="2">
        <v>48</v>
      </c>
      <c r="K3" s="3" t="s">
        <v>386</v>
      </c>
      <c r="L3" s="3">
        <v>18</v>
      </c>
      <c r="N3" s="2" t="s">
        <v>668</v>
      </c>
      <c r="O3" s="2">
        <v>222</v>
      </c>
      <c r="Q3" s="3" t="s">
        <v>386</v>
      </c>
      <c r="R3" s="3">
        <v>49</v>
      </c>
      <c r="T3" s="2" t="s">
        <v>372</v>
      </c>
      <c r="U3" s="2">
        <v>54</v>
      </c>
      <c r="W3" s="3" t="s">
        <v>386</v>
      </c>
      <c r="X3" s="3">
        <v>9</v>
      </c>
      <c r="Z3" s="2" t="s">
        <v>518</v>
      </c>
      <c r="AA3" s="2">
        <v>60</v>
      </c>
      <c r="AC3" s="3" t="s">
        <v>386</v>
      </c>
      <c r="AD3" s="3">
        <v>18</v>
      </c>
      <c r="AF3" s="2" t="s">
        <v>604</v>
      </c>
      <c r="AG3" s="2">
        <v>943</v>
      </c>
      <c r="AI3" s="3" t="s">
        <v>386</v>
      </c>
      <c r="AJ3" s="3">
        <v>47</v>
      </c>
    </row>
    <row r="4" spans="1:36" ht="16.5" x14ac:dyDescent="0.3">
      <c r="A4" s="34">
        <v>2</v>
      </c>
      <c r="B4" s="2" t="s">
        <v>438</v>
      </c>
      <c r="C4" s="2">
        <v>193</v>
      </c>
      <c r="E4" s="3" t="s">
        <v>499</v>
      </c>
      <c r="F4" s="3">
        <v>15</v>
      </c>
      <c r="H4" s="2" t="s">
        <v>552</v>
      </c>
      <c r="I4" s="2">
        <v>33</v>
      </c>
      <c r="K4" s="3" t="s">
        <v>436</v>
      </c>
      <c r="L4" s="3">
        <v>12</v>
      </c>
      <c r="N4" t="s">
        <v>669</v>
      </c>
      <c r="O4">
        <v>194</v>
      </c>
      <c r="Q4" t="s">
        <v>421</v>
      </c>
      <c r="R4">
        <v>26</v>
      </c>
      <c r="T4" s="2" t="s">
        <v>373</v>
      </c>
      <c r="U4" s="2">
        <v>41</v>
      </c>
      <c r="W4" s="3" t="s">
        <v>417</v>
      </c>
      <c r="X4" s="3">
        <v>7</v>
      </c>
      <c r="Z4" s="2" t="s">
        <v>519</v>
      </c>
      <c r="AA4" s="2">
        <v>53</v>
      </c>
      <c r="AC4" s="3" t="s">
        <v>422</v>
      </c>
      <c r="AD4" s="3">
        <v>7</v>
      </c>
      <c r="AF4" s="2" t="s">
        <v>605</v>
      </c>
      <c r="AG4" s="2">
        <v>146</v>
      </c>
      <c r="AI4" s="3" t="s">
        <v>417</v>
      </c>
      <c r="AJ4" s="3">
        <v>15</v>
      </c>
    </row>
    <row r="5" spans="1:36" ht="16.5" x14ac:dyDescent="0.3">
      <c r="A5" s="34">
        <v>3</v>
      </c>
      <c r="B5" s="2" t="s">
        <v>439</v>
      </c>
      <c r="C5" s="2">
        <v>143</v>
      </c>
      <c r="E5" s="3" t="s">
        <v>424</v>
      </c>
      <c r="F5" s="3">
        <v>13</v>
      </c>
      <c r="H5" s="2" t="s">
        <v>439</v>
      </c>
      <c r="I5" s="2">
        <v>31</v>
      </c>
      <c r="K5" s="3" t="s">
        <v>512</v>
      </c>
      <c r="L5" s="3">
        <v>6</v>
      </c>
      <c r="N5" t="s">
        <v>670</v>
      </c>
      <c r="O5">
        <v>135</v>
      </c>
      <c r="Q5" t="s">
        <v>513</v>
      </c>
      <c r="R5">
        <v>11</v>
      </c>
      <c r="T5" s="2" t="s">
        <v>374</v>
      </c>
      <c r="U5" s="2">
        <v>38</v>
      </c>
      <c r="W5" s="3" t="s">
        <v>418</v>
      </c>
      <c r="X5" s="3">
        <v>5</v>
      </c>
      <c r="Z5" s="2" t="s">
        <v>520</v>
      </c>
      <c r="AA5" s="2">
        <v>52</v>
      </c>
      <c r="AC5" s="3" t="s">
        <v>424</v>
      </c>
      <c r="AD5" s="3">
        <v>7</v>
      </c>
      <c r="AF5" s="2" t="s">
        <v>594</v>
      </c>
      <c r="AG5" s="2">
        <v>139</v>
      </c>
      <c r="AI5" s="3" t="s">
        <v>419</v>
      </c>
      <c r="AJ5" s="3">
        <v>13</v>
      </c>
    </row>
    <row r="6" spans="1:36" ht="16.5" x14ac:dyDescent="0.3">
      <c r="A6" s="34">
        <v>4</v>
      </c>
      <c r="B6" s="2" t="s">
        <v>440</v>
      </c>
      <c r="C6" s="2">
        <v>98</v>
      </c>
      <c r="E6" s="3" t="s">
        <v>421</v>
      </c>
      <c r="F6" s="3">
        <v>13</v>
      </c>
      <c r="H6" s="2" t="s">
        <v>553</v>
      </c>
      <c r="I6" s="2">
        <v>28</v>
      </c>
      <c r="K6" s="3" t="s">
        <v>597</v>
      </c>
      <c r="L6" s="3">
        <v>5</v>
      </c>
      <c r="N6" t="s">
        <v>671</v>
      </c>
      <c r="O6">
        <v>111</v>
      </c>
      <c r="Q6" t="s">
        <v>417</v>
      </c>
      <c r="R6">
        <v>11</v>
      </c>
      <c r="T6" s="2" t="s">
        <v>375</v>
      </c>
      <c r="U6" s="2">
        <v>32</v>
      </c>
      <c r="W6" s="3" t="s">
        <v>419</v>
      </c>
      <c r="X6" s="3">
        <v>3</v>
      </c>
      <c r="Z6" s="2" t="s">
        <v>373</v>
      </c>
      <c r="AA6" s="2">
        <v>45</v>
      </c>
      <c r="AC6" s="3" t="s">
        <v>513</v>
      </c>
      <c r="AD6" s="3">
        <v>6</v>
      </c>
      <c r="AF6" s="2" t="s">
        <v>606</v>
      </c>
      <c r="AG6" s="2">
        <v>75</v>
      </c>
      <c r="AI6" s="3" t="s">
        <v>418</v>
      </c>
      <c r="AJ6" s="3">
        <v>13</v>
      </c>
    </row>
    <row r="7" spans="1:36" ht="16.5" x14ac:dyDescent="0.3">
      <c r="A7" s="34">
        <v>5</v>
      </c>
      <c r="B7" s="2" t="s">
        <v>441</v>
      </c>
      <c r="C7" s="2">
        <v>91</v>
      </c>
      <c r="E7" s="3" t="s">
        <v>509</v>
      </c>
      <c r="F7" s="3">
        <v>10</v>
      </c>
      <c r="H7" s="2" t="s">
        <v>492</v>
      </c>
      <c r="I7" s="2">
        <v>26</v>
      </c>
      <c r="K7" s="3" t="s">
        <v>514</v>
      </c>
      <c r="L7" s="3">
        <v>4</v>
      </c>
      <c r="N7" t="s">
        <v>672</v>
      </c>
      <c r="O7">
        <v>77</v>
      </c>
      <c r="Q7" t="s">
        <v>436</v>
      </c>
      <c r="R7">
        <v>8</v>
      </c>
      <c r="T7" s="2" t="s">
        <v>279</v>
      </c>
      <c r="U7" s="2">
        <v>31</v>
      </c>
      <c r="W7" s="3" t="s">
        <v>420</v>
      </c>
      <c r="X7" s="3">
        <v>3</v>
      </c>
      <c r="Z7" s="2" t="s">
        <v>372</v>
      </c>
      <c r="AA7" s="2">
        <v>44</v>
      </c>
      <c r="AC7" s="3" t="s">
        <v>418</v>
      </c>
      <c r="AD7" s="3">
        <v>6</v>
      </c>
      <c r="AF7" s="2" t="s">
        <v>451</v>
      </c>
      <c r="AG7" s="2">
        <v>75</v>
      </c>
      <c r="AI7" s="3" t="s">
        <v>434</v>
      </c>
      <c r="AJ7" s="3">
        <v>10</v>
      </c>
    </row>
    <row r="8" spans="1:36" ht="16.5" x14ac:dyDescent="0.3">
      <c r="A8" s="34">
        <v>6</v>
      </c>
      <c r="B8" s="2" t="s">
        <v>442</v>
      </c>
      <c r="C8" s="2">
        <v>86</v>
      </c>
      <c r="E8" s="3" t="s">
        <v>425</v>
      </c>
      <c r="F8" s="3">
        <v>8</v>
      </c>
      <c r="H8" s="2" t="s">
        <v>554</v>
      </c>
      <c r="I8" s="2">
        <v>24</v>
      </c>
      <c r="K8" s="3" t="s">
        <v>513</v>
      </c>
      <c r="L8" s="3">
        <v>3</v>
      </c>
      <c r="N8" t="s">
        <v>673</v>
      </c>
      <c r="O8">
        <v>63</v>
      </c>
      <c r="Q8" t="s">
        <v>429</v>
      </c>
      <c r="R8">
        <v>6</v>
      </c>
      <c r="T8" s="2" t="s">
        <v>376</v>
      </c>
      <c r="U8" s="2">
        <v>26</v>
      </c>
      <c r="W8" s="3" t="s">
        <v>421</v>
      </c>
      <c r="X8" s="3">
        <v>3</v>
      </c>
      <c r="Z8" s="2" t="s">
        <v>521</v>
      </c>
      <c r="AA8" s="2">
        <v>39</v>
      </c>
      <c r="AC8" s="3" t="s">
        <v>426</v>
      </c>
      <c r="AD8" s="3">
        <v>6</v>
      </c>
      <c r="AF8" s="2" t="s">
        <v>607</v>
      </c>
      <c r="AG8" s="2">
        <v>68</v>
      </c>
      <c r="AI8" s="3" t="s">
        <v>429</v>
      </c>
      <c r="AJ8" s="3">
        <v>8</v>
      </c>
    </row>
    <row r="9" spans="1:36" ht="16.5" x14ac:dyDescent="0.3">
      <c r="A9" s="34">
        <v>7</v>
      </c>
      <c r="B9" s="2" t="s">
        <v>443</v>
      </c>
      <c r="C9" s="2">
        <v>64</v>
      </c>
      <c r="E9" s="3" t="s">
        <v>426</v>
      </c>
      <c r="F9" s="3">
        <v>7</v>
      </c>
      <c r="H9" s="2" t="s">
        <v>386</v>
      </c>
      <c r="I9" s="2">
        <v>17</v>
      </c>
      <c r="K9" s="3" t="s">
        <v>421</v>
      </c>
      <c r="L9" s="3">
        <v>3</v>
      </c>
      <c r="N9" t="s">
        <v>377</v>
      </c>
      <c r="O9">
        <v>60</v>
      </c>
      <c r="Q9" t="s">
        <v>424</v>
      </c>
      <c r="R9">
        <v>6</v>
      </c>
      <c r="T9" s="2" t="s">
        <v>377</v>
      </c>
      <c r="U9" s="2">
        <v>26</v>
      </c>
      <c r="W9" s="3" t="s">
        <v>422</v>
      </c>
      <c r="X9" s="3">
        <v>2</v>
      </c>
      <c r="Z9" s="2" t="s">
        <v>390</v>
      </c>
      <c r="AA9" s="2">
        <v>38</v>
      </c>
      <c r="AC9" s="3" t="s">
        <v>421</v>
      </c>
      <c r="AD9" s="3">
        <v>5</v>
      </c>
      <c r="AF9" s="2" t="s">
        <v>608</v>
      </c>
      <c r="AG9" s="2">
        <v>63</v>
      </c>
      <c r="AI9" s="3" t="s">
        <v>515</v>
      </c>
      <c r="AJ9" s="3">
        <v>8</v>
      </c>
    </row>
    <row r="10" spans="1:36" ht="16.5" x14ac:dyDescent="0.3">
      <c r="A10" s="34">
        <v>8</v>
      </c>
      <c r="B10" s="2" t="s">
        <v>444</v>
      </c>
      <c r="C10" s="2">
        <v>57</v>
      </c>
      <c r="E10" s="3" t="s">
        <v>510</v>
      </c>
      <c r="F10" s="3">
        <v>6</v>
      </c>
      <c r="H10" s="2" t="s">
        <v>438</v>
      </c>
      <c r="I10" s="2">
        <v>16</v>
      </c>
      <c r="K10" s="3" t="s">
        <v>430</v>
      </c>
      <c r="L10" s="3">
        <v>2</v>
      </c>
      <c r="N10" t="s">
        <v>386</v>
      </c>
      <c r="O10">
        <v>56</v>
      </c>
      <c r="Q10" t="s">
        <v>514</v>
      </c>
      <c r="R10">
        <v>5</v>
      </c>
      <c r="T10" s="2" t="s">
        <v>378</v>
      </c>
      <c r="U10" s="2">
        <v>21</v>
      </c>
      <c r="W10" s="3" t="s">
        <v>423</v>
      </c>
      <c r="X10" s="3">
        <v>2</v>
      </c>
      <c r="Z10" s="2" t="s">
        <v>522</v>
      </c>
      <c r="AA10" s="2">
        <v>30</v>
      </c>
      <c r="AC10" s="3" t="s">
        <v>423</v>
      </c>
      <c r="AD10" s="3">
        <v>4</v>
      </c>
      <c r="AF10" s="2" t="s">
        <v>384</v>
      </c>
      <c r="AG10" s="2">
        <v>62</v>
      </c>
      <c r="AI10" s="3" t="s">
        <v>425</v>
      </c>
      <c r="AJ10" s="3">
        <v>8</v>
      </c>
    </row>
    <row r="11" spans="1:36" ht="16.5" x14ac:dyDescent="0.3">
      <c r="A11" s="34">
        <v>9</v>
      </c>
      <c r="B11" s="2" t="s">
        <v>445</v>
      </c>
      <c r="C11" s="2">
        <v>49</v>
      </c>
      <c r="E11" s="3" t="s">
        <v>417</v>
      </c>
      <c r="F11" s="3">
        <v>6</v>
      </c>
      <c r="H11" s="2" t="s">
        <v>555</v>
      </c>
      <c r="I11" s="2">
        <v>15</v>
      </c>
      <c r="K11" s="3" t="s">
        <v>424</v>
      </c>
      <c r="L11" s="3">
        <v>2</v>
      </c>
      <c r="N11" t="s">
        <v>674</v>
      </c>
      <c r="O11">
        <v>55</v>
      </c>
      <c r="Q11" t="s">
        <v>425</v>
      </c>
      <c r="R11">
        <v>5</v>
      </c>
      <c r="T11" s="2" t="s">
        <v>379</v>
      </c>
      <c r="U11" s="2">
        <v>20</v>
      </c>
      <c r="W11" s="3" t="s">
        <v>424</v>
      </c>
      <c r="X11" s="3">
        <v>2</v>
      </c>
      <c r="Z11" s="2" t="s">
        <v>377</v>
      </c>
      <c r="AA11" s="2">
        <v>27</v>
      </c>
      <c r="AC11" s="3" t="s">
        <v>419</v>
      </c>
      <c r="AD11" s="3">
        <v>3</v>
      </c>
      <c r="AF11" s="2" t="s">
        <v>609</v>
      </c>
      <c r="AG11" s="2">
        <v>58</v>
      </c>
      <c r="AI11" s="3" t="s">
        <v>424</v>
      </c>
      <c r="AJ11" s="3">
        <v>7</v>
      </c>
    </row>
    <row r="12" spans="1:36" ht="16.5" x14ac:dyDescent="0.3">
      <c r="A12" s="34">
        <v>10</v>
      </c>
      <c r="B12" s="2" t="s">
        <v>446</v>
      </c>
      <c r="C12" s="2">
        <v>48</v>
      </c>
      <c r="E12" s="3" t="s">
        <v>511</v>
      </c>
      <c r="F12" s="3">
        <v>5</v>
      </c>
      <c r="H12" s="2" t="s">
        <v>556</v>
      </c>
      <c r="I12" s="2">
        <v>15</v>
      </c>
      <c r="K12" s="3" t="s">
        <v>509</v>
      </c>
      <c r="L12" s="3">
        <v>2</v>
      </c>
      <c r="N12" t="s">
        <v>568</v>
      </c>
      <c r="O12">
        <v>45</v>
      </c>
      <c r="Q12" t="s">
        <v>423</v>
      </c>
      <c r="R12">
        <v>4</v>
      </c>
      <c r="T12" s="2" t="s">
        <v>380</v>
      </c>
      <c r="U12" s="2">
        <v>17</v>
      </c>
      <c r="W12" s="3" t="s">
        <v>425</v>
      </c>
      <c r="X12" s="3">
        <v>2</v>
      </c>
      <c r="Z12" s="2" t="s">
        <v>523</v>
      </c>
      <c r="AA12" s="2">
        <v>24</v>
      </c>
      <c r="AC12" s="3" t="s">
        <v>542</v>
      </c>
      <c r="AD12" s="3">
        <v>3</v>
      </c>
      <c r="AF12" s="2" t="s">
        <v>610</v>
      </c>
      <c r="AG12" s="2">
        <v>56</v>
      </c>
      <c r="AI12" s="3" t="s">
        <v>420</v>
      </c>
      <c r="AJ12" s="3">
        <v>7</v>
      </c>
    </row>
    <row r="13" spans="1:36" ht="16.5" x14ac:dyDescent="0.3">
      <c r="A13" s="34">
        <v>11</v>
      </c>
      <c r="B13" s="2" t="s">
        <v>447</v>
      </c>
      <c r="C13" s="2">
        <v>48</v>
      </c>
      <c r="E13" s="3" t="s">
        <v>432</v>
      </c>
      <c r="F13" s="3">
        <v>4</v>
      </c>
      <c r="H13" s="2" t="s">
        <v>490</v>
      </c>
      <c r="I13" s="2">
        <v>13</v>
      </c>
      <c r="K13" s="3" t="s">
        <v>425</v>
      </c>
      <c r="L13" s="3">
        <v>2</v>
      </c>
      <c r="N13" t="s">
        <v>403</v>
      </c>
      <c r="O13">
        <v>45</v>
      </c>
      <c r="Q13" t="s">
        <v>430</v>
      </c>
      <c r="R13">
        <v>4</v>
      </c>
      <c r="T13" s="2" t="s">
        <v>381</v>
      </c>
      <c r="U13" s="2">
        <v>16</v>
      </c>
      <c r="W13" s="3" t="s">
        <v>426</v>
      </c>
      <c r="X13" s="3">
        <v>2</v>
      </c>
      <c r="Z13" s="2" t="s">
        <v>384</v>
      </c>
      <c r="AA13" s="2">
        <v>23</v>
      </c>
      <c r="AC13" s="3" t="s">
        <v>514</v>
      </c>
      <c r="AD13" s="3">
        <v>3</v>
      </c>
      <c r="AF13" s="2" t="s">
        <v>611</v>
      </c>
      <c r="AG13" s="2">
        <v>53</v>
      </c>
      <c r="AI13" s="3" t="s">
        <v>421</v>
      </c>
      <c r="AJ13" s="3">
        <v>7</v>
      </c>
    </row>
    <row r="14" spans="1:36" ht="16.5" x14ac:dyDescent="0.3">
      <c r="A14" s="34">
        <v>12</v>
      </c>
      <c r="B14" s="2" t="s">
        <v>386</v>
      </c>
      <c r="C14" s="2">
        <v>46</v>
      </c>
      <c r="E14" s="3" t="s">
        <v>512</v>
      </c>
      <c r="F14" s="3">
        <v>3</v>
      </c>
      <c r="H14" s="2" t="s">
        <v>557</v>
      </c>
      <c r="I14" s="2">
        <v>13</v>
      </c>
      <c r="K14" s="3" t="s">
        <v>510</v>
      </c>
      <c r="L14" s="3">
        <v>2</v>
      </c>
      <c r="N14" t="s">
        <v>675</v>
      </c>
      <c r="O14">
        <v>41</v>
      </c>
      <c r="Q14" t="s">
        <v>431</v>
      </c>
      <c r="R14">
        <v>3</v>
      </c>
      <c r="T14" s="2" t="s">
        <v>382</v>
      </c>
      <c r="U14" s="2">
        <v>14</v>
      </c>
      <c r="W14" s="3" t="s">
        <v>427</v>
      </c>
      <c r="X14" s="3">
        <v>1</v>
      </c>
      <c r="Z14" s="2" t="s">
        <v>524</v>
      </c>
      <c r="AA14" s="2">
        <v>20</v>
      </c>
      <c r="AC14" s="3" t="s">
        <v>434</v>
      </c>
      <c r="AD14" s="3">
        <v>3</v>
      </c>
      <c r="AF14" s="2" t="s">
        <v>612</v>
      </c>
      <c r="AG14" s="2">
        <v>52</v>
      </c>
      <c r="AI14" s="3" t="s">
        <v>426</v>
      </c>
      <c r="AJ14" s="3">
        <v>5</v>
      </c>
    </row>
    <row r="15" spans="1:36" ht="16.5" x14ac:dyDescent="0.3">
      <c r="A15" s="34">
        <v>13</v>
      </c>
      <c r="B15" s="2" t="s">
        <v>448</v>
      </c>
      <c r="C15" s="2">
        <v>45</v>
      </c>
      <c r="E15" s="3" t="s">
        <v>513</v>
      </c>
      <c r="F15" s="3">
        <v>3</v>
      </c>
      <c r="H15" s="2" t="s">
        <v>462</v>
      </c>
      <c r="I15" s="2">
        <v>13</v>
      </c>
      <c r="K15" s="3" t="s">
        <v>426</v>
      </c>
      <c r="L15" s="3">
        <v>2</v>
      </c>
      <c r="N15" t="s">
        <v>676</v>
      </c>
      <c r="O15">
        <v>41</v>
      </c>
      <c r="Q15" t="s">
        <v>542</v>
      </c>
      <c r="R15">
        <v>3</v>
      </c>
      <c r="T15" s="2" t="s">
        <v>383</v>
      </c>
      <c r="U15" s="2">
        <v>13</v>
      </c>
      <c r="W15" s="3" t="s">
        <v>428</v>
      </c>
      <c r="X15" s="3">
        <v>1</v>
      </c>
      <c r="Z15" s="2" t="s">
        <v>411</v>
      </c>
      <c r="AA15" s="2">
        <v>20</v>
      </c>
      <c r="AC15" s="3" t="s">
        <v>420</v>
      </c>
      <c r="AD15" s="3">
        <v>3</v>
      </c>
      <c r="AF15" s="2" t="s">
        <v>613</v>
      </c>
      <c r="AG15" s="2">
        <v>52</v>
      </c>
      <c r="AI15" s="3" t="s">
        <v>422</v>
      </c>
      <c r="AJ15" s="3">
        <v>4</v>
      </c>
    </row>
    <row r="16" spans="1:36" ht="16.5" x14ac:dyDescent="0.3">
      <c r="A16" s="34">
        <v>14</v>
      </c>
      <c r="B16" s="2" t="s">
        <v>449</v>
      </c>
      <c r="C16" s="2">
        <v>43</v>
      </c>
      <c r="E16" s="3" t="s">
        <v>514</v>
      </c>
      <c r="F16" s="3">
        <v>3</v>
      </c>
      <c r="H16" s="2" t="s">
        <v>558</v>
      </c>
      <c r="I16" s="2">
        <v>13</v>
      </c>
      <c r="K16" s="3" t="s">
        <v>417</v>
      </c>
      <c r="L16" s="3">
        <v>2</v>
      </c>
      <c r="N16" t="s">
        <v>455</v>
      </c>
      <c r="O16">
        <v>40</v>
      </c>
      <c r="Q16" t="s">
        <v>509</v>
      </c>
      <c r="R16">
        <v>3</v>
      </c>
      <c r="T16" s="2" t="s">
        <v>384</v>
      </c>
      <c r="U16" s="2">
        <v>12</v>
      </c>
      <c r="W16" s="3" t="s">
        <v>429</v>
      </c>
      <c r="X16" s="3">
        <v>1</v>
      </c>
      <c r="Z16" s="2" t="s">
        <v>525</v>
      </c>
      <c r="AA16" s="2">
        <v>17</v>
      </c>
      <c r="AC16" s="3" t="s">
        <v>417</v>
      </c>
      <c r="AD16" s="3">
        <v>3</v>
      </c>
      <c r="AF16" s="2" t="s">
        <v>500</v>
      </c>
      <c r="AG16" s="2">
        <v>50</v>
      </c>
      <c r="AI16" s="3" t="s">
        <v>428</v>
      </c>
      <c r="AJ16" s="3">
        <v>4</v>
      </c>
    </row>
    <row r="17" spans="1:36" ht="16.5" x14ac:dyDescent="0.3">
      <c r="A17" s="34">
        <v>15</v>
      </c>
      <c r="B17" s="2" t="s">
        <v>450</v>
      </c>
      <c r="C17" s="2">
        <v>43</v>
      </c>
      <c r="E17" s="3" t="s">
        <v>434</v>
      </c>
      <c r="F17" s="3">
        <v>3</v>
      </c>
      <c r="H17" s="2" t="s">
        <v>559</v>
      </c>
      <c r="I17" s="2">
        <v>13</v>
      </c>
      <c r="K17" s="3" t="s">
        <v>499</v>
      </c>
      <c r="L17" s="3">
        <v>2</v>
      </c>
      <c r="N17" t="s">
        <v>394</v>
      </c>
      <c r="O17">
        <v>36</v>
      </c>
      <c r="Q17" t="s">
        <v>420</v>
      </c>
      <c r="R17">
        <v>3</v>
      </c>
      <c r="T17" s="2" t="s">
        <v>385</v>
      </c>
      <c r="U17" s="2">
        <v>11</v>
      </c>
      <c r="W17" s="3" t="s">
        <v>430</v>
      </c>
      <c r="X17" s="3">
        <v>1</v>
      </c>
      <c r="Z17" s="2" t="s">
        <v>388</v>
      </c>
      <c r="AA17" s="2">
        <v>16</v>
      </c>
      <c r="AC17" s="3" t="s">
        <v>543</v>
      </c>
      <c r="AD17" s="3">
        <v>2</v>
      </c>
      <c r="AF17" s="2" t="s">
        <v>411</v>
      </c>
      <c r="AG17" s="2">
        <v>50</v>
      </c>
      <c r="AI17" s="3" t="s">
        <v>430</v>
      </c>
      <c r="AJ17" s="3">
        <v>4</v>
      </c>
    </row>
    <row r="18" spans="1:36" ht="16.5" x14ac:dyDescent="0.3">
      <c r="A18" s="34">
        <v>16</v>
      </c>
      <c r="B18" s="2" t="s">
        <v>451</v>
      </c>
      <c r="C18" s="2">
        <v>42</v>
      </c>
      <c r="E18" s="3" t="s">
        <v>418</v>
      </c>
      <c r="F18" s="3">
        <v>2</v>
      </c>
      <c r="H18" s="2" t="s">
        <v>560</v>
      </c>
      <c r="I18" s="2">
        <v>12</v>
      </c>
      <c r="K18" s="3" t="s">
        <v>422</v>
      </c>
      <c r="L18" s="3">
        <v>1</v>
      </c>
      <c r="N18" t="s">
        <v>464</v>
      </c>
      <c r="O18">
        <v>32</v>
      </c>
      <c r="Q18" t="s">
        <v>549</v>
      </c>
      <c r="R18">
        <v>3</v>
      </c>
      <c r="T18" s="2" t="s">
        <v>386</v>
      </c>
      <c r="U18" s="2">
        <v>11</v>
      </c>
      <c r="W18" s="3" t="s">
        <v>431</v>
      </c>
      <c r="X18" s="3">
        <v>1</v>
      </c>
      <c r="Z18" s="2" t="s">
        <v>526</v>
      </c>
      <c r="AA18" s="2">
        <v>15</v>
      </c>
      <c r="AC18" s="3" t="s">
        <v>544</v>
      </c>
      <c r="AD18" s="3">
        <v>2</v>
      </c>
      <c r="AF18" s="2" t="s">
        <v>386</v>
      </c>
      <c r="AG18" s="2">
        <v>50</v>
      </c>
      <c r="AI18" s="3" t="s">
        <v>435</v>
      </c>
      <c r="AJ18" s="3">
        <v>4</v>
      </c>
    </row>
    <row r="19" spans="1:36" ht="16.5" x14ac:dyDescent="0.3">
      <c r="A19" s="34">
        <v>17</v>
      </c>
      <c r="B19" s="2" t="s">
        <v>452</v>
      </c>
      <c r="C19" s="2">
        <v>37</v>
      </c>
      <c r="E19" s="3" t="s">
        <v>515</v>
      </c>
      <c r="F19" s="3">
        <v>2</v>
      </c>
      <c r="H19" s="2" t="s">
        <v>437</v>
      </c>
      <c r="I19" s="2">
        <v>11</v>
      </c>
      <c r="K19" s="3" t="s">
        <v>598</v>
      </c>
      <c r="L19" s="3">
        <v>1</v>
      </c>
      <c r="N19" t="s">
        <v>421</v>
      </c>
      <c r="O19">
        <v>29</v>
      </c>
      <c r="Q19" t="s">
        <v>512</v>
      </c>
      <c r="R19">
        <v>2</v>
      </c>
      <c r="T19" s="2" t="s">
        <v>387</v>
      </c>
      <c r="U19" s="2">
        <v>10</v>
      </c>
      <c r="W19" s="3" t="s">
        <v>432</v>
      </c>
      <c r="X19" s="3">
        <v>1</v>
      </c>
      <c r="Z19" s="2" t="s">
        <v>527</v>
      </c>
      <c r="AA19" s="2">
        <v>15</v>
      </c>
      <c r="AC19" s="3" t="s">
        <v>427</v>
      </c>
      <c r="AD19" s="3">
        <v>2</v>
      </c>
      <c r="AF19" s="2" t="s">
        <v>372</v>
      </c>
      <c r="AG19" s="2">
        <v>47</v>
      </c>
      <c r="AI19" s="3" t="s">
        <v>432</v>
      </c>
      <c r="AJ19" s="3">
        <v>3</v>
      </c>
    </row>
    <row r="20" spans="1:36" ht="16.5" x14ac:dyDescent="0.3">
      <c r="A20" s="34">
        <v>18</v>
      </c>
      <c r="B20" s="2" t="s">
        <v>394</v>
      </c>
      <c r="C20" s="2">
        <v>36</v>
      </c>
      <c r="E20" s="3" t="s">
        <v>516</v>
      </c>
      <c r="F20" s="3">
        <v>2</v>
      </c>
      <c r="H20" s="2" t="s">
        <v>471</v>
      </c>
      <c r="I20" s="2">
        <v>11</v>
      </c>
      <c r="K20" s="3" t="s">
        <v>423</v>
      </c>
      <c r="L20" s="3">
        <v>1</v>
      </c>
      <c r="N20" t="s">
        <v>384</v>
      </c>
      <c r="O20">
        <v>29</v>
      </c>
      <c r="Q20" t="s">
        <v>543</v>
      </c>
      <c r="R20">
        <v>2</v>
      </c>
      <c r="T20" s="2" t="s">
        <v>388</v>
      </c>
      <c r="U20" s="2">
        <v>9</v>
      </c>
      <c r="W20" s="3" t="s">
        <v>433</v>
      </c>
      <c r="X20" s="3">
        <v>1</v>
      </c>
      <c r="Z20" s="2" t="s">
        <v>451</v>
      </c>
      <c r="AA20" s="2">
        <v>14</v>
      </c>
      <c r="AC20" s="3" t="s">
        <v>431</v>
      </c>
      <c r="AD20" s="3">
        <v>2</v>
      </c>
      <c r="AF20" s="2" t="s">
        <v>614</v>
      </c>
      <c r="AG20" s="2">
        <v>44</v>
      </c>
      <c r="AI20" s="3" t="s">
        <v>514</v>
      </c>
      <c r="AJ20" s="3">
        <v>3</v>
      </c>
    </row>
    <row r="21" spans="1:36" ht="16.5" x14ac:dyDescent="0.3">
      <c r="A21" s="34">
        <v>19</v>
      </c>
      <c r="B21" s="2" t="s">
        <v>453</v>
      </c>
      <c r="C21" s="2">
        <v>36</v>
      </c>
      <c r="E21" s="3" t="s">
        <v>436</v>
      </c>
      <c r="F21" s="3">
        <v>2</v>
      </c>
      <c r="H21" s="2" t="s">
        <v>394</v>
      </c>
      <c r="I21" s="2">
        <v>11</v>
      </c>
      <c r="K21" s="3" t="s">
        <v>599</v>
      </c>
      <c r="L21" s="3">
        <v>1</v>
      </c>
      <c r="N21" t="s">
        <v>677</v>
      </c>
      <c r="O21">
        <v>28</v>
      </c>
      <c r="Q21" t="s">
        <v>544</v>
      </c>
      <c r="R21">
        <v>2</v>
      </c>
      <c r="T21" s="2" t="s">
        <v>389</v>
      </c>
      <c r="U21" s="2">
        <v>8</v>
      </c>
      <c r="W21" s="3" t="s">
        <v>434</v>
      </c>
      <c r="X21" s="3">
        <v>1</v>
      </c>
      <c r="Z21" s="2" t="s">
        <v>399</v>
      </c>
      <c r="AA21" s="2">
        <v>14</v>
      </c>
      <c r="AC21" s="3" t="s">
        <v>432</v>
      </c>
      <c r="AD21" s="3">
        <v>2</v>
      </c>
      <c r="AF21" s="2" t="s">
        <v>615</v>
      </c>
      <c r="AG21" s="2">
        <v>43</v>
      </c>
      <c r="AI21" s="3" t="s">
        <v>512</v>
      </c>
      <c r="AJ21" s="3">
        <v>2</v>
      </c>
    </row>
    <row r="22" spans="1:36" ht="16.5" x14ac:dyDescent="0.3">
      <c r="A22" s="34">
        <v>20</v>
      </c>
      <c r="B22" s="2" t="s">
        <v>454</v>
      </c>
      <c r="C22" s="2">
        <v>34</v>
      </c>
      <c r="E22" s="3"/>
      <c r="F22" s="3"/>
      <c r="H22" s="2" t="s">
        <v>293</v>
      </c>
      <c r="I22" s="2">
        <v>11</v>
      </c>
      <c r="K22" s="2" t="s">
        <v>431</v>
      </c>
      <c r="L22" s="2">
        <v>1</v>
      </c>
      <c r="N22" t="s">
        <v>678</v>
      </c>
      <c r="O22">
        <v>28</v>
      </c>
      <c r="Q22" t="s">
        <v>422</v>
      </c>
      <c r="R22">
        <v>2</v>
      </c>
      <c r="T22" s="2" t="s">
        <v>390</v>
      </c>
      <c r="U22" s="2">
        <v>8</v>
      </c>
      <c r="W22" s="3" t="s">
        <v>435</v>
      </c>
      <c r="X22" s="3">
        <v>1</v>
      </c>
      <c r="Z22" s="2" t="s">
        <v>409</v>
      </c>
      <c r="AA22" s="2">
        <v>14</v>
      </c>
      <c r="AC22" s="3" t="s">
        <v>436</v>
      </c>
      <c r="AD22" s="3">
        <v>2</v>
      </c>
      <c r="AF22" s="2" t="s">
        <v>458</v>
      </c>
      <c r="AG22" s="2">
        <v>36</v>
      </c>
      <c r="AI22" s="3" t="s">
        <v>423</v>
      </c>
      <c r="AJ22" s="3">
        <v>2</v>
      </c>
    </row>
    <row r="23" spans="1:36" ht="16.5" x14ac:dyDescent="0.3">
      <c r="A23" s="34">
        <v>21</v>
      </c>
      <c r="B23" s="2" t="s">
        <v>455</v>
      </c>
      <c r="C23" s="2">
        <v>34</v>
      </c>
      <c r="E23" s="3"/>
      <c r="F23" s="3"/>
      <c r="H23" s="2" t="s">
        <v>455</v>
      </c>
      <c r="I23" s="2">
        <v>11</v>
      </c>
      <c r="K23" s="2" t="s">
        <v>542</v>
      </c>
      <c r="L23" s="2">
        <v>1</v>
      </c>
      <c r="N23" t="s">
        <v>679</v>
      </c>
      <c r="O23">
        <v>28</v>
      </c>
      <c r="Q23" t="s">
        <v>428</v>
      </c>
      <c r="R23">
        <v>2</v>
      </c>
      <c r="T23" s="2" t="s">
        <v>391</v>
      </c>
      <c r="U23" s="2">
        <v>8</v>
      </c>
      <c r="W23" s="3" t="s">
        <v>436</v>
      </c>
      <c r="X23" s="3">
        <v>1</v>
      </c>
      <c r="Z23" s="2" t="s">
        <v>386</v>
      </c>
      <c r="AA23" s="2">
        <v>14</v>
      </c>
      <c r="AC23" s="3" t="s">
        <v>512</v>
      </c>
      <c r="AD23" s="3">
        <v>1</v>
      </c>
      <c r="AF23" s="2" t="s">
        <v>464</v>
      </c>
      <c r="AG23" s="2">
        <v>36</v>
      </c>
      <c r="AI23" s="3" t="s">
        <v>665</v>
      </c>
      <c r="AJ23" s="3">
        <v>2</v>
      </c>
    </row>
    <row r="24" spans="1:36" ht="16.5" x14ac:dyDescent="0.3">
      <c r="A24" s="34">
        <v>22</v>
      </c>
      <c r="B24" s="2" t="s">
        <v>384</v>
      </c>
      <c r="C24" s="2">
        <v>31</v>
      </c>
      <c r="E24" s="3"/>
      <c r="F24" s="3"/>
      <c r="H24" s="2" t="s">
        <v>498</v>
      </c>
      <c r="I24" s="2">
        <v>11</v>
      </c>
      <c r="K24" s="2" t="s">
        <v>432</v>
      </c>
      <c r="L24" s="2">
        <v>1</v>
      </c>
      <c r="N24" t="s">
        <v>500</v>
      </c>
      <c r="O24">
        <v>28</v>
      </c>
      <c r="Q24" t="s">
        <v>598</v>
      </c>
      <c r="R24">
        <v>2</v>
      </c>
      <c r="T24" s="2" t="s">
        <v>392</v>
      </c>
      <c r="U24" s="2">
        <v>8</v>
      </c>
      <c r="Z24" s="2" t="s">
        <v>393</v>
      </c>
      <c r="AA24" s="2">
        <v>14</v>
      </c>
      <c r="AC24" s="3" t="s">
        <v>428</v>
      </c>
      <c r="AD24" s="3">
        <v>1</v>
      </c>
      <c r="AF24" s="2" t="s">
        <v>616</v>
      </c>
      <c r="AG24" s="2">
        <v>35</v>
      </c>
      <c r="AI24" s="3" t="s">
        <v>509</v>
      </c>
      <c r="AJ24" s="3">
        <v>2</v>
      </c>
    </row>
    <row r="25" spans="1:36" ht="16.5" x14ac:dyDescent="0.3">
      <c r="A25" s="34">
        <v>23</v>
      </c>
      <c r="B25" s="2" t="s">
        <v>456</v>
      </c>
      <c r="C25" s="2">
        <v>29</v>
      </c>
      <c r="E25" s="3"/>
      <c r="F25" s="3"/>
      <c r="H25" s="2" t="s">
        <v>561</v>
      </c>
      <c r="I25" s="2">
        <v>11</v>
      </c>
      <c r="K25" s="2" t="s">
        <v>547</v>
      </c>
      <c r="L25" s="2">
        <v>1</v>
      </c>
      <c r="N25" t="s">
        <v>411</v>
      </c>
      <c r="O25">
        <v>28</v>
      </c>
      <c r="Q25" t="s">
        <v>725</v>
      </c>
      <c r="R25">
        <v>2</v>
      </c>
      <c r="T25" s="2" t="s">
        <v>393</v>
      </c>
      <c r="U25" s="2">
        <v>8</v>
      </c>
      <c r="Z25" s="2" t="s">
        <v>455</v>
      </c>
      <c r="AA25" s="2">
        <v>13</v>
      </c>
      <c r="AC25" s="3" t="s">
        <v>429</v>
      </c>
      <c r="AD25" s="3">
        <v>1</v>
      </c>
      <c r="AF25" s="2" t="s">
        <v>617</v>
      </c>
      <c r="AG25" s="2">
        <v>34</v>
      </c>
      <c r="AI25" s="3" t="s">
        <v>510</v>
      </c>
      <c r="AJ25" s="3">
        <v>2</v>
      </c>
    </row>
    <row r="26" spans="1:36" ht="16.5" x14ac:dyDescent="0.3">
      <c r="A26" s="34">
        <v>24</v>
      </c>
      <c r="B26" s="2" t="s">
        <v>293</v>
      </c>
      <c r="C26" s="2">
        <v>29</v>
      </c>
      <c r="E26" s="3"/>
      <c r="F26" s="3"/>
      <c r="H26" s="2" t="s">
        <v>540</v>
      </c>
      <c r="I26" s="2">
        <v>10</v>
      </c>
      <c r="K26" s="2" t="s">
        <v>434</v>
      </c>
      <c r="L26" s="2">
        <v>1</v>
      </c>
      <c r="N26" t="s">
        <v>680</v>
      </c>
      <c r="O26">
        <v>26</v>
      </c>
      <c r="Q26" t="s">
        <v>726</v>
      </c>
      <c r="R26">
        <v>2</v>
      </c>
      <c r="T26" s="2" t="s">
        <v>394</v>
      </c>
      <c r="U26" s="2">
        <v>7</v>
      </c>
      <c r="Z26" s="2" t="s">
        <v>528</v>
      </c>
      <c r="AA26" s="2">
        <v>12</v>
      </c>
      <c r="AC26" s="3" t="s">
        <v>430</v>
      </c>
      <c r="AD26" s="3">
        <v>1</v>
      </c>
      <c r="AF26" s="2" t="s">
        <v>449</v>
      </c>
      <c r="AG26" s="2">
        <v>33</v>
      </c>
      <c r="AI26" s="3" t="s">
        <v>666</v>
      </c>
      <c r="AJ26" s="3">
        <v>2</v>
      </c>
    </row>
    <row r="27" spans="1:36" ht="16.5" x14ac:dyDescent="0.3">
      <c r="A27" s="34">
        <v>25</v>
      </c>
      <c r="B27" s="2" t="s">
        <v>457</v>
      </c>
      <c r="C27" s="2">
        <v>28</v>
      </c>
      <c r="E27" s="3"/>
      <c r="F27" s="3"/>
      <c r="H27" s="2" t="s">
        <v>440</v>
      </c>
      <c r="I27" s="2">
        <v>10</v>
      </c>
      <c r="K27" s="2" t="s">
        <v>435</v>
      </c>
      <c r="L27" s="2">
        <v>1</v>
      </c>
      <c r="N27" t="s">
        <v>681</v>
      </c>
      <c r="O27">
        <v>25</v>
      </c>
      <c r="Q27" t="s">
        <v>515</v>
      </c>
      <c r="R27">
        <v>2</v>
      </c>
      <c r="T27" s="2" t="s">
        <v>395</v>
      </c>
      <c r="U27" s="2">
        <v>7</v>
      </c>
      <c r="Z27" s="2" t="s">
        <v>407</v>
      </c>
      <c r="AA27" s="2">
        <v>12</v>
      </c>
      <c r="AC27" s="3" t="s">
        <v>511</v>
      </c>
      <c r="AD27" s="3">
        <v>1</v>
      </c>
      <c r="AF27" s="2" t="s">
        <v>618</v>
      </c>
      <c r="AG27" s="2">
        <v>33</v>
      </c>
      <c r="AI27" s="3" t="s">
        <v>667</v>
      </c>
      <c r="AJ27" s="3">
        <v>2</v>
      </c>
    </row>
    <row r="28" spans="1:36" ht="16.5" x14ac:dyDescent="0.3">
      <c r="A28" s="34">
        <v>26</v>
      </c>
      <c r="B28" s="2" t="s">
        <v>411</v>
      </c>
      <c r="C28" s="2">
        <v>28</v>
      </c>
      <c r="E28" s="3"/>
      <c r="F28" s="3"/>
      <c r="H28" s="2" t="s">
        <v>562</v>
      </c>
      <c r="I28" s="2">
        <v>9</v>
      </c>
      <c r="N28" t="s">
        <v>682</v>
      </c>
      <c r="O28">
        <v>23</v>
      </c>
      <c r="Q28" t="s">
        <v>432</v>
      </c>
      <c r="R28">
        <v>2</v>
      </c>
      <c r="T28" s="2" t="s">
        <v>396</v>
      </c>
      <c r="U28" s="2">
        <v>7</v>
      </c>
      <c r="Z28" s="2" t="s">
        <v>396</v>
      </c>
      <c r="AA28" s="2">
        <v>12</v>
      </c>
      <c r="AC28" s="3" t="s">
        <v>545</v>
      </c>
      <c r="AD28" s="3">
        <v>1</v>
      </c>
      <c r="AF28" s="2" t="s">
        <v>619</v>
      </c>
      <c r="AG28" s="2">
        <v>33</v>
      </c>
      <c r="AI28" s="3"/>
      <c r="AJ28" s="3"/>
    </row>
    <row r="29" spans="1:36" ht="16.5" x14ac:dyDescent="0.3">
      <c r="A29" s="34">
        <v>27</v>
      </c>
      <c r="B29" s="2" t="s">
        <v>458</v>
      </c>
      <c r="C29" s="2">
        <v>27</v>
      </c>
      <c r="E29" s="3"/>
      <c r="F29" s="3"/>
      <c r="H29" s="2" t="s">
        <v>563</v>
      </c>
      <c r="I29" s="2">
        <v>9</v>
      </c>
      <c r="N29" t="s">
        <v>683</v>
      </c>
      <c r="O29">
        <v>22</v>
      </c>
      <c r="Q29" t="s">
        <v>434</v>
      </c>
      <c r="R29">
        <v>2</v>
      </c>
      <c r="T29" s="2" t="s">
        <v>397</v>
      </c>
      <c r="U29" s="2">
        <v>7</v>
      </c>
      <c r="Z29" s="2" t="s">
        <v>529</v>
      </c>
      <c r="AA29" s="2">
        <v>11</v>
      </c>
      <c r="AC29" s="3" t="s">
        <v>509</v>
      </c>
      <c r="AD29" s="3">
        <v>1</v>
      </c>
      <c r="AF29" s="2" t="s">
        <v>496</v>
      </c>
      <c r="AG29" s="2">
        <v>32</v>
      </c>
      <c r="AI29" s="3"/>
      <c r="AJ29" s="3"/>
    </row>
    <row r="30" spans="1:36" ht="16.5" x14ac:dyDescent="0.3">
      <c r="A30" s="34">
        <v>28</v>
      </c>
      <c r="B30" s="2" t="s">
        <v>459</v>
      </c>
      <c r="C30" s="2">
        <v>27</v>
      </c>
      <c r="E30" s="3"/>
      <c r="F30" s="3"/>
      <c r="H30" s="2" t="s">
        <v>564</v>
      </c>
      <c r="I30" s="2">
        <v>9</v>
      </c>
      <c r="N30" t="s">
        <v>684</v>
      </c>
      <c r="O30">
        <v>21</v>
      </c>
      <c r="Q30" t="s">
        <v>499</v>
      </c>
      <c r="R30">
        <v>2</v>
      </c>
      <c r="T30" s="2" t="s">
        <v>398</v>
      </c>
      <c r="U30" s="2">
        <v>6</v>
      </c>
      <c r="Z30" s="2" t="s">
        <v>452</v>
      </c>
      <c r="AA30" s="2">
        <v>11</v>
      </c>
      <c r="AC30" s="3" t="s">
        <v>546</v>
      </c>
      <c r="AD30" s="3">
        <v>1</v>
      </c>
      <c r="AF30" s="2" t="s">
        <v>394</v>
      </c>
      <c r="AG30" s="2">
        <v>32</v>
      </c>
      <c r="AI30" s="3"/>
      <c r="AJ30" s="3"/>
    </row>
    <row r="31" spans="1:36" ht="16.5" x14ac:dyDescent="0.3">
      <c r="A31" s="34">
        <v>29</v>
      </c>
      <c r="B31" s="2" t="s">
        <v>460</v>
      </c>
      <c r="C31" s="2">
        <v>26</v>
      </c>
      <c r="E31" s="3"/>
      <c r="F31" s="3"/>
      <c r="H31" s="2" t="s">
        <v>505</v>
      </c>
      <c r="I31" s="2">
        <v>9</v>
      </c>
      <c r="N31" t="s">
        <v>685</v>
      </c>
      <c r="O31">
        <v>21</v>
      </c>
      <c r="T31" s="2" t="s">
        <v>399</v>
      </c>
      <c r="U31" s="2">
        <v>6</v>
      </c>
      <c r="Z31" s="2" t="s">
        <v>394</v>
      </c>
      <c r="AA31" s="2">
        <v>11</v>
      </c>
      <c r="AC31" s="3" t="s">
        <v>433</v>
      </c>
      <c r="AD31" s="3">
        <v>1</v>
      </c>
      <c r="AF31" s="2" t="s">
        <v>586</v>
      </c>
      <c r="AG31" s="2">
        <v>32</v>
      </c>
      <c r="AI31" s="3"/>
      <c r="AJ31" s="3"/>
    </row>
    <row r="32" spans="1:36" ht="16.5" x14ac:dyDescent="0.3">
      <c r="A32" s="34">
        <v>30</v>
      </c>
      <c r="B32" s="2" t="s">
        <v>461</v>
      </c>
      <c r="C32" s="2">
        <v>25</v>
      </c>
      <c r="E32" s="3"/>
      <c r="F32" s="3"/>
      <c r="H32" s="2" t="s">
        <v>413</v>
      </c>
      <c r="I32" s="2">
        <v>9</v>
      </c>
      <c r="N32" t="s">
        <v>372</v>
      </c>
      <c r="O32">
        <v>20</v>
      </c>
      <c r="T32" s="2" t="s">
        <v>400</v>
      </c>
      <c r="U32" s="2">
        <v>6</v>
      </c>
      <c r="Z32" s="2" t="s">
        <v>530</v>
      </c>
      <c r="AA32" s="2">
        <v>11</v>
      </c>
      <c r="AC32" s="3" t="s">
        <v>547</v>
      </c>
      <c r="AD32" s="3">
        <v>1</v>
      </c>
      <c r="AF32" s="2" t="s">
        <v>620</v>
      </c>
      <c r="AG32" s="2">
        <v>31</v>
      </c>
      <c r="AI32" s="3"/>
      <c r="AJ32" s="3"/>
    </row>
    <row r="33" spans="1:36" ht="16.5" x14ac:dyDescent="0.3">
      <c r="A33" s="34">
        <v>31</v>
      </c>
      <c r="B33" s="2" t="s">
        <v>462</v>
      </c>
      <c r="C33" s="2">
        <v>25</v>
      </c>
      <c r="E33" s="3"/>
      <c r="F33" s="3"/>
      <c r="H33" s="2" t="s">
        <v>565</v>
      </c>
      <c r="I33" s="2">
        <v>9</v>
      </c>
      <c r="N33" t="s">
        <v>686</v>
      </c>
      <c r="O33">
        <v>20</v>
      </c>
      <c r="T33" s="2" t="s">
        <v>401</v>
      </c>
      <c r="U33" s="2">
        <v>6</v>
      </c>
      <c r="Z33" s="2" t="s">
        <v>531</v>
      </c>
      <c r="AA33" s="2">
        <v>11</v>
      </c>
      <c r="AC33" s="3" t="s">
        <v>548</v>
      </c>
      <c r="AD33" s="3">
        <v>1</v>
      </c>
      <c r="AF33" s="2" t="s">
        <v>621</v>
      </c>
      <c r="AG33" s="2">
        <v>31</v>
      </c>
      <c r="AI33" s="3"/>
      <c r="AJ33" s="3"/>
    </row>
    <row r="34" spans="1:36" ht="16.5" x14ac:dyDescent="0.3">
      <c r="A34" s="34">
        <v>32</v>
      </c>
      <c r="B34" s="2" t="s">
        <v>463</v>
      </c>
      <c r="C34" s="2">
        <v>22</v>
      </c>
      <c r="E34" s="3"/>
      <c r="F34" s="3"/>
      <c r="H34" s="2" t="s">
        <v>566</v>
      </c>
      <c r="I34" s="2">
        <v>8</v>
      </c>
      <c r="N34" t="s">
        <v>687</v>
      </c>
      <c r="O34">
        <v>20</v>
      </c>
      <c r="T34" s="2" t="s">
        <v>402</v>
      </c>
      <c r="U34" s="2">
        <v>6</v>
      </c>
      <c r="Z34" s="2" t="s">
        <v>532</v>
      </c>
      <c r="AA34" s="2">
        <v>11</v>
      </c>
      <c r="AC34" s="3" t="s">
        <v>549</v>
      </c>
      <c r="AD34" s="3">
        <v>1</v>
      </c>
      <c r="AF34" s="2" t="s">
        <v>476</v>
      </c>
      <c r="AG34" s="2">
        <v>30</v>
      </c>
      <c r="AI34" s="3"/>
      <c r="AJ34" s="3"/>
    </row>
    <row r="35" spans="1:36" ht="16.5" x14ac:dyDescent="0.3">
      <c r="A35" s="34">
        <v>33</v>
      </c>
      <c r="B35" s="2" t="s">
        <v>464</v>
      </c>
      <c r="C35" s="2">
        <v>22</v>
      </c>
      <c r="E35" s="3"/>
      <c r="F35" s="3"/>
      <c r="H35" s="2" t="s">
        <v>567</v>
      </c>
      <c r="I35" s="2">
        <v>8</v>
      </c>
      <c r="N35" t="s">
        <v>688</v>
      </c>
      <c r="O35">
        <v>19</v>
      </c>
      <c r="T35" s="2" t="s">
        <v>403</v>
      </c>
      <c r="U35" s="2">
        <v>6</v>
      </c>
      <c r="Z35" s="2" t="s">
        <v>533</v>
      </c>
      <c r="AA35" s="2">
        <v>10</v>
      </c>
      <c r="AC35" s="3"/>
      <c r="AD35" s="3"/>
      <c r="AF35" s="2" t="s">
        <v>622</v>
      </c>
      <c r="AG35" s="2">
        <v>30</v>
      </c>
      <c r="AI35" s="3"/>
      <c r="AJ35" s="3"/>
    </row>
    <row r="36" spans="1:36" ht="16.5" x14ac:dyDescent="0.3">
      <c r="A36" s="34">
        <v>34</v>
      </c>
      <c r="B36" s="2" t="s">
        <v>465</v>
      </c>
      <c r="C36" s="2">
        <v>21</v>
      </c>
      <c r="E36" s="3"/>
      <c r="F36" s="3"/>
      <c r="H36" s="2" t="s">
        <v>568</v>
      </c>
      <c r="I36" s="2">
        <v>8</v>
      </c>
      <c r="N36" t="s">
        <v>476</v>
      </c>
      <c r="O36">
        <v>19</v>
      </c>
      <c r="T36" s="2" t="s">
        <v>404</v>
      </c>
      <c r="U36" s="2">
        <v>6</v>
      </c>
      <c r="Z36" s="2" t="s">
        <v>534</v>
      </c>
      <c r="AA36" s="2">
        <v>10</v>
      </c>
      <c r="AC36" s="3"/>
      <c r="AD36" s="3"/>
      <c r="AF36" s="2" t="s">
        <v>623</v>
      </c>
      <c r="AG36" s="2">
        <v>29</v>
      </c>
      <c r="AI36" s="3"/>
      <c r="AJ36" s="3"/>
    </row>
    <row r="37" spans="1:36" ht="16.5" x14ac:dyDescent="0.3">
      <c r="A37" s="34">
        <v>35</v>
      </c>
      <c r="B37" s="2" t="s">
        <v>466</v>
      </c>
      <c r="C37" s="2">
        <v>21</v>
      </c>
      <c r="E37" s="3"/>
      <c r="F37" s="3"/>
      <c r="H37" s="2" t="s">
        <v>569</v>
      </c>
      <c r="I37" s="2">
        <v>8</v>
      </c>
      <c r="N37" t="s">
        <v>591</v>
      </c>
      <c r="O37">
        <v>19</v>
      </c>
      <c r="T37" s="2" t="s">
        <v>405</v>
      </c>
      <c r="U37" s="2">
        <v>6</v>
      </c>
      <c r="Z37" s="2" t="s">
        <v>535</v>
      </c>
      <c r="AA37" s="2">
        <v>10</v>
      </c>
      <c r="AC37" s="3"/>
      <c r="AD37" s="3"/>
      <c r="AF37" s="2" t="s">
        <v>624</v>
      </c>
      <c r="AG37" s="2">
        <v>29</v>
      </c>
      <c r="AI37" s="3"/>
      <c r="AJ37" s="3"/>
    </row>
    <row r="38" spans="1:36" ht="16.5" x14ac:dyDescent="0.3">
      <c r="A38" s="34">
        <v>36</v>
      </c>
      <c r="B38" s="2" t="s">
        <v>467</v>
      </c>
      <c r="C38" s="2">
        <v>21</v>
      </c>
      <c r="E38" s="3"/>
      <c r="F38" s="3"/>
      <c r="H38" s="2" t="s">
        <v>372</v>
      </c>
      <c r="I38" s="2">
        <v>8</v>
      </c>
      <c r="N38" t="s">
        <v>689</v>
      </c>
      <c r="O38">
        <v>19</v>
      </c>
      <c r="T38" s="2" t="s">
        <v>406</v>
      </c>
      <c r="U38" s="2">
        <v>6</v>
      </c>
      <c r="Z38" s="2" t="s">
        <v>536</v>
      </c>
      <c r="AA38" s="2">
        <v>10</v>
      </c>
      <c r="AC38" s="3"/>
      <c r="AD38" s="3"/>
      <c r="AF38" s="2" t="s">
        <v>625</v>
      </c>
      <c r="AG38" s="2">
        <v>28</v>
      </c>
      <c r="AI38" s="3"/>
      <c r="AJ38" s="3"/>
    </row>
    <row r="39" spans="1:36" ht="16.5" x14ac:dyDescent="0.3">
      <c r="A39" s="34">
        <v>37</v>
      </c>
      <c r="B39" s="2" t="s">
        <v>468</v>
      </c>
      <c r="C39" s="2">
        <v>21</v>
      </c>
      <c r="E39" s="3"/>
      <c r="F39" s="3"/>
      <c r="H39" s="2" t="s">
        <v>570</v>
      </c>
      <c r="I39" s="2">
        <v>8</v>
      </c>
      <c r="N39" t="s">
        <v>690</v>
      </c>
      <c r="O39">
        <v>19</v>
      </c>
      <c r="T39" s="2" t="s">
        <v>407</v>
      </c>
      <c r="U39" s="2">
        <v>6</v>
      </c>
      <c r="Z39" s="2" t="s">
        <v>537</v>
      </c>
      <c r="AA39" s="2">
        <v>9</v>
      </c>
      <c r="AC39" s="3"/>
      <c r="AD39" s="3"/>
      <c r="AF39" s="2" t="s">
        <v>626</v>
      </c>
      <c r="AG39" s="2">
        <v>28</v>
      </c>
      <c r="AI39" s="3"/>
      <c r="AJ39" s="3"/>
    </row>
    <row r="40" spans="1:36" ht="16.5" x14ac:dyDescent="0.3">
      <c r="A40" s="34">
        <v>38</v>
      </c>
      <c r="B40" s="2" t="s">
        <v>469</v>
      </c>
      <c r="C40" s="2">
        <v>21</v>
      </c>
      <c r="E40" s="3"/>
      <c r="F40" s="3"/>
      <c r="H40" s="2" t="s">
        <v>535</v>
      </c>
      <c r="I40" s="2">
        <v>8</v>
      </c>
      <c r="N40" t="s">
        <v>691</v>
      </c>
      <c r="O40">
        <v>19</v>
      </c>
      <c r="T40" s="2" t="s">
        <v>408</v>
      </c>
      <c r="U40" s="2">
        <v>6</v>
      </c>
      <c r="Z40" s="2" t="s">
        <v>538</v>
      </c>
      <c r="AA40" s="2">
        <v>9</v>
      </c>
      <c r="AC40" s="3"/>
      <c r="AD40" s="3"/>
      <c r="AF40" s="2" t="s">
        <v>455</v>
      </c>
      <c r="AG40" s="2">
        <v>28</v>
      </c>
      <c r="AI40" s="3"/>
      <c r="AJ40" s="3"/>
    </row>
    <row r="41" spans="1:36" ht="16.5" x14ac:dyDescent="0.3">
      <c r="A41" s="34">
        <v>39</v>
      </c>
      <c r="B41" s="2" t="s">
        <v>470</v>
      </c>
      <c r="C41" s="2">
        <v>20</v>
      </c>
      <c r="E41" s="3"/>
      <c r="F41" s="3"/>
      <c r="H41" s="2" t="s">
        <v>571</v>
      </c>
      <c r="I41" s="2">
        <v>8</v>
      </c>
      <c r="N41" t="s">
        <v>540</v>
      </c>
      <c r="O41">
        <v>18</v>
      </c>
      <c r="T41" s="2" t="s">
        <v>409</v>
      </c>
      <c r="U41" s="2">
        <v>6</v>
      </c>
      <c r="Z41" s="2" t="s">
        <v>539</v>
      </c>
      <c r="AA41" s="2">
        <v>9</v>
      </c>
      <c r="AC41" s="3"/>
      <c r="AD41" s="3"/>
      <c r="AF41" s="2" t="s">
        <v>483</v>
      </c>
      <c r="AG41" s="2">
        <v>28</v>
      </c>
      <c r="AI41" s="3"/>
      <c r="AJ41" s="3"/>
    </row>
    <row r="42" spans="1:36" ht="16.5" x14ac:dyDescent="0.3">
      <c r="A42" s="34">
        <v>40</v>
      </c>
      <c r="B42" s="2" t="s">
        <v>471</v>
      </c>
      <c r="C42" s="2">
        <v>20</v>
      </c>
      <c r="E42" s="3"/>
      <c r="F42" s="3"/>
      <c r="H42" s="2" t="s">
        <v>464</v>
      </c>
      <c r="I42" s="2">
        <v>8</v>
      </c>
      <c r="N42" t="s">
        <v>692</v>
      </c>
      <c r="O42">
        <v>17</v>
      </c>
      <c r="T42" s="2" t="s">
        <v>410</v>
      </c>
      <c r="U42" s="2">
        <v>6</v>
      </c>
      <c r="Z42" s="2" t="s">
        <v>540</v>
      </c>
      <c r="AA42" s="2">
        <v>9</v>
      </c>
      <c r="AC42" s="3"/>
      <c r="AD42" s="3"/>
      <c r="AF42" s="2" t="s">
        <v>627</v>
      </c>
      <c r="AG42" s="2">
        <v>27</v>
      </c>
      <c r="AI42" s="3"/>
      <c r="AJ42" s="3"/>
    </row>
    <row r="43" spans="1:36" ht="16.5" x14ac:dyDescent="0.3">
      <c r="A43" s="34">
        <v>41</v>
      </c>
      <c r="B43" s="2" t="s">
        <v>472</v>
      </c>
      <c r="C43" s="2">
        <v>20</v>
      </c>
      <c r="E43" s="3"/>
      <c r="F43" s="3"/>
      <c r="H43" s="2" t="s">
        <v>572</v>
      </c>
      <c r="I43" s="2">
        <v>8</v>
      </c>
      <c r="N43" t="s">
        <v>413</v>
      </c>
      <c r="O43">
        <v>17</v>
      </c>
      <c r="T43" s="2" t="s">
        <v>411</v>
      </c>
      <c r="U43" s="2">
        <v>6</v>
      </c>
      <c r="Z43" s="2" t="s">
        <v>541</v>
      </c>
      <c r="AA43" s="2">
        <v>9</v>
      </c>
      <c r="AC43" s="3"/>
      <c r="AD43" s="3"/>
      <c r="AF43" s="2" t="s">
        <v>628</v>
      </c>
      <c r="AG43" s="2">
        <v>27</v>
      </c>
      <c r="AI43" s="3"/>
      <c r="AJ43" s="3"/>
    </row>
    <row r="44" spans="1:36" ht="16.5" x14ac:dyDescent="0.3">
      <c r="A44" s="34">
        <v>42</v>
      </c>
      <c r="B44" s="2" t="s">
        <v>473</v>
      </c>
      <c r="C44" s="2">
        <v>20</v>
      </c>
      <c r="E44" s="3"/>
      <c r="F44" s="3"/>
      <c r="H44" s="2" t="s">
        <v>573</v>
      </c>
      <c r="I44" s="2">
        <v>8</v>
      </c>
      <c r="N44" t="s">
        <v>693</v>
      </c>
      <c r="O44">
        <v>16</v>
      </c>
      <c r="T44" s="2" t="s">
        <v>412</v>
      </c>
      <c r="U44" s="2">
        <v>6</v>
      </c>
      <c r="Z44" s="2" t="s">
        <v>505</v>
      </c>
      <c r="AA44" s="2">
        <v>9</v>
      </c>
      <c r="AC44" s="3"/>
      <c r="AD44" s="3"/>
      <c r="AF44" s="2" t="s">
        <v>629</v>
      </c>
      <c r="AG44" s="2">
        <v>27</v>
      </c>
      <c r="AI44" s="3"/>
      <c r="AJ44" s="3"/>
    </row>
    <row r="45" spans="1:36" ht="16.5" x14ac:dyDescent="0.3">
      <c r="A45" s="34">
        <v>43</v>
      </c>
      <c r="B45" s="2" t="s">
        <v>474</v>
      </c>
      <c r="C45" s="2">
        <v>19</v>
      </c>
      <c r="E45" s="3"/>
      <c r="F45" s="3"/>
      <c r="H45" s="2" t="s">
        <v>503</v>
      </c>
      <c r="I45" s="2">
        <v>8</v>
      </c>
      <c r="N45" t="s">
        <v>694</v>
      </c>
      <c r="O45">
        <v>16</v>
      </c>
      <c r="T45" s="2" t="s">
        <v>413</v>
      </c>
      <c r="U45" s="2">
        <v>6</v>
      </c>
      <c r="AF45" s="2" t="s">
        <v>630</v>
      </c>
      <c r="AG45" s="2">
        <v>26</v>
      </c>
    </row>
    <row r="46" spans="1:36" ht="16.5" x14ac:dyDescent="0.3">
      <c r="A46" s="34">
        <v>44</v>
      </c>
      <c r="B46" s="2" t="s">
        <v>475</v>
      </c>
      <c r="C46" s="2">
        <v>18</v>
      </c>
      <c r="E46" s="3"/>
      <c r="F46" s="3"/>
      <c r="H46" s="2" t="s">
        <v>436</v>
      </c>
      <c r="I46" s="2">
        <v>8</v>
      </c>
      <c r="N46" t="s">
        <v>695</v>
      </c>
      <c r="O46">
        <v>15</v>
      </c>
      <c r="AF46" s="2" t="s">
        <v>631</v>
      </c>
      <c r="AG46" s="2">
        <v>26</v>
      </c>
    </row>
    <row r="47" spans="1:36" ht="16.5" x14ac:dyDescent="0.3">
      <c r="A47" s="34">
        <v>45</v>
      </c>
      <c r="B47" s="2" t="s">
        <v>476</v>
      </c>
      <c r="C47" s="2">
        <v>18</v>
      </c>
      <c r="E47" s="3"/>
      <c r="F47" s="3"/>
      <c r="H47" s="2" t="s">
        <v>461</v>
      </c>
      <c r="I47" s="2">
        <v>7</v>
      </c>
      <c r="N47" t="s">
        <v>696</v>
      </c>
      <c r="O47">
        <v>15</v>
      </c>
      <c r="AF47" s="2" t="s">
        <v>632</v>
      </c>
      <c r="AG47" s="2">
        <v>24</v>
      </c>
    </row>
    <row r="48" spans="1:36" ht="16.5" x14ac:dyDescent="0.3">
      <c r="A48" s="34">
        <v>46</v>
      </c>
      <c r="B48" s="2" t="s">
        <v>477</v>
      </c>
      <c r="C48" s="2">
        <v>18</v>
      </c>
      <c r="E48" s="3"/>
      <c r="F48" s="3"/>
      <c r="H48" s="2" t="s">
        <v>574</v>
      </c>
      <c r="I48" s="2">
        <v>7</v>
      </c>
      <c r="N48" t="s">
        <v>697</v>
      </c>
      <c r="O48">
        <v>15</v>
      </c>
      <c r="AF48" s="2" t="s">
        <v>396</v>
      </c>
      <c r="AG48" s="2">
        <v>24</v>
      </c>
    </row>
    <row r="49" spans="1:33" ht="16.5" x14ac:dyDescent="0.3">
      <c r="A49" s="34">
        <v>47</v>
      </c>
      <c r="B49" s="2" t="s">
        <v>478</v>
      </c>
      <c r="C49" s="2">
        <v>18</v>
      </c>
      <c r="E49" s="3"/>
      <c r="F49" s="3"/>
      <c r="H49" s="2" t="s">
        <v>575</v>
      </c>
      <c r="I49" s="2">
        <v>7</v>
      </c>
      <c r="N49" t="s">
        <v>698</v>
      </c>
      <c r="O49">
        <v>15</v>
      </c>
      <c r="AF49" s="2" t="s">
        <v>505</v>
      </c>
      <c r="AG49" s="2">
        <v>24</v>
      </c>
    </row>
    <row r="50" spans="1:33" ht="16.5" x14ac:dyDescent="0.3">
      <c r="A50" s="34">
        <v>48</v>
      </c>
      <c r="B50" s="2" t="s">
        <v>479</v>
      </c>
      <c r="C50" s="2">
        <v>18</v>
      </c>
      <c r="E50" s="3"/>
      <c r="F50" s="3"/>
      <c r="H50" s="2" t="s">
        <v>576</v>
      </c>
      <c r="I50" s="2">
        <v>7</v>
      </c>
      <c r="N50" t="s">
        <v>699</v>
      </c>
      <c r="O50">
        <v>15</v>
      </c>
      <c r="AF50" s="2" t="s">
        <v>633</v>
      </c>
      <c r="AG50" s="2">
        <v>24</v>
      </c>
    </row>
    <row r="51" spans="1:33" ht="16.5" x14ac:dyDescent="0.3">
      <c r="A51" s="34">
        <v>49</v>
      </c>
      <c r="B51" s="2" t="s">
        <v>480</v>
      </c>
      <c r="C51" s="2">
        <v>17</v>
      </c>
      <c r="E51" s="3"/>
      <c r="F51" s="3"/>
      <c r="H51" s="2" t="s">
        <v>476</v>
      </c>
      <c r="I51" s="2">
        <v>7</v>
      </c>
      <c r="N51" t="s">
        <v>505</v>
      </c>
      <c r="O51">
        <v>15</v>
      </c>
      <c r="AF51" s="2" t="s">
        <v>634</v>
      </c>
      <c r="AG51" s="2">
        <v>23</v>
      </c>
    </row>
    <row r="52" spans="1:33" ht="16.5" x14ac:dyDescent="0.3">
      <c r="A52" s="34">
        <v>50</v>
      </c>
      <c r="B52" s="2" t="s">
        <v>481</v>
      </c>
      <c r="C52" s="2">
        <v>17</v>
      </c>
      <c r="E52" s="3"/>
      <c r="F52" s="3"/>
      <c r="H52" s="2" t="s">
        <v>477</v>
      </c>
      <c r="I52" s="2">
        <v>7</v>
      </c>
      <c r="N52" t="s">
        <v>664</v>
      </c>
      <c r="O52">
        <v>15</v>
      </c>
      <c r="AF52" s="2" t="s">
        <v>635</v>
      </c>
      <c r="AG52" s="2">
        <v>22</v>
      </c>
    </row>
    <row r="53" spans="1:33" ht="16.5" x14ac:dyDescent="0.3">
      <c r="A53" s="34">
        <v>51</v>
      </c>
      <c r="B53" s="2" t="s">
        <v>482</v>
      </c>
      <c r="C53" s="2">
        <v>17</v>
      </c>
      <c r="E53" s="3"/>
      <c r="F53" s="3"/>
      <c r="H53" s="2" t="s">
        <v>577</v>
      </c>
      <c r="I53" s="2">
        <v>7</v>
      </c>
      <c r="N53" t="s">
        <v>700</v>
      </c>
      <c r="O53">
        <v>15</v>
      </c>
      <c r="AF53" s="2" t="s">
        <v>636</v>
      </c>
      <c r="AG53" s="2">
        <v>21</v>
      </c>
    </row>
    <row r="54" spans="1:33" ht="16.5" x14ac:dyDescent="0.3">
      <c r="A54" s="34">
        <v>52</v>
      </c>
      <c r="B54" s="2" t="s">
        <v>409</v>
      </c>
      <c r="C54" s="2">
        <v>17</v>
      </c>
      <c r="E54" s="3"/>
      <c r="F54" s="3"/>
      <c r="H54" s="2" t="s">
        <v>578</v>
      </c>
      <c r="I54" s="2">
        <v>7</v>
      </c>
      <c r="N54" t="s">
        <v>496</v>
      </c>
      <c r="O54">
        <v>14</v>
      </c>
      <c r="AF54" s="2" t="s">
        <v>637</v>
      </c>
      <c r="AG54" s="2">
        <v>21</v>
      </c>
    </row>
    <row r="55" spans="1:33" ht="16.5" x14ac:dyDescent="0.3">
      <c r="A55" s="34">
        <v>53</v>
      </c>
      <c r="B55" s="2" t="s">
        <v>483</v>
      </c>
      <c r="C55" s="2">
        <v>17</v>
      </c>
      <c r="E55" s="3"/>
      <c r="F55" s="3"/>
      <c r="H55" s="2" t="s">
        <v>579</v>
      </c>
      <c r="I55" s="2">
        <v>7</v>
      </c>
      <c r="N55" t="s">
        <v>640</v>
      </c>
      <c r="O55">
        <v>14</v>
      </c>
      <c r="AF55" s="2" t="s">
        <v>638</v>
      </c>
      <c r="AG55" s="2">
        <v>21</v>
      </c>
    </row>
    <row r="56" spans="1:33" ht="16.5" x14ac:dyDescent="0.3">
      <c r="A56" s="34">
        <v>54</v>
      </c>
      <c r="B56" s="2" t="s">
        <v>484</v>
      </c>
      <c r="C56" s="2">
        <v>16</v>
      </c>
      <c r="E56" s="3"/>
      <c r="F56" s="3"/>
      <c r="H56" s="2" t="s">
        <v>491</v>
      </c>
      <c r="I56" s="2">
        <v>7</v>
      </c>
      <c r="N56" t="s">
        <v>701</v>
      </c>
      <c r="O56">
        <v>14</v>
      </c>
      <c r="AF56" s="2" t="s">
        <v>494</v>
      </c>
      <c r="AG56" s="2">
        <v>21</v>
      </c>
    </row>
    <row r="57" spans="1:33" ht="16.5" x14ac:dyDescent="0.3">
      <c r="A57" s="34">
        <v>55</v>
      </c>
      <c r="B57" s="2" t="s">
        <v>485</v>
      </c>
      <c r="C57" s="2">
        <v>16</v>
      </c>
      <c r="E57" s="3"/>
      <c r="F57" s="3"/>
      <c r="H57" s="2" t="s">
        <v>580</v>
      </c>
      <c r="I57" s="2">
        <v>7</v>
      </c>
      <c r="N57" t="s">
        <v>702</v>
      </c>
      <c r="O57">
        <v>14</v>
      </c>
      <c r="AF57" s="2" t="s">
        <v>639</v>
      </c>
      <c r="AG57" s="2">
        <v>20</v>
      </c>
    </row>
    <row r="58" spans="1:33" ht="16.5" x14ac:dyDescent="0.3">
      <c r="A58" s="34">
        <v>56</v>
      </c>
      <c r="B58" s="2" t="s">
        <v>486</v>
      </c>
      <c r="C58" s="2">
        <v>16</v>
      </c>
      <c r="E58" s="3"/>
      <c r="F58" s="3"/>
      <c r="H58" s="2" t="s">
        <v>411</v>
      </c>
      <c r="I58" s="2">
        <v>7</v>
      </c>
      <c r="N58" t="s">
        <v>703</v>
      </c>
      <c r="O58">
        <v>14</v>
      </c>
      <c r="AF58" s="2" t="s">
        <v>640</v>
      </c>
      <c r="AG58" s="2">
        <v>20</v>
      </c>
    </row>
    <row r="59" spans="1:33" ht="16.5" x14ac:dyDescent="0.3">
      <c r="A59" s="34">
        <v>57</v>
      </c>
      <c r="B59" s="2" t="s">
        <v>487</v>
      </c>
      <c r="C59" s="2">
        <v>16</v>
      </c>
      <c r="E59" s="3"/>
      <c r="F59" s="3"/>
      <c r="H59" s="2" t="s">
        <v>396</v>
      </c>
      <c r="I59" s="2">
        <v>7</v>
      </c>
      <c r="N59" t="s">
        <v>704</v>
      </c>
      <c r="O59">
        <v>13</v>
      </c>
      <c r="AF59" s="2" t="s">
        <v>641</v>
      </c>
      <c r="AG59" s="2">
        <v>20</v>
      </c>
    </row>
    <row r="60" spans="1:33" ht="16.5" x14ac:dyDescent="0.3">
      <c r="A60" s="34">
        <v>58</v>
      </c>
      <c r="B60" s="2" t="s">
        <v>488</v>
      </c>
      <c r="C60" s="2">
        <v>16</v>
      </c>
      <c r="E60" s="3"/>
      <c r="F60" s="3"/>
      <c r="H60" s="2" t="s">
        <v>473</v>
      </c>
      <c r="I60" s="2">
        <v>7</v>
      </c>
      <c r="N60" t="s">
        <v>705</v>
      </c>
      <c r="O60">
        <v>13</v>
      </c>
      <c r="AF60" s="2" t="s">
        <v>642</v>
      </c>
      <c r="AG60" s="2">
        <v>20</v>
      </c>
    </row>
    <row r="61" spans="1:33" ht="16.5" x14ac:dyDescent="0.3">
      <c r="A61" s="34">
        <v>59</v>
      </c>
      <c r="B61" s="2" t="s">
        <v>489</v>
      </c>
      <c r="C61" s="2">
        <v>16</v>
      </c>
      <c r="E61" s="3"/>
      <c r="F61" s="3"/>
      <c r="H61" s="2" t="s">
        <v>581</v>
      </c>
      <c r="I61" s="2">
        <v>7</v>
      </c>
      <c r="N61" t="s">
        <v>706</v>
      </c>
      <c r="O61">
        <v>13</v>
      </c>
      <c r="AF61" s="2" t="s">
        <v>448</v>
      </c>
      <c r="AG61" s="2">
        <v>19</v>
      </c>
    </row>
    <row r="62" spans="1:33" ht="16.5" x14ac:dyDescent="0.3">
      <c r="A62" s="34">
        <v>60</v>
      </c>
      <c r="B62" s="2" t="s">
        <v>490</v>
      </c>
      <c r="C62" s="2">
        <v>16</v>
      </c>
      <c r="E62" s="3"/>
      <c r="F62" s="3"/>
      <c r="H62" s="2" t="s">
        <v>384</v>
      </c>
      <c r="I62" s="2">
        <v>7</v>
      </c>
      <c r="N62" t="s">
        <v>707</v>
      </c>
      <c r="O62">
        <v>13</v>
      </c>
      <c r="AF62" s="2" t="s">
        <v>643</v>
      </c>
      <c r="AG62" s="2">
        <v>19</v>
      </c>
    </row>
    <row r="63" spans="1:33" ht="16.5" x14ac:dyDescent="0.3">
      <c r="A63" s="34">
        <v>61</v>
      </c>
      <c r="B63" s="2" t="s">
        <v>491</v>
      </c>
      <c r="C63" s="2">
        <v>16</v>
      </c>
      <c r="E63" s="3"/>
      <c r="F63" s="3"/>
      <c r="H63" s="2" t="s">
        <v>582</v>
      </c>
      <c r="I63" s="2">
        <v>7</v>
      </c>
      <c r="N63" t="s">
        <v>708</v>
      </c>
      <c r="O63">
        <v>13</v>
      </c>
      <c r="AF63" s="2" t="s">
        <v>580</v>
      </c>
      <c r="AG63" s="2">
        <v>19</v>
      </c>
    </row>
    <row r="64" spans="1:33" ht="16.5" x14ac:dyDescent="0.3">
      <c r="A64" s="34">
        <v>62</v>
      </c>
      <c r="B64" s="2" t="s">
        <v>492</v>
      </c>
      <c r="C64" s="2">
        <v>16</v>
      </c>
      <c r="E64" s="3"/>
      <c r="F64" s="3"/>
      <c r="H64" s="2" t="s">
        <v>583</v>
      </c>
      <c r="I64" s="2">
        <v>7</v>
      </c>
      <c r="N64" t="s">
        <v>638</v>
      </c>
      <c r="O64">
        <v>13</v>
      </c>
      <c r="AF64" s="2" t="s">
        <v>644</v>
      </c>
      <c r="AG64" s="2">
        <v>19</v>
      </c>
    </row>
    <row r="65" spans="1:33" ht="16.5" x14ac:dyDescent="0.3">
      <c r="A65" s="34">
        <v>63</v>
      </c>
      <c r="B65" s="2" t="s">
        <v>493</v>
      </c>
      <c r="C65" s="2">
        <v>16</v>
      </c>
      <c r="E65" s="3"/>
      <c r="F65" s="3"/>
      <c r="H65" s="2" t="s">
        <v>451</v>
      </c>
      <c r="I65" s="2">
        <v>6</v>
      </c>
      <c r="N65" t="s">
        <v>593</v>
      </c>
      <c r="O65">
        <v>13</v>
      </c>
      <c r="AF65" s="2" t="s">
        <v>645</v>
      </c>
      <c r="AG65" s="2">
        <v>18</v>
      </c>
    </row>
    <row r="66" spans="1:33" ht="16.5" x14ac:dyDescent="0.3">
      <c r="A66" s="34">
        <v>64</v>
      </c>
      <c r="B66" s="2" t="s">
        <v>494</v>
      </c>
      <c r="C66" s="2">
        <v>16</v>
      </c>
      <c r="E66" s="3"/>
      <c r="F66" s="3"/>
      <c r="H66" s="2" t="s">
        <v>584</v>
      </c>
      <c r="I66" s="2">
        <v>6</v>
      </c>
      <c r="N66" t="s">
        <v>709</v>
      </c>
      <c r="O66">
        <v>13</v>
      </c>
      <c r="AF66" s="2" t="s">
        <v>646</v>
      </c>
      <c r="AG66" s="2">
        <v>18</v>
      </c>
    </row>
    <row r="67" spans="1:33" ht="16.5" x14ac:dyDescent="0.3">
      <c r="A67" s="34">
        <v>65</v>
      </c>
      <c r="B67" s="2" t="s">
        <v>495</v>
      </c>
      <c r="C67" s="2">
        <v>15</v>
      </c>
      <c r="E67" s="3"/>
      <c r="F67" s="3"/>
      <c r="H67" s="2" t="s">
        <v>585</v>
      </c>
      <c r="I67" s="2">
        <v>6</v>
      </c>
      <c r="N67" t="s">
        <v>710</v>
      </c>
      <c r="O67">
        <v>13</v>
      </c>
      <c r="AF67" s="2" t="s">
        <v>647</v>
      </c>
      <c r="AG67" s="2">
        <v>17</v>
      </c>
    </row>
    <row r="68" spans="1:33" ht="16.5" x14ac:dyDescent="0.3">
      <c r="A68" s="34">
        <v>66</v>
      </c>
      <c r="B68" s="2" t="s">
        <v>496</v>
      </c>
      <c r="C68" s="2">
        <v>15</v>
      </c>
      <c r="E68" s="3"/>
      <c r="F68" s="3"/>
      <c r="H68" s="2" t="s">
        <v>480</v>
      </c>
      <c r="I68" s="2">
        <v>6</v>
      </c>
      <c r="N68" t="s">
        <v>711</v>
      </c>
      <c r="O68">
        <v>12</v>
      </c>
      <c r="AF68" s="2" t="s">
        <v>648</v>
      </c>
      <c r="AG68" s="2">
        <v>17</v>
      </c>
    </row>
    <row r="69" spans="1:33" ht="16.5" x14ac:dyDescent="0.3">
      <c r="A69" s="34">
        <v>67</v>
      </c>
      <c r="B69" s="2" t="s">
        <v>497</v>
      </c>
      <c r="C69" s="2">
        <v>15</v>
      </c>
      <c r="E69" s="3"/>
      <c r="F69" s="3"/>
      <c r="H69" s="2" t="s">
        <v>586</v>
      </c>
      <c r="I69" s="2">
        <v>6</v>
      </c>
      <c r="N69" t="s">
        <v>712</v>
      </c>
      <c r="O69">
        <v>12</v>
      </c>
      <c r="AF69" s="2" t="s">
        <v>478</v>
      </c>
      <c r="AG69" s="2">
        <v>17</v>
      </c>
    </row>
    <row r="70" spans="1:33" ht="16.5" x14ac:dyDescent="0.3">
      <c r="A70" s="34">
        <v>68</v>
      </c>
      <c r="B70" s="2" t="s">
        <v>396</v>
      </c>
      <c r="C70" s="2">
        <v>15</v>
      </c>
      <c r="E70" s="3"/>
      <c r="F70" s="3"/>
      <c r="H70" s="2" t="s">
        <v>587</v>
      </c>
      <c r="I70" s="2">
        <v>6</v>
      </c>
      <c r="N70" t="s">
        <v>713</v>
      </c>
      <c r="O70">
        <v>12</v>
      </c>
      <c r="AF70" s="2" t="s">
        <v>649</v>
      </c>
      <c r="AG70" s="2">
        <v>17</v>
      </c>
    </row>
    <row r="71" spans="1:33" ht="16.5" x14ac:dyDescent="0.3">
      <c r="A71" s="34">
        <v>69</v>
      </c>
      <c r="B71" s="2" t="s">
        <v>498</v>
      </c>
      <c r="C71" s="2">
        <v>15</v>
      </c>
      <c r="E71" s="3"/>
      <c r="F71" s="3"/>
      <c r="H71" s="2" t="s">
        <v>588</v>
      </c>
      <c r="I71" s="2">
        <v>6</v>
      </c>
      <c r="N71" t="s">
        <v>570</v>
      </c>
      <c r="O71">
        <v>12</v>
      </c>
      <c r="AF71" s="2" t="s">
        <v>479</v>
      </c>
      <c r="AG71" s="2">
        <v>17</v>
      </c>
    </row>
    <row r="72" spans="1:33" ht="16.5" x14ac:dyDescent="0.3">
      <c r="A72" s="34">
        <v>70</v>
      </c>
      <c r="B72" s="2" t="s">
        <v>499</v>
      </c>
      <c r="C72" s="2">
        <v>15</v>
      </c>
      <c r="E72" s="3"/>
      <c r="F72" s="3"/>
      <c r="H72" s="2" t="s">
        <v>472</v>
      </c>
      <c r="I72" s="2">
        <v>6</v>
      </c>
      <c r="N72" t="s">
        <v>513</v>
      </c>
      <c r="O72">
        <v>12</v>
      </c>
      <c r="AF72" s="2" t="s">
        <v>650</v>
      </c>
      <c r="AG72" s="2">
        <v>17</v>
      </c>
    </row>
    <row r="73" spans="1:33" ht="16.5" x14ac:dyDescent="0.3">
      <c r="A73" s="34">
        <v>71</v>
      </c>
      <c r="B73" s="2" t="s">
        <v>500</v>
      </c>
      <c r="C73" s="2">
        <v>14</v>
      </c>
      <c r="E73" s="3"/>
      <c r="F73" s="3"/>
      <c r="H73" s="2" t="s">
        <v>589</v>
      </c>
      <c r="I73" s="2">
        <v>6</v>
      </c>
      <c r="N73" t="s">
        <v>714</v>
      </c>
      <c r="O73">
        <v>12</v>
      </c>
      <c r="AF73" s="2" t="s">
        <v>651</v>
      </c>
      <c r="AG73" s="2">
        <v>17</v>
      </c>
    </row>
    <row r="74" spans="1:33" ht="16.5" x14ac:dyDescent="0.3">
      <c r="A74" s="34">
        <v>72</v>
      </c>
      <c r="B74" s="2" t="s">
        <v>501</v>
      </c>
      <c r="C74" s="2">
        <v>14</v>
      </c>
      <c r="E74" s="3"/>
      <c r="F74" s="3"/>
      <c r="H74" s="2" t="s">
        <v>590</v>
      </c>
      <c r="I74" s="2">
        <v>6</v>
      </c>
      <c r="N74" t="s">
        <v>396</v>
      </c>
      <c r="O74">
        <v>11</v>
      </c>
      <c r="AF74" s="2" t="s">
        <v>652</v>
      </c>
      <c r="AG74" s="2">
        <v>17</v>
      </c>
    </row>
    <row r="75" spans="1:33" ht="16.5" x14ac:dyDescent="0.3">
      <c r="A75" s="34">
        <v>73</v>
      </c>
      <c r="B75" s="2" t="s">
        <v>502</v>
      </c>
      <c r="C75" s="2">
        <v>14</v>
      </c>
      <c r="E75" s="3"/>
      <c r="F75" s="3"/>
      <c r="H75" s="2" t="s">
        <v>591</v>
      </c>
      <c r="I75" s="2">
        <v>6</v>
      </c>
      <c r="N75" t="s">
        <v>715</v>
      </c>
      <c r="O75">
        <v>10</v>
      </c>
      <c r="AF75" s="2" t="s">
        <v>653</v>
      </c>
      <c r="AG75" s="2">
        <v>17</v>
      </c>
    </row>
    <row r="76" spans="1:33" ht="16.5" x14ac:dyDescent="0.3">
      <c r="A76" s="34">
        <v>74</v>
      </c>
      <c r="B76" s="2" t="s">
        <v>503</v>
      </c>
      <c r="C76" s="2">
        <v>14</v>
      </c>
      <c r="E76" s="3"/>
      <c r="F76" s="3"/>
      <c r="H76" s="2" t="s">
        <v>592</v>
      </c>
      <c r="I76" s="2">
        <v>6</v>
      </c>
      <c r="N76" t="s">
        <v>716</v>
      </c>
      <c r="O76">
        <v>10</v>
      </c>
      <c r="AF76" s="2" t="s">
        <v>461</v>
      </c>
      <c r="AG76" s="2">
        <v>16</v>
      </c>
    </row>
    <row r="77" spans="1:33" ht="16.5" x14ac:dyDescent="0.3">
      <c r="A77" s="34">
        <v>75</v>
      </c>
      <c r="B77" s="2" t="s">
        <v>421</v>
      </c>
      <c r="C77" s="2">
        <v>14</v>
      </c>
      <c r="E77" s="3"/>
      <c r="F77" s="3"/>
      <c r="H77" s="2" t="s">
        <v>479</v>
      </c>
      <c r="I77" s="2">
        <v>6</v>
      </c>
      <c r="N77" t="s">
        <v>717</v>
      </c>
      <c r="O77">
        <v>10</v>
      </c>
      <c r="AF77" s="2" t="s">
        <v>578</v>
      </c>
      <c r="AG77" s="2">
        <v>16</v>
      </c>
    </row>
    <row r="78" spans="1:33" ht="16.5" x14ac:dyDescent="0.3">
      <c r="A78" s="34">
        <v>76</v>
      </c>
      <c r="B78" s="2" t="s">
        <v>504</v>
      </c>
      <c r="C78" s="2">
        <v>13</v>
      </c>
      <c r="E78" s="3"/>
      <c r="F78" s="3"/>
      <c r="H78" s="2" t="s">
        <v>502</v>
      </c>
      <c r="I78" s="2">
        <v>6</v>
      </c>
      <c r="N78" t="s">
        <v>718</v>
      </c>
      <c r="O78">
        <v>10</v>
      </c>
      <c r="AF78" s="2" t="s">
        <v>654</v>
      </c>
      <c r="AG78" s="2">
        <v>16</v>
      </c>
    </row>
    <row r="79" spans="1:33" ht="16.5" x14ac:dyDescent="0.3">
      <c r="A79" s="34">
        <v>77</v>
      </c>
      <c r="B79" s="2" t="s">
        <v>424</v>
      </c>
      <c r="C79" s="2">
        <v>13</v>
      </c>
      <c r="E79" s="3"/>
      <c r="F79" s="3"/>
      <c r="H79" s="2" t="s">
        <v>468</v>
      </c>
      <c r="I79" s="2">
        <v>6</v>
      </c>
      <c r="N79" t="s">
        <v>719</v>
      </c>
      <c r="O79">
        <v>10</v>
      </c>
      <c r="AF79" s="2" t="s">
        <v>655</v>
      </c>
      <c r="AG79" s="2">
        <v>16</v>
      </c>
    </row>
    <row r="80" spans="1:33" ht="16.5" x14ac:dyDescent="0.3">
      <c r="A80" s="34">
        <v>78</v>
      </c>
      <c r="B80" s="2" t="s">
        <v>289</v>
      </c>
      <c r="C80" s="2">
        <v>13</v>
      </c>
      <c r="E80" s="3"/>
      <c r="F80" s="3"/>
      <c r="H80" s="2" t="s">
        <v>593</v>
      </c>
      <c r="I80" s="2">
        <v>6</v>
      </c>
      <c r="N80" t="s">
        <v>401</v>
      </c>
      <c r="O80">
        <v>10</v>
      </c>
      <c r="AF80" s="2" t="s">
        <v>656</v>
      </c>
      <c r="AG80" s="2">
        <v>16</v>
      </c>
    </row>
    <row r="81" spans="1:33" ht="16.5" x14ac:dyDescent="0.3">
      <c r="A81" s="34">
        <v>79</v>
      </c>
      <c r="B81" s="2" t="s">
        <v>505</v>
      </c>
      <c r="C81" s="2">
        <v>13</v>
      </c>
      <c r="E81" s="3"/>
      <c r="F81" s="3"/>
      <c r="H81" s="2" t="s">
        <v>594</v>
      </c>
      <c r="I81" s="2">
        <v>6</v>
      </c>
      <c r="N81" t="s">
        <v>404</v>
      </c>
      <c r="O81">
        <v>10</v>
      </c>
      <c r="AF81" s="2" t="s">
        <v>502</v>
      </c>
      <c r="AG81" s="2">
        <v>16</v>
      </c>
    </row>
    <row r="82" spans="1:33" ht="16.5" x14ac:dyDescent="0.3">
      <c r="A82" s="34">
        <v>80</v>
      </c>
      <c r="B82" s="2" t="s">
        <v>506</v>
      </c>
      <c r="C82" s="2">
        <v>13</v>
      </c>
      <c r="E82" s="3"/>
      <c r="F82" s="3"/>
      <c r="H82" s="2" t="s">
        <v>595</v>
      </c>
      <c r="I82" s="2">
        <v>6</v>
      </c>
      <c r="N82" t="s">
        <v>720</v>
      </c>
      <c r="O82">
        <v>10</v>
      </c>
      <c r="AF82" s="2" t="s">
        <v>657</v>
      </c>
      <c r="AG82" s="2">
        <v>16</v>
      </c>
    </row>
    <row r="83" spans="1:33" ht="16.5" x14ac:dyDescent="0.3">
      <c r="A83" s="34">
        <v>81</v>
      </c>
      <c r="B83" s="2" t="s">
        <v>507</v>
      </c>
      <c r="C83" s="2">
        <v>12</v>
      </c>
      <c r="E83" s="3"/>
      <c r="F83" s="3"/>
      <c r="H83" s="2" t="s">
        <v>596</v>
      </c>
      <c r="I83" s="2">
        <v>6</v>
      </c>
      <c r="N83" t="s">
        <v>444</v>
      </c>
      <c r="O83">
        <v>10</v>
      </c>
      <c r="AF83" s="2" t="s">
        <v>658</v>
      </c>
      <c r="AG83" s="2">
        <v>16</v>
      </c>
    </row>
    <row r="84" spans="1:33" ht="16.5" x14ac:dyDescent="0.3">
      <c r="A84" s="34">
        <v>82</v>
      </c>
      <c r="H84" s="2" t="s">
        <v>441</v>
      </c>
      <c r="I84" s="2">
        <v>6</v>
      </c>
      <c r="N84" t="s">
        <v>635</v>
      </c>
      <c r="O84">
        <v>10</v>
      </c>
      <c r="AF84" s="2" t="s">
        <v>659</v>
      </c>
      <c r="AG84" s="2">
        <v>16</v>
      </c>
    </row>
    <row r="85" spans="1:33" ht="16.5" x14ac:dyDescent="0.3">
      <c r="A85" s="34">
        <v>83</v>
      </c>
      <c r="N85" t="s">
        <v>721</v>
      </c>
      <c r="O85">
        <v>10</v>
      </c>
      <c r="AF85" s="2" t="s">
        <v>457</v>
      </c>
      <c r="AG85" s="2">
        <v>15</v>
      </c>
    </row>
    <row r="86" spans="1:33" ht="16.5" x14ac:dyDescent="0.3">
      <c r="A86" s="34">
        <v>84</v>
      </c>
      <c r="N86" t="s">
        <v>722</v>
      </c>
      <c r="O86">
        <v>10</v>
      </c>
      <c r="AF86" s="2" t="s">
        <v>660</v>
      </c>
      <c r="AG86" s="2">
        <v>15</v>
      </c>
    </row>
    <row r="87" spans="1:33" ht="16.5" x14ac:dyDescent="0.3">
      <c r="A87" s="34">
        <v>85</v>
      </c>
      <c r="N87" t="s">
        <v>723</v>
      </c>
      <c r="O87">
        <v>9</v>
      </c>
      <c r="AF87" s="2" t="s">
        <v>661</v>
      </c>
      <c r="AG87" s="2">
        <v>15</v>
      </c>
    </row>
    <row r="88" spans="1:33" ht="16.5" x14ac:dyDescent="0.3">
      <c r="A88" s="34">
        <v>86</v>
      </c>
      <c r="N88" t="s">
        <v>724</v>
      </c>
      <c r="O88">
        <v>9</v>
      </c>
      <c r="AF88" s="2" t="s">
        <v>409</v>
      </c>
      <c r="AG88" s="2">
        <v>15</v>
      </c>
    </row>
    <row r="89" spans="1:33" x14ac:dyDescent="0.3">
      <c r="A89" s="34">
        <v>87</v>
      </c>
      <c r="AF89" s="2" t="s">
        <v>662</v>
      </c>
      <c r="AG89" s="2">
        <v>15</v>
      </c>
    </row>
    <row r="90" spans="1:33" x14ac:dyDescent="0.3">
      <c r="A90" s="34">
        <v>88</v>
      </c>
      <c r="AF90" s="2" t="s">
        <v>663</v>
      </c>
      <c r="AG90" s="2">
        <v>15</v>
      </c>
    </row>
    <row r="91" spans="1:33" x14ac:dyDescent="0.3">
      <c r="A91" s="34">
        <v>89</v>
      </c>
      <c r="AF91" s="2" t="s">
        <v>664</v>
      </c>
      <c r="AG91" s="2">
        <v>15</v>
      </c>
    </row>
    <row r="92" spans="1:33" x14ac:dyDescent="0.3">
      <c r="A92" s="34">
        <v>90</v>
      </c>
    </row>
    <row r="93" spans="1:33" x14ac:dyDescent="0.3">
      <c r="A93" s="34">
        <v>91</v>
      </c>
    </row>
    <row r="94" spans="1:33" x14ac:dyDescent="0.3">
      <c r="A94" s="34">
        <v>92</v>
      </c>
    </row>
    <row r="95" spans="1:33" x14ac:dyDescent="0.3">
      <c r="A95" s="34">
        <v>93</v>
      </c>
    </row>
    <row r="96" spans="1:33" x14ac:dyDescent="0.3">
      <c r="A96" s="34">
        <v>94</v>
      </c>
    </row>
    <row r="97" spans="1:1" x14ac:dyDescent="0.3">
      <c r="A97" s="34">
        <v>95</v>
      </c>
    </row>
    <row r="98" spans="1:1" x14ac:dyDescent="0.3">
      <c r="A98" s="34">
        <v>96</v>
      </c>
    </row>
    <row r="99" spans="1:1" x14ac:dyDescent="0.3">
      <c r="A99" s="34">
        <v>97</v>
      </c>
    </row>
    <row r="100" spans="1:1" x14ac:dyDescent="0.3">
      <c r="A100" s="34">
        <v>98</v>
      </c>
    </row>
    <row r="101" spans="1:1" x14ac:dyDescent="0.3">
      <c r="A101" s="34">
        <v>99</v>
      </c>
    </row>
    <row r="102" spans="1:1" x14ac:dyDescent="0.3">
      <c r="A102" s="34">
        <v>100</v>
      </c>
    </row>
  </sheetData>
  <phoneticPr fontId="1" type="noConversion"/>
  <conditionalFormatting sqref="U3:U45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{C1F11922-6670-4136-93FA-24A3C8BB4B0E}</x14:id>
        </ext>
      </extLst>
    </cfRule>
  </conditionalFormatting>
  <conditionalFormatting sqref="X3:X23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{E64FE0F6-04CE-4B98-8EED-8DF9257DA9A9}</x14:id>
        </ext>
      </extLst>
    </cfRule>
  </conditionalFormatting>
  <conditionalFormatting sqref="C3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{4A06C071-4DD3-4074-9167-9E90CFE78D71}</x14:id>
        </ext>
      </extLst>
    </cfRule>
  </conditionalFormatting>
  <conditionalFormatting sqref="F3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{FA95DD0E-828B-4A17-932E-0F993112D76F}</x14:id>
        </ext>
      </extLst>
    </cfRule>
  </conditionalFormatting>
  <conditionalFormatting sqref="AA3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{50931FB3-7185-4307-9CFF-4C04EC79936E}</x14:id>
        </ext>
      </extLst>
    </cfRule>
  </conditionalFormatting>
  <conditionalFormatting sqref="AD3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{AF45652B-A348-4452-84E1-0424E87CA8C7}</x14:id>
        </ext>
      </extLst>
    </cfRule>
  </conditionalFormatting>
  <conditionalFormatting sqref="AA4:AA44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{4D69A159-9619-4696-AD28-C9EB1B2AE1D5}</x14:id>
        </ext>
      </extLst>
    </cfRule>
  </conditionalFormatting>
  <conditionalFormatting sqref="AD4:AD44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{0AC5283E-992B-4016-B6E1-925590354AEC}</x14:id>
        </ext>
      </extLst>
    </cfRule>
  </conditionalFormatting>
  <conditionalFormatting sqref="I3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{4988F800-0805-4259-8476-980B773CA77E}</x14:id>
        </ext>
      </extLst>
    </cfRule>
  </conditionalFormatting>
  <conditionalFormatting sqref="L3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{DF303F87-9A98-4D8C-B25E-79905B472F6D}</x14:id>
        </ext>
      </extLst>
    </cfRule>
  </conditionalFormatting>
  <conditionalFormatting sqref="L4:L21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{2FB92D66-C77D-4A8C-9648-B91B3A8A4A34}</x14:id>
        </ext>
      </extLst>
    </cfRule>
  </conditionalFormatting>
  <conditionalFormatting sqref="C4:C83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{4580BF29-CC97-4EFE-AD25-EA2A0F06FA66}</x14:id>
        </ext>
      </extLst>
    </cfRule>
  </conditionalFormatting>
  <conditionalFormatting sqref="F4:F83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{C4883DE9-A4C9-40E8-9ED0-B5461A3232FC}</x14:id>
        </ext>
      </extLst>
    </cfRule>
  </conditionalFormatting>
  <conditionalFormatting sqref="I4:I84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{B679B5C6-A377-4860-A923-B2F57B2AF943}</x14:id>
        </ext>
      </extLst>
    </cfRule>
  </conditionalFormatting>
  <conditionalFormatting sqref="E3:F21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{A3DADA50-B02C-482D-B4F4-B6269803F94D}</x14:id>
        </ext>
      </extLst>
    </cfRule>
  </conditionalFormatting>
  <conditionalFormatting sqref="T3:U45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{E0321742-58B5-4E38-BDCA-1549E456C21D}</x14:id>
        </ext>
      </extLst>
    </cfRule>
  </conditionalFormatting>
  <conditionalFormatting sqref="W3:X2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{7D00B4CE-1CAE-432F-AC22-34E093FBF566}</x14:id>
        </ext>
      </extLst>
    </cfRule>
  </conditionalFormatting>
  <conditionalFormatting sqref="B3:C83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{74512DE2-50C9-4E90-93EA-D5F34E6EF972}</x14:id>
        </ext>
      </extLst>
    </cfRule>
  </conditionalFormatting>
  <conditionalFormatting sqref="H3:I8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{867436C6-9087-4326-91B1-ED3AB38A7607}</x14:id>
        </ext>
      </extLst>
    </cfRule>
  </conditionalFormatting>
  <conditionalFormatting sqref="K3:L27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{226E4574-6C2C-4B29-B95D-7ECAADB65318}</x14:id>
        </ext>
      </extLst>
    </cfRule>
  </conditionalFormatting>
  <conditionalFormatting sqref="Z3:AA4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{B108A2DA-9E75-4861-936A-0301167ED24E}</x14:id>
        </ext>
      </extLst>
    </cfRule>
  </conditionalFormatting>
  <conditionalFormatting sqref="AC3:AD34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{DBAB35B3-7243-4D1C-9583-52B01267F30F}</x14:id>
        </ext>
      </extLst>
    </cfRule>
  </conditionalFormatting>
  <conditionalFormatting sqref="AG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{BF54F46E-11E7-478F-A28F-52EEC05CA4D5}</x14:id>
        </ext>
      </extLst>
    </cfRule>
  </conditionalFormatting>
  <conditionalFormatting sqref="AJ3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{BFF44ADA-8A65-4267-816E-9D4420B5DB30}</x14:id>
        </ext>
      </extLst>
    </cfRule>
  </conditionalFormatting>
  <conditionalFormatting sqref="AG4:AG4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{9BCF50BB-5779-47CC-AD21-54CD89796209}</x14:id>
        </ext>
      </extLst>
    </cfRule>
  </conditionalFormatting>
  <conditionalFormatting sqref="AJ4:AJ44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{CD423239-CB94-44C1-AAA0-06FD2AE66913}</x14:id>
        </ext>
      </extLst>
    </cfRule>
  </conditionalFormatting>
  <conditionalFormatting sqref="AF3:AG4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{E1FEA69F-2703-4845-9C47-D2B0F71BE573}</x14:id>
        </ext>
      </extLst>
    </cfRule>
  </conditionalFormatting>
  <conditionalFormatting sqref="AI3:AJ34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{6A737D49-52C7-45DF-BB74-C23ED3D86A60}</x14:id>
        </ext>
      </extLst>
    </cfRule>
  </conditionalFormatting>
  <conditionalFormatting sqref="AF3:AG9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{BCFF786D-C7D4-425D-A4CF-D9E8167CAD8E}</x14:id>
        </ext>
      </extLst>
    </cfRule>
  </conditionalFormatting>
  <conditionalFormatting sqref="R3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{D45CDFE1-4BB1-431E-8136-409F7BB656A3}</x14:id>
        </ext>
      </extLst>
    </cfRule>
  </conditionalFormatting>
  <conditionalFormatting sqref="Q3:R3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{DD6368D0-113A-45AD-8DF2-D5E33514874E}</x14:id>
        </ext>
      </extLst>
    </cfRule>
  </conditionalFormatting>
  <conditionalFormatting sqref="O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{F5FED511-97E8-4982-8D46-1E032D336F9A}</x14:id>
        </ext>
      </extLst>
    </cfRule>
  </conditionalFormatting>
  <conditionalFormatting sqref="N3:O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{CC6E4B2A-58DD-4636-B126-A2CCC4C92D48}</x14:id>
        </ext>
      </extLst>
    </cfRule>
  </conditionalFormatting>
  <conditionalFormatting sqref="N3:O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{043D077D-35F9-41BB-B168-5C737CB8D4C9}</x14:id>
        </ext>
      </extLst>
    </cfRule>
  </conditionalFormatting>
  <conditionalFormatting sqref="N3:O8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{6FC15949-AAFC-46D3-B256-F0098538EAED}</x14:id>
        </ext>
      </extLst>
    </cfRule>
  </conditionalFormatting>
  <conditionalFormatting sqref="Q3:R3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{CE59E1A9-D4EE-4631-8916-D67FA41DA2C5}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F11922-6670-4136-93FA-24A3C8BB4B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U3:U45</xm:sqref>
        </x14:conditionalFormatting>
        <x14:conditionalFormatting xmlns:xm="http://schemas.microsoft.com/office/excel/2006/main">
          <x14:cfRule type="dataBar" id="{E64FE0F6-04CE-4B98-8EED-8DF9257DA9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X3:X23</xm:sqref>
        </x14:conditionalFormatting>
        <x14:conditionalFormatting xmlns:xm="http://schemas.microsoft.com/office/excel/2006/main">
          <x14:cfRule type="dataBar" id="{4A06C071-4DD3-4074-9167-9E90CFE78D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</xm:sqref>
        </x14:conditionalFormatting>
        <x14:conditionalFormatting xmlns:xm="http://schemas.microsoft.com/office/excel/2006/main">
          <x14:cfRule type="dataBar" id="{FA95DD0E-828B-4A17-932E-0F993112D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</xm:sqref>
        </x14:conditionalFormatting>
        <x14:conditionalFormatting xmlns:xm="http://schemas.microsoft.com/office/excel/2006/main">
          <x14:cfRule type="dataBar" id="{50931FB3-7185-4307-9CFF-4C04EC7993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AA3</xm:sqref>
        </x14:conditionalFormatting>
        <x14:conditionalFormatting xmlns:xm="http://schemas.microsoft.com/office/excel/2006/main">
          <x14:cfRule type="dataBar" id="{AF45652B-A348-4452-84E1-0424E87CA8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AD3</xm:sqref>
        </x14:conditionalFormatting>
        <x14:conditionalFormatting xmlns:xm="http://schemas.microsoft.com/office/excel/2006/main">
          <x14:cfRule type="dataBar" id="{4D69A159-9619-4696-AD28-C9EB1B2AE1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AA4:AA44</xm:sqref>
        </x14:conditionalFormatting>
        <x14:conditionalFormatting xmlns:xm="http://schemas.microsoft.com/office/excel/2006/main">
          <x14:cfRule type="dataBar" id="{0AC5283E-992B-4016-B6E1-925590354A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AD4:AD44</xm:sqref>
        </x14:conditionalFormatting>
        <x14:conditionalFormatting xmlns:xm="http://schemas.microsoft.com/office/excel/2006/main">
          <x14:cfRule type="dataBar" id="{4988F800-0805-4259-8476-980B773CA7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DF303F87-9A98-4D8C-B25E-79905B472F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L3</xm:sqref>
        </x14:conditionalFormatting>
        <x14:conditionalFormatting xmlns:xm="http://schemas.microsoft.com/office/excel/2006/main">
          <x14:cfRule type="dataBar" id="{2FB92D66-C77D-4A8C-9648-B91B3A8A4A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L4:L21</xm:sqref>
        </x14:conditionalFormatting>
        <x14:conditionalFormatting xmlns:xm="http://schemas.microsoft.com/office/excel/2006/main">
          <x14:cfRule type="dataBar" id="{4580BF29-CC97-4EFE-AD25-EA2A0F06FA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C4:C83</xm:sqref>
        </x14:conditionalFormatting>
        <x14:conditionalFormatting xmlns:xm="http://schemas.microsoft.com/office/excel/2006/main">
          <x14:cfRule type="dataBar" id="{C4883DE9-A4C9-40E8-9ED0-B5461A3232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F4:F83</xm:sqref>
        </x14:conditionalFormatting>
        <x14:conditionalFormatting xmlns:xm="http://schemas.microsoft.com/office/excel/2006/main">
          <x14:cfRule type="dataBar" id="{B679B5C6-A377-4860-A923-B2F57B2AF9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I4:I84</xm:sqref>
        </x14:conditionalFormatting>
        <x14:conditionalFormatting xmlns:xm="http://schemas.microsoft.com/office/excel/2006/main">
          <x14:cfRule type="dataBar" id="{A3DADA50-B02C-482D-B4F4-B6269803F9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E3:F21</xm:sqref>
        </x14:conditionalFormatting>
        <x14:conditionalFormatting xmlns:xm="http://schemas.microsoft.com/office/excel/2006/main">
          <x14:cfRule type="dataBar" id="{E0321742-58B5-4E38-BDCA-1549E456C2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T3:U45</xm:sqref>
        </x14:conditionalFormatting>
        <x14:conditionalFormatting xmlns:xm="http://schemas.microsoft.com/office/excel/2006/main">
          <x14:cfRule type="dataBar" id="{7D00B4CE-1CAE-432F-AC22-34E093FBF5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W3:X23</xm:sqref>
        </x14:conditionalFormatting>
        <x14:conditionalFormatting xmlns:xm="http://schemas.microsoft.com/office/excel/2006/main">
          <x14:cfRule type="dataBar" id="{74512DE2-50C9-4E90-93EA-D5F34E6EF9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B3:C83</xm:sqref>
        </x14:conditionalFormatting>
        <x14:conditionalFormatting xmlns:xm="http://schemas.microsoft.com/office/excel/2006/main">
          <x14:cfRule type="dataBar" id="{867436C6-9087-4326-91B1-ED3AB38A76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H3:I84</xm:sqref>
        </x14:conditionalFormatting>
        <x14:conditionalFormatting xmlns:xm="http://schemas.microsoft.com/office/excel/2006/main">
          <x14:cfRule type="dataBar" id="{226E4574-6C2C-4B29-B95D-7ECAADB653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K3:L27</xm:sqref>
        </x14:conditionalFormatting>
        <x14:conditionalFormatting xmlns:xm="http://schemas.microsoft.com/office/excel/2006/main">
          <x14:cfRule type="dataBar" id="{B108A2DA-9E75-4861-936A-0301167ED2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Z3:AA44</xm:sqref>
        </x14:conditionalFormatting>
        <x14:conditionalFormatting xmlns:xm="http://schemas.microsoft.com/office/excel/2006/main">
          <x14:cfRule type="dataBar" id="{DBAB35B3-7243-4D1C-9583-52B01267F3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AC3:AD34</xm:sqref>
        </x14:conditionalFormatting>
        <x14:conditionalFormatting xmlns:xm="http://schemas.microsoft.com/office/excel/2006/main">
          <x14:cfRule type="dataBar" id="{BF54F46E-11E7-478F-A28F-52EEC05CA4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AG3</xm:sqref>
        </x14:conditionalFormatting>
        <x14:conditionalFormatting xmlns:xm="http://schemas.microsoft.com/office/excel/2006/main">
          <x14:cfRule type="dataBar" id="{BFF44ADA-8A65-4267-816E-9D4420B5DB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</xm:sqref>
        </x14:conditionalFormatting>
        <x14:conditionalFormatting xmlns:xm="http://schemas.microsoft.com/office/excel/2006/main">
          <x14:cfRule type="dataBar" id="{9BCF50BB-5779-47CC-AD21-54CD897962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AG4:AG44</xm:sqref>
        </x14:conditionalFormatting>
        <x14:conditionalFormatting xmlns:xm="http://schemas.microsoft.com/office/excel/2006/main">
          <x14:cfRule type="dataBar" id="{CD423239-CB94-44C1-AAA0-06FD2AE669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AJ4:AJ44</xm:sqref>
        </x14:conditionalFormatting>
        <x14:conditionalFormatting xmlns:xm="http://schemas.microsoft.com/office/excel/2006/main">
          <x14:cfRule type="dataBar" id="{E1FEA69F-2703-4845-9C47-D2B0F71BE5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AF3:AG44</xm:sqref>
        </x14:conditionalFormatting>
        <x14:conditionalFormatting xmlns:xm="http://schemas.microsoft.com/office/excel/2006/main">
          <x14:cfRule type="dataBar" id="{6A737D49-52C7-45DF-BB74-C23ED3D86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AI3:AJ34</xm:sqref>
        </x14:conditionalFormatting>
        <x14:conditionalFormatting xmlns:xm="http://schemas.microsoft.com/office/excel/2006/main">
          <x14:cfRule type="dataBar" id="{BCFF786D-C7D4-425D-A4CF-D9E8167CAD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AF3:AG91</xm:sqref>
        </x14:conditionalFormatting>
        <x14:conditionalFormatting xmlns:xm="http://schemas.microsoft.com/office/excel/2006/main">
          <x14:cfRule type="dataBar" id="{D45CDFE1-4BB1-431E-8136-409F7BB656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R3</xm:sqref>
        </x14:conditionalFormatting>
        <x14:conditionalFormatting xmlns:xm="http://schemas.microsoft.com/office/excel/2006/main">
          <x14:cfRule type="dataBar" id="{DD6368D0-113A-45AD-8DF2-D5E3351487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Q3:R3</xm:sqref>
        </x14:conditionalFormatting>
        <x14:conditionalFormatting xmlns:xm="http://schemas.microsoft.com/office/excel/2006/main">
          <x14:cfRule type="dataBar" id="{F5FED511-97E8-4982-8D46-1E032D336F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</xm:sqref>
        </x14:conditionalFormatting>
        <x14:conditionalFormatting xmlns:xm="http://schemas.microsoft.com/office/excel/2006/main">
          <x14:cfRule type="dataBar" id="{CC6E4B2A-58DD-4636-B126-A2CCC4C92D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N3:O3</xm:sqref>
        </x14:conditionalFormatting>
        <x14:conditionalFormatting xmlns:xm="http://schemas.microsoft.com/office/excel/2006/main">
          <x14:cfRule type="dataBar" id="{043D077D-35F9-41BB-B168-5C737CB8D4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N3:O3</xm:sqref>
        </x14:conditionalFormatting>
        <x14:conditionalFormatting xmlns:xm="http://schemas.microsoft.com/office/excel/2006/main">
          <x14:cfRule type="dataBar" id="{6FC15949-AAFC-46D3-B256-F0098538EA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N3:O88</xm:sqref>
        </x14:conditionalFormatting>
        <x14:conditionalFormatting xmlns:xm="http://schemas.microsoft.com/office/excel/2006/main">
          <x14:cfRule type="dataBar" id="{CE59E1A9-D4EE-4631-8916-D67FA41DA2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Q3:R30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6"/>
  <sheetViews>
    <sheetView showGridLines="0" workbookViewId="0">
      <selection activeCell="F8" sqref="F8"/>
    </sheetView>
  </sheetViews>
  <sheetFormatPr defaultRowHeight="13.5" x14ac:dyDescent="0.3"/>
  <cols>
    <col min="1" max="16384" width="9" style="2"/>
  </cols>
  <sheetData>
    <row r="1" spans="1:3" x14ac:dyDescent="0.3">
      <c r="A1" s="2" t="s">
        <v>728</v>
      </c>
    </row>
    <row r="2" spans="1:3" x14ac:dyDescent="0.3">
      <c r="B2" s="2" t="s">
        <v>729</v>
      </c>
    </row>
    <row r="3" spans="1:3" x14ac:dyDescent="0.3">
      <c r="B3" s="2" t="s">
        <v>730</v>
      </c>
    </row>
    <row r="4" spans="1:3" x14ac:dyDescent="0.3">
      <c r="B4" s="2" t="s">
        <v>731</v>
      </c>
    </row>
    <row r="5" spans="1:3" x14ac:dyDescent="0.3">
      <c r="B5" s="2" t="s">
        <v>732</v>
      </c>
    </row>
    <row r="6" spans="1:3" x14ac:dyDescent="0.3">
      <c r="B6" s="2" t="s">
        <v>733</v>
      </c>
    </row>
    <row r="7" spans="1:3" x14ac:dyDescent="0.3">
      <c r="B7" s="2" t="s">
        <v>734</v>
      </c>
    </row>
    <row r="8" spans="1:3" x14ac:dyDescent="0.3">
      <c r="B8" s="2" t="s">
        <v>735</v>
      </c>
    </row>
    <row r="9" spans="1:3" x14ac:dyDescent="0.3">
      <c r="C9" s="2" t="s">
        <v>736</v>
      </c>
    </row>
    <row r="10" spans="1:3" x14ac:dyDescent="0.3">
      <c r="C10" s="2" t="s">
        <v>737</v>
      </c>
    </row>
    <row r="11" spans="1:3" x14ac:dyDescent="0.3">
      <c r="C11" s="2" t="s">
        <v>738</v>
      </c>
    </row>
    <row r="12" spans="1:3" x14ac:dyDescent="0.3">
      <c r="C12" s="2" t="s">
        <v>739</v>
      </c>
    </row>
    <row r="13" spans="1:3" x14ac:dyDescent="0.3">
      <c r="C13" s="2" t="s">
        <v>740</v>
      </c>
    </row>
    <row r="14" spans="1:3" x14ac:dyDescent="0.3">
      <c r="C14" s="2" t="s">
        <v>741</v>
      </c>
    </row>
    <row r="15" spans="1:3" x14ac:dyDescent="0.3">
      <c r="B15" s="2" t="s">
        <v>742</v>
      </c>
    </row>
    <row r="16" spans="1:3" x14ac:dyDescent="0.3">
      <c r="C16" s="2" t="s">
        <v>743</v>
      </c>
    </row>
    <row r="17" spans="2:3" x14ac:dyDescent="0.3">
      <c r="C17" s="2" t="s">
        <v>744</v>
      </c>
    </row>
    <row r="18" spans="2:3" x14ac:dyDescent="0.3">
      <c r="C18" s="2" t="s">
        <v>745</v>
      </c>
    </row>
    <row r="19" spans="2:3" x14ac:dyDescent="0.3">
      <c r="C19" s="2" t="s">
        <v>746</v>
      </c>
    </row>
    <row r="20" spans="2:3" x14ac:dyDescent="0.3">
      <c r="C20" s="2" t="s">
        <v>747</v>
      </c>
    </row>
    <row r="21" spans="2:3" x14ac:dyDescent="0.3">
      <c r="C21" s="2" t="s">
        <v>748</v>
      </c>
    </row>
    <row r="22" spans="2:3" x14ac:dyDescent="0.3">
      <c r="C22" s="2" t="s">
        <v>749</v>
      </c>
    </row>
    <row r="23" spans="2:3" x14ac:dyDescent="0.3">
      <c r="C23" s="2" t="s">
        <v>750</v>
      </c>
    </row>
    <row r="24" spans="2:3" x14ac:dyDescent="0.3">
      <c r="C24" s="2" t="s">
        <v>751</v>
      </c>
    </row>
    <row r="25" spans="2:3" x14ac:dyDescent="0.3">
      <c r="B25" s="2" t="s">
        <v>752</v>
      </c>
    </row>
    <row r="26" spans="2:3" x14ac:dyDescent="0.3">
      <c r="C26" s="2" t="s">
        <v>753</v>
      </c>
    </row>
    <row r="27" spans="2:3" x14ac:dyDescent="0.3">
      <c r="C27" s="2" t="s">
        <v>754</v>
      </c>
    </row>
    <row r="28" spans="2:3" x14ac:dyDescent="0.3">
      <c r="C28" s="2" t="s">
        <v>755</v>
      </c>
    </row>
    <row r="29" spans="2:3" x14ac:dyDescent="0.3">
      <c r="C29" s="2" t="s">
        <v>756</v>
      </c>
    </row>
    <row r="30" spans="2:3" x14ac:dyDescent="0.3">
      <c r="C30" s="2" t="s">
        <v>757</v>
      </c>
    </row>
    <row r="31" spans="2:3" x14ac:dyDescent="0.3">
      <c r="C31" s="2" t="s">
        <v>758</v>
      </c>
    </row>
    <row r="32" spans="2:3" x14ac:dyDescent="0.3">
      <c r="B32" s="2" t="s">
        <v>759</v>
      </c>
    </row>
    <row r="33" spans="2:3" x14ac:dyDescent="0.3">
      <c r="C33" s="2" t="s">
        <v>760</v>
      </c>
    </row>
    <row r="34" spans="2:3" x14ac:dyDescent="0.3">
      <c r="C34" s="2" t="s">
        <v>761</v>
      </c>
    </row>
    <row r="35" spans="2:3" x14ac:dyDescent="0.3">
      <c r="C35" s="2" t="s">
        <v>762</v>
      </c>
    </row>
    <row r="36" spans="2:3" x14ac:dyDescent="0.3">
      <c r="C36" s="2" t="s">
        <v>763</v>
      </c>
    </row>
    <row r="37" spans="2:3" x14ac:dyDescent="0.3">
      <c r="C37" s="2" t="s">
        <v>764</v>
      </c>
    </row>
    <row r="38" spans="2:3" x14ac:dyDescent="0.3">
      <c r="B38" s="2" t="s">
        <v>765</v>
      </c>
    </row>
    <row r="39" spans="2:3" x14ac:dyDescent="0.3">
      <c r="B39" s="2" t="s">
        <v>766</v>
      </c>
    </row>
    <row r="40" spans="2:3" x14ac:dyDescent="0.3">
      <c r="C40" s="2" t="s">
        <v>767</v>
      </c>
    </row>
    <row r="41" spans="2:3" x14ac:dyDescent="0.3">
      <c r="C41" s="2" t="s">
        <v>768</v>
      </c>
    </row>
    <row r="42" spans="2:3" x14ac:dyDescent="0.3">
      <c r="C42" s="2" t="s">
        <v>769</v>
      </c>
    </row>
    <row r="43" spans="2:3" x14ac:dyDescent="0.3">
      <c r="C43" s="2" t="s">
        <v>770</v>
      </c>
    </row>
    <row r="44" spans="2:3" x14ac:dyDescent="0.3">
      <c r="C44" s="2" t="s">
        <v>771</v>
      </c>
    </row>
    <row r="45" spans="2:3" x14ac:dyDescent="0.3">
      <c r="B45" s="2" t="s">
        <v>772</v>
      </c>
    </row>
    <row r="46" spans="2:3" x14ac:dyDescent="0.3">
      <c r="B46" s="2" t="s">
        <v>773</v>
      </c>
    </row>
    <row r="47" spans="2:3" x14ac:dyDescent="0.3">
      <c r="C47" s="2" t="s">
        <v>774</v>
      </c>
    </row>
    <row r="48" spans="2:3" x14ac:dyDescent="0.3">
      <c r="C48" s="32" t="s">
        <v>775</v>
      </c>
    </row>
    <row r="49" spans="1:3" x14ac:dyDescent="0.3">
      <c r="C49" s="33" t="s">
        <v>776</v>
      </c>
    </row>
    <row r="50" spans="1:3" x14ac:dyDescent="0.3">
      <c r="C50" s="2" t="s">
        <v>777</v>
      </c>
    </row>
    <row r="51" spans="1:3" x14ac:dyDescent="0.3">
      <c r="B51" s="2" t="s">
        <v>778</v>
      </c>
    </row>
    <row r="52" spans="1:3" x14ac:dyDescent="0.3">
      <c r="C52" s="2" t="s">
        <v>779</v>
      </c>
    </row>
    <row r="53" spans="1:3" x14ac:dyDescent="0.3">
      <c r="B53" s="2" t="s">
        <v>780</v>
      </c>
    </row>
    <row r="54" spans="1:3" x14ac:dyDescent="0.3">
      <c r="C54" s="2" t="s">
        <v>781</v>
      </c>
    </row>
    <row r="55" spans="1:3" x14ac:dyDescent="0.3">
      <c r="A55" s="2" t="s">
        <v>782</v>
      </c>
    </row>
    <row r="56" spans="1:3" x14ac:dyDescent="0.3">
      <c r="B56" s="2" t="s">
        <v>783</v>
      </c>
    </row>
    <row r="57" spans="1:3" x14ac:dyDescent="0.3">
      <c r="C57" s="2" t="s">
        <v>784</v>
      </c>
    </row>
    <row r="58" spans="1:3" x14ac:dyDescent="0.3">
      <c r="C58" s="2" t="s">
        <v>785</v>
      </c>
    </row>
    <row r="59" spans="1:3" x14ac:dyDescent="0.3">
      <c r="C59" s="2" t="s">
        <v>786</v>
      </c>
    </row>
    <row r="60" spans="1:3" x14ac:dyDescent="0.3">
      <c r="C60" s="2" t="s">
        <v>787</v>
      </c>
    </row>
    <row r="61" spans="1:3" x14ac:dyDescent="0.3">
      <c r="C61" s="2" t="s">
        <v>788</v>
      </c>
    </row>
    <row r="62" spans="1:3" x14ac:dyDescent="0.3">
      <c r="B62" s="2" t="s">
        <v>789</v>
      </c>
    </row>
    <row r="63" spans="1:3" x14ac:dyDescent="0.3">
      <c r="C63" s="2" t="s">
        <v>790</v>
      </c>
    </row>
    <row r="64" spans="1:3" x14ac:dyDescent="0.3">
      <c r="C64" s="2" t="s">
        <v>791</v>
      </c>
    </row>
    <row r="65" spans="2:3" x14ac:dyDescent="0.3">
      <c r="C65" s="2" t="s">
        <v>792</v>
      </c>
    </row>
    <row r="66" spans="2:3" x14ac:dyDescent="0.3">
      <c r="C66" s="2" t="s">
        <v>793</v>
      </c>
    </row>
    <row r="67" spans="2:3" x14ac:dyDescent="0.3">
      <c r="B67" s="2" t="s">
        <v>794</v>
      </c>
    </row>
    <row r="68" spans="2:3" x14ac:dyDescent="0.3">
      <c r="C68" s="2" t="s">
        <v>795</v>
      </c>
    </row>
    <row r="69" spans="2:3" x14ac:dyDescent="0.3">
      <c r="C69" s="2" t="s">
        <v>796</v>
      </c>
    </row>
    <row r="70" spans="2:3" x14ac:dyDescent="0.3">
      <c r="C70" s="2" t="s">
        <v>797</v>
      </c>
    </row>
    <row r="71" spans="2:3" x14ac:dyDescent="0.3">
      <c r="B71" s="2" t="s">
        <v>798</v>
      </c>
    </row>
    <row r="72" spans="2:3" x14ac:dyDescent="0.3">
      <c r="C72" s="2" t="s">
        <v>799</v>
      </c>
    </row>
    <row r="73" spans="2:3" x14ac:dyDescent="0.3">
      <c r="C73" s="2" t="s">
        <v>800</v>
      </c>
    </row>
    <row r="74" spans="2:3" x14ac:dyDescent="0.3">
      <c r="C74" s="2" t="s">
        <v>801</v>
      </c>
    </row>
    <row r="75" spans="2:3" x14ac:dyDescent="0.3">
      <c r="C75" s="2" t="s">
        <v>802</v>
      </c>
    </row>
    <row r="76" spans="2:3" x14ac:dyDescent="0.3">
      <c r="C76" s="2" t="s">
        <v>803</v>
      </c>
    </row>
    <row r="77" spans="2:3" x14ac:dyDescent="0.3">
      <c r="C77" s="2" t="s">
        <v>804</v>
      </c>
    </row>
    <row r="78" spans="2:3" x14ac:dyDescent="0.3">
      <c r="C78" s="2" t="s">
        <v>805</v>
      </c>
    </row>
    <row r="79" spans="2:3" x14ac:dyDescent="0.3">
      <c r="C79" s="2" t="s">
        <v>806</v>
      </c>
    </row>
    <row r="80" spans="2:3" x14ac:dyDescent="0.3">
      <c r="C80" s="2" t="s">
        <v>807</v>
      </c>
    </row>
    <row r="81" spans="3:3" x14ac:dyDescent="0.3">
      <c r="C81" s="2" t="s">
        <v>808</v>
      </c>
    </row>
    <row r="82" spans="3:3" x14ac:dyDescent="0.3">
      <c r="C82" s="2" t="s">
        <v>809</v>
      </c>
    </row>
    <row r="83" spans="3:3" x14ac:dyDescent="0.3">
      <c r="C83" s="2" t="s">
        <v>810</v>
      </c>
    </row>
    <row r="84" spans="3:3" x14ac:dyDescent="0.3">
      <c r="C84" s="2" t="s">
        <v>811</v>
      </c>
    </row>
    <row r="85" spans="3:3" x14ac:dyDescent="0.3">
      <c r="C85" s="2" t="s">
        <v>812</v>
      </c>
    </row>
    <row r="86" spans="3:3" x14ac:dyDescent="0.3">
      <c r="C86" s="2" t="s">
        <v>813</v>
      </c>
    </row>
    <row r="87" spans="3:3" x14ac:dyDescent="0.3">
      <c r="C87" s="2" t="s">
        <v>814</v>
      </c>
    </row>
    <row r="88" spans="3:3" x14ac:dyDescent="0.3">
      <c r="C88" s="2" t="s">
        <v>815</v>
      </c>
    </row>
    <row r="89" spans="3:3" x14ac:dyDescent="0.3">
      <c r="C89" s="2" t="s">
        <v>816</v>
      </c>
    </row>
    <row r="90" spans="3:3" x14ac:dyDescent="0.3">
      <c r="C90" s="2" t="s">
        <v>817</v>
      </c>
    </row>
    <row r="91" spans="3:3" x14ac:dyDescent="0.3">
      <c r="C91" s="2" t="s">
        <v>818</v>
      </c>
    </row>
    <row r="92" spans="3:3" x14ac:dyDescent="0.3">
      <c r="C92" s="2" t="s">
        <v>819</v>
      </c>
    </row>
    <row r="93" spans="3:3" x14ac:dyDescent="0.3">
      <c r="C93" s="2" t="s">
        <v>820</v>
      </c>
    </row>
    <row r="94" spans="3:3" x14ac:dyDescent="0.3">
      <c r="C94" s="2" t="s">
        <v>803</v>
      </c>
    </row>
    <row r="95" spans="3:3" x14ac:dyDescent="0.3">
      <c r="C95" s="2" t="s">
        <v>821</v>
      </c>
    </row>
    <row r="96" spans="3:3" x14ac:dyDescent="0.3">
      <c r="C96" s="2" t="s">
        <v>822</v>
      </c>
    </row>
    <row r="97" spans="3:3" x14ac:dyDescent="0.3">
      <c r="C97" s="2" t="s">
        <v>823</v>
      </c>
    </row>
    <row r="98" spans="3:3" x14ac:dyDescent="0.3">
      <c r="C98" s="2" t="s">
        <v>809</v>
      </c>
    </row>
    <row r="99" spans="3:3" x14ac:dyDescent="0.3">
      <c r="C99" s="2" t="s">
        <v>824</v>
      </c>
    </row>
    <row r="100" spans="3:3" x14ac:dyDescent="0.3">
      <c r="C100" s="2" t="s">
        <v>825</v>
      </c>
    </row>
    <row r="101" spans="3:3" x14ac:dyDescent="0.3">
      <c r="C101" s="2" t="s">
        <v>826</v>
      </c>
    </row>
    <row r="102" spans="3:3" x14ac:dyDescent="0.3">
      <c r="C102" s="2" t="s">
        <v>827</v>
      </c>
    </row>
    <row r="103" spans="3:3" x14ac:dyDescent="0.3">
      <c r="C103" s="2" t="s">
        <v>828</v>
      </c>
    </row>
    <row r="104" spans="3:3" x14ac:dyDescent="0.3">
      <c r="C104" s="2" t="s">
        <v>829</v>
      </c>
    </row>
    <row r="105" spans="3:3" x14ac:dyDescent="0.3">
      <c r="C105" s="2" t="s">
        <v>830</v>
      </c>
    </row>
    <row r="106" spans="3:3" x14ac:dyDescent="0.3">
      <c r="C106" s="2" t="s">
        <v>831</v>
      </c>
    </row>
    <row r="107" spans="3:3" x14ac:dyDescent="0.3">
      <c r="C107" s="2" t="s">
        <v>832</v>
      </c>
    </row>
    <row r="108" spans="3:3" x14ac:dyDescent="0.3">
      <c r="C108" s="2" t="s">
        <v>833</v>
      </c>
    </row>
    <row r="109" spans="3:3" x14ac:dyDescent="0.3">
      <c r="C109" s="2" t="s">
        <v>834</v>
      </c>
    </row>
    <row r="110" spans="3:3" x14ac:dyDescent="0.3">
      <c r="C110" s="2" t="s">
        <v>835</v>
      </c>
    </row>
    <row r="111" spans="3:3" x14ac:dyDescent="0.3">
      <c r="C111" s="2" t="s">
        <v>836</v>
      </c>
    </row>
    <row r="112" spans="3:3" x14ac:dyDescent="0.3">
      <c r="C112" s="2" t="s">
        <v>837</v>
      </c>
    </row>
    <row r="113" spans="3:3" x14ac:dyDescent="0.3">
      <c r="C113" s="2" t="s">
        <v>838</v>
      </c>
    </row>
    <row r="114" spans="3:3" x14ac:dyDescent="0.3">
      <c r="C114" s="2" t="s">
        <v>839</v>
      </c>
    </row>
    <row r="115" spans="3:3" x14ac:dyDescent="0.3">
      <c r="C115" s="2" t="s">
        <v>840</v>
      </c>
    </row>
    <row r="116" spans="3:3" x14ac:dyDescent="0.3">
      <c r="C116" s="2" t="s">
        <v>841</v>
      </c>
    </row>
    <row r="117" spans="3:3" x14ac:dyDescent="0.3">
      <c r="C117" s="2" t="s">
        <v>842</v>
      </c>
    </row>
    <row r="118" spans="3:3" x14ac:dyDescent="0.3">
      <c r="C118" s="2" t="s">
        <v>843</v>
      </c>
    </row>
    <row r="119" spans="3:3" x14ac:dyDescent="0.3">
      <c r="C119" s="2" t="s">
        <v>844</v>
      </c>
    </row>
    <row r="120" spans="3:3" x14ac:dyDescent="0.3">
      <c r="C120" s="2" t="s">
        <v>845</v>
      </c>
    </row>
    <row r="121" spans="3:3" x14ac:dyDescent="0.3">
      <c r="C121" s="2" t="s">
        <v>846</v>
      </c>
    </row>
    <row r="122" spans="3:3" x14ac:dyDescent="0.3">
      <c r="C122" s="2" t="s">
        <v>847</v>
      </c>
    </row>
    <row r="123" spans="3:3" x14ac:dyDescent="0.3">
      <c r="C123" s="2" t="s">
        <v>848</v>
      </c>
    </row>
    <row r="124" spans="3:3" x14ac:dyDescent="0.3">
      <c r="C124" s="2" t="s">
        <v>849</v>
      </c>
    </row>
    <row r="125" spans="3:3" x14ac:dyDescent="0.3">
      <c r="C125" s="2" t="s">
        <v>850</v>
      </c>
    </row>
    <row r="126" spans="3:3" x14ac:dyDescent="0.3">
      <c r="C126" s="2" t="s">
        <v>851</v>
      </c>
    </row>
    <row r="127" spans="3:3" x14ac:dyDescent="0.3">
      <c r="C127" s="2" t="s">
        <v>852</v>
      </c>
    </row>
    <row r="128" spans="3:3" x14ac:dyDescent="0.3">
      <c r="C128" s="2" t="s">
        <v>853</v>
      </c>
    </row>
    <row r="129" spans="3:3" x14ac:dyDescent="0.3">
      <c r="C129" s="2" t="s">
        <v>854</v>
      </c>
    </row>
    <row r="130" spans="3:3" x14ac:dyDescent="0.3">
      <c r="C130" s="2" t="s">
        <v>855</v>
      </c>
    </row>
    <row r="131" spans="3:3" x14ac:dyDescent="0.3">
      <c r="C131" s="2" t="s">
        <v>856</v>
      </c>
    </row>
    <row r="132" spans="3:3" x14ac:dyDescent="0.3">
      <c r="C132" s="2" t="s">
        <v>857</v>
      </c>
    </row>
    <row r="133" spans="3:3" x14ac:dyDescent="0.3">
      <c r="C133" s="2" t="s">
        <v>858</v>
      </c>
    </row>
    <row r="134" spans="3:3" x14ac:dyDescent="0.3">
      <c r="C134" s="2" t="s">
        <v>859</v>
      </c>
    </row>
    <row r="135" spans="3:3" x14ac:dyDescent="0.3">
      <c r="C135" s="2" t="s">
        <v>860</v>
      </c>
    </row>
    <row r="136" spans="3:3" x14ac:dyDescent="0.3">
      <c r="C136" s="2" t="s">
        <v>861</v>
      </c>
    </row>
    <row r="137" spans="3:3" x14ac:dyDescent="0.3">
      <c r="C137" s="2" t="s">
        <v>862</v>
      </c>
    </row>
    <row r="138" spans="3:3" x14ac:dyDescent="0.3">
      <c r="C138" s="2" t="s">
        <v>863</v>
      </c>
    </row>
    <row r="139" spans="3:3" x14ac:dyDescent="0.3">
      <c r="C139" s="2" t="s">
        <v>864</v>
      </c>
    </row>
    <row r="140" spans="3:3" x14ac:dyDescent="0.3">
      <c r="C140" s="2" t="s">
        <v>865</v>
      </c>
    </row>
    <row r="141" spans="3:3" x14ac:dyDescent="0.3">
      <c r="C141" s="2" t="s">
        <v>866</v>
      </c>
    </row>
    <row r="142" spans="3:3" x14ac:dyDescent="0.3">
      <c r="C142" s="2" t="s">
        <v>867</v>
      </c>
    </row>
    <row r="143" spans="3:3" x14ac:dyDescent="0.3">
      <c r="C143" s="2" t="s">
        <v>868</v>
      </c>
    </row>
    <row r="144" spans="3:3" x14ac:dyDescent="0.3">
      <c r="C144" s="2" t="s">
        <v>869</v>
      </c>
    </row>
    <row r="145" spans="2:3" x14ac:dyDescent="0.3">
      <c r="C145" s="2" t="s">
        <v>870</v>
      </c>
    </row>
    <row r="146" spans="2:3" x14ac:dyDescent="0.3">
      <c r="C146" s="2" t="s">
        <v>871</v>
      </c>
    </row>
    <row r="147" spans="2:3" x14ac:dyDescent="0.3">
      <c r="C147" s="2" t="s">
        <v>872</v>
      </c>
    </row>
    <row r="148" spans="2:3" x14ac:dyDescent="0.3">
      <c r="C148" s="2" t="s">
        <v>873</v>
      </c>
    </row>
    <row r="149" spans="2:3" x14ac:dyDescent="0.3">
      <c r="C149" s="2" t="s">
        <v>874</v>
      </c>
    </row>
    <row r="150" spans="2:3" x14ac:dyDescent="0.3">
      <c r="C150" s="2" t="s">
        <v>875</v>
      </c>
    </row>
    <row r="151" spans="2:3" x14ac:dyDescent="0.3">
      <c r="C151" s="2" t="s">
        <v>876</v>
      </c>
    </row>
    <row r="152" spans="2:3" x14ac:dyDescent="0.3">
      <c r="C152" s="2" t="s">
        <v>877</v>
      </c>
    </row>
    <row r="153" spans="2:3" x14ac:dyDescent="0.3">
      <c r="C153" s="2" t="s">
        <v>878</v>
      </c>
    </row>
    <row r="154" spans="2:3" x14ac:dyDescent="0.3">
      <c r="C154" s="2" t="s">
        <v>879</v>
      </c>
    </row>
    <row r="155" spans="2:3" x14ac:dyDescent="0.3">
      <c r="B155" s="2" t="s">
        <v>880</v>
      </c>
    </row>
    <row r="156" spans="2:3" x14ac:dyDescent="0.3">
      <c r="C156" s="2" t="s">
        <v>881</v>
      </c>
    </row>
    <row r="157" spans="2:3" x14ac:dyDescent="0.3">
      <c r="C157" s="2" t="s">
        <v>882</v>
      </c>
    </row>
    <row r="158" spans="2:3" x14ac:dyDescent="0.3">
      <c r="C158" s="2" t="s">
        <v>883</v>
      </c>
    </row>
    <row r="159" spans="2:3" x14ac:dyDescent="0.3">
      <c r="C159" s="2" t="s">
        <v>884</v>
      </c>
    </row>
    <row r="160" spans="2:3" x14ac:dyDescent="0.3">
      <c r="C160" s="2" t="s">
        <v>885</v>
      </c>
    </row>
    <row r="161" spans="3:3" x14ac:dyDescent="0.3">
      <c r="C161" s="2" t="s">
        <v>886</v>
      </c>
    </row>
    <row r="162" spans="3:3" x14ac:dyDescent="0.3">
      <c r="C162" s="2" t="s">
        <v>887</v>
      </c>
    </row>
    <row r="163" spans="3:3" x14ac:dyDescent="0.3">
      <c r="C163" s="2" t="s">
        <v>888</v>
      </c>
    </row>
    <row r="164" spans="3:3" x14ac:dyDescent="0.3">
      <c r="C164" s="2" t="s">
        <v>889</v>
      </c>
    </row>
    <row r="165" spans="3:3" x14ac:dyDescent="0.3">
      <c r="C165" s="2" t="s">
        <v>890</v>
      </c>
    </row>
    <row r="166" spans="3:3" x14ac:dyDescent="0.3">
      <c r="C166" s="2" t="s">
        <v>891</v>
      </c>
    </row>
    <row r="167" spans="3:3" x14ac:dyDescent="0.3">
      <c r="C167" s="2" t="s">
        <v>892</v>
      </c>
    </row>
    <row r="168" spans="3:3" x14ac:dyDescent="0.3">
      <c r="C168" s="2" t="s">
        <v>893</v>
      </c>
    </row>
    <row r="169" spans="3:3" x14ac:dyDescent="0.3">
      <c r="C169" s="2" t="s">
        <v>894</v>
      </c>
    </row>
    <row r="170" spans="3:3" x14ac:dyDescent="0.3">
      <c r="C170" s="2" t="s">
        <v>895</v>
      </c>
    </row>
    <row r="171" spans="3:3" x14ac:dyDescent="0.3">
      <c r="C171" s="2" t="s">
        <v>896</v>
      </c>
    </row>
    <row r="172" spans="3:3" x14ac:dyDescent="0.3">
      <c r="C172" s="2" t="s">
        <v>897</v>
      </c>
    </row>
    <row r="173" spans="3:3" x14ac:dyDescent="0.3">
      <c r="C173" s="2" t="s">
        <v>898</v>
      </c>
    </row>
    <row r="174" spans="3:3" x14ac:dyDescent="0.3">
      <c r="C174" s="2" t="s">
        <v>899</v>
      </c>
    </row>
    <row r="175" spans="3:3" x14ac:dyDescent="0.3">
      <c r="C175" s="2" t="s">
        <v>900</v>
      </c>
    </row>
    <row r="176" spans="3:3" x14ac:dyDescent="0.3">
      <c r="C176" s="2" t="s">
        <v>901</v>
      </c>
    </row>
    <row r="177" spans="3:3" x14ac:dyDescent="0.3">
      <c r="C177" s="2" t="s">
        <v>902</v>
      </c>
    </row>
    <row r="178" spans="3:3" x14ac:dyDescent="0.3">
      <c r="C178" s="2" t="s">
        <v>903</v>
      </c>
    </row>
    <row r="179" spans="3:3" x14ac:dyDescent="0.3">
      <c r="C179" s="2" t="s">
        <v>904</v>
      </c>
    </row>
    <row r="180" spans="3:3" x14ac:dyDescent="0.3">
      <c r="C180" s="2" t="s">
        <v>905</v>
      </c>
    </row>
    <row r="181" spans="3:3" x14ac:dyDescent="0.3">
      <c r="C181" s="2" t="s">
        <v>906</v>
      </c>
    </row>
    <row r="182" spans="3:3" x14ac:dyDescent="0.3">
      <c r="C182" s="2" t="s">
        <v>907</v>
      </c>
    </row>
    <row r="183" spans="3:3" x14ac:dyDescent="0.3">
      <c r="C183" s="2" t="s">
        <v>908</v>
      </c>
    </row>
    <row r="184" spans="3:3" x14ac:dyDescent="0.3">
      <c r="C184" s="2" t="s">
        <v>909</v>
      </c>
    </row>
    <row r="185" spans="3:3" x14ac:dyDescent="0.3">
      <c r="C185" s="2" t="s">
        <v>910</v>
      </c>
    </row>
    <row r="186" spans="3:3" x14ac:dyDescent="0.3">
      <c r="C186" s="2" t="s">
        <v>911</v>
      </c>
    </row>
    <row r="187" spans="3:3" x14ac:dyDescent="0.3">
      <c r="C187" s="2" t="s">
        <v>912</v>
      </c>
    </row>
    <row r="188" spans="3:3" x14ac:dyDescent="0.3">
      <c r="C188" s="2" t="s">
        <v>913</v>
      </c>
    </row>
    <row r="189" spans="3:3" x14ac:dyDescent="0.3">
      <c r="C189" s="2" t="s">
        <v>914</v>
      </c>
    </row>
    <row r="190" spans="3:3" x14ac:dyDescent="0.3">
      <c r="C190" s="2" t="s">
        <v>915</v>
      </c>
    </row>
    <row r="191" spans="3:3" x14ac:dyDescent="0.3">
      <c r="C191" s="2" t="s">
        <v>916</v>
      </c>
    </row>
    <row r="192" spans="3:3" x14ac:dyDescent="0.3">
      <c r="C192" s="2" t="s">
        <v>917</v>
      </c>
    </row>
    <row r="193" spans="3:3" x14ac:dyDescent="0.3">
      <c r="C193" s="2" t="s">
        <v>918</v>
      </c>
    </row>
    <row r="194" spans="3:3" x14ac:dyDescent="0.3">
      <c r="C194" s="2" t="s">
        <v>919</v>
      </c>
    </row>
    <row r="195" spans="3:3" x14ac:dyDescent="0.3">
      <c r="C195" s="2" t="s">
        <v>920</v>
      </c>
    </row>
    <row r="196" spans="3:3" x14ac:dyDescent="0.3">
      <c r="C196" s="2" t="s">
        <v>921</v>
      </c>
    </row>
    <row r="197" spans="3:3" x14ac:dyDescent="0.3">
      <c r="C197" s="2" t="s">
        <v>922</v>
      </c>
    </row>
    <row r="198" spans="3:3" x14ac:dyDescent="0.3">
      <c r="C198" s="2" t="s">
        <v>923</v>
      </c>
    </row>
    <row r="199" spans="3:3" x14ac:dyDescent="0.3">
      <c r="C199" s="2" t="s">
        <v>924</v>
      </c>
    </row>
    <row r="200" spans="3:3" x14ac:dyDescent="0.3">
      <c r="C200" s="2" t="s">
        <v>925</v>
      </c>
    </row>
    <row r="201" spans="3:3" x14ac:dyDescent="0.3">
      <c r="C201" s="2" t="s">
        <v>926</v>
      </c>
    </row>
    <row r="202" spans="3:3" x14ac:dyDescent="0.3">
      <c r="C202" s="2" t="s">
        <v>927</v>
      </c>
    </row>
    <row r="203" spans="3:3" x14ac:dyDescent="0.3">
      <c r="C203" s="2" t="s">
        <v>928</v>
      </c>
    </row>
    <row r="204" spans="3:3" x14ac:dyDescent="0.3">
      <c r="C204" s="2" t="s">
        <v>929</v>
      </c>
    </row>
    <row r="205" spans="3:3" x14ac:dyDescent="0.3">
      <c r="C205" s="2" t="s">
        <v>930</v>
      </c>
    </row>
    <row r="206" spans="3:3" x14ac:dyDescent="0.3">
      <c r="C206" s="2" t="s">
        <v>931</v>
      </c>
    </row>
    <row r="207" spans="3:3" x14ac:dyDescent="0.3">
      <c r="C207" s="2" t="s">
        <v>932</v>
      </c>
    </row>
    <row r="208" spans="3:3" x14ac:dyDescent="0.3">
      <c r="C208" s="2" t="s">
        <v>933</v>
      </c>
    </row>
    <row r="209" spans="3:3" x14ac:dyDescent="0.3">
      <c r="C209" s="2" t="s">
        <v>934</v>
      </c>
    </row>
    <row r="210" spans="3:3" x14ac:dyDescent="0.3">
      <c r="C210" s="2" t="s">
        <v>935</v>
      </c>
    </row>
    <row r="211" spans="3:3" x14ac:dyDescent="0.3">
      <c r="C211" s="2" t="s">
        <v>936</v>
      </c>
    </row>
    <row r="212" spans="3:3" x14ac:dyDescent="0.3">
      <c r="C212" s="2" t="s">
        <v>937</v>
      </c>
    </row>
    <row r="213" spans="3:3" x14ac:dyDescent="0.3">
      <c r="C213" s="2" t="s">
        <v>938</v>
      </c>
    </row>
    <row r="214" spans="3:3" x14ac:dyDescent="0.3">
      <c r="C214" s="2" t="s">
        <v>939</v>
      </c>
    </row>
    <row r="215" spans="3:3" x14ac:dyDescent="0.3">
      <c r="C215" s="2" t="s">
        <v>940</v>
      </c>
    </row>
    <row r="216" spans="3:3" x14ac:dyDescent="0.3">
      <c r="C216" s="2" t="s">
        <v>941</v>
      </c>
    </row>
    <row r="217" spans="3:3" x14ac:dyDescent="0.3">
      <c r="C217" s="2" t="s">
        <v>942</v>
      </c>
    </row>
    <row r="218" spans="3:3" x14ac:dyDescent="0.3">
      <c r="C218" s="2" t="s">
        <v>943</v>
      </c>
    </row>
    <row r="219" spans="3:3" x14ac:dyDescent="0.3">
      <c r="C219" s="2" t="s">
        <v>944</v>
      </c>
    </row>
    <row r="220" spans="3:3" x14ac:dyDescent="0.3">
      <c r="C220" s="2" t="s">
        <v>945</v>
      </c>
    </row>
    <row r="221" spans="3:3" x14ac:dyDescent="0.3">
      <c r="C221" s="2" t="s">
        <v>946</v>
      </c>
    </row>
    <row r="222" spans="3:3" x14ac:dyDescent="0.3">
      <c r="C222" s="2" t="s">
        <v>947</v>
      </c>
    </row>
    <row r="223" spans="3:3" x14ac:dyDescent="0.3">
      <c r="C223" s="2" t="s">
        <v>948</v>
      </c>
    </row>
    <row r="224" spans="3:3" x14ac:dyDescent="0.3">
      <c r="C224" s="2" t="s">
        <v>949</v>
      </c>
    </row>
    <row r="225" spans="3:3" x14ac:dyDescent="0.3">
      <c r="C225" s="2" t="s">
        <v>950</v>
      </c>
    </row>
    <row r="226" spans="3:3" x14ac:dyDescent="0.3">
      <c r="C226" s="2" t="s">
        <v>951</v>
      </c>
    </row>
    <row r="227" spans="3:3" x14ac:dyDescent="0.3">
      <c r="C227" s="2" t="s">
        <v>952</v>
      </c>
    </row>
    <row r="228" spans="3:3" x14ac:dyDescent="0.3">
      <c r="C228" s="2" t="s">
        <v>953</v>
      </c>
    </row>
    <row r="229" spans="3:3" x14ac:dyDescent="0.3">
      <c r="C229" s="2" t="s">
        <v>954</v>
      </c>
    </row>
    <row r="230" spans="3:3" x14ac:dyDescent="0.3">
      <c r="C230" s="2" t="s">
        <v>955</v>
      </c>
    </row>
    <row r="231" spans="3:3" x14ac:dyDescent="0.3">
      <c r="C231" s="2" t="s">
        <v>956</v>
      </c>
    </row>
    <row r="232" spans="3:3" x14ac:dyDescent="0.3">
      <c r="C232" s="2" t="s">
        <v>957</v>
      </c>
    </row>
    <row r="233" spans="3:3" x14ac:dyDescent="0.3">
      <c r="C233" s="2" t="s">
        <v>958</v>
      </c>
    </row>
    <row r="234" spans="3:3" x14ac:dyDescent="0.3">
      <c r="C234" s="2" t="s">
        <v>959</v>
      </c>
    </row>
    <row r="235" spans="3:3" x14ac:dyDescent="0.3">
      <c r="C235" s="2" t="s">
        <v>960</v>
      </c>
    </row>
    <row r="236" spans="3:3" x14ac:dyDescent="0.3">
      <c r="C236" s="2" t="s">
        <v>961</v>
      </c>
    </row>
    <row r="237" spans="3:3" x14ac:dyDescent="0.3">
      <c r="C237" s="2" t="s">
        <v>962</v>
      </c>
    </row>
    <row r="238" spans="3:3" x14ac:dyDescent="0.3">
      <c r="C238" s="2" t="s">
        <v>963</v>
      </c>
    </row>
    <row r="239" spans="3:3" x14ac:dyDescent="0.3">
      <c r="C239" s="2" t="s">
        <v>964</v>
      </c>
    </row>
    <row r="240" spans="3:3" x14ac:dyDescent="0.3">
      <c r="C240" s="2" t="s">
        <v>965</v>
      </c>
    </row>
    <row r="241" spans="2:3" x14ac:dyDescent="0.3">
      <c r="C241" s="2" t="s">
        <v>966</v>
      </c>
    </row>
    <row r="242" spans="2:3" x14ac:dyDescent="0.3">
      <c r="C242" s="2" t="s">
        <v>967</v>
      </c>
    </row>
    <row r="243" spans="2:3" x14ac:dyDescent="0.3">
      <c r="C243" s="2" t="s">
        <v>968</v>
      </c>
    </row>
    <row r="244" spans="2:3" x14ac:dyDescent="0.3">
      <c r="C244" s="2" t="s">
        <v>969</v>
      </c>
    </row>
    <row r="245" spans="2:3" x14ac:dyDescent="0.3">
      <c r="C245" s="2" t="s">
        <v>970</v>
      </c>
    </row>
    <row r="246" spans="2:3" x14ac:dyDescent="0.3">
      <c r="C246" s="2" t="s">
        <v>971</v>
      </c>
    </row>
    <row r="247" spans="2:3" x14ac:dyDescent="0.3">
      <c r="C247" s="2" t="s">
        <v>972</v>
      </c>
    </row>
    <row r="248" spans="2:3" x14ac:dyDescent="0.3">
      <c r="C248" s="2" t="s">
        <v>973</v>
      </c>
    </row>
    <row r="249" spans="2:3" x14ac:dyDescent="0.3">
      <c r="C249" s="2" t="s">
        <v>974</v>
      </c>
    </row>
    <row r="250" spans="2:3" x14ac:dyDescent="0.3">
      <c r="B250" s="2" t="s">
        <v>975</v>
      </c>
    </row>
    <row r="251" spans="2:3" x14ac:dyDescent="0.3">
      <c r="C251" s="2" t="s">
        <v>976</v>
      </c>
    </row>
    <row r="252" spans="2:3" x14ac:dyDescent="0.3">
      <c r="C252" s="2" t="s">
        <v>977</v>
      </c>
    </row>
    <row r="253" spans="2:3" x14ac:dyDescent="0.3">
      <c r="C253" s="2" t="s">
        <v>978</v>
      </c>
    </row>
    <row r="254" spans="2:3" x14ac:dyDescent="0.3">
      <c r="C254" s="2" t="s">
        <v>979</v>
      </c>
    </row>
    <row r="255" spans="2:3" x14ac:dyDescent="0.3">
      <c r="C255" s="2" t="s">
        <v>980</v>
      </c>
    </row>
    <row r="256" spans="2:3" x14ac:dyDescent="0.3">
      <c r="C256" s="2" t="s">
        <v>981</v>
      </c>
    </row>
    <row r="257" spans="2:3" x14ac:dyDescent="0.3">
      <c r="C257" s="2" t="s">
        <v>921</v>
      </c>
    </row>
    <row r="258" spans="2:3" x14ac:dyDescent="0.3">
      <c r="C258" s="2" t="s">
        <v>938</v>
      </c>
    </row>
    <row r="259" spans="2:3" x14ac:dyDescent="0.3">
      <c r="C259" s="2" t="s">
        <v>946</v>
      </c>
    </row>
    <row r="260" spans="2:3" x14ac:dyDescent="0.3">
      <c r="B260" s="2" t="s">
        <v>982</v>
      </c>
    </row>
    <row r="261" spans="2:3" x14ac:dyDescent="0.3">
      <c r="C261" s="2" t="s">
        <v>983</v>
      </c>
    </row>
    <row r="262" spans="2:3" x14ac:dyDescent="0.3">
      <c r="C262" s="2" t="s">
        <v>984</v>
      </c>
    </row>
    <row r="263" spans="2:3" x14ac:dyDescent="0.3">
      <c r="C263" s="2" t="s">
        <v>985</v>
      </c>
    </row>
    <row r="264" spans="2:3" x14ac:dyDescent="0.3">
      <c r="C264" s="2" t="s">
        <v>986</v>
      </c>
    </row>
    <row r="265" spans="2:3" x14ac:dyDescent="0.3">
      <c r="C265" s="2" t="s">
        <v>987</v>
      </c>
    </row>
    <row r="266" spans="2:3" x14ac:dyDescent="0.3">
      <c r="C266" s="2" t="s">
        <v>988</v>
      </c>
    </row>
    <row r="267" spans="2:3" x14ac:dyDescent="0.3">
      <c r="C267" s="2" t="s">
        <v>989</v>
      </c>
    </row>
    <row r="268" spans="2:3" x14ac:dyDescent="0.3">
      <c r="B268" s="2" t="s">
        <v>990</v>
      </c>
    </row>
    <row r="269" spans="2:3" x14ac:dyDescent="0.3">
      <c r="C269" s="2" t="s">
        <v>991</v>
      </c>
    </row>
    <row r="270" spans="2:3" x14ac:dyDescent="0.3">
      <c r="C270" s="2" t="s">
        <v>992</v>
      </c>
    </row>
    <row r="271" spans="2:3" x14ac:dyDescent="0.3">
      <c r="C271" s="2" t="s">
        <v>993</v>
      </c>
    </row>
    <row r="272" spans="2:3" x14ac:dyDescent="0.3">
      <c r="C272" s="2" t="s">
        <v>994</v>
      </c>
    </row>
    <row r="273" spans="3:3" x14ac:dyDescent="0.3">
      <c r="C273" s="2" t="s">
        <v>995</v>
      </c>
    </row>
    <row r="274" spans="3:3" x14ac:dyDescent="0.3">
      <c r="C274" s="2" t="s">
        <v>996</v>
      </c>
    </row>
    <row r="275" spans="3:3" x14ac:dyDescent="0.3">
      <c r="C275" s="2" t="s">
        <v>997</v>
      </c>
    </row>
    <row r="276" spans="3:3" x14ac:dyDescent="0.3">
      <c r="C276" s="2" t="s">
        <v>998</v>
      </c>
    </row>
    <row r="277" spans="3:3" x14ac:dyDescent="0.3">
      <c r="C277" s="2" t="s">
        <v>915</v>
      </c>
    </row>
    <row r="278" spans="3:3" x14ac:dyDescent="0.3">
      <c r="C278" s="2" t="s">
        <v>999</v>
      </c>
    </row>
    <row r="279" spans="3:3" x14ac:dyDescent="0.3">
      <c r="C279" s="2" t="s">
        <v>1000</v>
      </c>
    </row>
    <row r="280" spans="3:3" x14ac:dyDescent="0.3">
      <c r="C280" s="2" t="s">
        <v>1001</v>
      </c>
    </row>
    <row r="281" spans="3:3" x14ac:dyDescent="0.3">
      <c r="C281" s="2" t="s">
        <v>1002</v>
      </c>
    </row>
    <row r="282" spans="3:3" x14ac:dyDescent="0.3">
      <c r="C282" s="2" t="s">
        <v>1003</v>
      </c>
    </row>
    <row r="283" spans="3:3" x14ac:dyDescent="0.3">
      <c r="C283" s="2" t="s">
        <v>1004</v>
      </c>
    </row>
    <row r="284" spans="3:3" x14ac:dyDescent="0.3">
      <c r="C284" s="2" t="s">
        <v>1005</v>
      </c>
    </row>
    <row r="285" spans="3:3" x14ac:dyDescent="0.3">
      <c r="C285" s="2" t="s">
        <v>1006</v>
      </c>
    </row>
    <row r="286" spans="3:3" x14ac:dyDescent="0.3">
      <c r="C286" s="2" t="s">
        <v>1007</v>
      </c>
    </row>
    <row r="287" spans="3:3" x14ac:dyDescent="0.3">
      <c r="C287" s="2" t="s">
        <v>1008</v>
      </c>
    </row>
    <row r="288" spans="3:3" x14ac:dyDescent="0.3">
      <c r="C288" s="2" t="s">
        <v>962</v>
      </c>
    </row>
    <row r="289" spans="1:3" x14ac:dyDescent="0.3">
      <c r="C289" s="2" t="s">
        <v>1009</v>
      </c>
    </row>
    <row r="290" spans="1:3" x14ac:dyDescent="0.3">
      <c r="C290" s="2" t="s">
        <v>1010</v>
      </c>
    </row>
    <row r="291" spans="1:3" x14ac:dyDescent="0.3">
      <c r="C291" s="2" t="s">
        <v>1011</v>
      </c>
    </row>
    <row r="292" spans="1:3" x14ac:dyDescent="0.3">
      <c r="A292" s="2" t="s">
        <v>1012</v>
      </c>
    </row>
    <row r="293" spans="1:3" x14ac:dyDescent="0.3">
      <c r="B293" s="2" t="s">
        <v>1013</v>
      </c>
    </row>
    <row r="294" spans="1:3" x14ac:dyDescent="0.3">
      <c r="B294" s="2" t="s">
        <v>1014</v>
      </c>
    </row>
    <row r="295" spans="1:3" x14ac:dyDescent="0.3">
      <c r="B295" s="2" t="s">
        <v>1015</v>
      </c>
    </row>
    <row r="296" spans="1:3" x14ac:dyDescent="0.3">
      <c r="B296" s="2" t="s">
        <v>1016</v>
      </c>
    </row>
    <row r="297" spans="1:3" x14ac:dyDescent="0.3">
      <c r="B297" s="2" t="s">
        <v>1017</v>
      </c>
    </row>
    <row r="298" spans="1:3" x14ac:dyDescent="0.3">
      <c r="B298" s="2" t="s">
        <v>1018</v>
      </c>
    </row>
    <row r="299" spans="1:3" x14ac:dyDescent="0.3">
      <c r="B299" s="2" t="s">
        <v>1019</v>
      </c>
    </row>
    <row r="300" spans="1:3" x14ac:dyDescent="0.3">
      <c r="B300" s="2" t="s">
        <v>1020</v>
      </c>
    </row>
    <row r="301" spans="1:3" x14ac:dyDescent="0.3">
      <c r="B301" s="2" t="s">
        <v>1021</v>
      </c>
    </row>
    <row r="302" spans="1:3" x14ac:dyDescent="0.3">
      <c r="C302" s="2" t="s">
        <v>1022</v>
      </c>
    </row>
    <row r="303" spans="1:3" x14ac:dyDescent="0.3">
      <c r="B303" s="2" t="s">
        <v>1023</v>
      </c>
    </row>
    <row r="304" spans="1:3" x14ac:dyDescent="0.3">
      <c r="C304" s="2" t="s">
        <v>1024</v>
      </c>
    </row>
    <row r="305" spans="2:3" x14ac:dyDescent="0.3">
      <c r="B305" s="2" t="s">
        <v>1025</v>
      </c>
    </row>
    <row r="306" spans="2:3" x14ac:dyDescent="0.3">
      <c r="C306" s="2" t="s">
        <v>1026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1"/>
  <sheetViews>
    <sheetView showGridLines="0" workbookViewId="0">
      <selection activeCell="B12" sqref="B12"/>
    </sheetView>
  </sheetViews>
  <sheetFormatPr defaultRowHeight="16.5" x14ac:dyDescent="0.3"/>
  <cols>
    <col min="3" max="3" width="16.5" bestFit="1" customWidth="1"/>
  </cols>
  <sheetData>
    <row r="4" spans="2:4" x14ac:dyDescent="0.3">
      <c r="B4" t="s">
        <v>1037</v>
      </c>
    </row>
    <row r="5" spans="2:4" x14ac:dyDescent="0.3">
      <c r="C5" t="s">
        <v>1034</v>
      </c>
      <c r="D5" t="s">
        <v>1027</v>
      </c>
    </row>
    <row r="6" spans="2:4" x14ac:dyDescent="0.3">
      <c r="C6" t="s">
        <v>1035</v>
      </c>
      <c r="D6" t="s">
        <v>1028</v>
      </c>
    </row>
    <row r="7" spans="2:4" x14ac:dyDescent="0.3">
      <c r="C7" t="s">
        <v>1036</v>
      </c>
      <c r="D7" t="s">
        <v>1029</v>
      </c>
    </row>
    <row r="8" spans="2:4" x14ac:dyDescent="0.3">
      <c r="C8" t="s">
        <v>1030</v>
      </c>
      <c r="D8" t="s">
        <v>1033</v>
      </c>
    </row>
    <row r="9" spans="2:4" x14ac:dyDescent="0.3">
      <c r="C9" t="s">
        <v>1031</v>
      </c>
      <c r="D9" t="s">
        <v>1032</v>
      </c>
    </row>
    <row r="11" spans="2:4" x14ac:dyDescent="0.3">
      <c r="B11" t="s">
        <v>1039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workbookViewId="0">
      <selection activeCell="G19" sqref="G19"/>
    </sheetView>
  </sheetViews>
  <sheetFormatPr defaultRowHeight="16.5" x14ac:dyDescent="0.3"/>
  <cols>
    <col min="1" max="1" width="26.25" bestFit="1" customWidth="1"/>
    <col min="2" max="2" width="9.75" bestFit="1" customWidth="1"/>
    <col min="3" max="3" width="9.5" bestFit="1" customWidth="1"/>
    <col min="4" max="4" width="13.5" bestFit="1" customWidth="1"/>
    <col min="5" max="5" width="11" bestFit="1" customWidth="1"/>
    <col min="6" max="6" width="15.625" bestFit="1" customWidth="1"/>
    <col min="7" max="7" width="15.875" bestFit="1" customWidth="1"/>
    <col min="8" max="8" width="20.5" bestFit="1" customWidth="1"/>
    <col min="9" max="9" width="12.875" bestFit="1" customWidth="1"/>
    <col min="10" max="10" width="19.125" bestFit="1" customWidth="1"/>
    <col min="11" max="11" width="19.875" bestFit="1" customWidth="1"/>
    <col min="12" max="12" width="23.875" bestFit="1" customWidth="1"/>
    <col min="13" max="13" width="24.5" bestFit="1" customWidth="1"/>
    <col min="14" max="14" width="24" bestFit="1" customWidth="1"/>
    <col min="15" max="15" width="24.75" bestFit="1" customWidth="1"/>
    <col min="16" max="16" width="28.75" bestFit="1" customWidth="1"/>
    <col min="17" max="17" width="29.375" bestFit="1" customWidth="1"/>
    <col min="18" max="18" width="6" bestFit="1" customWidth="1"/>
    <col min="19" max="19" width="5.25" bestFit="1" customWidth="1"/>
    <col min="20" max="21" width="16.625" bestFit="1" customWidth="1"/>
  </cols>
  <sheetData>
    <row r="1" spans="1:21" x14ac:dyDescent="0.3">
      <c r="A1" t="s">
        <v>0</v>
      </c>
      <c r="B1" t="s">
        <v>1042</v>
      </c>
      <c r="C1" t="s">
        <v>1043</v>
      </c>
      <c r="D1" t="s">
        <v>1044</v>
      </c>
      <c r="E1" t="s">
        <v>1045</v>
      </c>
      <c r="F1" t="s">
        <v>1046</v>
      </c>
      <c r="G1" t="s">
        <v>1047</v>
      </c>
      <c r="H1" t="s">
        <v>1048</v>
      </c>
      <c r="I1" t="s">
        <v>1049</v>
      </c>
      <c r="J1" t="s">
        <v>1050</v>
      </c>
      <c r="K1" t="s">
        <v>1051</v>
      </c>
      <c r="L1" t="s">
        <v>1052</v>
      </c>
      <c r="M1" t="s">
        <v>1053</v>
      </c>
      <c r="N1" t="s">
        <v>1054</v>
      </c>
      <c r="O1" t="s">
        <v>1055</v>
      </c>
      <c r="P1" t="s">
        <v>1056</v>
      </c>
      <c r="Q1" t="s">
        <v>1057</v>
      </c>
      <c r="R1" t="s">
        <v>1058</v>
      </c>
      <c r="S1" t="s">
        <v>1059</v>
      </c>
      <c r="T1" t="s">
        <v>1060</v>
      </c>
      <c r="U1" t="s">
        <v>1061</v>
      </c>
    </row>
    <row r="2" spans="1:21" x14ac:dyDescent="0.3">
      <c r="A2" t="s">
        <v>318</v>
      </c>
      <c r="B2">
        <v>20110815</v>
      </c>
      <c r="C2">
        <v>20110821</v>
      </c>
      <c r="D2" t="s">
        <v>1062</v>
      </c>
      <c r="E2">
        <v>12</v>
      </c>
      <c r="F2">
        <v>31</v>
      </c>
      <c r="G2">
        <v>12</v>
      </c>
      <c r="H2">
        <v>12</v>
      </c>
      <c r="I2">
        <v>1</v>
      </c>
      <c r="L2">
        <v>2</v>
      </c>
      <c r="P2">
        <v>2</v>
      </c>
      <c r="T2" s="35">
        <v>40792.805648148147</v>
      </c>
      <c r="U2" s="35">
        <v>40792.805648148147</v>
      </c>
    </row>
    <row r="3" spans="1:21" x14ac:dyDescent="0.3">
      <c r="A3" t="s">
        <v>318</v>
      </c>
      <c r="B3">
        <v>20110822</v>
      </c>
      <c r="C3">
        <v>20110828</v>
      </c>
      <c r="D3" t="s">
        <v>1062</v>
      </c>
      <c r="E3">
        <v>8</v>
      </c>
      <c r="F3">
        <v>4</v>
      </c>
      <c r="G3">
        <v>7</v>
      </c>
      <c r="H3">
        <v>3</v>
      </c>
      <c r="I3">
        <v>0</v>
      </c>
      <c r="J3">
        <v>1</v>
      </c>
      <c r="L3">
        <v>2</v>
      </c>
      <c r="N3">
        <v>1</v>
      </c>
      <c r="P3">
        <v>2</v>
      </c>
      <c r="T3" s="35">
        <v>40792.805717592593</v>
      </c>
      <c r="U3" s="35">
        <v>40792.805717592593</v>
      </c>
    </row>
    <row r="4" spans="1:21" x14ac:dyDescent="0.3">
      <c r="A4" t="s">
        <v>319</v>
      </c>
      <c r="B4">
        <v>20110815</v>
      </c>
      <c r="C4">
        <v>20110821</v>
      </c>
      <c r="D4" t="s">
        <v>1062</v>
      </c>
      <c r="E4">
        <v>811</v>
      </c>
      <c r="F4">
        <v>9438</v>
      </c>
      <c r="G4">
        <v>644</v>
      </c>
      <c r="H4">
        <v>66</v>
      </c>
      <c r="I4">
        <v>289</v>
      </c>
      <c r="J4">
        <v>62</v>
      </c>
      <c r="K4">
        <v>15</v>
      </c>
      <c r="L4">
        <v>3</v>
      </c>
      <c r="M4">
        <v>3</v>
      </c>
      <c r="N4">
        <v>61</v>
      </c>
      <c r="O4">
        <v>15</v>
      </c>
      <c r="P4">
        <v>3</v>
      </c>
      <c r="Q4">
        <v>3</v>
      </c>
      <c r="T4" s="35">
        <v>40792.805648148147</v>
      </c>
      <c r="U4" s="35">
        <v>40792.805648148147</v>
      </c>
    </row>
    <row r="5" spans="1:21" x14ac:dyDescent="0.3">
      <c r="A5" t="s">
        <v>319</v>
      </c>
      <c r="B5">
        <v>20110822</v>
      </c>
      <c r="C5">
        <v>20110828</v>
      </c>
      <c r="D5" t="s">
        <v>1062</v>
      </c>
      <c r="E5">
        <v>855</v>
      </c>
      <c r="F5">
        <v>6936</v>
      </c>
      <c r="G5">
        <v>678</v>
      </c>
      <c r="H5">
        <v>110</v>
      </c>
      <c r="I5">
        <v>347</v>
      </c>
      <c r="J5">
        <v>77</v>
      </c>
      <c r="K5">
        <v>6</v>
      </c>
      <c r="L5">
        <v>21</v>
      </c>
      <c r="M5">
        <v>3</v>
      </c>
      <c r="N5">
        <v>74</v>
      </c>
      <c r="O5">
        <v>6</v>
      </c>
      <c r="P5">
        <v>16</v>
      </c>
      <c r="Q5">
        <v>2</v>
      </c>
      <c r="T5" s="35">
        <v>40792.805717592593</v>
      </c>
      <c r="U5" s="35">
        <v>40792.805717592593</v>
      </c>
    </row>
    <row r="6" spans="1:21" x14ac:dyDescent="0.3">
      <c r="A6" t="s">
        <v>320</v>
      </c>
      <c r="B6">
        <v>20110815</v>
      </c>
      <c r="C6">
        <v>20110821</v>
      </c>
      <c r="D6" t="s">
        <v>1062</v>
      </c>
      <c r="E6">
        <v>813</v>
      </c>
      <c r="F6">
        <v>2253</v>
      </c>
      <c r="G6">
        <v>707</v>
      </c>
      <c r="H6">
        <v>183</v>
      </c>
      <c r="I6">
        <v>354</v>
      </c>
      <c r="J6">
        <v>71</v>
      </c>
      <c r="K6">
        <v>10</v>
      </c>
      <c r="L6">
        <v>29</v>
      </c>
      <c r="M6">
        <v>4</v>
      </c>
      <c r="N6">
        <v>67</v>
      </c>
      <c r="O6">
        <v>10</v>
      </c>
      <c r="P6">
        <v>22</v>
      </c>
      <c r="Q6">
        <v>4</v>
      </c>
      <c r="T6" s="35">
        <v>40792.805648148147</v>
      </c>
      <c r="U6" s="35">
        <v>40792.805648148147</v>
      </c>
    </row>
    <row r="7" spans="1:21" x14ac:dyDescent="0.3">
      <c r="A7" t="s">
        <v>320</v>
      </c>
      <c r="B7">
        <v>20110822</v>
      </c>
      <c r="C7">
        <v>20110828</v>
      </c>
      <c r="D7" t="s">
        <v>1062</v>
      </c>
      <c r="E7">
        <v>442</v>
      </c>
      <c r="F7">
        <v>1870</v>
      </c>
      <c r="G7">
        <v>354</v>
      </c>
      <c r="H7">
        <v>48</v>
      </c>
      <c r="I7">
        <v>161</v>
      </c>
      <c r="J7">
        <v>33</v>
      </c>
      <c r="K7">
        <v>1</v>
      </c>
      <c r="L7">
        <v>9</v>
      </c>
      <c r="N7">
        <v>28</v>
      </c>
      <c r="O7">
        <v>1</v>
      </c>
      <c r="P7">
        <v>8</v>
      </c>
      <c r="T7" s="35">
        <v>40792.805717592593</v>
      </c>
      <c r="U7" s="35">
        <v>40792.805717592593</v>
      </c>
    </row>
    <row r="8" spans="1:21" x14ac:dyDescent="0.3">
      <c r="A8" t="s">
        <v>321</v>
      </c>
      <c r="B8">
        <v>20110815</v>
      </c>
      <c r="C8">
        <v>20110821</v>
      </c>
      <c r="D8" t="s">
        <v>1062</v>
      </c>
      <c r="E8">
        <v>80</v>
      </c>
      <c r="F8">
        <v>1845</v>
      </c>
      <c r="G8">
        <v>69</v>
      </c>
      <c r="H8">
        <v>1</v>
      </c>
      <c r="I8">
        <v>15</v>
      </c>
      <c r="J8">
        <v>4</v>
      </c>
      <c r="N8">
        <v>4</v>
      </c>
      <c r="T8" s="35">
        <v>40792.805648148147</v>
      </c>
      <c r="U8" s="35">
        <v>40792.805648148147</v>
      </c>
    </row>
    <row r="9" spans="1:21" x14ac:dyDescent="0.3">
      <c r="A9" t="s">
        <v>321</v>
      </c>
      <c r="B9">
        <v>20110822</v>
      </c>
      <c r="C9">
        <v>20110828</v>
      </c>
      <c r="D9" t="s">
        <v>1062</v>
      </c>
      <c r="E9">
        <v>45</v>
      </c>
      <c r="F9">
        <v>364</v>
      </c>
      <c r="G9">
        <v>44</v>
      </c>
      <c r="H9">
        <v>148</v>
      </c>
      <c r="I9">
        <v>140</v>
      </c>
      <c r="J9">
        <v>2</v>
      </c>
      <c r="L9">
        <v>22</v>
      </c>
      <c r="M9">
        <v>3</v>
      </c>
      <c r="N9">
        <v>2</v>
      </c>
      <c r="P9">
        <v>14</v>
      </c>
      <c r="Q9">
        <v>2</v>
      </c>
      <c r="T9" s="35">
        <v>40792.805717592593</v>
      </c>
      <c r="U9" s="35">
        <v>40792.805717592593</v>
      </c>
    </row>
    <row r="10" spans="1:21" x14ac:dyDescent="0.3">
      <c r="A10" t="s">
        <v>322</v>
      </c>
      <c r="B10">
        <v>20110815</v>
      </c>
      <c r="C10">
        <v>20110821</v>
      </c>
      <c r="D10" t="s">
        <v>1062</v>
      </c>
      <c r="E10">
        <v>71</v>
      </c>
      <c r="F10">
        <v>44</v>
      </c>
      <c r="G10">
        <v>54</v>
      </c>
      <c r="I10">
        <v>7</v>
      </c>
      <c r="J10">
        <v>3</v>
      </c>
      <c r="K10">
        <v>1</v>
      </c>
      <c r="N10">
        <v>3</v>
      </c>
      <c r="O10">
        <v>1</v>
      </c>
      <c r="T10" s="35">
        <v>40792.805648148147</v>
      </c>
      <c r="U10" s="35">
        <v>40792.805648148147</v>
      </c>
    </row>
    <row r="11" spans="1:21" x14ac:dyDescent="0.3">
      <c r="A11" t="s">
        <v>322</v>
      </c>
      <c r="B11">
        <v>20110822</v>
      </c>
      <c r="C11">
        <v>20110828</v>
      </c>
      <c r="D11" t="s">
        <v>1062</v>
      </c>
      <c r="E11">
        <v>65</v>
      </c>
      <c r="F11">
        <v>138</v>
      </c>
      <c r="G11">
        <v>54</v>
      </c>
      <c r="I11">
        <v>45</v>
      </c>
      <c r="J11">
        <v>1</v>
      </c>
      <c r="K11">
        <v>1</v>
      </c>
      <c r="N11">
        <v>1</v>
      </c>
      <c r="O11">
        <v>1</v>
      </c>
      <c r="T11" s="35">
        <v>40792.805717592593</v>
      </c>
      <c r="U11" s="35">
        <v>40792.805717592593</v>
      </c>
    </row>
    <row r="12" spans="1:21" x14ac:dyDescent="0.3">
      <c r="A12" t="s">
        <v>323</v>
      </c>
      <c r="B12">
        <v>20110815</v>
      </c>
      <c r="C12">
        <v>20110821</v>
      </c>
      <c r="D12" t="s">
        <v>1062</v>
      </c>
      <c r="E12">
        <v>597</v>
      </c>
      <c r="F12">
        <v>2121</v>
      </c>
      <c r="G12">
        <v>421</v>
      </c>
      <c r="H12">
        <v>92</v>
      </c>
      <c r="I12">
        <v>197</v>
      </c>
      <c r="J12">
        <v>40</v>
      </c>
      <c r="K12">
        <v>11</v>
      </c>
      <c r="L12">
        <v>6</v>
      </c>
      <c r="M12">
        <v>3</v>
      </c>
      <c r="N12">
        <v>40</v>
      </c>
      <c r="O12">
        <v>11</v>
      </c>
      <c r="P12">
        <v>6</v>
      </c>
      <c r="Q12">
        <v>3</v>
      </c>
      <c r="T12" s="35">
        <v>40792.805648148147</v>
      </c>
      <c r="U12" s="35">
        <v>40792.805648148147</v>
      </c>
    </row>
    <row r="13" spans="1:21" x14ac:dyDescent="0.3">
      <c r="A13" t="s">
        <v>323</v>
      </c>
      <c r="B13">
        <v>20110822</v>
      </c>
      <c r="C13">
        <v>20110828</v>
      </c>
      <c r="D13" t="s">
        <v>1062</v>
      </c>
      <c r="E13">
        <v>440</v>
      </c>
      <c r="F13">
        <v>1376</v>
      </c>
      <c r="G13">
        <v>347</v>
      </c>
      <c r="I13">
        <v>184</v>
      </c>
      <c r="J13">
        <v>33</v>
      </c>
      <c r="K13">
        <v>6</v>
      </c>
      <c r="N13">
        <v>32</v>
      </c>
      <c r="O13">
        <v>6</v>
      </c>
      <c r="T13" s="35">
        <v>40792.805717592593</v>
      </c>
      <c r="U13" s="35">
        <v>40792.805717592593</v>
      </c>
    </row>
    <row r="14" spans="1:21" x14ac:dyDescent="0.3">
      <c r="A14" t="s">
        <v>324</v>
      </c>
      <c r="B14">
        <v>20110815</v>
      </c>
      <c r="C14">
        <v>20110821</v>
      </c>
      <c r="D14" t="s">
        <v>1062</v>
      </c>
      <c r="E14">
        <v>1246</v>
      </c>
      <c r="F14">
        <v>3930</v>
      </c>
      <c r="G14">
        <v>872</v>
      </c>
      <c r="H14">
        <v>107</v>
      </c>
      <c r="I14">
        <v>508</v>
      </c>
      <c r="J14">
        <v>81</v>
      </c>
      <c r="K14">
        <v>38</v>
      </c>
      <c r="L14">
        <v>9</v>
      </c>
      <c r="M14">
        <v>5</v>
      </c>
      <c r="N14">
        <v>67</v>
      </c>
      <c r="O14">
        <v>38</v>
      </c>
      <c r="P14">
        <v>9</v>
      </c>
      <c r="Q14">
        <v>5</v>
      </c>
      <c r="T14" s="35">
        <v>40792.805648148147</v>
      </c>
      <c r="U14" s="35">
        <v>40792.805648148147</v>
      </c>
    </row>
    <row r="15" spans="1:21" x14ac:dyDescent="0.3">
      <c r="A15" t="s">
        <v>324</v>
      </c>
      <c r="B15">
        <v>20110822</v>
      </c>
      <c r="C15">
        <v>20110828</v>
      </c>
      <c r="D15" t="s">
        <v>1062</v>
      </c>
      <c r="E15">
        <v>361</v>
      </c>
      <c r="F15">
        <v>424</v>
      </c>
      <c r="G15">
        <v>264</v>
      </c>
      <c r="H15">
        <v>50</v>
      </c>
      <c r="I15">
        <v>153</v>
      </c>
      <c r="J15">
        <v>25</v>
      </c>
      <c r="K15">
        <v>4</v>
      </c>
      <c r="L15">
        <v>2</v>
      </c>
      <c r="N15">
        <v>22</v>
      </c>
      <c r="O15">
        <v>3</v>
      </c>
      <c r="P15">
        <v>2</v>
      </c>
      <c r="T15" s="35">
        <v>40792.805717592593</v>
      </c>
      <c r="U15" s="35">
        <v>40792.805717592593</v>
      </c>
    </row>
    <row r="16" spans="1:21" x14ac:dyDescent="0.3">
      <c r="A16" t="s">
        <v>267</v>
      </c>
      <c r="B16">
        <v>20110815</v>
      </c>
      <c r="C16">
        <v>20110821</v>
      </c>
      <c r="D16" t="s">
        <v>1062</v>
      </c>
      <c r="E16">
        <v>80</v>
      </c>
      <c r="F16">
        <v>541</v>
      </c>
      <c r="G16">
        <v>51</v>
      </c>
      <c r="H16">
        <v>108</v>
      </c>
      <c r="I16">
        <v>23</v>
      </c>
      <c r="J16">
        <v>4</v>
      </c>
      <c r="K16">
        <v>1</v>
      </c>
      <c r="L16">
        <v>24</v>
      </c>
      <c r="M16">
        <v>1</v>
      </c>
      <c r="N16">
        <v>4</v>
      </c>
      <c r="O16">
        <v>1</v>
      </c>
      <c r="P16">
        <v>15</v>
      </c>
      <c r="Q16">
        <v>1</v>
      </c>
      <c r="T16" s="35">
        <v>40792.805648148147</v>
      </c>
      <c r="U16" s="35">
        <v>40792.805648148147</v>
      </c>
    </row>
    <row r="17" spans="1:21" x14ac:dyDescent="0.3">
      <c r="A17" t="s">
        <v>267</v>
      </c>
      <c r="B17">
        <v>20110822</v>
      </c>
      <c r="C17">
        <v>20110828</v>
      </c>
      <c r="D17" t="s">
        <v>1062</v>
      </c>
      <c r="E17">
        <v>71</v>
      </c>
      <c r="F17">
        <v>152</v>
      </c>
      <c r="G17">
        <v>49</v>
      </c>
      <c r="H17">
        <v>46</v>
      </c>
      <c r="I17">
        <v>10</v>
      </c>
      <c r="J17">
        <v>4</v>
      </c>
      <c r="K17">
        <v>2</v>
      </c>
      <c r="L17">
        <v>7</v>
      </c>
      <c r="M17">
        <v>1</v>
      </c>
      <c r="N17">
        <v>4</v>
      </c>
      <c r="O17">
        <v>2</v>
      </c>
      <c r="P17">
        <v>4</v>
      </c>
      <c r="Q17">
        <v>1</v>
      </c>
      <c r="T17" s="35">
        <v>40792.805717592593</v>
      </c>
      <c r="U17" s="35">
        <v>40792.805717592593</v>
      </c>
    </row>
    <row r="18" spans="1:21" x14ac:dyDescent="0.3">
      <c r="A18" t="s">
        <v>325</v>
      </c>
      <c r="B18">
        <v>20110815</v>
      </c>
      <c r="C18">
        <v>20110821</v>
      </c>
      <c r="D18" t="s">
        <v>1062</v>
      </c>
      <c r="E18">
        <v>601</v>
      </c>
      <c r="F18">
        <v>15956</v>
      </c>
      <c r="G18">
        <v>504</v>
      </c>
      <c r="H18">
        <v>19</v>
      </c>
      <c r="I18">
        <v>2450</v>
      </c>
      <c r="J18">
        <v>71</v>
      </c>
      <c r="K18">
        <v>9</v>
      </c>
      <c r="N18">
        <v>68</v>
      </c>
      <c r="O18">
        <v>9</v>
      </c>
      <c r="T18" s="35">
        <v>40792.805648148147</v>
      </c>
      <c r="U18" s="35">
        <v>40792.805648148147</v>
      </c>
    </row>
    <row r="19" spans="1:21" x14ac:dyDescent="0.3">
      <c r="A19" t="s">
        <v>325</v>
      </c>
      <c r="B19">
        <v>20110822</v>
      </c>
      <c r="C19">
        <v>20110828</v>
      </c>
      <c r="D19" t="s">
        <v>1062</v>
      </c>
      <c r="E19">
        <v>448</v>
      </c>
      <c r="F19">
        <v>68883</v>
      </c>
      <c r="G19">
        <v>356</v>
      </c>
      <c r="H19">
        <v>8</v>
      </c>
      <c r="I19">
        <v>1940</v>
      </c>
      <c r="J19">
        <v>90</v>
      </c>
      <c r="K19">
        <v>18</v>
      </c>
      <c r="L19">
        <v>1</v>
      </c>
      <c r="N19">
        <v>80</v>
      </c>
      <c r="O19">
        <v>11</v>
      </c>
      <c r="P19">
        <v>1</v>
      </c>
      <c r="T19" s="35">
        <v>40792.805717592593</v>
      </c>
      <c r="U19" s="35">
        <v>40792.805717592593</v>
      </c>
    </row>
    <row r="20" spans="1:21" x14ac:dyDescent="0.3">
      <c r="A20" t="s">
        <v>326</v>
      </c>
      <c r="B20">
        <v>20110815</v>
      </c>
      <c r="C20">
        <v>20110821</v>
      </c>
      <c r="D20" t="s">
        <v>1062</v>
      </c>
      <c r="E20">
        <v>1092</v>
      </c>
      <c r="F20">
        <v>1989</v>
      </c>
      <c r="G20">
        <v>759</v>
      </c>
      <c r="H20">
        <v>58</v>
      </c>
      <c r="I20">
        <v>707</v>
      </c>
      <c r="J20">
        <v>131</v>
      </c>
      <c r="K20">
        <v>26</v>
      </c>
      <c r="L20">
        <v>9</v>
      </c>
      <c r="N20">
        <v>122</v>
      </c>
      <c r="O20">
        <v>26</v>
      </c>
      <c r="P20">
        <v>9</v>
      </c>
      <c r="T20" s="35">
        <v>40792.805648148147</v>
      </c>
      <c r="U20" s="35">
        <v>40792.805648148147</v>
      </c>
    </row>
    <row r="21" spans="1:21" x14ac:dyDescent="0.3">
      <c r="A21" t="s">
        <v>326</v>
      </c>
      <c r="B21">
        <v>20110822</v>
      </c>
      <c r="C21">
        <v>20110828</v>
      </c>
      <c r="D21" t="s">
        <v>1062</v>
      </c>
      <c r="E21">
        <v>416</v>
      </c>
      <c r="F21">
        <v>745</v>
      </c>
      <c r="G21">
        <v>285</v>
      </c>
      <c r="H21">
        <v>48</v>
      </c>
      <c r="I21">
        <v>270</v>
      </c>
      <c r="J21">
        <v>40</v>
      </c>
      <c r="K21">
        <v>3</v>
      </c>
      <c r="L21">
        <v>7</v>
      </c>
      <c r="M21">
        <v>2</v>
      </c>
      <c r="N21">
        <v>36</v>
      </c>
      <c r="O21">
        <v>3</v>
      </c>
      <c r="P21">
        <v>6</v>
      </c>
      <c r="Q21">
        <v>1</v>
      </c>
      <c r="T21" s="35">
        <v>40792.805717592593</v>
      </c>
      <c r="U21" s="35">
        <v>40792.805717592593</v>
      </c>
    </row>
    <row r="22" spans="1:21" x14ac:dyDescent="0.3">
      <c r="A22" t="s">
        <v>327</v>
      </c>
      <c r="B22">
        <v>20110815</v>
      </c>
      <c r="C22">
        <v>20110821</v>
      </c>
      <c r="D22" t="s">
        <v>1062</v>
      </c>
      <c r="E22">
        <v>473</v>
      </c>
      <c r="F22">
        <v>54328</v>
      </c>
      <c r="G22">
        <v>329</v>
      </c>
      <c r="H22">
        <v>42</v>
      </c>
      <c r="I22">
        <v>112</v>
      </c>
      <c r="J22">
        <v>17</v>
      </c>
      <c r="K22">
        <v>4</v>
      </c>
      <c r="L22">
        <v>6</v>
      </c>
      <c r="M22">
        <v>1</v>
      </c>
      <c r="N22">
        <v>15</v>
      </c>
      <c r="O22">
        <v>4</v>
      </c>
      <c r="P22">
        <v>6</v>
      </c>
      <c r="Q22">
        <v>1</v>
      </c>
      <c r="T22" s="35">
        <v>40792.805648148147</v>
      </c>
      <c r="U22" s="35">
        <v>40792.805648148147</v>
      </c>
    </row>
    <row r="23" spans="1:21" x14ac:dyDescent="0.3">
      <c r="A23" t="s">
        <v>327</v>
      </c>
      <c r="B23">
        <v>20110822</v>
      </c>
      <c r="C23">
        <v>20110828</v>
      </c>
      <c r="D23" t="s">
        <v>1062</v>
      </c>
      <c r="E23">
        <v>265</v>
      </c>
      <c r="F23">
        <v>8329</v>
      </c>
      <c r="G23">
        <v>192</v>
      </c>
      <c r="H23">
        <v>8</v>
      </c>
      <c r="I23">
        <v>201</v>
      </c>
      <c r="J23">
        <v>14</v>
      </c>
      <c r="K23">
        <v>1</v>
      </c>
      <c r="N23">
        <v>13</v>
      </c>
      <c r="O23">
        <v>1</v>
      </c>
      <c r="T23" s="35">
        <v>40792.805717592593</v>
      </c>
      <c r="U23" s="35">
        <v>40792.805717592593</v>
      </c>
    </row>
    <row r="24" spans="1:21" x14ac:dyDescent="0.3">
      <c r="A24" t="s">
        <v>328</v>
      </c>
      <c r="B24">
        <v>20110815</v>
      </c>
      <c r="C24">
        <v>20110821</v>
      </c>
      <c r="D24" t="s">
        <v>1062</v>
      </c>
      <c r="E24">
        <v>4</v>
      </c>
      <c r="F24">
        <v>0</v>
      </c>
      <c r="G24">
        <v>2</v>
      </c>
      <c r="I24">
        <v>0</v>
      </c>
      <c r="T24" s="35">
        <v>40792.805648148147</v>
      </c>
      <c r="U24" s="35">
        <v>40792.805648148147</v>
      </c>
    </row>
    <row r="25" spans="1:21" x14ac:dyDescent="0.3">
      <c r="A25" t="s">
        <v>329</v>
      </c>
      <c r="B25">
        <v>20110815</v>
      </c>
      <c r="C25">
        <v>20110821</v>
      </c>
      <c r="D25" t="s">
        <v>1062</v>
      </c>
      <c r="E25">
        <v>719</v>
      </c>
      <c r="F25">
        <v>12390</v>
      </c>
      <c r="G25">
        <v>568</v>
      </c>
      <c r="H25">
        <v>14</v>
      </c>
      <c r="I25">
        <v>859</v>
      </c>
      <c r="J25">
        <v>110</v>
      </c>
      <c r="K25">
        <v>13</v>
      </c>
      <c r="N25">
        <v>103</v>
      </c>
      <c r="O25">
        <v>13</v>
      </c>
      <c r="T25" s="35">
        <v>40792.805659722224</v>
      </c>
      <c r="U25" s="35">
        <v>40792.805659722224</v>
      </c>
    </row>
    <row r="26" spans="1:21" x14ac:dyDescent="0.3">
      <c r="A26" t="s">
        <v>329</v>
      </c>
      <c r="B26">
        <v>20110822</v>
      </c>
      <c r="C26">
        <v>20110828</v>
      </c>
      <c r="D26" t="s">
        <v>1062</v>
      </c>
      <c r="E26">
        <v>729</v>
      </c>
      <c r="F26">
        <v>16560</v>
      </c>
      <c r="G26">
        <v>593</v>
      </c>
      <c r="H26">
        <v>55</v>
      </c>
      <c r="I26">
        <v>410</v>
      </c>
      <c r="J26">
        <v>108</v>
      </c>
      <c r="K26">
        <v>17</v>
      </c>
      <c r="L26">
        <v>5</v>
      </c>
      <c r="N26">
        <v>104</v>
      </c>
      <c r="O26">
        <v>17</v>
      </c>
      <c r="P26">
        <v>5</v>
      </c>
      <c r="T26" s="35">
        <v>40792.805717592593</v>
      </c>
      <c r="U26" s="35">
        <v>40792.805717592593</v>
      </c>
    </row>
    <row r="27" spans="1:21" x14ac:dyDescent="0.3">
      <c r="A27" t="s">
        <v>330</v>
      </c>
      <c r="B27">
        <v>20110815</v>
      </c>
      <c r="C27">
        <v>20110821</v>
      </c>
      <c r="D27" t="s">
        <v>1062</v>
      </c>
      <c r="E27">
        <v>66</v>
      </c>
      <c r="F27">
        <v>34</v>
      </c>
      <c r="G27">
        <v>53</v>
      </c>
      <c r="I27">
        <v>27</v>
      </c>
      <c r="J27">
        <v>3</v>
      </c>
      <c r="K27">
        <v>1</v>
      </c>
      <c r="N27">
        <v>3</v>
      </c>
      <c r="O27">
        <v>1</v>
      </c>
      <c r="T27" s="35">
        <v>40792.805659722224</v>
      </c>
      <c r="U27" s="35">
        <v>40792.805659722224</v>
      </c>
    </row>
    <row r="28" spans="1:21" x14ac:dyDescent="0.3">
      <c r="A28" t="s">
        <v>330</v>
      </c>
      <c r="B28">
        <v>20110822</v>
      </c>
      <c r="C28">
        <v>20110828</v>
      </c>
      <c r="D28" t="s">
        <v>1062</v>
      </c>
      <c r="E28">
        <v>71</v>
      </c>
      <c r="F28">
        <v>48</v>
      </c>
      <c r="G28">
        <v>54</v>
      </c>
      <c r="I28">
        <v>18</v>
      </c>
      <c r="J28">
        <v>5</v>
      </c>
      <c r="N28">
        <v>3</v>
      </c>
      <c r="T28" s="35">
        <v>40792.805717592593</v>
      </c>
      <c r="U28" s="35">
        <v>40792.805717592593</v>
      </c>
    </row>
    <row r="29" spans="1:21" x14ac:dyDescent="0.3">
      <c r="A29" t="s">
        <v>331</v>
      </c>
      <c r="B29">
        <v>20110815</v>
      </c>
      <c r="C29">
        <v>20110821</v>
      </c>
      <c r="D29" t="s">
        <v>1062</v>
      </c>
      <c r="E29">
        <v>61</v>
      </c>
      <c r="F29">
        <v>212</v>
      </c>
      <c r="G29">
        <v>55</v>
      </c>
      <c r="I29">
        <v>25</v>
      </c>
      <c r="J29">
        <v>3</v>
      </c>
      <c r="K29">
        <v>2</v>
      </c>
      <c r="N29">
        <v>3</v>
      </c>
      <c r="O29">
        <v>2</v>
      </c>
      <c r="T29" s="35">
        <v>40792.805659722224</v>
      </c>
      <c r="U29" s="35">
        <v>40792.805659722224</v>
      </c>
    </row>
    <row r="30" spans="1:21" x14ac:dyDescent="0.3">
      <c r="A30" t="s">
        <v>331</v>
      </c>
      <c r="B30">
        <v>20110822</v>
      </c>
      <c r="C30">
        <v>20110828</v>
      </c>
      <c r="D30" t="s">
        <v>1062</v>
      </c>
      <c r="E30">
        <v>53</v>
      </c>
      <c r="F30">
        <v>185</v>
      </c>
      <c r="G30">
        <v>47</v>
      </c>
      <c r="I30">
        <v>73</v>
      </c>
      <c r="J30">
        <v>4</v>
      </c>
      <c r="N30">
        <v>4</v>
      </c>
      <c r="T30" s="35">
        <v>40792.80572916667</v>
      </c>
      <c r="U30" s="35">
        <v>40792.80572916667</v>
      </c>
    </row>
    <row r="31" spans="1:21" x14ac:dyDescent="0.3">
      <c r="A31" t="s">
        <v>332</v>
      </c>
      <c r="B31">
        <v>20110815</v>
      </c>
      <c r="C31">
        <v>20110821</v>
      </c>
      <c r="D31" t="s">
        <v>1062</v>
      </c>
      <c r="E31">
        <v>29</v>
      </c>
      <c r="F31">
        <v>55</v>
      </c>
      <c r="G31">
        <v>11</v>
      </c>
      <c r="I31">
        <v>0</v>
      </c>
      <c r="T31" s="35">
        <v>40792.805659722224</v>
      </c>
      <c r="U31" s="35">
        <v>40792.805659722224</v>
      </c>
    </row>
    <row r="32" spans="1:21" x14ac:dyDescent="0.3">
      <c r="A32" t="s">
        <v>332</v>
      </c>
      <c r="B32">
        <v>20110822</v>
      </c>
      <c r="C32">
        <v>20110828</v>
      </c>
      <c r="D32" t="s">
        <v>1062</v>
      </c>
      <c r="E32">
        <v>31</v>
      </c>
      <c r="F32">
        <v>1</v>
      </c>
      <c r="G32">
        <v>14</v>
      </c>
      <c r="I32">
        <v>0</v>
      </c>
      <c r="T32" s="35">
        <v>40792.80572916667</v>
      </c>
      <c r="U32" s="35">
        <v>40792.80572916667</v>
      </c>
    </row>
    <row r="33" spans="1:21" x14ac:dyDescent="0.3">
      <c r="A33" t="s">
        <v>333</v>
      </c>
      <c r="B33">
        <v>20110815</v>
      </c>
      <c r="C33">
        <v>20110821</v>
      </c>
      <c r="D33" t="s">
        <v>1062</v>
      </c>
      <c r="E33">
        <v>281</v>
      </c>
      <c r="F33">
        <v>10192</v>
      </c>
      <c r="G33">
        <v>243</v>
      </c>
      <c r="H33">
        <v>68</v>
      </c>
      <c r="I33">
        <v>209</v>
      </c>
      <c r="J33">
        <v>42</v>
      </c>
      <c r="K33">
        <v>5</v>
      </c>
      <c r="L33">
        <v>6</v>
      </c>
      <c r="M33">
        <v>1</v>
      </c>
      <c r="N33">
        <v>42</v>
      </c>
      <c r="O33">
        <v>5</v>
      </c>
      <c r="P33">
        <v>5</v>
      </c>
      <c r="Q33">
        <v>1</v>
      </c>
      <c r="T33" s="35">
        <v>40792.805659722224</v>
      </c>
      <c r="U33" s="35">
        <v>40792.805659722224</v>
      </c>
    </row>
    <row r="34" spans="1:21" x14ac:dyDescent="0.3">
      <c r="A34" t="s">
        <v>333</v>
      </c>
      <c r="B34">
        <v>20110822</v>
      </c>
      <c r="C34">
        <v>20110828</v>
      </c>
      <c r="D34" t="s">
        <v>1062</v>
      </c>
      <c r="E34">
        <v>288</v>
      </c>
      <c r="F34">
        <v>37097</v>
      </c>
      <c r="G34">
        <v>265</v>
      </c>
      <c r="H34">
        <v>39</v>
      </c>
      <c r="I34">
        <v>187</v>
      </c>
      <c r="J34">
        <v>36</v>
      </c>
      <c r="K34">
        <v>11</v>
      </c>
      <c r="L34">
        <v>3</v>
      </c>
      <c r="M34">
        <v>1</v>
      </c>
      <c r="N34">
        <v>35</v>
      </c>
      <c r="O34">
        <v>11</v>
      </c>
      <c r="P34">
        <v>3</v>
      </c>
      <c r="Q34">
        <v>1</v>
      </c>
      <c r="T34" s="35">
        <v>40792.80572916667</v>
      </c>
      <c r="U34" s="35">
        <v>40792.80572916667</v>
      </c>
    </row>
    <row r="35" spans="1:21" x14ac:dyDescent="0.3">
      <c r="A35" t="s">
        <v>334</v>
      </c>
      <c r="B35">
        <v>20110815</v>
      </c>
      <c r="C35">
        <v>20110821</v>
      </c>
      <c r="D35" t="s">
        <v>1062</v>
      </c>
      <c r="E35">
        <v>472</v>
      </c>
      <c r="F35">
        <v>989</v>
      </c>
      <c r="G35">
        <v>370</v>
      </c>
      <c r="H35">
        <v>17</v>
      </c>
      <c r="I35">
        <v>170</v>
      </c>
      <c r="J35">
        <v>22</v>
      </c>
      <c r="K35">
        <v>7</v>
      </c>
      <c r="L35">
        <v>3</v>
      </c>
      <c r="N35">
        <v>22</v>
      </c>
      <c r="O35">
        <v>6</v>
      </c>
      <c r="P35">
        <v>3</v>
      </c>
      <c r="T35" s="35">
        <v>40792.805659722224</v>
      </c>
      <c r="U35" s="35">
        <v>40792.805659722224</v>
      </c>
    </row>
    <row r="36" spans="1:21" x14ac:dyDescent="0.3">
      <c r="A36" t="s">
        <v>334</v>
      </c>
      <c r="B36">
        <v>20110822</v>
      </c>
      <c r="C36">
        <v>20110828</v>
      </c>
      <c r="D36" t="s">
        <v>1062</v>
      </c>
      <c r="E36">
        <v>460</v>
      </c>
      <c r="F36">
        <v>831</v>
      </c>
      <c r="G36">
        <v>340</v>
      </c>
      <c r="H36">
        <v>53</v>
      </c>
      <c r="I36">
        <v>178</v>
      </c>
      <c r="J36">
        <v>31</v>
      </c>
      <c r="K36">
        <v>11</v>
      </c>
      <c r="N36">
        <v>29</v>
      </c>
      <c r="O36">
        <v>11</v>
      </c>
      <c r="T36" s="35">
        <v>40792.80572916667</v>
      </c>
      <c r="U36" s="35">
        <v>40792.80572916667</v>
      </c>
    </row>
    <row r="37" spans="1:21" x14ac:dyDescent="0.3">
      <c r="A37" t="s">
        <v>335</v>
      </c>
      <c r="B37">
        <v>20110815</v>
      </c>
      <c r="C37">
        <v>20110821</v>
      </c>
      <c r="D37" t="s">
        <v>1062</v>
      </c>
      <c r="E37">
        <v>95</v>
      </c>
      <c r="F37">
        <v>27045</v>
      </c>
      <c r="G37">
        <v>86</v>
      </c>
      <c r="H37">
        <v>38</v>
      </c>
      <c r="I37">
        <v>54</v>
      </c>
      <c r="J37">
        <v>25</v>
      </c>
      <c r="K37">
        <v>3</v>
      </c>
      <c r="L37">
        <v>13</v>
      </c>
      <c r="M37">
        <v>2</v>
      </c>
      <c r="N37">
        <v>25</v>
      </c>
      <c r="O37">
        <v>3</v>
      </c>
      <c r="P37">
        <v>10</v>
      </c>
      <c r="Q37">
        <v>1</v>
      </c>
      <c r="T37" s="35">
        <v>40792.805659722224</v>
      </c>
      <c r="U37" s="35">
        <v>40792.805659722224</v>
      </c>
    </row>
    <row r="38" spans="1:21" x14ac:dyDescent="0.3">
      <c r="A38" t="s">
        <v>335</v>
      </c>
      <c r="B38">
        <v>20110822</v>
      </c>
      <c r="C38">
        <v>20110828</v>
      </c>
      <c r="D38" t="s">
        <v>1062</v>
      </c>
      <c r="E38">
        <v>72</v>
      </c>
      <c r="F38">
        <v>430</v>
      </c>
      <c r="G38">
        <v>69</v>
      </c>
      <c r="I38">
        <v>139</v>
      </c>
      <c r="J38">
        <v>18</v>
      </c>
      <c r="K38">
        <v>2</v>
      </c>
      <c r="N38">
        <v>18</v>
      </c>
      <c r="O38">
        <v>2</v>
      </c>
      <c r="T38" s="35">
        <v>40792.80572916667</v>
      </c>
      <c r="U38" s="35">
        <v>40792.80572916667</v>
      </c>
    </row>
    <row r="39" spans="1:21" x14ac:dyDescent="0.3">
      <c r="A39" t="s">
        <v>336</v>
      </c>
      <c r="B39">
        <v>20110815</v>
      </c>
      <c r="C39">
        <v>20110821</v>
      </c>
      <c r="D39" t="s">
        <v>1062</v>
      </c>
      <c r="E39">
        <v>931</v>
      </c>
      <c r="F39">
        <v>52941</v>
      </c>
      <c r="G39">
        <v>718</v>
      </c>
      <c r="H39">
        <v>42</v>
      </c>
      <c r="I39">
        <v>390</v>
      </c>
      <c r="J39">
        <v>113</v>
      </c>
      <c r="K39">
        <v>10</v>
      </c>
      <c r="L39">
        <v>2</v>
      </c>
      <c r="M39">
        <v>3</v>
      </c>
      <c r="N39">
        <v>105</v>
      </c>
      <c r="O39">
        <v>10</v>
      </c>
      <c r="P39">
        <v>2</v>
      </c>
      <c r="Q39">
        <v>3</v>
      </c>
      <c r="T39" s="35">
        <v>40792.805659722224</v>
      </c>
      <c r="U39" s="35">
        <v>40792.805659722224</v>
      </c>
    </row>
    <row r="40" spans="1:21" x14ac:dyDescent="0.3">
      <c r="A40" t="s">
        <v>336</v>
      </c>
      <c r="B40">
        <v>20110822</v>
      </c>
      <c r="C40">
        <v>20110828</v>
      </c>
      <c r="D40" t="s">
        <v>1062</v>
      </c>
      <c r="E40">
        <v>938</v>
      </c>
      <c r="F40">
        <v>7416</v>
      </c>
      <c r="G40">
        <v>712</v>
      </c>
      <c r="H40">
        <v>70</v>
      </c>
      <c r="I40">
        <v>544</v>
      </c>
      <c r="J40">
        <v>99</v>
      </c>
      <c r="K40">
        <v>7</v>
      </c>
      <c r="L40">
        <v>5</v>
      </c>
      <c r="M40">
        <v>1</v>
      </c>
      <c r="N40">
        <v>90</v>
      </c>
      <c r="O40">
        <v>7</v>
      </c>
      <c r="P40">
        <v>5</v>
      </c>
      <c r="Q40">
        <v>1</v>
      </c>
      <c r="T40" s="35">
        <v>40792.80572916667</v>
      </c>
      <c r="U40" s="35">
        <v>40792.80572916667</v>
      </c>
    </row>
    <row r="41" spans="1:21" x14ac:dyDescent="0.3">
      <c r="A41" t="s">
        <v>337</v>
      </c>
      <c r="B41">
        <v>20110815</v>
      </c>
      <c r="C41">
        <v>20110821</v>
      </c>
      <c r="D41" t="s">
        <v>1062</v>
      </c>
      <c r="E41">
        <v>59</v>
      </c>
      <c r="F41">
        <v>28</v>
      </c>
      <c r="G41">
        <v>37</v>
      </c>
      <c r="I41">
        <v>13</v>
      </c>
      <c r="K41">
        <v>1</v>
      </c>
      <c r="O41">
        <v>1</v>
      </c>
      <c r="T41" s="35">
        <v>40792.805659722224</v>
      </c>
      <c r="U41" s="35">
        <v>40792.805659722224</v>
      </c>
    </row>
    <row r="42" spans="1:21" x14ac:dyDescent="0.3">
      <c r="A42" t="s">
        <v>337</v>
      </c>
      <c r="B42">
        <v>20110822</v>
      </c>
      <c r="C42">
        <v>20110828</v>
      </c>
      <c r="D42" t="s">
        <v>1062</v>
      </c>
      <c r="E42">
        <v>48</v>
      </c>
      <c r="F42">
        <v>41</v>
      </c>
      <c r="G42">
        <v>31</v>
      </c>
      <c r="I42">
        <v>31</v>
      </c>
      <c r="J42">
        <v>1</v>
      </c>
      <c r="N42">
        <v>1</v>
      </c>
      <c r="T42" s="35">
        <v>40792.80572916667</v>
      </c>
      <c r="U42" s="35">
        <v>40792.80572916667</v>
      </c>
    </row>
    <row r="43" spans="1:21" x14ac:dyDescent="0.3">
      <c r="A43" t="s">
        <v>338</v>
      </c>
      <c r="B43">
        <v>20110815</v>
      </c>
      <c r="C43">
        <v>20110821</v>
      </c>
      <c r="D43" t="s">
        <v>1062</v>
      </c>
      <c r="E43">
        <v>192</v>
      </c>
      <c r="F43">
        <v>519</v>
      </c>
      <c r="G43">
        <v>146</v>
      </c>
      <c r="I43">
        <v>72</v>
      </c>
      <c r="J43">
        <v>13</v>
      </c>
      <c r="K43">
        <v>4</v>
      </c>
      <c r="N43">
        <v>12</v>
      </c>
      <c r="O43">
        <v>4</v>
      </c>
      <c r="T43" s="35">
        <v>40792.805659722224</v>
      </c>
      <c r="U43" s="35">
        <v>40792.805659722224</v>
      </c>
    </row>
    <row r="44" spans="1:21" x14ac:dyDescent="0.3">
      <c r="A44" t="s">
        <v>338</v>
      </c>
      <c r="B44">
        <v>20110822</v>
      </c>
      <c r="C44">
        <v>20110828</v>
      </c>
      <c r="D44" t="s">
        <v>1062</v>
      </c>
      <c r="E44">
        <v>112</v>
      </c>
      <c r="F44">
        <v>8866</v>
      </c>
      <c r="G44">
        <v>76</v>
      </c>
      <c r="I44">
        <v>56</v>
      </c>
      <c r="J44">
        <v>10</v>
      </c>
      <c r="K44">
        <v>1</v>
      </c>
      <c r="N44">
        <v>10</v>
      </c>
      <c r="O44">
        <v>1</v>
      </c>
      <c r="T44" s="35">
        <v>40792.80572916667</v>
      </c>
      <c r="U44" s="35">
        <v>40792.80572916667</v>
      </c>
    </row>
    <row r="45" spans="1:21" x14ac:dyDescent="0.3">
      <c r="A45" t="s">
        <v>339</v>
      </c>
      <c r="B45">
        <v>20110815</v>
      </c>
      <c r="C45">
        <v>20110821</v>
      </c>
      <c r="D45" t="s">
        <v>1062</v>
      </c>
      <c r="E45">
        <v>266</v>
      </c>
      <c r="F45">
        <v>16846</v>
      </c>
      <c r="G45">
        <v>219</v>
      </c>
      <c r="H45">
        <v>28</v>
      </c>
      <c r="I45">
        <v>697</v>
      </c>
      <c r="J45">
        <v>46</v>
      </c>
      <c r="K45">
        <v>3</v>
      </c>
      <c r="L45">
        <v>2</v>
      </c>
      <c r="N45">
        <v>42</v>
      </c>
      <c r="O45">
        <v>3</v>
      </c>
      <c r="P45">
        <v>2</v>
      </c>
      <c r="T45" s="35">
        <v>40792.805659722224</v>
      </c>
      <c r="U45" s="35">
        <v>40792.805659722224</v>
      </c>
    </row>
    <row r="46" spans="1:21" x14ac:dyDescent="0.3">
      <c r="A46" t="s">
        <v>339</v>
      </c>
      <c r="B46">
        <v>20110822</v>
      </c>
      <c r="C46">
        <v>20110828</v>
      </c>
      <c r="D46" t="s">
        <v>1062</v>
      </c>
      <c r="E46">
        <v>253</v>
      </c>
      <c r="F46">
        <v>17124</v>
      </c>
      <c r="G46">
        <v>211</v>
      </c>
      <c r="H46">
        <v>3</v>
      </c>
      <c r="I46">
        <v>268</v>
      </c>
      <c r="J46">
        <v>43</v>
      </c>
      <c r="K46">
        <v>2</v>
      </c>
      <c r="N46">
        <v>37</v>
      </c>
      <c r="O46">
        <v>2</v>
      </c>
      <c r="T46" s="35">
        <v>40792.80572916667</v>
      </c>
      <c r="U46" s="35">
        <v>40792.80572916667</v>
      </c>
    </row>
    <row r="47" spans="1:21" x14ac:dyDescent="0.3">
      <c r="A47" t="s">
        <v>340</v>
      </c>
      <c r="B47">
        <v>20110815</v>
      </c>
      <c r="C47">
        <v>20110821</v>
      </c>
      <c r="D47" t="s">
        <v>1062</v>
      </c>
      <c r="E47">
        <v>542</v>
      </c>
      <c r="F47">
        <v>28969</v>
      </c>
      <c r="G47">
        <v>451</v>
      </c>
      <c r="H47">
        <v>37</v>
      </c>
      <c r="I47">
        <v>1668</v>
      </c>
      <c r="J47">
        <v>87</v>
      </c>
      <c r="K47">
        <v>6</v>
      </c>
      <c r="L47">
        <v>2</v>
      </c>
      <c r="M47">
        <v>1</v>
      </c>
      <c r="N47">
        <v>78</v>
      </c>
      <c r="O47">
        <v>6</v>
      </c>
      <c r="P47">
        <v>2</v>
      </c>
      <c r="Q47">
        <v>1</v>
      </c>
      <c r="T47" s="35">
        <v>40792.805671296293</v>
      </c>
      <c r="U47" s="35">
        <v>40792.805671296293</v>
      </c>
    </row>
    <row r="48" spans="1:21" x14ac:dyDescent="0.3">
      <c r="A48" t="s">
        <v>340</v>
      </c>
      <c r="B48">
        <v>20110822</v>
      </c>
      <c r="C48">
        <v>20110828</v>
      </c>
      <c r="D48" t="s">
        <v>1062</v>
      </c>
      <c r="E48">
        <v>556</v>
      </c>
      <c r="F48">
        <v>59559</v>
      </c>
      <c r="G48">
        <v>462</v>
      </c>
      <c r="H48">
        <v>65</v>
      </c>
      <c r="I48">
        <v>239</v>
      </c>
      <c r="J48">
        <v>54</v>
      </c>
      <c r="K48">
        <v>5</v>
      </c>
      <c r="L48">
        <v>8</v>
      </c>
      <c r="M48">
        <v>1</v>
      </c>
      <c r="N48">
        <v>51</v>
      </c>
      <c r="O48">
        <v>5</v>
      </c>
      <c r="P48">
        <v>8</v>
      </c>
      <c r="Q48">
        <v>1</v>
      </c>
      <c r="T48" s="35">
        <v>40792.80572916667</v>
      </c>
      <c r="U48" s="35">
        <v>40792.80572916667</v>
      </c>
    </row>
    <row r="49" spans="1:21" x14ac:dyDescent="0.3">
      <c r="A49" t="s">
        <v>341</v>
      </c>
      <c r="B49">
        <v>20110815</v>
      </c>
      <c r="C49">
        <v>20110821</v>
      </c>
      <c r="D49" t="s">
        <v>1062</v>
      </c>
      <c r="E49">
        <v>119</v>
      </c>
      <c r="F49">
        <v>291</v>
      </c>
      <c r="G49">
        <v>96</v>
      </c>
      <c r="I49">
        <v>22</v>
      </c>
      <c r="J49">
        <v>4</v>
      </c>
      <c r="N49">
        <v>4</v>
      </c>
      <c r="T49" s="35">
        <v>40792.805671296293</v>
      </c>
      <c r="U49" s="35">
        <v>40792.805671296293</v>
      </c>
    </row>
    <row r="50" spans="1:21" x14ac:dyDescent="0.3">
      <c r="A50" t="s">
        <v>341</v>
      </c>
      <c r="B50">
        <v>20110822</v>
      </c>
      <c r="C50">
        <v>20110828</v>
      </c>
      <c r="D50" t="s">
        <v>1062</v>
      </c>
      <c r="E50">
        <v>229</v>
      </c>
      <c r="F50">
        <v>627</v>
      </c>
      <c r="G50">
        <v>195</v>
      </c>
      <c r="I50">
        <v>70</v>
      </c>
      <c r="J50">
        <v>11</v>
      </c>
      <c r="K50">
        <v>2</v>
      </c>
      <c r="N50">
        <v>11</v>
      </c>
      <c r="O50">
        <v>2</v>
      </c>
      <c r="T50" s="35">
        <v>40792.80572916667</v>
      </c>
      <c r="U50" s="35">
        <v>40792.80572916667</v>
      </c>
    </row>
    <row r="51" spans="1:21" x14ac:dyDescent="0.3">
      <c r="A51" t="s">
        <v>342</v>
      </c>
      <c r="B51">
        <v>20110815</v>
      </c>
      <c r="C51">
        <v>20110821</v>
      </c>
      <c r="D51" t="s">
        <v>1062</v>
      </c>
      <c r="E51">
        <v>204</v>
      </c>
      <c r="F51">
        <v>2675</v>
      </c>
      <c r="G51">
        <v>165</v>
      </c>
      <c r="I51">
        <v>400</v>
      </c>
      <c r="J51">
        <v>5</v>
      </c>
      <c r="K51">
        <v>3</v>
      </c>
      <c r="N51">
        <v>5</v>
      </c>
      <c r="O51">
        <v>3</v>
      </c>
      <c r="T51" s="35">
        <v>40792.805671296293</v>
      </c>
      <c r="U51" s="35">
        <v>40792.805671296293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이름이 지정된 범위</vt:lpstr>
      </vt:variant>
      <vt:variant>
        <vt:i4>1</vt:i4>
      </vt:variant>
    </vt:vector>
  </HeadingPairs>
  <TitlesOfParts>
    <vt:vector size="11" baseType="lpstr">
      <vt:lpstr>프로그램</vt:lpstr>
      <vt:lpstr>시청율</vt:lpstr>
      <vt:lpstr>시청율_1</vt:lpstr>
      <vt:lpstr>미투_8월3주차</vt:lpstr>
      <vt:lpstr>미투_8월4주차</vt:lpstr>
      <vt:lpstr>키워드</vt:lpstr>
      <vt:lpstr>LIWC</vt:lpstr>
      <vt:lpstr>미투시청율모델링</vt:lpstr>
      <vt:lpstr>tv_program_rank</vt:lpstr>
      <vt:lpstr>tv_program_watch_rate</vt:lpstr>
      <vt:lpstr>프로그램!Print_Titles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nhn</dc:creator>
  <cp:lastModifiedBy>nhn</cp:lastModifiedBy>
  <cp:lastPrinted>2011-09-02T01:28:29Z</cp:lastPrinted>
  <dcterms:created xsi:type="dcterms:W3CDTF">2011-08-25T02:15:41Z</dcterms:created>
  <dcterms:modified xsi:type="dcterms:W3CDTF">2011-09-07T07:12:10Z</dcterms:modified>
</cp:coreProperties>
</file>