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5bbfb9cb284029/Documents/"/>
    </mc:Choice>
  </mc:AlternateContent>
  <xr:revisionPtr revIDLastSave="236" documentId="8_{897FE98B-F829-4D14-B7D1-E5423C61CFC6}" xr6:coauthVersionLast="47" xr6:coauthVersionMax="47" xr10:uidLastSave="{4096746A-7B0B-4960-BDAC-D97B1A28D9CE}"/>
  <bookViews>
    <workbookView xWindow="-108" yWindow="-108" windowWidth="23256" windowHeight="12456" xr2:uid="{C736793D-B358-43B4-A3B8-BB8A8D404DF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G19" i="1"/>
  <c r="E20" i="1"/>
  <c r="G20" i="1"/>
  <c r="E21" i="1"/>
  <c r="G21" i="1"/>
  <c r="E22" i="1"/>
  <c r="G22" i="1"/>
  <c r="B19" i="1"/>
  <c r="B20" i="1" s="1"/>
  <c r="B21" i="1" s="1"/>
  <c r="B22" i="1" s="1"/>
  <c r="C19" i="1"/>
  <c r="D19" i="1"/>
  <c r="C20" i="1"/>
  <c r="C21" i="1" s="1"/>
  <c r="C22" i="1" s="1"/>
  <c r="D20" i="1"/>
  <c r="D21" i="1"/>
  <c r="D22" i="1" s="1"/>
  <c r="B18" i="1"/>
  <c r="C17" i="1"/>
  <c r="B17" i="1"/>
  <c r="D18" i="1"/>
  <c r="G18" i="1" s="1"/>
  <c r="C18" i="1"/>
  <c r="G17" i="1"/>
  <c r="E17" i="1"/>
  <c r="C10" i="1"/>
  <c r="B10" i="1"/>
  <c r="C6" i="1"/>
  <c r="B6" i="1"/>
  <c r="D12" i="1"/>
  <c r="D6" i="1"/>
  <c r="D10" i="1"/>
  <c r="E18" i="1" l="1"/>
  <c r="B12" i="1"/>
  <c r="C12" i="1"/>
  <c r="D17" i="1"/>
</calcChain>
</file>

<file path=xl/sharedStrings.xml><?xml version="1.0" encoding="utf-8"?>
<sst xmlns="http://schemas.openxmlformats.org/spreadsheetml/2006/main" count="18" uniqueCount="18">
  <si>
    <t>Woodwork Bookshelf Co.</t>
  </si>
  <si>
    <t>Cost:</t>
  </si>
  <si>
    <t>Unit Cost:</t>
  </si>
  <si>
    <t>cherry</t>
  </si>
  <si>
    <t>oak</t>
  </si>
  <si>
    <t>Board-feet</t>
  </si>
  <si>
    <t>Material Cost:</t>
  </si>
  <si>
    <t>Number of labor Req.:</t>
  </si>
  <si>
    <t>Labor Rate</t>
  </si>
  <si>
    <t>Labor Cost</t>
  </si>
  <si>
    <t>TOTAL COST:</t>
  </si>
  <si>
    <t>Percentage cost increase</t>
  </si>
  <si>
    <t>YEAR</t>
  </si>
  <si>
    <t>CHERRY</t>
  </si>
  <si>
    <t>OAK</t>
  </si>
  <si>
    <t>LABOR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</si>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</sst>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9">
    <xf numFmtId="0" fontId="0" fillId="0" borderId="0" xfId="0"/>
    <xf numFmtId="44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44" fontId="0" fillId="0" borderId="0" xfId="1" applyFont="1"/>
    <xf numFmtId="164" fontId="3" fillId="0" borderId="0" xfId="0" applyNumberFormat="1" applyFont="1"/>
    <xf numFmtId="10" fontId="0" fillId="3" borderId="0" xfId="0" applyNumberFormat="1" applyFill="1"/>
    <xf numFmtId="0" fontId="0" fillId="4" borderId="2" xfId="0" applyFill="1" applyBorder="1" applyAlignment="1">
      <alignment horizontal="center"/>
    </xf>
    <xf numFmtId="44" fontId="0" fillId="4" borderId="2" xfId="0" applyNumberFormat="1" applyFill="1" applyBorder="1"/>
    <xf numFmtId="0" fontId="3" fillId="5" borderId="2" xfId="0" applyFont="1" applyFill="1" applyBorder="1"/>
    <xf numFmtId="44" fontId="0" fillId="4" borderId="2" xfId="0" applyNumberFormat="1" applyFill="1" applyBorder="1"/>
    <xf numFmtId="0" fontId="3" fillId="5" borderId="2" xfId="0" applyFont="1" applyFill="1" applyBorder="1" applyAlignment="1">
      <alignment horizontal="center"/>
    </xf>
    <xf numFmtId="0" fontId="2" fillId="0" borderId="1" xfId="2" applyAlignment="1">
      <alignment horizontal="center"/>
    </xf>
    <xf numFmtId="44" fontId="0" fillId="4" borderId="2" xfId="0" applyNumberFormat="1" applyFill="1" applyBorder="1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WOODWORK BOOKSHELF CO. COST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Sheet1!$B$16:$H$16</c:f>
              <c:strCache>
                <c:ptCount val="6"/>
                <c:pt idx="0">
                  <c:v>CHERRY</c:v>
                </c:pt>
                <c:pt idx="1">
                  <c:v>OAK</c:v>
                </c:pt>
                <c:pt idx="2">
                  <c:v>LABOR</c:v>
                </c:pt>
                <c:pt idx="3">
                  <c:v>TOTAL CHERRY</c:v>
                </c:pt>
                <c:pt idx="5">
                  <c:v>TOTAL OAK</c:v>
                </c:pt>
              </c:strCache>
            </c:strRef>
          </c:cat>
          <c:val>
            <c:numRef>
              <c:f>Sheet1!$B$17:$H$17</c:f>
              <c:numCache>
                <c:formatCode>_("$"* #,##0.00_);_("$"* \(#,##0.00\);_("$"* "-"??_);_(@_)</c:formatCode>
                <c:ptCount val="7"/>
                <c:pt idx="0">
                  <c:v>165</c:v>
                </c:pt>
                <c:pt idx="1">
                  <c:v>129</c:v>
                </c:pt>
                <c:pt idx="2">
                  <c:v>296</c:v>
                </c:pt>
                <c:pt idx="3">
                  <c:v>461</c:v>
                </c:pt>
                <c:pt idx="5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A-489B-BA16-F1106ED7406C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Sheet1!$B$16:$H$16</c:f>
              <c:strCache>
                <c:ptCount val="6"/>
                <c:pt idx="0">
                  <c:v>CHERRY</c:v>
                </c:pt>
                <c:pt idx="1">
                  <c:v>OAK</c:v>
                </c:pt>
                <c:pt idx="2">
                  <c:v>LABOR</c:v>
                </c:pt>
                <c:pt idx="3">
                  <c:v>TOTAL CHERRY</c:v>
                </c:pt>
                <c:pt idx="5">
                  <c:v>TOTAL OAK</c:v>
                </c:pt>
              </c:strCache>
            </c:strRef>
          </c:cat>
          <c:val>
            <c:numRef>
              <c:f>Sheet1!$B$18:$H$18</c:f>
              <c:numCache>
                <c:formatCode>_("$"* #,##0.00_);_("$"* \(#,##0.00\);_("$"* "-"??_);_(@_)</c:formatCode>
                <c:ptCount val="7"/>
                <c:pt idx="0">
                  <c:v>168.96</c:v>
                </c:pt>
                <c:pt idx="1">
                  <c:v>131.19299999999998</c:v>
                </c:pt>
                <c:pt idx="2">
                  <c:v>300.44</c:v>
                </c:pt>
                <c:pt idx="3">
                  <c:v>469.4</c:v>
                </c:pt>
                <c:pt idx="5">
                  <c:v>431.63299999999998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A-489B-BA16-F1106ED7406C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Sheet1!$B$16:$H$16</c:f>
              <c:strCache>
                <c:ptCount val="6"/>
                <c:pt idx="0">
                  <c:v>CHERRY</c:v>
                </c:pt>
                <c:pt idx="1">
                  <c:v>OAK</c:v>
                </c:pt>
                <c:pt idx="2">
                  <c:v>LABOR</c:v>
                </c:pt>
                <c:pt idx="3">
                  <c:v>TOTAL CHERRY</c:v>
                </c:pt>
                <c:pt idx="5">
                  <c:v>TOTAL OAK</c:v>
                </c:pt>
              </c:strCache>
            </c:strRef>
          </c:cat>
          <c:val>
            <c:numRef>
              <c:f>Sheet1!$B$19:$H$19</c:f>
              <c:numCache>
                <c:formatCode>_("$"* #,##0.00_);_("$"* \(#,##0.00\);_("$"* "-"??_);_(@_)</c:formatCode>
                <c:ptCount val="7"/>
                <c:pt idx="0">
                  <c:v>173.01504</c:v>
                </c:pt>
                <c:pt idx="1">
                  <c:v>133.42328099999997</c:v>
                </c:pt>
                <c:pt idx="2">
                  <c:v>304.94659999999999</c:v>
                </c:pt>
                <c:pt idx="3">
                  <c:v>477.96163999999999</c:v>
                </c:pt>
                <c:pt idx="5">
                  <c:v>438.36988099999996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A-489B-BA16-F1106ED7406C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Sheet1!$B$16:$H$16</c:f>
              <c:strCache>
                <c:ptCount val="6"/>
                <c:pt idx="0">
                  <c:v>CHERRY</c:v>
                </c:pt>
                <c:pt idx="1">
                  <c:v>OAK</c:v>
                </c:pt>
                <c:pt idx="2">
                  <c:v>LABOR</c:v>
                </c:pt>
                <c:pt idx="3">
                  <c:v>TOTAL CHERRY</c:v>
                </c:pt>
                <c:pt idx="5">
                  <c:v>TOTAL OAK</c:v>
                </c:pt>
              </c:strCache>
            </c:strRef>
          </c:cat>
          <c:val>
            <c:numRef>
              <c:f>Sheet1!$B$20:$H$20</c:f>
              <c:numCache>
                <c:formatCode>_("$"* #,##0.00_);_("$"* \(#,##0.00\);_("$"* "-"??_);_(@_)</c:formatCode>
                <c:ptCount val="7"/>
                <c:pt idx="0">
                  <c:v>177.16740096000001</c:v>
                </c:pt>
                <c:pt idx="1">
                  <c:v>135.69147677699996</c:v>
                </c:pt>
                <c:pt idx="2">
                  <c:v>309.52079899999995</c:v>
                </c:pt>
                <c:pt idx="3">
                  <c:v>486.68819995999996</c:v>
                </c:pt>
                <c:pt idx="5">
                  <c:v>445.21227577699995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DA-489B-BA16-F1106ED7406C}"/>
            </c:ext>
          </c:extLst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Sheet1!$B$16:$H$16</c:f>
              <c:strCache>
                <c:ptCount val="6"/>
                <c:pt idx="0">
                  <c:v>CHERRY</c:v>
                </c:pt>
                <c:pt idx="1">
                  <c:v>OAK</c:v>
                </c:pt>
                <c:pt idx="2">
                  <c:v>LABOR</c:v>
                </c:pt>
                <c:pt idx="3">
                  <c:v>TOTAL CHERRY</c:v>
                </c:pt>
                <c:pt idx="5">
                  <c:v>TOTAL OAK</c:v>
                </c:pt>
              </c:strCache>
            </c:strRef>
          </c:cat>
          <c:val>
            <c:numRef>
              <c:f>Sheet1!$B$21:$H$21</c:f>
              <c:numCache>
                <c:formatCode>_("$"* #,##0.00_);_("$"* \(#,##0.00\);_("$"* "-"??_);_(@_)</c:formatCode>
                <c:ptCount val="7"/>
                <c:pt idx="0">
                  <c:v>181.41941858304003</c:v>
                </c:pt>
                <c:pt idx="1">
                  <c:v>137.99823188220896</c:v>
                </c:pt>
                <c:pt idx="2">
                  <c:v>314.16361098499993</c:v>
                </c:pt>
                <c:pt idx="3">
                  <c:v>495.58302956803993</c:v>
                </c:pt>
                <c:pt idx="5">
                  <c:v>452.16184286720886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DA-489B-BA16-F1106ED7406C}"/>
            </c:ext>
          </c:extLst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Sheet1!$B$16:$H$16</c:f>
              <c:strCache>
                <c:ptCount val="6"/>
                <c:pt idx="0">
                  <c:v>CHERRY</c:v>
                </c:pt>
                <c:pt idx="1">
                  <c:v>OAK</c:v>
                </c:pt>
                <c:pt idx="2">
                  <c:v>LABOR</c:v>
                </c:pt>
                <c:pt idx="3">
                  <c:v>TOTAL CHERRY</c:v>
                </c:pt>
                <c:pt idx="5">
                  <c:v>TOTAL OAK</c:v>
                </c:pt>
              </c:strCache>
            </c:strRef>
          </c:cat>
          <c:val>
            <c:numRef>
              <c:f>Sheet1!$B$22:$H$22</c:f>
              <c:numCache>
                <c:formatCode>_("$"* #,##0.00_);_("$"* \(#,##0.00\);_("$"* "-"??_);_(@_)</c:formatCode>
                <c:ptCount val="7"/>
                <c:pt idx="0">
                  <c:v>185.77348462903299</c:v>
                </c:pt>
                <c:pt idx="1">
                  <c:v>140.34420182420649</c:v>
                </c:pt>
                <c:pt idx="2">
                  <c:v>318.87606514977489</c:v>
                </c:pt>
                <c:pt idx="3">
                  <c:v>504.64954977880791</c:v>
                </c:pt>
                <c:pt idx="5">
                  <c:v>459.22026697398138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DA-489B-BA16-F1106ED7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028352"/>
        <c:axId val="54536112"/>
      </c:barChart>
      <c:catAx>
        <c:axId val="530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6112"/>
        <c:crosses val="autoZero"/>
        <c:auto val="1"/>
        <c:lblAlgn val="ctr"/>
        <c:lblOffset val="100"/>
        <c:noMultiLvlLbl val="0"/>
      </c:catAx>
      <c:valAx>
        <c:axId val="545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7620</xdr:rowOff>
    </xdr:from>
    <xdr:to>
      <xdr:col>19</xdr:col>
      <xdr:colOff>594360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03ABF-1EF2-A60C-A521-D91924661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FA2D-F07D-4C9B-A327-82C3E76A2A00}">
  <dimension ref="A1:H22"/>
  <sheetViews>
    <sheetView tabSelected="1" workbookViewId="0">
      <selection activeCell="D12" sqref="D12"/>
    </sheetView>
  </sheetViews>
  <sheetFormatPr defaultRowHeight="14.4" x14ac:dyDescent="0.3"/>
  <cols>
    <col min="1" max="1" width="30.21875" customWidth="1"/>
  </cols>
  <sheetData>
    <row r="1" spans="1:8" ht="20.399999999999999" thickBot="1" x14ac:dyDescent="0.45">
      <c r="A1" s="17" t="s">
        <v>0</v>
      </c>
      <c r="B1" s="17"/>
      <c r="C1" s="17"/>
    </row>
    <row r="2" spans="1:8" ht="15" thickTop="1" x14ac:dyDescent="0.3"/>
    <row r="3" spans="1:8" ht="18" x14ac:dyDescent="0.35">
      <c r="A3" s="5" t="s">
        <v>1</v>
      </c>
      <c r="B3" s="6" t="s">
        <v>3</v>
      </c>
      <c r="C3" s="7" t="s">
        <v>4</v>
      </c>
    </row>
    <row r="4" spans="1:8" x14ac:dyDescent="0.3">
      <c r="A4" s="3" t="s">
        <v>2</v>
      </c>
      <c r="B4" s="1">
        <v>5.5</v>
      </c>
      <c r="C4" s="1">
        <v>4.3</v>
      </c>
    </row>
    <row r="5" spans="1:8" x14ac:dyDescent="0.3">
      <c r="A5" t="s">
        <v>5</v>
      </c>
      <c r="B5">
        <v>30</v>
      </c>
      <c r="C5">
        <v>30</v>
      </c>
    </row>
    <row r="6" spans="1:8" x14ac:dyDescent="0.3">
      <c r="A6" t="s">
        <v>6</v>
      </c>
      <c r="B6" s="4">
        <f>B4*B5</f>
        <v>165</v>
      </c>
      <c r="C6" s="4">
        <f>C4*C5</f>
        <v>129</v>
      </c>
      <c r="D6" s="8" t="str">
        <f ca="1">_xlfn.FORMULATEXT(C6)</f>
        <v>=C4*C5</v>
      </c>
    </row>
    <row r="8" spans="1:8" x14ac:dyDescent="0.3">
      <c r="A8" t="s">
        <v>7</v>
      </c>
      <c r="B8">
        <v>16</v>
      </c>
      <c r="C8">
        <v>16</v>
      </c>
    </row>
    <row r="9" spans="1:8" x14ac:dyDescent="0.3">
      <c r="A9" t="s">
        <v>8</v>
      </c>
      <c r="B9" s="1">
        <v>18.5</v>
      </c>
      <c r="C9" s="9">
        <v>18.5</v>
      </c>
    </row>
    <row r="10" spans="1:8" x14ac:dyDescent="0.3">
      <c r="A10" t="s">
        <v>9</v>
      </c>
      <c r="B10" s="4">
        <f>B8*B9</f>
        <v>296</v>
      </c>
      <c r="C10" s="4">
        <f>C8*C9</f>
        <v>296</v>
      </c>
      <c r="D10" s="8" t="str">
        <f ca="1">_xlfn.FORMULATEXT(C10)</f>
        <v>=C8*C9</v>
      </c>
    </row>
    <row r="12" spans="1:8" x14ac:dyDescent="0.3">
      <c r="A12" s="2" t="s">
        <v>10</v>
      </c>
      <c r="B12" s="10">
        <f>B6+B10</f>
        <v>461</v>
      </c>
      <c r="C12" s="10">
        <f>C6+C10</f>
        <v>425</v>
      </c>
      <c r="D12" s="8" t="str">
        <f ca="1">_xlfn.FORMULATEXT(C12)</f>
        <v>=C6+C10</v>
      </c>
    </row>
    <row r="14" spans="1:8" x14ac:dyDescent="0.3">
      <c r="A14" t="s">
        <v>11</v>
      </c>
      <c r="B14" s="11">
        <v>2.4E-2</v>
      </c>
      <c r="C14" s="11">
        <v>1.7000000000000001E-2</v>
      </c>
      <c r="D14" s="11">
        <v>1.4999999999999999E-2</v>
      </c>
    </row>
    <row r="16" spans="1:8" x14ac:dyDescent="0.3">
      <c r="A16" s="14" t="s">
        <v>12</v>
      </c>
      <c r="B16" s="14" t="s">
        <v>13</v>
      </c>
      <c r="C16" s="14" t="s">
        <v>14</v>
      </c>
      <c r="D16" s="14" t="s">
        <v>15</v>
      </c>
      <c r="E16" s="16" t="s">
        <v>16</v>
      </c>
      <c r="F16" s="16"/>
      <c r="G16" s="16" t="s">
        <v>17</v>
      </c>
      <c r="H16" s="16"/>
    </row>
    <row r="17" spans="1:8" x14ac:dyDescent="0.3">
      <c r="A17" s="12">
        <v>0</v>
      </c>
      <c r="B17" s="13">
        <f>B6</f>
        <v>165</v>
      </c>
      <c r="C17" s="13">
        <f>C6</f>
        <v>129</v>
      </c>
      <c r="D17" s="13">
        <f>B10</f>
        <v>296</v>
      </c>
      <c r="E17" s="18">
        <f>B17+D17</f>
        <v>461</v>
      </c>
      <c r="F17" s="18"/>
      <c r="G17" s="15">
        <f>C17+D17</f>
        <v>425</v>
      </c>
      <c r="H17" s="15"/>
    </row>
    <row r="18" spans="1:8" x14ac:dyDescent="0.3">
      <c r="A18" s="12">
        <v>1</v>
      </c>
      <c r="B18" s="13">
        <f>B17*(1+$B$14)</f>
        <v>168.96</v>
      </c>
      <c r="C18" s="13">
        <f>C17*(1+$C$14)</f>
        <v>131.19299999999998</v>
      </c>
      <c r="D18" s="13">
        <f>D17*(1+$D$14)</f>
        <v>300.44</v>
      </c>
      <c r="E18" s="18">
        <f>B18+D18</f>
        <v>469.4</v>
      </c>
      <c r="F18" s="18"/>
      <c r="G18" s="15">
        <f>C18+D18</f>
        <v>431.63299999999998</v>
      </c>
      <c r="H18" s="15"/>
    </row>
    <row r="19" spans="1:8" x14ac:dyDescent="0.3">
      <c r="A19" s="12">
        <v>2</v>
      </c>
      <c r="B19" s="13">
        <f t="shared" ref="B19:B22" si="0">B18*(1+$B$14)</f>
        <v>173.01504</v>
      </c>
      <c r="C19" s="13">
        <f t="shared" ref="C19:C22" si="1">C18*(1+$C$14)</f>
        <v>133.42328099999997</v>
      </c>
      <c r="D19" s="13">
        <f t="shared" ref="D19:D22" si="2">D18*(1+$D$14)</f>
        <v>304.94659999999999</v>
      </c>
      <c r="E19" s="18">
        <f t="shared" ref="E19:E22" si="3">B19+D19</f>
        <v>477.96163999999999</v>
      </c>
      <c r="F19" s="18"/>
      <c r="G19" s="15">
        <f t="shared" ref="G19:G22" si="4">C19+D19</f>
        <v>438.36988099999996</v>
      </c>
      <c r="H19" s="15"/>
    </row>
    <row r="20" spans="1:8" x14ac:dyDescent="0.3">
      <c r="A20" s="12">
        <v>3</v>
      </c>
      <c r="B20" s="13">
        <f t="shared" si="0"/>
        <v>177.16740096000001</v>
      </c>
      <c r="C20" s="13">
        <f t="shared" si="1"/>
        <v>135.69147677699996</v>
      </c>
      <c r="D20" s="13">
        <f t="shared" si="2"/>
        <v>309.52079899999995</v>
      </c>
      <c r="E20" s="18">
        <f t="shared" si="3"/>
        <v>486.68819995999996</v>
      </c>
      <c r="F20" s="18"/>
      <c r="G20" s="15">
        <f t="shared" si="4"/>
        <v>445.21227577699995</v>
      </c>
      <c r="H20" s="15"/>
    </row>
    <row r="21" spans="1:8" x14ac:dyDescent="0.3">
      <c r="A21" s="12">
        <v>4</v>
      </c>
      <c r="B21" s="13">
        <f t="shared" si="0"/>
        <v>181.41941858304003</v>
      </c>
      <c r="C21" s="13">
        <f t="shared" si="1"/>
        <v>137.99823188220896</v>
      </c>
      <c r="D21" s="13">
        <f t="shared" si="2"/>
        <v>314.16361098499993</v>
      </c>
      <c r="E21" s="18">
        <f t="shared" si="3"/>
        <v>495.58302956803993</v>
      </c>
      <c r="F21" s="18"/>
      <c r="G21" s="15">
        <f t="shared" si="4"/>
        <v>452.16184286720886</v>
      </c>
      <c r="H21" s="15"/>
    </row>
    <row r="22" spans="1:8" x14ac:dyDescent="0.3">
      <c r="A22" s="12">
        <v>5</v>
      </c>
      <c r="B22" s="13">
        <f t="shared" si="0"/>
        <v>185.77348462903299</v>
      </c>
      <c r="C22" s="13">
        <f t="shared" si="1"/>
        <v>140.34420182420649</v>
      </c>
      <c r="D22" s="13">
        <f t="shared" si="2"/>
        <v>318.87606514977489</v>
      </c>
      <c r="E22" s="18">
        <f t="shared" si="3"/>
        <v>504.64954977880791</v>
      </c>
      <c r="F22" s="18"/>
      <c r="G22" s="15">
        <f t="shared" si="4"/>
        <v>459.22026697398138</v>
      </c>
      <c r="H22" s="15"/>
    </row>
  </sheetData>
  <mergeCells count="15">
    <mergeCell ref="A1:C1"/>
    <mergeCell ref="E17:F17"/>
    <mergeCell ref="E18:F18"/>
    <mergeCell ref="E19:F19"/>
    <mergeCell ref="E20:F20"/>
    <mergeCell ref="G21:H21"/>
    <mergeCell ref="G22:H22"/>
    <mergeCell ref="E16:F16"/>
    <mergeCell ref="G16:H16"/>
    <mergeCell ref="G17:H17"/>
    <mergeCell ref="G18:H18"/>
    <mergeCell ref="G19:H19"/>
    <mergeCell ref="G20:H20"/>
    <mergeCell ref="E21:F21"/>
    <mergeCell ref="E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Angelia Butler-Amakye</dc:creator>
  <cp:lastModifiedBy>Angelia Butler-Amakye</cp:lastModifiedBy>
  <dcterms:created xsi:type="dcterms:W3CDTF">2023-11-19T02:00:18Z</dcterms:created>
  <dcterms:modified xsi:type="dcterms:W3CDTF">2023-11-25T01:30:36Z</dcterms:modified>
</cp:coreProperties>
</file>