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156831_anu_edu_au/Documents/Documents/ANU/Major Project/3d Files/"/>
    </mc:Choice>
  </mc:AlternateContent>
  <xr:revisionPtr revIDLastSave="179" documentId="8_{001FCB30-7421-4503-AAB4-19974E21C1BF}" xr6:coauthVersionLast="45" xr6:coauthVersionMax="45" xr10:uidLastSave="{3900AAB2-48CC-4172-B0D0-D03798867321}"/>
  <bookViews>
    <workbookView xWindow="-120" yWindow="-120" windowWidth="29040" windowHeight="16440" xr2:uid="{6901D348-46C8-46F7-AFAD-A255655C0111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9" i="1" l="1"/>
  <c r="D19" i="1"/>
  <c r="D20" i="1"/>
  <c r="D18" i="1"/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 l="1"/>
  <c r="B8" i="1" l="1"/>
  <c r="B9" i="1" s="1"/>
  <c r="D9" i="1" s="1"/>
  <c r="B11" i="1"/>
  <c r="B13" i="1" l="1"/>
  <c r="D13" i="1" s="1"/>
</calcChain>
</file>

<file path=xl/sharedStrings.xml><?xml version="1.0" encoding="utf-8"?>
<sst xmlns="http://schemas.openxmlformats.org/spreadsheetml/2006/main" count="31" uniqueCount="25">
  <si>
    <t>Part name</t>
  </si>
  <si>
    <t>Sonar/servo Mount v2</t>
  </si>
  <si>
    <t>Motor Lego Connector V1</t>
  </si>
  <si>
    <t>triple sonar mount V1</t>
  </si>
  <si>
    <t>triple sonar mount fastener V1</t>
  </si>
  <si>
    <t>triple sonar mount v2 (right angle)</t>
  </si>
  <si>
    <t>Printing time (min)</t>
  </si>
  <si>
    <t>Quantity</t>
  </si>
  <si>
    <t>Total time per part (min) [Don't edit this row]</t>
  </si>
  <si>
    <t>Notes</t>
  </si>
  <si>
    <t>not needed any more</t>
  </si>
  <si>
    <t>The red rows are auto calculating rows</t>
  </si>
  <si>
    <t>Total time (hr)</t>
  </si>
  <si>
    <t>Printing time [Don't edit this row]</t>
  </si>
  <si>
    <t>hrs</t>
  </si>
  <si>
    <t>mins</t>
  </si>
  <si>
    <t>Free time left [Don't edit this row]</t>
  </si>
  <si>
    <t>Free printing time left [Don't edit this row]</t>
  </si>
  <si>
    <t>min</t>
  </si>
  <si>
    <t>Other costs</t>
  </si>
  <si>
    <t>Price</t>
  </si>
  <si>
    <t>Total</t>
  </si>
  <si>
    <t>Sonars</t>
  </si>
  <si>
    <t>Lego Wheels</t>
  </si>
  <si>
    <t>Plywood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</si>
</sst>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33DE-3E05-45E3-997D-BAD213EFA443}">
  <dimension ref="A1:Q37"/>
  <sheetViews>
    <sheetView tabSelected="1" workbookViewId="0">
      <selection activeCell="F5" sqref="F5"/>
    </sheetView>
  </sheetViews>
  <sheetFormatPr defaultRowHeight="15"/>
  <cols>
    <col min="1" max="1" width="41.85546875" bestFit="1" customWidth="1"/>
    <col min="2" max="2" width="20.7109375" bestFit="1" customWidth="1"/>
    <col min="3" max="3" width="15.85546875" customWidth="1"/>
    <col min="4" max="5" width="19" customWidth="1"/>
    <col min="6" max="6" width="14.42578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>
      <c r="A2" t="s">
        <v>6</v>
      </c>
      <c r="B2">
        <v>32</v>
      </c>
      <c r="C2">
        <v>11</v>
      </c>
      <c r="D2">
        <v>95</v>
      </c>
      <c r="E2">
        <v>49</v>
      </c>
      <c r="F2">
        <v>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</v>
      </c>
      <c r="B3">
        <v>0</v>
      </c>
      <c r="C3">
        <v>2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s="1" t="s">
        <v>8</v>
      </c>
      <c r="B4">
        <f>B2*B3</f>
        <v>0</v>
      </c>
      <c r="C4">
        <f t="shared" ref="C4:Q4" si="0">C2*C3</f>
        <v>22</v>
      </c>
      <c r="D4">
        <f t="shared" si="0"/>
        <v>0</v>
      </c>
      <c r="E4">
        <f t="shared" si="0"/>
        <v>0</v>
      </c>
      <c r="F4">
        <f t="shared" si="0"/>
        <v>240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</row>
    <row r="5" spans="1:17">
      <c r="A5" t="s">
        <v>9</v>
      </c>
      <c r="B5" t="s">
        <v>10</v>
      </c>
      <c r="D5" t="s">
        <v>10</v>
      </c>
      <c r="E5" t="s">
        <v>10</v>
      </c>
    </row>
    <row r="6" spans="1:17">
      <c r="A6" t="s">
        <v>11</v>
      </c>
    </row>
    <row r="8" spans="1:17" hidden="1">
      <c r="A8" t="s">
        <v>12</v>
      </c>
      <c r="B8">
        <f>SUM(B4:CY4)/60</f>
        <v>4.3666666666666663</v>
      </c>
    </row>
    <row r="9" spans="1:17">
      <c r="A9" s="1" t="s">
        <v>13</v>
      </c>
      <c r="B9" t="str">
        <f>LEFT(B8,FIND(".",B8)-1)</f>
        <v>4</v>
      </c>
      <c r="C9" t="s">
        <v>14</v>
      </c>
      <c r="D9">
        <f>SUM(B4:CY4)-(B9*60)</f>
        <v>22</v>
      </c>
      <c r="E9" t="s">
        <v>15</v>
      </c>
    </row>
    <row r="11" spans="1:17" hidden="1">
      <c r="A11" s="1" t="s">
        <v>16</v>
      </c>
      <c r="B11">
        <f>900-SUM(B4:BF4)</f>
        <v>638</v>
      </c>
      <c r="C11" t="s">
        <v>15</v>
      </c>
    </row>
    <row r="13" spans="1:17">
      <c r="A13" s="1" t="s">
        <v>17</v>
      </c>
      <c r="B13" t="str">
        <f>LEFT(B11/60,(FIND(".",B11/60)-1))</f>
        <v>10</v>
      </c>
      <c r="C13" t="s">
        <v>14</v>
      </c>
      <c r="D13">
        <f>B11-(B13*60)</f>
        <v>38</v>
      </c>
      <c r="E13" t="s">
        <v>18</v>
      </c>
    </row>
    <row r="17" spans="1:4">
      <c r="A17" t="s">
        <v>19</v>
      </c>
      <c r="B17" t="s">
        <v>20</v>
      </c>
      <c r="C17" t="s">
        <v>7</v>
      </c>
      <c r="D17" t="s">
        <v>21</v>
      </c>
    </row>
    <row r="18" spans="1:4">
      <c r="A18" t="s">
        <v>22</v>
      </c>
      <c r="B18" s="2">
        <v>3</v>
      </c>
      <c r="C18">
        <v>2</v>
      </c>
      <c r="D18" s="2">
        <f>B18*C18</f>
        <v>6</v>
      </c>
    </row>
    <row r="19" spans="1:4">
      <c r="A19" t="s">
        <v>23</v>
      </c>
      <c r="B19" s="2">
        <v>0.5</v>
      </c>
      <c r="C19">
        <v>2</v>
      </c>
      <c r="D19" s="2">
        <f t="shared" ref="D19:D27" si="1">B19*C19</f>
        <v>1</v>
      </c>
    </row>
    <row r="20" spans="1:4">
      <c r="A20" t="s">
        <v>24</v>
      </c>
      <c r="B20" s="2">
        <v>0</v>
      </c>
      <c r="C20">
        <v>1</v>
      </c>
      <c r="D20" s="2">
        <f t="shared" si="1"/>
        <v>0</v>
      </c>
    </row>
    <row r="21" spans="1:4">
      <c r="B21" s="3"/>
      <c r="C21" s="3"/>
      <c r="D21" s="2">
        <f>B21*C21</f>
        <v>0</v>
      </c>
    </row>
    <row r="22" spans="1:4">
      <c r="B22" s="3"/>
      <c r="C22" s="3"/>
      <c r="D22" s="2">
        <f t="shared" si="1"/>
        <v>0</v>
      </c>
    </row>
    <row r="23" spans="1:4">
      <c r="B23" s="3"/>
      <c r="C23" s="3"/>
      <c r="D23" s="2">
        <f t="shared" si="1"/>
        <v>0</v>
      </c>
    </row>
    <row r="24" spans="1:4">
      <c r="B24" s="2"/>
      <c r="D24" s="2"/>
    </row>
    <row r="25" spans="1:4">
      <c r="B25" s="2"/>
      <c r="D25" s="2"/>
    </row>
    <row r="26" spans="1:4">
      <c r="B26" s="2"/>
      <c r="D26" s="2"/>
    </row>
    <row r="27" spans="1:4">
      <c r="B27" s="2"/>
      <c r="D27" s="2"/>
    </row>
    <row r="28" spans="1:4">
      <c r="B28" s="2"/>
      <c r="D28" s="2" t="s">
        <v>21</v>
      </c>
    </row>
    <row r="29" spans="1:4">
      <c r="B29" s="2"/>
      <c r="D29" s="2">
        <f>SUM(D18:D25)</f>
        <v>7</v>
      </c>
    </row>
    <row r="30" spans="1:4">
      <c r="B30" s="2"/>
    </row>
    <row r="31" spans="1:4">
      <c r="B31" s="2"/>
    </row>
    <row r="32" spans="1:4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Woodburn</dc:creator>
  <cp:keywords/>
  <dc:description/>
  <cp:lastModifiedBy>Nathan Woodburn</cp:lastModifiedBy>
  <cp:revision/>
  <dcterms:created xsi:type="dcterms:W3CDTF">2020-09-10T00:38:46Z</dcterms:created>
  <dcterms:modified xsi:type="dcterms:W3CDTF">2020-10-19T22:21:00Z</dcterms:modified>
  <cp:category/>
  <cp:contentStatus/>
</cp:coreProperties>
</file>