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rist\Documents\OHDSI\"/>
    </mc:Choice>
  </mc:AlternateContent>
  <xr:revisionPtr revIDLastSave="0" documentId="8_{33915451-C315-4521-B271-869D43C53A0C}" xr6:coauthVersionLast="47" xr6:coauthVersionMax="47" xr10:uidLastSave="{00000000-0000-0000-0000-000000000000}"/>
  <bookViews>
    <workbookView xWindow="-98" yWindow="-98" windowWidth="20715" windowHeight="13276" tabRatio="810" activeTab="2" xr2:uid="{EFCF4717-E3D9-471E-8A38-93DC2B7B0A4B}"/>
  </bookViews>
  <sheets>
    <sheet name="Cover" sheetId="2" r:id="rId1"/>
    <sheet name="EXAMPLE -OMOP Measurement Table" sheetId="6" r:id="rId2"/>
    <sheet name="EXAMPLE-OMOP Specimen Table" sheetId="5" r:id="rId3"/>
    <sheet name="Broad MGB VV Mapping" sheetId="4" r:id="rId4"/>
    <sheet name="Value Set Mappings"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5" l="1"/>
  <c r="F14" i="5"/>
  <c r="F18" i="6"/>
</calcChain>
</file>

<file path=xl/sharedStrings.xml><?xml version="1.0" encoding="utf-8"?>
<sst xmlns="http://schemas.openxmlformats.org/spreadsheetml/2006/main" count="853" uniqueCount="273">
  <si>
    <t>Table Name</t>
  </si>
  <si>
    <t>Description</t>
  </si>
  <si>
    <t>Mapping Comments</t>
  </si>
  <si>
    <t>Mapping Review Comments</t>
  </si>
  <si>
    <t>Concept Code</t>
  </si>
  <si>
    <t>Domain</t>
  </si>
  <si>
    <t>Vocabulary</t>
  </si>
  <si>
    <t>Class</t>
  </si>
  <si>
    <t>Standard</t>
  </si>
  <si>
    <t>Valid Start Date</t>
  </si>
  <si>
    <t>Valid End Date</t>
  </si>
  <si>
    <t>S</t>
  </si>
  <si>
    <t>sample_sanitized</t>
  </si>
  <si>
    <t>pango_lineage</t>
  </si>
  <si>
    <t>nextclade_clade</t>
  </si>
  <si>
    <t>nextclade_aa_subs</t>
  </si>
  <si>
    <t>nextclade_aa_dels</t>
  </si>
  <si>
    <t>pangolin_version</t>
  </si>
  <si>
    <t>nextclade_version</t>
  </si>
  <si>
    <t>sample</t>
  </si>
  <si>
    <t>biosample_accession</t>
  </si>
  <si>
    <t>flowcell_id</t>
  </si>
  <si>
    <t>run_date</t>
  </si>
  <si>
    <t>collection_date</t>
  </si>
  <si>
    <t>geo_loc_name</t>
  </si>
  <si>
    <t>host_subject_id</t>
  </si>
  <si>
    <t>assembly_length_unambiguous</t>
  </si>
  <si>
    <t>assembly_mean_coverage</t>
  </si>
  <si>
    <t>dist_to_ref_snps</t>
  </si>
  <si>
    <t>dist_to_ref_indels</t>
  </si>
  <si>
    <t>vadr_num_alerts</t>
  </si>
  <si>
    <t>assembly_fasta</t>
  </si>
  <si>
    <t>coverage_plot</t>
  </si>
  <si>
    <t>aligned_bam</t>
  </si>
  <si>
    <t>replicate_discordant_vcf</t>
  </si>
  <si>
    <t>variants_from_ref_vcf</t>
  </si>
  <si>
    <t>vadr_tgz</t>
  </si>
  <si>
    <t>amplicon_set</t>
  </si>
  <si>
    <t>replicate_concordant_sites</t>
  </si>
  <si>
    <t>replicate_discordant_snps</t>
  </si>
  <si>
    <t>replicate_discordant_indels</t>
  </si>
  <si>
    <t>num_read_groups</t>
  </si>
  <si>
    <t>num_libraries</t>
  </si>
  <si>
    <t>align_to_ref_merged_reads_aligned</t>
  </si>
  <si>
    <t>align_to_ref_merged_bases_aligned</t>
  </si>
  <si>
    <t>vadr_alerts</t>
  </si>
  <si>
    <t>purpose_of_sequencing</t>
  </si>
  <si>
    <t>collected_by</t>
  </si>
  <si>
    <t>bioproject_accession</t>
  </si>
  <si>
    <t>age</t>
  </si>
  <si>
    <t>sex</t>
  </si>
  <si>
    <t>zip</t>
  </si>
  <si>
    <t>anatomical_material</t>
  </si>
  <si>
    <t>anatomical_part</t>
  </si>
  <si>
    <t>body_product</t>
  </si>
  <si>
    <t>Ct</t>
  </si>
  <si>
    <t>Title:</t>
  </si>
  <si>
    <t>POCs</t>
  </si>
  <si>
    <t>Document History</t>
  </si>
  <si>
    <t>Date</t>
  </si>
  <si>
    <t>Author</t>
  </si>
  <si>
    <t>Comments</t>
  </si>
  <si>
    <t>Kristin Kostka</t>
  </si>
  <si>
    <t>V1 Guidance issued</t>
  </si>
  <si>
    <t>Kristin Kostka
OMOP Subject Matter Expert for N3C
kostka@ohdsi.org</t>
  </si>
  <si>
    <t>Viral Variant Mapping to OMOP CDM Guidance Document</t>
  </si>
  <si>
    <t>Broad/MGB Variant File</t>
  </si>
  <si>
    <t>OMOP Mapping</t>
  </si>
  <si>
    <t>Data Element</t>
  </si>
  <si>
    <t>Data Type</t>
  </si>
  <si>
    <t>assembly_metadata</t>
  </si>
  <si>
    <t>Table.Column Name</t>
  </si>
  <si>
    <t>Required?</t>
  </si>
  <si>
    <t/>
  </si>
  <si>
    <t>OMOP v5.3.1 Mapping</t>
  </si>
  <si>
    <t>Example</t>
  </si>
  <si>
    <t>USA-CT-CDCBI-CRSP_2Y5TF7OE6OJLBO74-2021</t>
  </si>
  <si>
    <t>B.1.617.2</t>
  </si>
  <si>
    <t>21J (Delta)</t>
  </si>
  <si>
    <t>M:I82T,N:D63G,N:R203M,N:G215C,N:D377Y,ORF1a:G82S,ORF1a:A1306S,ORF1a:P2046L,ORF1a:E2089D,ORF1a:P2287S,ORF1a:V2930L,ORF1a:T3255I,ORF1a:H3509Y,ORF1a:T3646A,ORF1b:P314L,ORF1b:G662S,ORF1b:P1000L,ORF1b:T1050I,ORF1b:A1918V,ORF3a:S26L,ORF3a:M125I,ORF7a:V82A,ORF7a:T120I,ORF7b:A15S,ORF7b:T40I,ORF9b:T60A,S:T19R,S:T95I,S:G142D,S:R158G,S:T385I,S:L452R,S:T478K,S:D614G,S:P681R,S:D950N</t>
  </si>
  <si>
    <t>ORF8:D119-,ORF8:F120-,S:E156-,S:F157-</t>
  </si>
  <si>
    <t>pangolin: 3.1.16;pangolearn: 2021-11-09;constellations: v0.0.21;scorpio: 0.3.14;pango-designation used by pangoLEARN/Usher: v1.2.93</t>
  </si>
  <si>
    <t>1.4.0; name=sars-cov-2; tag=2021-10-11T19:00:32Z</t>
  </si>
  <si>
    <t>USA/CT-CDCBI-CRSP_2Y5TF7OE6OJLBO74/2021</t>
  </si>
  <si>
    <t>SAMN23079309</t>
  </si>
  <si>
    <t>211111_SL-NVQ_0599_AHNJWYDRXY</t>
  </si>
  <si>
    <t>USA: Connecticut</t>
  </si>
  <si>
    <t>CDCBI-CRSP_2Y5TF7OE6OJLBO74</t>
  </si>
  <si>
    <t>gs://fc-0bc306ee-100d-4ce5-9c6a-07241c9bc7e0/f03becb9-0189-42b5-a933-7e837350ac74/sarscov2_illumina_full/0b92d695-6a5d-4ca4-8c22-785c299b5816/call-assemble_refbased/shard-8/assemble_refbased/aef53b8f-0662-410b-92e6-9055b78c8f6c/call-call_consensus/USA-CT-CDCBI-CRSP_2Y5TF7OE6OJLBO74-2021.fasta</t>
  </si>
  <si>
    <t>gs://fc-0bc306ee-100d-4ce5-9c6a-07241c9bc7e0/f03becb9-0189-42b5-a933-7e837350ac74/sarscov2_illumina_full/0b92d695-6a5d-4ca4-8c22-785c299b5816/call-assemble_refbased/shard-8/assemble_refbased/aef53b8f-0662-410b-92e6-9055b78c8f6c/call-plot_ref_coverage/USA-CT-CDCBI-CRSP_2Y5TF7OE6OJLBO74-2021.coverage_plot.pdf</t>
  </si>
  <si>
    <t>gs://fc-0bc306ee-100d-4ce5-9c6a-07241c9bc7e0/f03becb9-0189-42b5-a933-7e837350ac74/sarscov2_illumina_full/0b92d695-6a5d-4ca4-8c22-785c299b5816/call-assemble_refbased/shard-8/assemble_refbased/aef53b8f-0662-410b-92e6-9055b78c8f6c/call-merge_align_to_ref/USA-CT-CDCBI-CRSP_2Y5TF7OE6OJLBO74-2021.align_to_ref.trimmed.bam</t>
  </si>
  <si>
    <t>gs://fc-0bc306ee-100d-4ce5-9c6a-07241c9bc7e0/f03becb9-0189-42b5-a933-7e837350ac74/sarscov2_illumina_full/0b92d695-6a5d-4ca4-8c22-785c299b5816/call-assemble_refbased/shard-8/assemble_refbased/aef53b8f-0662-410b-92e6-9055b78c8f6c/call-run_discordance/USA-CT-CDCBI-CRSP_2Y5TF7OE6OJLBO74-2021.discordant.vcf</t>
  </si>
  <si>
    <t>gs://fc-0bc306ee-100d-4ce5-9c6a-07241c9bc7e0/f03becb9-0189-42b5-a933-7e837350ac74/sarscov2_illumina_full/0b92d695-6a5d-4ca4-8c22-785c299b5816/call-assemble_refbased/shard-8/assemble_refbased/aef53b8f-0662-410b-92e6-9055b78c8f6c/call-call_consensus/USA-CT-CDCBI-CRSP_2Y5TF7OE6OJLBO74-2021.sites.vcf.gz</t>
  </si>
  <si>
    <t>gs://fc-0bc306ee-100d-4ce5-9c6a-07241c9bc7e0/f03becb9-0189-42b5-a933-7e837350ac74/sarscov2_illumina_full/0b92d695-6a5d-4ca4-8c22-785c299b5816/call-vadr/shard-8/USA-CT-CDCBI-CRSP_2Y5TF7OE6OJLBO74-2021.vadr.tar.gz</t>
  </si>
  <si>
    <t>NEB_vss1</t>
  </si>
  <si>
    <t>gs://fc-0bc306ee-100d-4ce5-9c6a-07241c9bc7e0/f03becb9-0189-42b5-a933-7e837350ac74/sarscov2_illumina_full/0b92d695-6a5d-4ca4-8c22-785c299b5816/call-vadr/shard-8/USA-CT-CDCBI-CRSP_2Y5TF7OE6OJLBO74-2021/USA-CT-CDCBI-CRSP_2Y5TF7OE6OJLBO74-2021.vadr.alt.list</t>
  </si>
  <si>
    <t>Baseline surveillance (random sampling)</t>
  </si>
  <si>
    <t>Broad Institute Clinical Research Sequencing Platform</t>
  </si>
  <si>
    <t>PRJNA715749</t>
  </si>
  <si>
    <t>Anterior Nares</t>
  </si>
  <si>
    <t>Mucus</t>
  </si>
  <si>
    <t>Retain?</t>
  </si>
  <si>
    <t>No</t>
  </si>
  <si>
    <t>Yes</t>
  </si>
  <si>
    <t>specimen_id</t>
  </si>
  <si>
    <t>Y</t>
  </si>
  <si>
    <t>integer</t>
  </si>
  <si>
    <t>person_id</t>
  </si>
  <si>
    <t xml:space="preserve">The person from whom the specimen is collected.	</t>
  </si>
  <si>
    <t>Unique identifier for each specimen.</t>
  </si>
  <si>
    <t>specimen_concept_id</t>
  </si>
  <si>
    <t>The standard CONCEPT_ID that the SPECIMEN_SOURCE_VALUE maps to in the specimen domain.</t>
  </si>
  <si>
    <t>specimen_date</t>
  </si>
  <si>
    <t>date</t>
  </si>
  <si>
    <t>specimen_datetime</t>
  </si>
  <si>
    <t>N</t>
  </si>
  <si>
    <t>datetime</t>
  </si>
  <si>
    <t>quantity</t>
  </si>
  <si>
    <t>float</t>
  </si>
  <si>
    <t>The date the specimen was collected</t>
  </si>
  <si>
    <t>specimen_type_concept_id</t>
  </si>
  <si>
    <t>The source of the specimen record (usually an EHR system)</t>
  </si>
  <si>
    <t>The datetime the specimen was collected</t>
  </si>
  <si>
    <t>The amount of specimen collected from the person.</t>
  </si>
  <si>
    <t>unit_concept_id</t>
  </si>
  <si>
    <t>The unit for the quantity of the specimen.</t>
  </si>
  <si>
    <t>anatomic_site_concept_id</t>
  </si>
  <si>
    <t>This is the site on the body where the specimen is from.</t>
  </si>
  <si>
    <t>disease_status_concept_id</t>
  </si>
  <si>
    <t>specimen_source_id</t>
  </si>
  <si>
    <t>varchar(50)</t>
  </si>
  <si>
    <t>This is the identifier for the specimen from the source system.</t>
  </si>
  <si>
    <t>specimen_source_value</t>
  </si>
  <si>
    <t>unit_source_value</t>
  </si>
  <si>
    <t>anatomic_site_source_value</t>
  </si>
  <si>
    <t>disease_status_source_value</t>
  </si>
  <si>
    <t>This unit for the quantity of the specimen, as represented in the source.</t>
  </si>
  <si>
    <t>This is the site on the body where the specimen was taken from, as represented in the source.</t>
  </si>
  <si>
    <t>measurement_id</t>
  </si>
  <si>
    <t>The unique key given to a Measurement record for a Person. Refer to the ETL for how duplicate Measurements during the same Visit were handled.</t>
  </si>
  <si>
    <t>The PERSON_ID of the Person for whom the Measurement is recorded. This may be a system generated code.</t>
  </si>
  <si>
    <t>measurement_concept_id</t>
  </si>
  <si>
    <t>The MEASUREMENT_CONCEPT_ID field is recommended for primary use in analyses, and must be used for network studies.</t>
  </si>
  <si>
    <t>measurement_date</t>
  </si>
  <si>
    <t>Use this date to determine the date of the measurement. If there are multiple dates in the source data associated with a record such as order_date, draw_date, and result_date, choose the one that is closest to the date the sample was drawn from the patient.</t>
  </si>
  <si>
    <t>measurement_datetime</t>
  </si>
  <si>
    <t>The datetime the measurement was collected</t>
  </si>
  <si>
    <t>measurement_type_concept_id</t>
  </si>
  <si>
    <t>This field can be used to determine the provenance of the Measurement record, as in whether the measurement was from an EHR system, insurance claim, registry, or other sources.</t>
  </si>
  <si>
    <t>operator_concept_id</t>
  </si>
  <si>
    <t>Operators are =, &gt; and these concepts belong to the ‘Meas Value Operator’ domain. The meaning of Concept 4172703 for ‘=’ is identical to omission of a OPERATOR_CONCEPT_ID value. Since the use of this field is rare, it’s important when devising analyses to not to forget testing for the content of this field for values different from =.</t>
  </si>
  <si>
    <t>value_as_number</t>
  </si>
  <si>
    <t>This is the numerical value of the Result of the Measurement, if available. Note that measurements such as blood pressures will be split into their component parts i.e. one record for systolic, one record for diastolic.</t>
  </si>
  <si>
    <t>value_as_concept_id</t>
  </si>
  <si>
    <t>If the raw data gives a categorial result for measurements those values are captured and mapped to standard concepts in the ‘Meas Value’ domain. If the raw data provides categorial results as well as continuous results for measurements, it is a valid ETL choice to preserve both values. The continuous value should go in the VALUE_AS_NUMBER field and the categorical value should be mapped to a standard concept in the ‘Meas Value’ domain and put in the VALUE_AS_CONCEPT_ID field. This is also the destination for the ‘Maps to value’ relationship.</t>
  </si>
  <si>
    <t>There is currently no recommended unit for individual measurements, i.e. it is not mandatory to represent Hemoglobin a1C measurements as a percentage. UNIT_SOURCE_VALUES should be mapped to a Standard Concept in the Unit domain that best represents the unit as given in the source data.</t>
  </si>
  <si>
    <t>range_low</t>
  </si>
  <si>
    <t>Ranges have the same unit as the VALUE_AS_NUMBER. These ranges are provided by the source and should remain NULL if not given.</t>
  </si>
  <si>
    <t>range_high</t>
  </si>
  <si>
    <t>provider_id</t>
  </si>
  <si>
    <t>The provider associated with measurement record, e.g. the provider who ordered the test or the provider who recorded the result.</t>
  </si>
  <si>
    <t>visit_occurrence_id</t>
  </si>
  <si>
    <t>The visit during which the Measurement occurred.</t>
  </si>
  <si>
    <t>visit_detail_id</t>
  </si>
  <si>
    <t>The VISIT_DETAIL record during which the Measurement occurred. For example, if the Person was in the ICU at the time the VISIT_OCCURRENCE record would reflect the overall hospital stay and the VISIT_DETAIL record would reflect the ICU stay during the hospital visit.</t>
  </si>
  <si>
    <t>measurement_source_value</t>
  </si>
  <si>
    <t>This field houses the verbatim value from the source data representing the Measurement that occurred. For example, this could be an ICD10 or Read code.</t>
  </si>
  <si>
    <t>measurement_source_concept_id</t>
  </si>
  <si>
    <t>This is the concept representing the MEASUREMENT_SOURCE_VALUE and may not necessarily be standard. This field is discouraged from use in analysis because it is not required to contain Standard Concepts that are used across the OHDSI community, and should only be used when Standard Concepts do not adequately represent the source detail for the Measurement necessary for a given analytic use case. Consider using MEASUREMENT_CONCEPT_ID instead to enable standardized analytics that can be consistent across the network.</t>
  </si>
  <si>
    <t>This field houses the verbatim value from the source data representing the unit of the Measurement that occurred.</t>
  </si>
  <si>
    <t>value_source_value</t>
  </si>
  <si>
    <t>This field houses the verbatim result value of the Measurement from the source data .</t>
  </si>
  <si>
    <t>None</t>
  </si>
  <si>
    <t>SPECIMEN.specimen_source_value</t>
  </si>
  <si>
    <t>Field to retain specimen source information</t>
  </si>
  <si>
    <t>SPECIMEN.specimen_date</t>
  </si>
  <si>
    <t>Concatenate with ("|") between entries</t>
  </si>
  <si>
    <t>Concatenate with ("|") between entries.</t>
  </si>
  <si>
    <t>SPECIMEN.specimen_source_state</t>
  </si>
  <si>
    <t>NOTE: This is not in the standard OMOP.SPECIMEN structure. This column is suggested to be added column for analytical use. Value set would be standardized to OSM ontology.</t>
  </si>
  <si>
    <t xml:space="preserve">	This field is meant to capture the biological sex at birth of the Person. This field should not be used to study gender identity issues.</t>
  </si>
  <si>
    <t>PERSON.gender_concept_id</t>
  </si>
  <si>
    <t>NOTE: This is likely duplicative and could potentially be in conflict with the existing PERSON table demographics.</t>
  </si>
  <si>
    <t>LOCATION.zip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</si>
  <si>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</si>
  <si>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</si>
  <si>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SPECIMEN.anatomic_site_source_value</t>
  </si>
  <si>
    <t>This workbook contains guidance for viral variant mappings.
Use Case 1: A site does its own VV sequencing in house - guidance for mapping local data to OMOP CDM structure.
Use Case 2: Viral Variant Sequence is sent out - guidance for ingesting variant data from external vendor and harmonization into OMOP CDM structure.
This work was performed for the National COVID Cohort Collaborative (N3C) Project.</t>
  </si>
  <si>
    <t>SNOMED</t>
  </si>
  <si>
    <t>Specimen</t>
  </si>
  <si>
    <t xml:space="preserve">
31-Dec-2099</t>
  </si>
  <si>
    <t>Standard concept for a viral variant specimen</t>
  </si>
  <si>
    <t>Variant Data Attributes</t>
  </si>
  <si>
    <t>Attribute</t>
  </si>
  <si>
    <t>Standard concepts for viral variants</t>
  </si>
  <si>
    <t>Alpha</t>
  </si>
  <si>
    <t>Standard concept for viral variant measurement</t>
  </si>
  <si>
    <t>Concept to standardize MEASUREMENT.measurement_concept_id</t>
  </si>
  <si>
    <t xml:space="preserve">
36033667</t>
  </si>
  <si>
    <t>Measurement</t>
  </si>
  <si>
    <t>LOINC</t>
  </si>
  <si>
    <t>Lab Test</t>
  </si>
  <si>
    <t>Concept to standardize MEASUREMENT.measurement_value_as_concept_id</t>
  </si>
  <si>
    <t>DOMAIN.field</t>
  </si>
  <si>
    <t>Concept</t>
  </si>
  <si>
    <t>SPECIMEN.specimen_concept_id</t>
  </si>
  <si>
    <t>MEASUREMENT.measurement_concept_id</t>
  </si>
  <si>
    <t>MEASUREMENT.measurement_value_as_concept_id</t>
  </si>
  <si>
    <t>Viral isolate specimen</t>
  </si>
  <si>
    <t>SARS-CoV-2 (COVID-19) variant [Type] in Specimen by Sequencing</t>
  </si>
  <si>
    <t>Concept ID</t>
  </si>
  <si>
    <t xml:space="preserve">
96741-4</t>
  </si>
  <si>
    <t xml:space="preserve">
621000009105</t>
  </si>
  <si>
    <t xml:space="preserve">
4137015</t>
  </si>
  <si>
    <t>Meas Value</t>
  </si>
  <si>
    <t>Qualifier Value</t>
  </si>
  <si>
    <t>Beta</t>
  </si>
  <si>
    <t>Gamma</t>
  </si>
  <si>
    <t>Chi</t>
  </si>
  <si>
    <t>Delta</t>
  </si>
  <si>
    <t>Epsilon</t>
  </si>
  <si>
    <t xml:space="preserve">
4126030</t>
  </si>
  <si>
    <t xml:space="preserve">
4224573</t>
  </si>
  <si>
    <t xml:space="preserve">
421416008</t>
  </si>
  <si>
    <t xml:space="preserve">
4129645</t>
  </si>
  <si>
    <t xml:space="preserve">
261003002</t>
  </si>
  <si>
    <t xml:space="preserve">
4129283</t>
  </si>
  <si>
    <t xml:space="preserve">
261783005</t>
  </si>
  <si>
    <t>Zeta</t>
  </si>
  <si>
    <t>Eta</t>
  </si>
  <si>
    <t>Theta</t>
  </si>
  <si>
    <t xml:space="preserve">
420605004</t>
  </si>
  <si>
    <t xml:space="preserve">
4224574</t>
  </si>
  <si>
    <t xml:space="preserve">
421417004</t>
  </si>
  <si>
    <t>Iota</t>
  </si>
  <si>
    <t>Kappa</t>
  </si>
  <si>
    <t>Lambda</t>
  </si>
  <si>
    <t>Mu</t>
  </si>
  <si>
    <t>Omicron</t>
  </si>
  <si>
    <t>Pi</t>
  </si>
  <si>
    <t>Rho</t>
  </si>
  <si>
    <t>Sigma</t>
  </si>
  <si>
    <t>Tau</t>
  </si>
  <si>
    <t>Upsilon</t>
  </si>
  <si>
    <t>Phi</t>
  </si>
  <si>
    <t>Omega</t>
  </si>
  <si>
    <t xml:space="preserve">
4129757</t>
  </si>
  <si>
    <t xml:space="preserve">
261031006</t>
  </si>
  <si>
    <t xml:space="preserve">
4127655</t>
  </si>
  <si>
    <t xml:space="preserve">
261854003</t>
  </si>
  <si>
    <t>Psi</t>
  </si>
  <si>
    <t>Contains</t>
  </si>
  <si>
    <t>assembly_metadata.geo_loc_name</t>
  </si>
  <si>
    <t>Concept to standardize custom field: SPECIMEN.specimen_source_state to SPECIMEN.specimen_state</t>
  </si>
  <si>
    <t>CUSTOM FIELD: SPECIMEN.specimen_state</t>
  </si>
  <si>
    <t>Connecticut</t>
  </si>
  <si>
    <t xml:space="preserve">
165794</t>
  </si>
  <si>
    <t>Geography</t>
  </si>
  <si>
    <t>OSM</t>
  </si>
  <si>
    <t>4th level</t>
  </si>
  <si>
    <t>Note: Additional state values can be found in this OSM hierarchy - https://athena.ohdsi.org/search-terms/terms/42046186</t>
  </si>
  <si>
    <t>NULL</t>
  </si>
  <si>
    <t>Lab</t>
  </si>
  <si>
    <t>Value</t>
  </si>
  <si>
    <t>EXAMPLE DATA</t>
  </si>
  <si>
    <t>Table Specifications</t>
  </si>
  <si>
    <t>Nose</t>
  </si>
  <si>
    <t>IF NOT OTHERWISE SPECIFIED BY ANATOMIC SITE
Concept to standardize SPECIMEN. specimen_source_value</t>
  </si>
  <si>
    <t>assembly_metadata.anatomical_part</t>
  </si>
  <si>
    <t>Concept to standard SPECIMEN.specimen_concept_id</t>
  </si>
  <si>
    <t xml:space="preserve">
44783804</t>
  </si>
  <si>
    <t>Anterior nares swab</t>
  </si>
  <si>
    <t xml:space="preserve">
697989009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</si>
</sst>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409]d\-mmm\-yyyy;@"/>
  </numFmts>
  <fonts count="11"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2"/>
      <color theme="1"/>
      <name val="Calibri"/>
      <family val="2"/>
      <scheme val="minor"/>
    </font>
    <font>
      <sz val="11"/>
      <name val="Calibri"/>
      <family val="2"/>
      <scheme val="minor"/>
    </font>
    <font>
      <u/>
      <sz val="11"/>
      <color theme="10"/>
      <name val="Calibri"/>
      <family val="2"/>
      <scheme val="minor"/>
    </font>
    <font>
      <i/>
      <sz val="10"/>
      <color theme="1"/>
      <name val="Calibri"/>
      <family val="2"/>
      <scheme val="minor"/>
    </font>
    <font>
      <b/>
      <sz val="11"/>
      <color rgb="FFFF0000"/>
      <name val="Calibri"/>
      <family val="2"/>
      <scheme val="minor"/>
    </font>
    <font>
      <sz val="11"/>
      <color rgb="FF000000"/>
      <name val="Calibri"/>
      <family val="2"/>
    </font>
    <font>
      <sz val="11"/>
      <color rgb="FF333333"/>
      <name val="Calibri"/>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0" borderId="0"/>
    <xf numFmtId="0" fontId="6" fillId="0" borderId="0" applyNumberFormat="0" applyFill="0" applyBorder="0" applyAlignment="0" applyProtection="0"/>
  </cellStyleXfs>
  <cellXfs count="87">
    <xf numFmtId="0" fontId="0" fillId="0" borderId="0" xfId="0"/>
    <xf numFmtId="0" fontId="4" fillId="2" borderId="0" xfId="0" applyFont="1" applyFill="1" applyBorder="1" applyAlignment="1">
      <alignment horizontal="left" vertical="top"/>
    </xf>
    <xf numFmtId="0" fontId="9" fillId="0" borderId="0" xfId="0" applyFont="1" applyAlignment="1">
      <alignment vertical="center"/>
    </xf>
    <xf numFmtId="0" fontId="4" fillId="3" borderId="1" xfId="0" applyFont="1" applyFill="1" applyBorder="1" applyAlignment="1">
      <alignment horizontal="left" vertical="top"/>
    </xf>
    <xf numFmtId="0" fontId="4" fillId="4" borderId="10" xfId="0" applyFont="1" applyFill="1" applyBorder="1" applyAlignment="1">
      <alignment horizontal="left" vertical="top" wrapText="1"/>
    </xf>
    <xf numFmtId="0" fontId="4" fillId="4" borderId="11" xfId="0" applyFont="1" applyFill="1" applyBorder="1" applyAlignment="1">
      <alignment horizontal="left" vertical="top" wrapText="1"/>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0" fillId="0" borderId="0" xfId="0"/>
    <xf numFmtId="0" fontId="2" fillId="0" borderId="0" xfId="1" applyFont="1" applyFill="1" applyBorder="1" applyAlignment="1">
      <alignment horizontal="left" vertical="top" wrapText="1"/>
    </xf>
    <xf numFmtId="0" fontId="1" fillId="2" borderId="2"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0" xfId="0" applyFont="1" applyFill="1" applyBorder="1" applyAlignment="1">
      <alignment horizontal="left" vertical="top" wrapText="1"/>
    </xf>
    <xf numFmtId="0" fontId="4" fillId="2" borderId="0" xfId="0" applyFont="1" applyFill="1" applyBorder="1" applyAlignment="1">
      <alignment horizontal="left" vertical="top"/>
    </xf>
    <xf numFmtId="0" fontId="7" fillId="0" borderId="0" xfId="0" applyFont="1" applyAlignment="1">
      <alignment vertical="top"/>
    </xf>
    <xf numFmtId="0" fontId="0" fillId="0" borderId="0" xfId="0" applyAlignment="1">
      <alignment wrapText="1"/>
    </xf>
    <xf numFmtId="0" fontId="1" fillId="6" borderId="4" xfId="0" applyFont="1" applyFill="1" applyBorder="1" applyAlignment="1">
      <alignment horizontal="center" vertical="top"/>
    </xf>
    <xf numFmtId="0" fontId="1" fillId="6" borderId="4" xfId="0" applyFont="1" applyFill="1" applyBorder="1" applyAlignment="1">
      <alignment horizontal="center" vertical="top"/>
    </xf>
    <xf numFmtId="0" fontId="1" fillId="6" borderId="15" xfId="0" applyFont="1" applyFill="1" applyBorder="1" applyAlignment="1">
      <alignment horizontal="center" vertical="top"/>
    </xf>
    <xf numFmtId="0" fontId="1" fillId="6" borderId="5" xfId="0" applyFont="1" applyFill="1" applyBorder="1" applyAlignment="1">
      <alignment horizontal="center" vertical="top"/>
    </xf>
    <xf numFmtId="0" fontId="0" fillId="7" borderId="6" xfId="0" applyFill="1" applyBorder="1" applyAlignment="1">
      <alignment vertical="top"/>
    </xf>
    <xf numFmtId="0" fontId="0" fillId="7" borderId="7" xfId="0" applyFill="1" applyBorder="1" applyAlignment="1">
      <alignment vertical="top"/>
    </xf>
    <xf numFmtId="0" fontId="0" fillId="7" borderId="12" xfId="0" applyFill="1" applyBorder="1" applyAlignment="1">
      <alignment vertical="top"/>
    </xf>
    <xf numFmtId="0" fontId="0" fillId="7" borderId="13" xfId="0" applyFill="1" applyBorder="1" applyAlignment="1">
      <alignment vertical="top"/>
    </xf>
    <xf numFmtId="0" fontId="1" fillId="7" borderId="0" xfId="0" applyFont="1" applyFill="1" applyAlignment="1">
      <alignment vertical="top"/>
    </xf>
    <xf numFmtId="0" fontId="5" fillId="7" borderId="0" xfId="0" applyFont="1" applyFill="1" applyAlignment="1">
      <alignment vertical="top"/>
    </xf>
    <xf numFmtId="0" fontId="0" fillId="7" borderId="0" xfId="0" applyFill="1" applyAlignment="1">
      <alignment vertical="top"/>
    </xf>
    <xf numFmtId="0" fontId="0" fillId="7" borderId="14" xfId="0" applyFill="1" applyBorder="1" applyAlignment="1">
      <alignment vertical="top"/>
    </xf>
    <xf numFmtId="0" fontId="8" fillId="7" borderId="0" xfId="0" applyFont="1" applyFill="1" applyAlignment="1">
      <alignment horizontal="left" vertical="center" wrapText="1"/>
    </xf>
    <xf numFmtId="0" fontId="0" fillId="7" borderId="0" xfId="0" applyFill="1" applyAlignment="1">
      <alignment horizontal="left" vertical="top" wrapText="1"/>
    </xf>
    <xf numFmtId="0" fontId="6" fillId="7" borderId="0" xfId="2" applyFill="1" applyBorder="1" applyAlignment="1">
      <alignment vertical="top"/>
    </xf>
    <xf numFmtId="0" fontId="0" fillId="7" borderId="16" xfId="0" applyFill="1" applyBorder="1" applyAlignment="1">
      <alignment vertical="top"/>
    </xf>
    <xf numFmtId="14" fontId="0" fillId="7" borderId="13" xfId="0" applyNumberFormat="1" applyFill="1" applyBorder="1" applyAlignment="1">
      <alignment vertical="top"/>
    </xf>
    <xf numFmtId="0" fontId="0" fillId="7" borderId="13" xfId="0" applyFill="1" applyBorder="1" applyAlignment="1">
      <alignment horizontal="left" vertical="top"/>
    </xf>
    <xf numFmtId="0" fontId="0" fillId="7" borderId="14" xfId="0" applyFill="1" applyBorder="1" applyAlignment="1">
      <alignment horizontal="left" vertical="top"/>
    </xf>
    <xf numFmtId="0" fontId="0" fillId="7" borderId="0" xfId="0" applyFill="1" applyAlignment="1">
      <alignment horizontal="left" vertical="top"/>
    </xf>
    <xf numFmtId="14" fontId="0" fillId="7" borderId="16" xfId="0" applyNumberFormat="1" applyFill="1" applyBorder="1" applyAlignment="1">
      <alignment vertical="top"/>
    </xf>
    <xf numFmtId="0" fontId="0" fillId="7" borderId="16" xfId="0" applyFill="1" applyBorder="1" applyAlignment="1">
      <alignment horizontal="left" vertical="top"/>
    </xf>
    <xf numFmtId="0" fontId="0" fillId="7" borderId="17" xfId="0" applyFill="1" applyBorder="1" applyAlignment="1">
      <alignment horizontal="left" vertical="top"/>
    </xf>
    <xf numFmtId="0" fontId="0" fillId="7" borderId="18" xfId="0" applyFill="1" applyBorder="1" applyAlignment="1">
      <alignment horizontal="left" vertical="top"/>
    </xf>
    <xf numFmtId="0" fontId="0" fillId="7" borderId="18" xfId="0" applyFill="1" applyBorder="1" applyAlignment="1">
      <alignment vertical="top"/>
    </xf>
    <xf numFmtId="0" fontId="0" fillId="7" borderId="17" xfId="0" applyFill="1" applyBorder="1" applyAlignment="1">
      <alignment vertical="top"/>
    </xf>
    <xf numFmtId="0" fontId="0" fillId="7" borderId="0" xfId="0" applyFill="1"/>
    <xf numFmtId="0" fontId="1" fillId="2" borderId="4" xfId="0" applyFont="1" applyFill="1" applyBorder="1" applyAlignment="1">
      <alignment horizontal="left" vertical="top" wrapText="1"/>
    </xf>
    <xf numFmtId="0" fontId="0" fillId="0" borderId="0" xfId="0"/>
    <xf numFmtId="0" fontId="0" fillId="0" borderId="0" xfId="0" applyAlignment="1">
      <alignment horizontal="left" vertical="top"/>
    </xf>
    <xf numFmtId="0" fontId="4" fillId="5" borderId="1" xfId="0" applyFont="1" applyFill="1" applyBorder="1" applyAlignment="1">
      <alignment vertical="top"/>
    </xf>
    <xf numFmtId="0" fontId="4" fillId="5" borderId="1" xfId="0" applyFont="1" applyFill="1" applyBorder="1" applyAlignment="1">
      <alignment vertical="top" wrapText="1"/>
    </xf>
    <xf numFmtId="0" fontId="0" fillId="0" borderId="0" xfId="0" applyAlignment="1">
      <alignment horizontal="left" wrapText="1"/>
    </xf>
    <xf numFmtId="0" fontId="4" fillId="5" borderId="19" xfId="0" applyFont="1" applyFill="1" applyBorder="1" applyAlignment="1">
      <alignment horizontal="center" vertical="top"/>
    </xf>
    <xf numFmtId="0" fontId="4" fillId="5" borderId="20" xfId="0" applyFont="1" applyFill="1" applyBorder="1" applyAlignment="1">
      <alignment horizontal="center" vertical="top"/>
    </xf>
    <xf numFmtId="0" fontId="0" fillId="0" borderId="0" xfId="0" applyFill="1" applyBorder="1"/>
    <xf numFmtId="14" fontId="0" fillId="0" borderId="0" xfId="0" applyNumberFormat="1" applyFill="1" applyBorder="1"/>
    <xf numFmtId="0" fontId="9" fillId="0" borderId="0" xfId="0" applyFont="1" applyFill="1" applyAlignment="1">
      <alignment vertical="center"/>
    </xf>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1"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2" xfId="0" applyFont="1" applyFill="1" applyBorder="1" applyAlignment="1">
      <alignment horizontal="left" vertical="top"/>
    </xf>
    <xf numFmtId="0" fontId="0" fillId="0" borderId="0" xfId="0" applyAlignment="1">
      <alignment horizontal="left"/>
    </xf>
    <xf numFmtId="0" fontId="4" fillId="4" borderId="1" xfId="0" applyFont="1" applyFill="1" applyBorder="1" applyAlignment="1">
      <alignment horizontal="left" vertical="top" wrapText="1"/>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0" fillId="0" borderId="0" xfId="0" applyAlignment="1">
      <alignment wrapText="1"/>
    </xf>
    <xf numFmtId="0" fontId="0" fillId="0" borderId="0" xfId="0" applyFont="1" applyFill="1"/>
    <xf numFmtId="0" fontId="10" fillId="0" borderId="0" xfId="0" applyFont="1" applyFill="1" applyAlignment="1">
      <alignment horizontal="left" vertical="top" wrapText="1"/>
    </xf>
    <xf numFmtId="0" fontId="0" fillId="0" borderId="0" xfId="0" applyAlignment="1"/>
    <xf numFmtId="0" fontId="0" fillId="0" borderId="0" xfId="0" applyFill="1" applyBorder="1" applyAlignment="1">
      <alignment horizontal="left"/>
    </xf>
    <xf numFmtId="0" fontId="0" fillId="0" borderId="0" xfId="0" applyAlignment="1">
      <alignment horizontal="right"/>
    </xf>
    <xf numFmtId="0" fontId="0" fillId="0" borderId="0" xfId="0" applyAlignment="1">
      <alignment horizontal="right" wrapText="1"/>
    </xf>
    <xf numFmtId="0" fontId="2" fillId="0" borderId="0" xfId="1" applyFont="1" applyFill="1" applyBorder="1" applyAlignment="1">
      <alignment horizontal="left" vertical="top"/>
    </xf>
    <xf numFmtId="14" fontId="0" fillId="0" borderId="0" xfId="0" applyNumberFormat="1"/>
    <xf numFmtId="0" fontId="9" fillId="0" borderId="0" xfId="0" applyFont="1" applyAlignment="1"/>
    <xf numFmtId="0" fontId="2" fillId="0" borderId="0" xfId="1" applyFont="1" applyFill="1" applyBorder="1" applyAlignment="1">
      <alignment horizontal="left"/>
    </xf>
    <xf numFmtId="0" fontId="4" fillId="3" borderId="1" xfId="0" applyFont="1" applyFill="1" applyBorder="1" applyAlignment="1">
      <alignment vertical="top" wrapText="1"/>
    </xf>
    <xf numFmtId="0" fontId="0" fillId="3" borderId="0" xfId="0" applyFill="1" applyAlignment="1">
      <alignment wrapText="1"/>
    </xf>
    <xf numFmtId="0" fontId="0" fillId="3" borderId="0" xfId="0" applyFill="1"/>
    <xf numFmtId="0" fontId="10" fillId="3" borderId="0" xfId="0" applyFont="1" applyFill="1" applyAlignment="1">
      <alignment horizontal="left" vertical="top" wrapText="1"/>
    </xf>
    <xf numFmtId="0" fontId="4" fillId="3" borderId="8" xfId="0" applyFont="1" applyFill="1" applyBorder="1" applyAlignment="1">
      <alignment horizontal="center" vertical="top"/>
    </xf>
    <xf numFmtId="0" fontId="4" fillId="3" borderId="9" xfId="0" applyFont="1" applyFill="1" applyBorder="1" applyAlignment="1">
      <alignment horizontal="center" vertical="top"/>
    </xf>
    <xf numFmtId="0" fontId="4" fillId="3" borderId="3" xfId="0" applyFont="1" applyFill="1" applyBorder="1" applyAlignment="1">
      <alignment horizontal="center" vertical="top"/>
    </xf>
    <xf numFmtId="0" fontId="4" fillId="3" borderId="8" xfId="0" applyFont="1" applyFill="1" applyBorder="1" applyAlignment="1">
      <alignment horizontal="center" vertical="top" wrapText="1"/>
    </xf>
    <xf numFmtId="0" fontId="4" fillId="3" borderId="3" xfId="0" applyFont="1" applyFill="1" applyBorder="1" applyAlignment="1">
      <alignment horizontal="center" vertical="top" wrapText="1"/>
    </xf>
    <xf numFmtId="0" fontId="1" fillId="3" borderId="1" xfId="0" applyFont="1" applyFill="1" applyBorder="1" applyAlignment="1">
      <alignment horizontal="right" vertical="top"/>
    </xf>
    <xf numFmtId="171" fontId="0" fillId="0" borderId="0" xfId="0" applyNumberFormat="1" applyAlignment="1">
      <alignment horizontal="right"/>
    </xf>
    <xf numFmtId="14" fontId="0" fillId="0" borderId="0" xfId="0" applyNumberFormat="1" applyAlignment="1">
      <alignment horizontal="right"/>
    </xf>
  </cellXfs>
  <cellStyles count="3">
    <cellStyle name="Hyperlink" xfId="2" builtinId="8"/>
    <cellStyle name="Normal" xfId="0" builtinId="0"/>
    <cellStyle name="Normal_PCORNET to OMOP VS Mappings" xfId="1" xr:uid="{459C34BC-C1CE-4C07-BE4E-85C08ADD57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1040439</xdr:colOff>
      <xdr:row>7</xdr:row>
      <xdr:rowOff>18687</xdr:rowOff>
    </xdr:from>
    <xdr:to>
      <xdr:col>5</xdr:col>
      <xdr:colOff>440700</xdr:colOff>
      <xdr:row>9</xdr:row>
      <xdr:rowOff>114663</xdr:rowOff>
    </xdr:to>
    <xdr:pic>
      <xdr:nvPicPr>
        <xdr:cNvPr id="3" name="Picture 2" descr="OHDSI – Observational Health Data Sciences and Informatics">
          <a:extLst>
            <a:ext uri="{FF2B5EF4-FFF2-40B4-BE49-F238E27FC236}">
              <a16:creationId xmlns:a16="http://schemas.microsoft.com/office/drawing/2014/main" id="{65F8BB98-9012-4A28-8178-1B7B48AA5115}"/>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45302" y="3104787"/>
          <a:ext cx="1805323" cy="457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37844-F460-458B-A0FA-F26A9C1D9355}">
  <dimension ref="B1:J19"/>
  <sheetViews>
    <sheetView workbookViewId="0">
      <selection activeCell="D21" sqref="D21"/>
    </sheetView>
  </sheetViews>
  <sheetFormatPr defaultRowHeight="14.25" x14ac:dyDescent="0.45"/>
  <cols>
    <col min="1" max="1" width="2" customWidth="1"/>
    <col min="2" max="2" width="9.265625" customWidth="1"/>
    <col min="3" max="3" width="15.53125" bestFit="1" customWidth="1"/>
    <col min="9" max="9" width="23.3984375" customWidth="1"/>
    <col min="10" max="10" width="3.73046875" customWidth="1"/>
  </cols>
  <sheetData>
    <row r="1" spans="2:10" ht="14.65" thickBot="1" x14ac:dyDescent="0.5">
      <c r="B1" s="8"/>
      <c r="C1" s="8"/>
      <c r="D1" s="8"/>
      <c r="E1" s="8"/>
      <c r="F1" s="8"/>
      <c r="G1" s="8"/>
      <c r="H1" s="8"/>
      <c r="I1" s="8"/>
      <c r="J1" s="8"/>
    </row>
    <row r="2" spans="2:10" x14ac:dyDescent="0.45">
      <c r="B2" s="20"/>
      <c r="C2" s="21"/>
      <c r="D2" s="21"/>
      <c r="E2" s="21"/>
      <c r="F2" s="21"/>
      <c r="G2" s="21"/>
      <c r="H2" s="21"/>
      <c r="I2" s="21"/>
      <c r="J2" s="22"/>
    </row>
    <row r="3" spans="2:10" x14ac:dyDescent="0.45">
      <c r="B3" s="23"/>
      <c r="C3" s="24" t="s">
        <v>56</v>
      </c>
      <c r="D3" s="25" t="s">
        <v>65</v>
      </c>
      <c r="E3" s="26"/>
      <c r="F3" s="26"/>
      <c r="G3" s="26"/>
      <c r="H3" s="26"/>
      <c r="I3" s="26"/>
      <c r="J3" s="27"/>
    </row>
    <row r="4" spans="2:10" x14ac:dyDescent="0.45">
      <c r="B4" s="23"/>
      <c r="C4" s="26"/>
      <c r="D4" s="28"/>
      <c r="E4" s="28"/>
      <c r="F4" s="28"/>
      <c r="G4" s="28"/>
      <c r="H4" s="28"/>
      <c r="I4" s="28"/>
      <c r="J4" s="27"/>
    </row>
    <row r="5" spans="2:10" ht="123" customHeight="1" x14ac:dyDescent="0.45">
      <c r="B5" s="23"/>
      <c r="C5" s="42"/>
      <c r="D5" s="29" t="s">
        <v>187</v>
      </c>
      <c r="E5" s="29"/>
      <c r="F5" s="29"/>
      <c r="G5" s="29"/>
      <c r="H5" s="29"/>
      <c r="I5" s="29"/>
      <c r="J5" s="27"/>
    </row>
    <row r="6" spans="2:10" x14ac:dyDescent="0.45">
      <c r="B6" s="23"/>
      <c r="C6" s="26"/>
      <c r="D6" s="26"/>
      <c r="E6" s="26"/>
      <c r="F6" s="26"/>
      <c r="G6" s="26"/>
      <c r="H6" s="26"/>
      <c r="I6" s="26"/>
      <c r="J6" s="27"/>
    </row>
    <row r="7" spans="2:10" ht="48.4" customHeight="1" x14ac:dyDescent="0.45">
      <c r="B7" s="23"/>
      <c r="C7" s="24" t="s">
        <v>57</v>
      </c>
      <c r="D7" s="29" t="s">
        <v>64</v>
      </c>
      <c r="E7" s="29"/>
      <c r="F7" s="29"/>
      <c r="G7" s="29"/>
      <c r="H7" s="29"/>
      <c r="I7" s="29"/>
      <c r="J7" s="27"/>
    </row>
    <row r="8" spans="2:10" x14ac:dyDescent="0.45">
      <c r="B8" s="23"/>
      <c r="C8" s="26"/>
      <c r="D8" s="30"/>
      <c r="E8" s="26"/>
      <c r="F8" s="26"/>
      <c r="G8" s="26"/>
      <c r="H8" s="26"/>
      <c r="I8" s="26"/>
      <c r="J8" s="27"/>
    </row>
    <row r="9" spans="2:10" x14ac:dyDescent="0.45">
      <c r="B9" s="23"/>
      <c r="C9" s="26"/>
      <c r="D9" s="26"/>
      <c r="E9" s="26"/>
      <c r="F9" s="26"/>
      <c r="G9" s="26"/>
      <c r="H9" s="26"/>
      <c r="I9" s="26"/>
      <c r="J9" s="27"/>
    </row>
    <row r="10" spans="2:10" x14ac:dyDescent="0.45">
      <c r="B10" s="23"/>
      <c r="C10" s="26"/>
      <c r="D10" s="26"/>
      <c r="E10" s="26"/>
      <c r="F10" s="26"/>
      <c r="G10" s="26"/>
      <c r="H10" s="26"/>
      <c r="I10" s="26"/>
      <c r="J10" s="27"/>
    </row>
    <row r="11" spans="2:10" x14ac:dyDescent="0.45">
      <c r="B11" s="23"/>
      <c r="C11" s="26"/>
      <c r="D11" s="26"/>
      <c r="E11" s="26"/>
      <c r="F11" s="26"/>
      <c r="G11" s="26"/>
      <c r="H11" s="26"/>
      <c r="I11" s="26"/>
      <c r="J11" s="27"/>
    </row>
    <row r="12" spans="2:10" x14ac:dyDescent="0.45">
      <c r="B12" s="23"/>
      <c r="C12" s="24" t="s">
        <v>58</v>
      </c>
      <c r="D12" s="26"/>
      <c r="E12" s="26"/>
      <c r="F12" s="26"/>
      <c r="G12" s="26"/>
      <c r="H12" s="26"/>
      <c r="I12" s="26"/>
      <c r="J12" s="27"/>
    </row>
    <row r="13" spans="2:10" ht="14.65" thickBot="1" x14ac:dyDescent="0.5">
      <c r="B13" s="23"/>
      <c r="C13" s="26"/>
      <c r="D13" s="26"/>
      <c r="E13" s="26"/>
      <c r="F13" s="26"/>
      <c r="G13" s="26"/>
      <c r="H13" s="26"/>
      <c r="I13" s="26"/>
      <c r="J13" s="27"/>
    </row>
    <row r="14" spans="2:10" ht="14.65" thickBot="1" x14ac:dyDescent="0.5">
      <c r="B14" s="23"/>
      <c r="C14" s="16" t="s">
        <v>59</v>
      </c>
      <c r="D14" s="17" t="s">
        <v>60</v>
      </c>
      <c r="E14" s="18"/>
      <c r="F14" s="19" t="s">
        <v>61</v>
      </c>
      <c r="G14" s="19"/>
      <c r="H14" s="19"/>
      <c r="I14" s="18"/>
      <c r="J14" s="27"/>
    </row>
    <row r="15" spans="2:10" x14ac:dyDescent="0.45">
      <c r="B15" s="23"/>
      <c r="C15" s="32">
        <v>44539</v>
      </c>
      <c r="D15" s="33" t="s">
        <v>62</v>
      </c>
      <c r="E15" s="34"/>
      <c r="F15" s="35" t="s">
        <v>63</v>
      </c>
      <c r="G15" s="35"/>
      <c r="H15" s="35"/>
      <c r="I15" s="34"/>
      <c r="J15" s="27"/>
    </row>
    <row r="16" spans="2:10" ht="14.65" thickBot="1" x14ac:dyDescent="0.5">
      <c r="B16" s="23"/>
      <c r="C16" s="36"/>
      <c r="D16" s="37"/>
      <c r="E16" s="38"/>
      <c r="F16" s="39"/>
      <c r="G16" s="39"/>
      <c r="H16" s="39"/>
      <c r="I16" s="38"/>
      <c r="J16" s="27"/>
    </row>
    <row r="17" spans="2:10" ht="14.65" thickBot="1" x14ac:dyDescent="0.5">
      <c r="B17" s="31"/>
      <c r="C17" s="40"/>
      <c r="D17" s="40"/>
      <c r="E17" s="40"/>
      <c r="F17" s="40"/>
      <c r="G17" s="40"/>
      <c r="H17" s="40"/>
      <c r="I17" s="40"/>
      <c r="J17" s="41"/>
    </row>
    <row r="19" spans="2:10" x14ac:dyDescent="0.45">
      <c r="B19" s="14"/>
      <c r="C19" s="8"/>
      <c r="D19" s="8"/>
      <c r="E19" s="8"/>
      <c r="F19" s="8"/>
      <c r="G19" s="8"/>
      <c r="H19" s="8"/>
      <c r="I19" s="8"/>
      <c r="J19" s="8"/>
    </row>
  </sheetData>
  <mergeCells count="9">
    <mergeCell ref="D5:I5"/>
    <mergeCell ref="D14:E14"/>
    <mergeCell ref="F14:I14"/>
    <mergeCell ref="D15:E15"/>
    <mergeCell ref="F15:I15"/>
    <mergeCell ref="D16:E16"/>
    <mergeCell ref="F16:I16"/>
    <mergeCell ref="D7:I7"/>
    <mergeCell ref="D4:I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7131-58D6-4F33-8F02-4E9D6831E7EE}">
  <dimension ref="A1:G21"/>
  <sheetViews>
    <sheetView zoomScale="94" zoomScaleNormal="94" workbookViewId="0">
      <selection activeCell="D28" sqref="D28"/>
    </sheetView>
  </sheetViews>
  <sheetFormatPr defaultRowHeight="14.25" x14ac:dyDescent="0.45"/>
  <cols>
    <col min="1" max="1" width="29.265625" style="65" customWidth="1"/>
    <col min="2" max="2" width="9.73046875" style="65" bestFit="1" customWidth="1"/>
    <col min="3" max="3" width="9.796875" style="54" bestFit="1" customWidth="1"/>
    <col min="4" max="4" width="59.59765625" style="64" customWidth="1"/>
    <col min="5" max="5" width="1.86328125" style="76" customWidth="1"/>
    <col min="6" max="6" width="26.86328125" style="54" customWidth="1"/>
    <col min="7" max="7" width="28.73046875" style="54" bestFit="1" customWidth="1"/>
    <col min="8" max="16384" width="9.06640625" style="54"/>
  </cols>
  <sheetData>
    <row r="1" spans="1:7" ht="15.75" x14ac:dyDescent="0.45">
      <c r="A1" s="79" t="s">
        <v>265</v>
      </c>
      <c r="B1" s="80"/>
      <c r="C1" s="80"/>
      <c r="D1" s="81"/>
      <c r="E1" s="75"/>
      <c r="F1" s="82" t="s">
        <v>264</v>
      </c>
      <c r="G1" s="83"/>
    </row>
    <row r="2" spans="1:7" ht="18" customHeight="1" x14ac:dyDescent="0.45">
      <c r="A2" s="46" t="s">
        <v>71</v>
      </c>
      <c r="B2" s="46" t="s">
        <v>72</v>
      </c>
      <c r="C2" s="46" t="s">
        <v>69</v>
      </c>
      <c r="D2" s="47" t="s">
        <v>1</v>
      </c>
      <c r="E2" s="75"/>
      <c r="F2" s="47" t="s">
        <v>263</v>
      </c>
      <c r="G2" s="47" t="s">
        <v>204</v>
      </c>
    </row>
    <row r="3" spans="1:7" ht="28.5" x14ac:dyDescent="0.45">
      <c r="A3" s="65" t="s">
        <v>138</v>
      </c>
      <c r="B3" s="65" t="s">
        <v>105</v>
      </c>
      <c r="C3" s="54" t="s">
        <v>106</v>
      </c>
      <c r="D3" s="64" t="s">
        <v>139</v>
      </c>
      <c r="F3" s="54">
        <v>2000008213</v>
      </c>
    </row>
    <row r="4" spans="1:7" ht="28.5" x14ac:dyDescent="0.45">
      <c r="A4" s="65" t="s">
        <v>107</v>
      </c>
      <c r="B4" s="65" t="s">
        <v>105</v>
      </c>
      <c r="C4" s="54" t="s">
        <v>106</v>
      </c>
      <c r="D4" s="64" t="s">
        <v>140</v>
      </c>
      <c r="F4" s="54">
        <v>12345678</v>
      </c>
    </row>
    <row r="5" spans="1:7" ht="42.75" x14ac:dyDescent="0.45">
      <c r="A5" s="65" t="s">
        <v>141</v>
      </c>
      <c r="B5" s="65" t="s">
        <v>105</v>
      </c>
      <c r="C5" s="54" t="s">
        <v>106</v>
      </c>
      <c r="D5" s="64" t="s">
        <v>142</v>
      </c>
      <c r="F5" s="70" t="s">
        <v>198</v>
      </c>
      <c r="G5" s="64" t="s">
        <v>209</v>
      </c>
    </row>
    <row r="6" spans="1:7" ht="57" x14ac:dyDescent="0.45">
      <c r="A6" s="65" t="s">
        <v>143</v>
      </c>
      <c r="B6" s="65" t="s">
        <v>105</v>
      </c>
      <c r="C6" s="54" t="s">
        <v>113</v>
      </c>
      <c r="D6" s="64" t="s">
        <v>144</v>
      </c>
      <c r="F6" s="72">
        <v>44504</v>
      </c>
    </row>
    <row r="7" spans="1:7" x14ac:dyDescent="0.45">
      <c r="A7" s="65" t="s">
        <v>145</v>
      </c>
      <c r="B7" s="65" t="s">
        <v>115</v>
      </c>
      <c r="C7" s="54" t="s">
        <v>116</v>
      </c>
      <c r="D7" s="64" t="s">
        <v>146</v>
      </c>
      <c r="F7" s="69" t="s">
        <v>261</v>
      </c>
    </row>
    <row r="8" spans="1:7" ht="42.75" x14ac:dyDescent="0.45">
      <c r="A8" s="65" t="s">
        <v>147</v>
      </c>
      <c r="B8" s="65" t="s">
        <v>105</v>
      </c>
      <c r="C8" s="54" t="s">
        <v>106</v>
      </c>
      <c r="D8" s="64" t="s">
        <v>148</v>
      </c>
      <c r="F8" s="54">
        <v>32856</v>
      </c>
      <c r="G8" s="54" t="s">
        <v>262</v>
      </c>
    </row>
    <row r="9" spans="1:7" ht="71.25" x14ac:dyDescent="0.45">
      <c r="A9" s="65" t="s">
        <v>149</v>
      </c>
      <c r="B9" s="65" t="s">
        <v>115</v>
      </c>
      <c r="C9" s="54" t="s">
        <v>106</v>
      </c>
      <c r="D9" s="64" t="s">
        <v>150</v>
      </c>
      <c r="F9" s="69" t="s">
        <v>261</v>
      </c>
    </row>
    <row r="10" spans="1:7" ht="42.75" x14ac:dyDescent="0.45">
      <c r="A10" s="65" t="s">
        <v>151</v>
      </c>
      <c r="B10" s="65" t="s">
        <v>115</v>
      </c>
      <c r="C10" s="54" t="s">
        <v>118</v>
      </c>
      <c r="D10" s="64" t="s">
        <v>152</v>
      </c>
      <c r="F10" s="69" t="s">
        <v>261</v>
      </c>
    </row>
    <row r="11" spans="1:7" ht="114" x14ac:dyDescent="0.45">
      <c r="A11" s="65" t="s">
        <v>153</v>
      </c>
      <c r="B11" s="65" t="s">
        <v>115</v>
      </c>
      <c r="C11" s="54" t="s">
        <v>106</v>
      </c>
      <c r="D11" s="64" t="s">
        <v>154</v>
      </c>
      <c r="F11" s="69" t="s">
        <v>224</v>
      </c>
      <c r="G11" s="68" t="s">
        <v>219</v>
      </c>
    </row>
    <row r="12" spans="1:7" x14ac:dyDescent="0.45">
      <c r="A12" s="65" t="s">
        <v>124</v>
      </c>
      <c r="B12" s="65" t="s">
        <v>115</v>
      </c>
      <c r="C12" s="54" t="s">
        <v>106</v>
      </c>
      <c r="D12" s="54" t="s">
        <v>155</v>
      </c>
      <c r="E12" s="77"/>
      <c r="F12" s="69" t="s">
        <v>261</v>
      </c>
    </row>
    <row r="13" spans="1:7" ht="28.5" x14ac:dyDescent="0.45">
      <c r="A13" s="66" t="s">
        <v>156</v>
      </c>
      <c r="B13" s="65" t="s">
        <v>115</v>
      </c>
      <c r="C13" s="54" t="s">
        <v>118</v>
      </c>
      <c r="D13" s="66" t="s">
        <v>157</v>
      </c>
      <c r="E13" s="78"/>
      <c r="F13" s="69" t="s">
        <v>261</v>
      </c>
    </row>
    <row r="14" spans="1:7" ht="28.5" x14ac:dyDescent="0.45">
      <c r="A14" s="66" t="s">
        <v>158</v>
      </c>
      <c r="B14" s="65" t="s">
        <v>115</v>
      </c>
      <c r="C14" s="54" t="s">
        <v>118</v>
      </c>
      <c r="D14" s="66" t="s">
        <v>157</v>
      </c>
      <c r="E14" s="78"/>
      <c r="F14" s="69" t="s">
        <v>261</v>
      </c>
    </row>
    <row r="15" spans="1:7" ht="28.5" x14ac:dyDescent="0.45">
      <c r="A15" s="66" t="s">
        <v>159</v>
      </c>
      <c r="B15" s="65" t="s">
        <v>115</v>
      </c>
      <c r="C15" s="54" t="s">
        <v>106</v>
      </c>
      <c r="D15" s="66" t="s">
        <v>160</v>
      </c>
      <c r="E15" s="78"/>
      <c r="F15" s="69" t="s">
        <v>261</v>
      </c>
    </row>
    <row r="16" spans="1:7" x14ac:dyDescent="0.45">
      <c r="A16" s="66" t="s">
        <v>161</v>
      </c>
      <c r="B16" s="65" t="s">
        <v>115</v>
      </c>
      <c r="C16" s="54" t="s">
        <v>106</v>
      </c>
      <c r="D16" s="66" t="s">
        <v>162</v>
      </c>
      <c r="E16" s="78"/>
      <c r="F16" s="69" t="s">
        <v>261</v>
      </c>
    </row>
    <row r="17" spans="1:6" ht="57" x14ac:dyDescent="0.45">
      <c r="A17" s="66" t="s">
        <v>163</v>
      </c>
      <c r="B17" s="65" t="s">
        <v>115</v>
      </c>
      <c r="C17" s="54" t="s">
        <v>106</v>
      </c>
      <c r="D17" s="66" t="s">
        <v>164</v>
      </c>
      <c r="E17" s="78"/>
      <c r="F17" s="69" t="s">
        <v>261</v>
      </c>
    </row>
    <row r="18" spans="1:6" ht="42.75" x14ac:dyDescent="0.45">
      <c r="A18" s="66" t="s">
        <v>165</v>
      </c>
      <c r="B18" s="65" t="s">
        <v>115</v>
      </c>
      <c r="C18" s="54" t="s">
        <v>130</v>
      </c>
      <c r="D18" s="66" t="s">
        <v>166</v>
      </c>
      <c r="E18" s="78"/>
      <c r="F18" s="70" t="str">
        <f>_xlfn.CONCAT('Broad MGB VV Mapping'!D4,"|",'Broad MGB VV Mapping'!D5,"|",'Broad MGB VV Mapping'!D15,"|",'Broad MGB VV Mapping'!D16)</f>
        <v>B.1.617.2|21J (Delta)|USA: Connecticut|CDCBI-CRSP_2Y5TF7OE6OJLBO74</v>
      </c>
    </row>
    <row r="19" spans="1:6" ht="114" x14ac:dyDescent="0.45">
      <c r="A19" s="66" t="s">
        <v>167</v>
      </c>
      <c r="B19" s="65" t="s">
        <v>115</v>
      </c>
      <c r="C19" s="54" t="s">
        <v>106</v>
      </c>
      <c r="D19" s="66" t="s">
        <v>168</v>
      </c>
      <c r="E19" s="78"/>
      <c r="F19" s="69" t="s">
        <v>261</v>
      </c>
    </row>
    <row r="20" spans="1:6" ht="28.5" x14ac:dyDescent="0.45">
      <c r="A20" s="66" t="s">
        <v>133</v>
      </c>
      <c r="B20" s="65" t="s">
        <v>115</v>
      </c>
      <c r="C20" s="54" t="s">
        <v>130</v>
      </c>
      <c r="D20" s="66" t="s">
        <v>169</v>
      </c>
      <c r="E20" s="78"/>
      <c r="F20" s="69" t="s">
        <v>261</v>
      </c>
    </row>
    <row r="21" spans="1:6" ht="28.5" x14ac:dyDescent="0.45">
      <c r="A21" s="66" t="s">
        <v>170</v>
      </c>
      <c r="B21" s="65" t="s">
        <v>115</v>
      </c>
      <c r="C21" s="54" t="s">
        <v>130</v>
      </c>
      <c r="D21" s="66" t="s">
        <v>171</v>
      </c>
      <c r="E21" s="78"/>
      <c r="F21" s="69" t="s">
        <v>261</v>
      </c>
    </row>
  </sheetData>
  <mergeCells count="2">
    <mergeCell ref="F1:G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5621-8419-4732-B9C0-C6D8A5F7B941}">
  <dimension ref="A1:G17"/>
  <sheetViews>
    <sheetView tabSelected="1" workbookViewId="0">
      <selection activeCell="G9" sqref="G9"/>
    </sheetView>
  </sheetViews>
  <sheetFormatPr defaultRowHeight="14.25" x14ac:dyDescent="0.45"/>
  <cols>
    <col min="1" max="1" width="23.53125" bestFit="1" customWidth="1"/>
    <col min="4" max="4" width="36.73046875" style="64" customWidth="1"/>
    <col min="5" max="5" width="2.06640625" customWidth="1"/>
    <col min="6" max="6" width="13.53125" customWidth="1"/>
    <col min="7" max="7" width="18" bestFit="1" customWidth="1"/>
  </cols>
  <sheetData>
    <row r="1" spans="1:7" s="54" customFormat="1" ht="15.75" x14ac:dyDescent="0.45">
      <c r="A1" s="79" t="s">
        <v>265</v>
      </c>
      <c r="B1" s="80"/>
      <c r="C1" s="80"/>
      <c r="D1" s="81"/>
      <c r="E1" s="75"/>
      <c r="F1" s="82" t="s">
        <v>264</v>
      </c>
      <c r="G1" s="83"/>
    </row>
    <row r="2" spans="1:7" ht="15.75" x14ac:dyDescent="0.45">
      <c r="A2" s="46" t="s">
        <v>71</v>
      </c>
      <c r="B2" s="46" t="s">
        <v>72</v>
      </c>
      <c r="C2" s="46" t="s">
        <v>69</v>
      </c>
      <c r="D2" s="47" t="s">
        <v>1</v>
      </c>
      <c r="E2" s="75"/>
      <c r="F2" s="47" t="s">
        <v>263</v>
      </c>
      <c r="G2" s="47" t="s">
        <v>204</v>
      </c>
    </row>
    <row r="3" spans="1:7" x14ac:dyDescent="0.45">
      <c r="A3" t="s">
        <v>104</v>
      </c>
      <c r="B3" t="s">
        <v>105</v>
      </c>
      <c r="C3" t="s">
        <v>106</v>
      </c>
      <c r="D3" s="64" t="s">
        <v>109</v>
      </c>
      <c r="E3" s="77"/>
      <c r="F3" s="54">
        <v>400000913</v>
      </c>
      <c r="G3" s="54"/>
    </row>
    <row r="4" spans="1:7" ht="28.5" x14ac:dyDescent="0.45">
      <c r="A4" t="s">
        <v>107</v>
      </c>
      <c r="B4" t="s">
        <v>105</v>
      </c>
      <c r="C4" t="s">
        <v>106</v>
      </c>
      <c r="D4" s="64" t="s">
        <v>108</v>
      </c>
      <c r="E4" s="77"/>
      <c r="F4" s="54">
        <v>12345678</v>
      </c>
    </row>
    <row r="5" spans="1:7" ht="42.75" x14ac:dyDescent="0.45">
      <c r="A5" t="s">
        <v>110</v>
      </c>
      <c r="B5" t="s">
        <v>105</v>
      </c>
      <c r="C5" t="s">
        <v>106</v>
      </c>
      <c r="D5" s="64" t="s">
        <v>111</v>
      </c>
      <c r="E5" s="77"/>
      <c r="F5" s="69">
        <v>37303841</v>
      </c>
      <c r="G5" s="60" t="s">
        <v>208</v>
      </c>
    </row>
    <row r="6" spans="1:7" s="54" customFormat="1" ht="28.5" x14ac:dyDescent="0.45">
      <c r="A6" s="54" t="s">
        <v>120</v>
      </c>
      <c r="B6" s="54" t="s">
        <v>105</v>
      </c>
      <c r="C6" s="54" t="s">
        <v>106</v>
      </c>
      <c r="D6" s="64" t="s">
        <v>121</v>
      </c>
      <c r="E6" s="77"/>
      <c r="F6" s="54">
        <v>32856</v>
      </c>
      <c r="G6" s="54" t="s">
        <v>262</v>
      </c>
    </row>
    <row r="7" spans="1:7" x14ac:dyDescent="0.45">
      <c r="A7" t="s">
        <v>112</v>
      </c>
      <c r="B7" t="s">
        <v>105</v>
      </c>
      <c r="C7" t="s">
        <v>113</v>
      </c>
      <c r="D7" s="64" t="s">
        <v>119</v>
      </c>
      <c r="E7" s="77"/>
      <c r="F7" s="72">
        <v>44504</v>
      </c>
    </row>
    <row r="8" spans="1:7" x14ac:dyDescent="0.45">
      <c r="A8" t="s">
        <v>114</v>
      </c>
      <c r="B8" t="s">
        <v>115</v>
      </c>
      <c r="C8" t="s">
        <v>116</v>
      </c>
      <c r="D8" s="64" t="s">
        <v>122</v>
      </c>
      <c r="E8" s="77"/>
      <c r="F8" s="69" t="s">
        <v>261</v>
      </c>
    </row>
    <row r="9" spans="1:7" ht="28.5" x14ac:dyDescent="0.45">
      <c r="A9" t="s">
        <v>117</v>
      </c>
      <c r="B9" t="s">
        <v>115</v>
      </c>
      <c r="C9" t="s">
        <v>118</v>
      </c>
      <c r="D9" s="64" t="s">
        <v>123</v>
      </c>
      <c r="E9" s="77"/>
      <c r="F9" s="69" t="s">
        <v>261</v>
      </c>
    </row>
    <row r="10" spans="1:7" x14ac:dyDescent="0.45">
      <c r="A10" t="s">
        <v>124</v>
      </c>
      <c r="B10" t="s">
        <v>115</v>
      </c>
      <c r="C10" t="s">
        <v>106</v>
      </c>
      <c r="D10" s="64" t="s">
        <v>125</v>
      </c>
      <c r="E10" s="77"/>
      <c r="F10" s="69" t="s">
        <v>261</v>
      </c>
    </row>
    <row r="11" spans="1:7" ht="28.5" x14ac:dyDescent="0.45">
      <c r="A11" t="s">
        <v>126</v>
      </c>
      <c r="B11" t="s">
        <v>115</v>
      </c>
      <c r="C11" t="s">
        <v>106</v>
      </c>
      <c r="D11" s="64" t="s">
        <v>127</v>
      </c>
      <c r="E11" s="77"/>
      <c r="F11" s="54">
        <v>46237294</v>
      </c>
      <c r="G11" t="s">
        <v>266</v>
      </c>
    </row>
    <row r="12" spans="1:7" x14ac:dyDescent="0.45">
      <c r="A12" t="s">
        <v>128</v>
      </c>
      <c r="B12" t="s">
        <v>115</v>
      </c>
      <c r="C12" t="s">
        <v>106</v>
      </c>
      <c r="E12" s="77"/>
      <c r="F12" s="69" t="s">
        <v>261</v>
      </c>
    </row>
    <row r="13" spans="1:7" ht="28.5" x14ac:dyDescent="0.45">
      <c r="A13" t="s">
        <v>129</v>
      </c>
      <c r="B13" t="s">
        <v>115</v>
      </c>
      <c r="C13" t="s">
        <v>130</v>
      </c>
      <c r="D13" s="64" t="s">
        <v>131</v>
      </c>
      <c r="E13" s="77"/>
      <c r="F13" s="69" t="s">
        <v>261</v>
      </c>
    </row>
    <row r="14" spans="1:7" x14ac:dyDescent="0.45">
      <c r="A14" t="s">
        <v>132</v>
      </c>
      <c r="B14" t="s">
        <v>115</v>
      </c>
      <c r="C14" t="s">
        <v>130</v>
      </c>
      <c r="E14" s="77"/>
      <c r="F14" s="54" t="str">
        <f>_xlfn.CONCAT('Broad MGB VV Mapping'!D4,"|",'Broad MGB VV Mapping'!D5,"|",'Broad MGB VV Mapping'!D15,"|",'Broad MGB VV Mapping'!D16)</f>
        <v>B.1.617.2|21J (Delta)|USA: Connecticut|CDCBI-CRSP_2Y5TF7OE6OJLBO74</v>
      </c>
    </row>
    <row r="15" spans="1:7" ht="28.5" x14ac:dyDescent="0.45">
      <c r="A15" t="s">
        <v>133</v>
      </c>
      <c r="B15" t="s">
        <v>115</v>
      </c>
      <c r="C15" s="54" t="s">
        <v>130</v>
      </c>
      <c r="D15" s="64" t="s">
        <v>136</v>
      </c>
      <c r="E15" s="77"/>
      <c r="F15" s="69" t="s">
        <v>261</v>
      </c>
    </row>
    <row r="16" spans="1:7" ht="42.75" x14ac:dyDescent="0.45">
      <c r="A16" t="s">
        <v>134</v>
      </c>
      <c r="B16" t="s">
        <v>115</v>
      </c>
      <c r="C16" s="54" t="s">
        <v>130</v>
      </c>
      <c r="D16" s="64" t="s">
        <v>137</v>
      </c>
      <c r="E16" s="77"/>
      <c r="F16" s="67" t="str">
        <f>_xlfn.CONCAT('Broad MGB VV Mapping'!D43," | ",'Broad MGB VV Mapping'!D44," | ", 'Broad MGB VV Mapping'!D45)</f>
        <v xml:space="preserve"> | Anterior Nares | Mucus</v>
      </c>
    </row>
    <row r="17" spans="1:6" x14ac:dyDescent="0.45">
      <c r="A17" t="s">
        <v>135</v>
      </c>
      <c r="B17" t="s">
        <v>115</v>
      </c>
      <c r="C17" s="54" t="s">
        <v>130</v>
      </c>
      <c r="E17" s="77"/>
      <c r="F17" s="69" t="s">
        <v>261</v>
      </c>
    </row>
  </sheetData>
  <mergeCells count="2">
    <mergeCell ref="A1:D1"/>
    <mergeCell ref="F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55131-136E-4B7E-BA22-B48F20FB2A38}">
  <dimension ref="A1:K47"/>
  <sheetViews>
    <sheetView topLeftCell="A37" workbookViewId="0">
      <selection activeCell="G15" sqref="G15"/>
    </sheetView>
  </sheetViews>
  <sheetFormatPr defaultRowHeight="14.25" x14ac:dyDescent="0.45"/>
  <cols>
    <col min="1" max="1" width="18.9296875" style="15" customWidth="1"/>
    <col min="2" max="2" width="19.33203125" style="8" customWidth="1"/>
    <col min="3" max="3" width="9.06640625" style="8"/>
    <col min="4" max="4" width="21.6640625" style="44" customWidth="1"/>
    <col min="5" max="5" width="19.73046875" style="8" customWidth="1"/>
    <col min="6" max="6" width="19.73046875" style="44" customWidth="1"/>
    <col min="7" max="7" width="32.73046875" style="8" customWidth="1"/>
    <col min="8" max="8" width="9.73046875" style="8" bestFit="1" customWidth="1"/>
    <col min="9" max="9" width="9.796875" style="8" bestFit="1" customWidth="1"/>
    <col min="10" max="10" width="35.3984375" style="67" bestFit="1" customWidth="1"/>
    <col min="11" max="11" width="32.265625" style="67" bestFit="1" customWidth="1"/>
    <col min="12" max="16384" width="9.06640625" style="8"/>
  </cols>
  <sheetData>
    <row r="1" spans="1:11" ht="16.149999999999999" thickBot="1" x14ac:dyDescent="0.5">
      <c r="A1" s="1" t="s">
        <v>66</v>
      </c>
      <c r="B1" s="1"/>
      <c r="C1" s="1"/>
      <c r="D1" s="1"/>
      <c r="E1" s="1"/>
      <c r="F1" s="13"/>
      <c r="G1" s="49" t="s">
        <v>74</v>
      </c>
      <c r="H1" s="50"/>
      <c r="I1" s="50"/>
      <c r="J1" s="50"/>
      <c r="K1" s="50"/>
    </row>
    <row r="2" spans="1:11" ht="16.149999999999999" thickBot="1" x14ac:dyDescent="0.5">
      <c r="A2" s="43" t="s">
        <v>0</v>
      </c>
      <c r="B2" s="10" t="s">
        <v>68</v>
      </c>
      <c r="C2" s="10" t="s">
        <v>69</v>
      </c>
      <c r="D2" s="10" t="s">
        <v>75</v>
      </c>
      <c r="E2" s="11" t="s">
        <v>1</v>
      </c>
      <c r="F2" s="12" t="s">
        <v>101</v>
      </c>
      <c r="G2" s="46" t="s">
        <v>71</v>
      </c>
      <c r="H2" s="46" t="s">
        <v>72</v>
      </c>
      <c r="I2" s="46" t="s">
        <v>69</v>
      </c>
      <c r="J2" s="46" t="s">
        <v>1</v>
      </c>
      <c r="K2" s="46" t="s">
        <v>2</v>
      </c>
    </row>
    <row r="3" spans="1:11" ht="42.75" x14ac:dyDescent="0.45">
      <c r="A3" s="9" t="s">
        <v>70</v>
      </c>
      <c r="B3" s="2" t="s">
        <v>12</v>
      </c>
      <c r="C3" s="9"/>
      <c r="D3" s="9" t="s">
        <v>76</v>
      </c>
      <c r="E3" s="9"/>
      <c r="F3" s="9" t="s">
        <v>102</v>
      </c>
      <c r="G3" s="57" t="s">
        <v>172</v>
      </c>
      <c r="H3" s="45" t="s">
        <v>115</v>
      </c>
      <c r="I3" s="45" t="s">
        <v>172</v>
      </c>
      <c r="J3" s="55" t="s">
        <v>172</v>
      </c>
    </row>
    <row r="4" spans="1:11" x14ac:dyDescent="0.45">
      <c r="A4" s="9" t="s">
        <v>70</v>
      </c>
      <c r="B4" s="2" t="s">
        <v>13</v>
      </c>
      <c r="D4" s="51" t="s">
        <v>77</v>
      </c>
      <c r="F4" s="44" t="s">
        <v>103</v>
      </c>
      <c r="G4" s="44" t="s">
        <v>173</v>
      </c>
      <c r="H4" s="45" t="s">
        <v>115</v>
      </c>
      <c r="I4" s="45" t="s">
        <v>130</v>
      </c>
      <c r="J4" s="55" t="s">
        <v>174</v>
      </c>
      <c r="K4" s="67" t="s">
        <v>176</v>
      </c>
    </row>
    <row r="5" spans="1:11" x14ac:dyDescent="0.45">
      <c r="A5" s="9" t="s">
        <v>70</v>
      </c>
      <c r="B5" s="2" t="s">
        <v>14</v>
      </c>
      <c r="D5" s="51" t="s">
        <v>78</v>
      </c>
      <c r="F5" s="44" t="s">
        <v>103</v>
      </c>
      <c r="G5" s="54" t="s">
        <v>173</v>
      </c>
      <c r="H5" s="55" t="s">
        <v>115</v>
      </c>
      <c r="I5" s="55" t="s">
        <v>130</v>
      </c>
      <c r="J5" s="55" t="s">
        <v>174</v>
      </c>
      <c r="K5" s="67" t="s">
        <v>176</v>
      </c>
    </row>
    <row r="6" spans="1:11" x14ac:dyDescent="0.45">
      <c r="A6" s="9" t="s">
        <v>70</v>
      </c>
      <c r="B6" s="2" t="s">
        <v>15</v>
      </c>
      <c r="D6" s="51" t="s">
        <v>79</v>
      </c>
      <c r="F6" s="44" t="s">
        <v>102</v>
      </c>
      <c r="G6" s="57" t="s">
        <v>172</v>
      </c>
      <c r="H6" s="55" t="s">
        <v>115</v>
      </c>
      <c r="I6" s="55" t="s">
        <v>172</v>
      </c>
      <c r="J6" s="55" t="s">
        <v>172</v>
      </c>
    </row>
    <row r="7" spans="1:11" x14ac:dyDescent="0.45">
      <c r="A7" s="9" t="s">
        <v>70</v>
      </c>
      <c r="B7" s="2" t="s">
        <v>16</v>
      </c>
      <c r="D7" s="51" t="s">
        <v>80</v>
      </c>
      <c r="F7" s="53" t="s">
        <v>102</v>
      </c>
      <c r="G7" s="57" t="s">
        <v>172</v>
      </c>
      <c r="H7" s="55" t="s">
        <v>115</v>
      </c>
      <c r="I7" s="55" t="s">
        <v>172</v>
      </c>
      <c r="J7" s="55" t="s">
        <v>172</v>
      </c>
    </row>
    <row r="8" spans="1:11" x14ac:dyDescent="0.45">
      <c r="A8" s="9" t="s">
        <v>70</v>
      </c>
      <c r="B8" s="2" t="s">
        <v>17</v>
      </c>
      <c r="D8" s="51" t="s">
        <v>81</v>
      </c>
      <c r="F8" s="53" t="s">
        <v>102</v>
      </c>
      <c r="G8" s="57" t="s">
        <v>172</v>
      </c>
      <c r="H8" s="55" t="s">
        <v>115</v>
      </c>
      <c r="I8" s="55" t="s">
        <v>172</v>
      </c>
      <c r="J8" s="55" t="s">
        <v>172</v>
      </c>
    </row>
    <row r="9" spans="1:11" x14ac:dyDescent="0.45">
      <c r="A9" s="9" t="s">
        <v>70</v>
      </c>
      <c r="B9" s="2" t="s">
        <v>18</v>
      </c>
      <c r="D9" s="51" t="s">
        <v>82</v>
      </c>
      <c r="F9" s="53" t="s">
        <v>102</v>
      </c>
      <c r="G9" s="57" t="s">
        <v>172</v>
      </c>
      <c r="H9" s="55" t="s">
        <v>115</v>
      </c>
      <c r="I9" s="55" t="s">
        <v>172</v>
      </c>
      <c r="J9" s="55" t="s">
        <v>172</v>
      </c>
    </row>
    <row r="10" spans="1:11" x14ac:dyDescent="0.45">
      <c r="A10" s="9" t="s">
        <v>70</v>
      </c>
      <c r="B10" s="2" t="s">
        <v>19</v>
      </c>
      <c r="D10" s="51" t="s">
        <v>83</v>
      </c>
      <c r="F10" s="53" t="s">
        <v>102</v>
      </c>
      <c r="G10" s="57" t="s">
        <v>172</v>
      </c>
      <c r="H10" s="55" t="s">
        <v>115</v>
      </c>
      <c r="I10" s="55" t="s">
        <v>172</v>
      </c>
      <c r="J10" s="55" t="s">
        <v>172</v>
      </c>
    </row>
    <row r="11" spans="1:11" x14ac:dyDescent="0.45">
      <c r="A11" s="9" t="s">
        <v>70</v>
      </c>
      <c r="B11" s="2" t="s">
        <v>20</v>
      </c>
      <c r="D11" s="51" t="s">
        <v>84</v>
      </c>
      <c r="F11" s="53" t="s">
        <v>102</v>
      </c>
      <c r="G11" s="57" t="s">
        <v>172</v>
      </c>
      <c r="H11" s="55" t="s">
        <v>115</v>
      </c>
      <c r="I11" s="55" t="s">
        <v>172</v>
      </c>
      <c r="J11" s="55" t="s">
        <v>172</v>
      </c>
    </row>
    <row r="12" spans="1:11" x14ac:dyDescent="0.45">
      <c r="A12" s="9" t="s">
        <v>70</v>
      </c>
      <c r="B12" s="2" t="s">
        <v>21</v>
      </c>
      <c r="D12" s="51" t="s">
        <v>85</v>
      </c>
      <c r="F12" s="53" t="s">
        <v>102</v>
      </c>
      <c r="G12" s="57" t="s">
        <v>172</v>
      </c>
      <c r="H12" s="55" t="s">
        <v>115</v>
      </c>
      <c r="I12" s="55" t="s">
        <v>172</v>
      </c>
      <c r="J12" s="55" t="s">
        <v>172</v>
      </c>
    </row>
    <row r="13" spans="1:11" x14ac:dyDescent="0.45">
      <c r="A13" s="9" t="s">
        <v>70</v>
      </c>
      <c r="B13" s="2" t="s">
        <v>22</v>
      </c>
      <c r="D13" s="52">
        <v>44511</v>
      </c>
      <c r="F13" s="53" t="s">
        <v>102</v>
      </c>
      <c r="G13" s="57" t="s">
        <v>172</v>
      </c>
      <c r="H13" s="55" t="s">
        <v>115</v>
      </c>
      <c r="I13" s="55" t="s">
        <v>172</v>
      </c>
      <c r="J13" s="55" t="s">
        <v>172</v>
      </c>
    </row>
    <row r="14" spans="1:11" x14ac:dyDescent="0.45">
      <c r="A14" s="9" t="s">
        <v>70</v>
      </c>
      <c r="B14" s="2" t="s">
        <v>23</v>
      </c>
      <c r="D14" s="52">
        <v>44504</v>
      </c>
      <c r="F14" s="53" t="s">
        <v>103</v>
      </c>
      <c r="G14" s="57" t="s">
        <v>175</v>
      </c>
      <c r="H14" s="55" t="s">
        <v>105</v>
      </c>
      <c r="I14" s="55" t="s">
        <v>113</v>
      </c>
      <c r="J14" s="55" t="s">
        <v>119</v>
      </c>
    </row>
    <row r="15" spans="1:11" ht="85.5" x14ac:dyDescent="0.45">
      <c r="A15" s="9" t="s">
        <v>70</v>
      </c>
      <c r="B15" s="2" t="s">
        <v>24</v>
      </c>
      <c r="D15" s="51" t="s">
        <v>86</v>
      </c>
      <c r="F15" s="53" t="s">
        <v>103</v>
      </c>
      <c r="G15" s="67" t="s">
        <v>178</v>
      </c>
      <c r="H15" s="60" t="s">
        <v>115</v>
      </c>
      <c r="I15" s="60" t="s">
        <v>130</v>
      </c>
      <c r="J15" s="60" t="s">
        <v>174</v>
      </c>
      <c r="K15" s="48" t="s">
        <v>179</v>
      </c>
    </row>
    <row r="16" spans="1:11" x14ac:dyDescent="0.45">
      <c r="A16" s="9" t="s">
        <v>70</v>
      </c>
      <c r="B16" s="2" t="s">
        <v>25</v>
      </c>
      <c r="D16" s="51" t="s">
        <v>87</v>
      </c>
      <c r="F16" s="53" t="s">
        <v>103</v>
      </c>
      <c r="G16" s="67" t="s">
        <v>173</v>
      </c>
      <c r="H16" s="60" t="s">
        <v>115</v>
      </c>
      <c r="I16" s="60" t="s">
        <v>130</v>
      </c>
      <c r="J16" s="60" t="s">
        <v>174</v>
      </c>
      <c r="K16" s="67" t="s">
        <v>177</v>
      </c>
    </row>
    <row r="17" spans="1:10" x14ac:dyDescent="0.45">
      <c r="A17" s="9" t="s">
        <v>70</v>
      </c>
      <c r="B17" s="2" t="s">
        <v>26</v>
      </c>
      <c r="D17" s="51">
        <v>29823</v>
      </c>
      <c r="F17" s="53" t="s">
        <v>102</v>
      </c>
      <c r="G17" s="57" t="s">
        <v>172</v>
      </c>
      <c r="H17" s="55" t="s">
        <v>115</v>
      </c>
      <c r="I17" s="55" t="s">
        <v>172</v>
      </c>
      <c r="J17" s="55" t="s">
        <v>172</v>
      </c>
    </row>
    <row r="18" spans="1:10" x14ac:dyDescent="0.45">
      <c r="A18" s="9" t="s">
        <v>70</v>
      </c>
      <c r="B18" s="2" t="s">
        <v>27</v>
      </c>
      <c r="D18" s="51">
        <v>4077.6719727117679</v>
      </c>
      <c r="F18" s="53" t="s">
        <v>102</v>
      </c>
      <c r="G18" s="57" t="s">
        <v>172</v>
      </c>
      <c r="H18" s="55" t="s">
        <v>115</v>
      </c>
      <c r="I18" s="55" t="s">
        <v>172</v>
      </c>
      <c r="J18" s="55" t="s">
        <v>172</v>
      </c>
    </row>
    <row r="19" spans="1:10" x14ac:dyDescent="0.45">
      <c r="A19" s="9" t="s">
        <v>70</v>
      </c>
      <c r="B19" s="2" t="s">
        <v>28</v>
      </c>
      <c r="D19" s="51">
        <v>48</v>
      </c>
      <c r="F19" s="53" t="s">
        <v>102</v>
      </c>
      <c r="G19" s="57" t="s">
        <v>172</v>
      </c>
      <c r="H19" s="55" t="s">
        <v>115</v>
      </c>
      <c r="I19" s="55" t="s">
        <v>172</v>
      </c>
      <c r="J19" s="55" t="s">
        <v>172</v>
      </c>
    </row>
    <row r="20" spans="1:10" x14ac:dyDescent="0.45">
      <c r="A20" s="9" t="s">
        <v>70</v>
      </c>
      <c r="B20" s="2" t="s">
        <v>29</v>
      </c>
      <c r="D20" s="51">
        <v>3</v>
      </c>
      <c r="F20" s="53" t="s">
        <v>102</v>
      </c>
      <c r="G20" s="57" t="s">
        <v>172</v>
      </c>
      <c r="H20" s="55" t="s">
        <v>115</v>
      </c>
      <c r="I20" s="55" t="s">
        <v>172</v>
      </c>
      <c r="J20" s="55" t="s">
        <v>172</v>
      </c>
    </row>
    <row r="21" spans="1:10" x14ac:dyDescent="0.45">
      <c r="A21" s="9" t="s">
        <v>70</v>
      </c>
      <c r="B21" s="2" t="s">
        <v>30</v>
      </c>
      <c r="D21" s="51">
        <v>0</v>
      </c>
      <c r="F21" s="53" t="s">
        <v>102</v>
      </c>
      <c r="G21" s="57" t="s">
        <v>172</v>
      </c>
      <c r="H21" s="55" t="s">
        <v>115</v>
      </c>
      <c r="I21" s="55" t="s">
        <v>172</v>
      </c>
      <c r="J21" s="55" t="s">
        <v>172</v>
      </c>
    </row>
    <row r="22" spans="1:10" x14ac:dyDescent="0.45">
      <c r="A22" s="9" t="s">
        <v>70</v>
      </c>
      <c r="B22" s="2" t="s">
        <v>31</v>
      </c>
      <c r="D22" s="51" t="s">
        <v>88</v>
      </c>
      <c r="F22" s="53" t="s">
        <v>102</v>
      </c>
      <c r="G22" s="57" t="s">
        <v>172</v>
      </c>
      <c r="H22" s="55" t="s">
        <v>115</v>
      </c>
      <c r="I22" s="55" t="s">
        <v>172</v>
      </c>
      <c r="J22" s="55" t="s">
        <v>172</v>
      </c>
    </row>
    <row r="23" spans="1:10" x14ac:dyDescent="0.45">
      <c r="A23" s="9" t="s">
        <v>70</v>
      </c>
      <c r="B23" s="2" t="s">
        <v>32</v>
      </c>
      <c r="D23" s="51" t="s">
        <v>89</v>
      </c>
      <c r="F23" s="53" t="s">
        <v>102</v>
      </c>
      <c r="G23" s="57" t="s">
        <v>172</v>
      </c>
      <c r="H23" s="55" t="s">
        <v>115</v>
      </c>
      <c r="I23" s="55" t="s">
        <v>172</v>
      </c>
      <c r="J23" s="55" t="s">
        <v>172</v>
      </c>
    </row>
    <row r="24" spans="1:10" x14ac:dyDescent="0.45">
      <c r="A24" s="9" t="s">
        <v>70</v>
      </c>
      <c r="B24" s="2" t="s">
        <v>33</v>
      </c>
      <c r="D24" s="51" t="s">
        <v>90</v>
      </c>
      <c r="F24" s="53" t="s">
        <v>102</v>
      </c>
      <c r="G24" s="57" t="s">
        <v>172</v>
      </c>
      <c r="H24" s="55" t="s">
        <v>115</v>
      </c>
      <c r="I24" s="55" t="s">
        <v>172</v>
      </c>
      <c r="J24" s="55" t="s">
        <v>172</v>
      </c>
    </row>
    <row r="25" spans="1:10" x14ac:dyDescent="0.45">
      <c r="A25" s="9" t="s">
        <v>70</v>
      </c>
      <c r="B25" s="2" t="s">
        <v>34</v>
      </c>
      <c r="D25" s="51" t="s">
        <v>91</v>
      </c>
      <c r="F25" s="53" t="s">
        <v>102</v>
      </c>
      <c r="G25" s="57" t="s">
        <v>172</v>
      </c>
      <c r="H25" s="55" t="s">
        <v>115</v>
      </c>
      <c r="I25" s="55" t="s">
        <v>172</v>
      </c>
      <c r="J25" s="55" t="s">
        <v>172</v>
      </c>
    </row>
    <row r="26" spans="1:10" x14ac:dyDescent="0.45">
      <c r="A26" s="9" t="s">
        <v>70</v>
      </c>
      <c r="B26" s="2" t="s">
        <v>35</v>
      </c>
      <c r="D26" s="51" t="s">
        <v>92</v>
      </c>
      <c r="F26" s="53" t="s">
        <v>102</v>
      </c>
      <c r="G26" s="57" t="s">
        <v>172</v>
      </c>
      <c r="H26" s="55" t="s">
        <v>115</v>
      </c>
      <c r="I26" s="55" t="s">
        <v>172</v>
      </c>
      <c r="J26" s="55" t="s">
        <v>172</v>
      </c>
    </row>
    <row r="27" spans="1:10" x14ac:dyDescent="0.45">
      <c r="A27" s="9" t="s">
        <v>70</v>
      </c>
      <c r="B27" s="2" t="s">
        <v>36</v>
      </c>
      <c r="D27" s="51" t="s">
        <v>93</v>
      </c>
      <c r="F27" s="53" t="s">
        <v>102</v>
      </c>
      <c r="G27" s="57" t="s">
        <v>172</v>
      </c>
      <c r="H27" s="55" t="s">
        <v>115</v>
      </c>
      <c r="I27" s="55" t="s">
        <v>172</v>
      </c>
      <c r="J27" s="55" t="s">
        <v>172</v>
      </c>
    </row>
    <row r="28" spans="1:10" x14ac:dyDescent="0.45">
      <c r="A28" s="9" t="s">
        <v>70</v>
      </c>
      <c r="B28" s="2" t="s">
        <v>37</v>
      </c>
      <c r="D28" s="51" t="s">
        <v>94</v>
      </c>
      <c r="F28" s="53" t="s">
        <v>102</v>
      </c>
      <c r="G28" s="57" t="s">
        <v>172</v>
      </c>
      <c r="H28" s="55" t="s">
        <v>115</v>
      </c>
      <c r="I28" s="55" t="s">
        <v>172</v>
      </c>
      <c r="J28" s="55" t="s">
        <v>172</v>
      </c>
    </row>
    <row r="29" spans="1:10" x14ac:dyDescent="0.45">
      <c r="A29" s="9" t="s">
        <v>70</v>
      </c>
      <c r="B29" s="2" t="s">
        <v>38</v>
      </c>
      <c r="D29" s="51">
        <v>29795</v>
      </c>
      <c r="F29" s="53" t="s">
        <v>102</v>
      </c>
      <c r="G29" s="57" t="s">
        <v>172</v>
      </c>
      <c r="H29" s="55" t="s">
        <v>115</v>
      </c>
      <c r="I29" s="55" t="s">
        <v>172</v>
      </c>
      <c r="J29" s="55" t="s">
        <v>172</v>
      </c>
    </row>
    <row r="30" spans="1:10" x14ac:dyDescent="0.45">
      <c r="A30" s="9" t="s">
        <v>70</v>
      </c>
      <c r="B30" s="2" t="s">
        <v>39</v>
      </c>
      <c r="D30" s="51">
        <v>0</v>
      </c>
      <c r="F30" s="53" t="s">
        <v>102</v>
      </c>
      <c r="G30" s="57" t="s">
        <v>172</v>
      </c>
      <c r="H30" s="55" t="s">
        <v>115</v>
      </c>
      <c r="I30" s="55" t="s">
        <v>172</v>
      </c>
      <c r="J30" s="55" t="s">
        <v>172</v>
      </c>
    </row>
    <row r="31" spans="1:10" x14ac:dyDescent="0.45">
      <c r="A31" s="9" t="s">
        <v>70</v>
      </c>
      <c r="B31" s="2" t="s">
        <v>40</v>
      </c>
      <c r="D31" s="51">
        <v>0</v>
      </c>
      <c r="F31" s="53" t="s">
        <v>102</v>
      </c>
      <c r="G31" s="57" t="s">
        <v>172</v>
      </c>
      <c r="H31" s="55" t="s">
        <v>115</v>
      </c>
      <c r="I31" s="55" t="s">
        <v>172</v>
      </c>
      <c r="J31" s="55" t="s">
        <v>172</v>
      </c>
    </row>
    <row r="32" spans="1:10" x14ac:dyDescent="0.45">
      <c r="A32" s="9" t="s">
        <v>70</v>
      </c>
      <c r="B32" s="2" t="s">
        <v>41</v>
      </c>
      <c r="D32" s="51">
        <v>1</v>
      </c>
      <c r="F32" s="53" t="s">
        <v>102</v>
      </c>
      <c r="G32" s="57" t="s">
        <v>172</v>
      </c>
      <c r="H32" s="55" t="s">
        <v>115</v>
      </c>
      <c r="I32" s="55" t="s">
        <v>172</v>
      </c>
      <c r="J32" s="55" t="s">
        <v>172</v>
      </c>
    </row>
    <row r="33" spans="1:11" x14ac:dyDescent="0.45">
      <c r="A33" s="9" t="s">
        <v>70</v>
      </c>
      <c r="B33" s="2" t="s">
        <v>42</v>
      </c>
      <c r="D33" s="51">
        <v>1</v>
      </c>
      <c r="F33" s="53" t="s">
        <v>102</v>
      </c>
      <c r="G33" s="57" t="s">
        <v>172</v>
      </c>
      <c r="H33" s="55" t="s">
        <v>115</v>
      </c>
      <c r="I33" s="55" t="s">
        <v>172</v>
      </c>
      <c r="J33" s="55" t="s">
        <v>172</v>
      </c>
    </row>
    <row r="34" spans="1:11" x14ac:dyDescent="0.45">
      <c r="A34" s="9" t="s">
        <v>70</v>
      </c>
      <c r="B34" s="2" t="s">
        <v>43</v>
      </c>
      <c r="D34" s="51">
        <v>1625795</v>
      </c>
      <c r="F34" s="53" t="s">
        <v>102</v>
      </c>
      <c r="G34" s="57" t="s">
        <v>172</v>
      </c>
      <c r="H34" s="55" t="s">
        <v>115</v>
      </c>
      <c r="I34" s="55" t="s">
        <v>172</v>
      </c>
      <c r="J34" s="55" t="s">
        <v>172</v>
      </c>
    </row>
    <row r="35" spans="1:11" x14ac:dyDescent="0.45">
      <c r="A35" s="9" t="s">
        <v>70</v>
      </c>
      <c r="B35" s="2" t="s">
        <v>44</v>
      </c>
      <c r="D35" s="51">
        <v>121934625</v>
      </c>
      <c r="F35" s="53" t="s">
        <v>102</v>
      </c>
      <c r="G35" s="57" t="s">
        <v>172</v>
      </c>
      <c r="H35" s="55" t="s">
        <v>115</v>
      </c>
      <c r="I35" s="55" t="s">
        <v>172</v>
      </c>
      <c r="J35" s="55" t="s">
        <v>172</v>
      </c>
    </row>
    <row r="36" spans="1:11" x14ac:dyDescent="0.45">
      <c r="A36" s="9" t="s">
        <v>70</v>
      </c>
      <c r="B36" s="2" t="s">
        <v>45</v>
      </c>
      <c r="D36" s="51" t="s">
        <v>95</v>
      </c>
      <c r="F36" s="53" t="s">
        <v>102</v>
      </c>
      <c r="G36" s="57" t="s">
        <v>172</v>
      </c>
      <c r="H36" s="55" t="s">
        <v>115</v>
      </c>
      <c r="I36" s="55" t="s">
        <v>172</v>
      </c>
      <c r="J36" s="55" t="s">
        <v>172</v>
      </c>
    </row>
    <row r="37" spans="1:11" x14ac:dyDescent="0.45">
      <c r="A37" s="9" t="s">
        <v>70</v>
      </c>
      <c r="B37" s="2" t="s">
        <v>46</v>
      </c>
      <c r="D37" s="51" t="s">
        <v>96</v>
      </c>
      <c r="F37" s="53" t="s">
        <v>102</v>
      </c>
      <c r="G37" s="57" t="s">
        <v>172</v>
      </c>
      <c r="H37" s="55" t="s">
        <v>115</v>
      </c>
      <c r="I37" s="55" t="s">
        <v>172</v>
      </c>
      <c r="J37" s="55" t="s">
        <v>172</v>
      </c>
    </row>
    <row r="38" spans="1:11" x14ac:dyDescent="0.45">
      <c r="A38" s="9" t="s">
        <v>70</v>
      </c>
      <c r="B38" s="2" t="s">
        <v>47</v>
      </c>
      <c r="D38" s="51" t="s">
        <v>97</v>
      </c>
      <c r="F38" s="53" t="s">
        <v>102</v>
      </c>
      <c r="G38" s="57" t="s">
        <v>172</v>
      </c>
      <c r="H38" s="55" t="s">
        <v>115</v>
      </c>
      <c r="I38" s="55" t="s">
        <v>172</v>
      </c>
      <c r="J38" s="55" t="s">
        <v>172</v>
      </c>
    </row>
    <row r="39" spans="1:11" x14ac:dyDescent="0.45">
      <c r="A39" s="9" t="s">
        <v>70</v>
      </c>
      <c r="B39" s="2" t="s">
        <v>48</v>
      </c>
      <c r="D39" s="51" t="s">
        <v>98</v>
      </c>
      <c r="F39" s="53" t="s">
        <v>102</v>
      </c>
      <c r="G39" s="57" t="s">
        <v>172</v>
      </c>
      <c r="H39" s="55" t="s">
        <v>115</v>
      </c>
      <c r="I39" s="55" t="s">
        <v>172</v>
      </c>
      <c r="J39" s="55" t="s">
        <v>172</v>
      </c>
    </row>
    <row r="40" spans="1:11" x14ac:dyDescent="0.45">
      <c r="A40" s="9" t="s">
        <v>70</v>
      </c>
      <c r="B40" s="2" t="s">
        <v>49</v>
      </c>
      <c r="D40" s="51" t="s">
        <v>73</v>
      </c>
      <c r="F40" s="53" t="s">
        <v>102</v>
      </c>
      <c r="G40" s="57" t="s">
        <v>172</v>
      </c>
      <c r="H40" s="55" t="s">
        <v>115</v>
      </c>
      <c r="I40" s="55" t="s">
        <v>172</v>
      </c>
      <c r="J40" s="55" t="s">
        <v>172</v>
      </c>
    </row>
    <row r="41" spans="1:11" ht="57" x14ac:dyDescent="0.45">
      <c r="A41" s="9" t="s">
        <v>70</v>
      </c>
      <c r="B41" s="2" t="s">
        <v>50</v>
      </c>
      <c r="D41" s="51" t="s">
        <v>73</v>
      </c>
      <c r="F41" s="53" t="s">
        <v>103</v>
      </c>
      <c r="G41" s="57" t="s">
        <v>181</v>
      </c>
      <c r="H41" s="55" t="s">
        <v>105</v>
      </c>
      <c r="I41" s="55" t="s">
        <v>106</v>
      </c>
      <c r="J41" s="56" t="s">
        <v>180</v>
      </c>
      <c r="K41" s="64" t="s">
        <v>182</v>
      </c>
    </row>
    <row r="42" spans="1:11" ht="142.5" x14ac:dyDescent="0.45">
      <c r="A42" s="9" t="s">
        <v>70</v>
      </c>
      <c r="B42" s="2" t="s">
        <v>51</v>
      </c>
      <c r="D42" s="51" t="s">
        <v>73</v>
      </c>
      <c r="F42" s="53" t="s">
        <v>103</v>
      </c>
      <c r="G42" s="54" t="s">
        <v>183</v>
      </c>
      <c r="H42" s="55" t="s">
        <v>115</v>
      </c>
      <c r="I42" s="55" t="s">
        <v>184</v>
      </c>
      <c r="J42" s="56" t="s">
        <v>185</v>
      </c>
      <c r="K42" s="64"/>
    </row>
    <row r="43" spans="1:11" ht="42.75" x14ac:dyDescent="0.45">
      <c r="A43" s="9" t="s">
        <v>70</v>
      </c>
      <c r="B43" s="2" t="s">
        <v>52</v>
      </c>
      <c r="D43" s="51" t="s">
        <v>73</v>
      </c>
      <c r="F43" s="53" t="s">
        <v>103</v>
      </c>
      <c r="G43" s="57" t="s">
        <v>186</v>
      </c>
      <c r="H43" s="55" t="s">
        <v>115</v>
      </c>
      <c r="I43" s="54" t="s">
        <v>130</v>
      </c>
      <c r="J43" s="64" t="s">
        <v>137</v>
      </c>
      <c r="K43" s="67" t="s">
        <v>176</v>
      </c>
    </row>
    <row r="44" spans="1:11" ht="42.75" x14ac:dyDescent="0.45">
      <c r="A44" s="9" t="s">
        <v>70</v>
      </c>
      <c r="B44" s="2" t="s">
        <v>53</v>
      </c>
      <c r="D44" s="51" t="s">
        <v>99</v>
      </c>
      <c r="F44" s="53" t="s">
        <v>103</v>
      </c>
      <c r="G44" s="57" t="s">
        <v>186</v>
      </c>
      <c r="H44" s="55" t="s">
        <v>115</v>
      </c>
      <c r="I44" s="54" t="s">
        <v>130</v>
      </c>
      <c r="J44" s="64" t="s">
        <v>137</v>
      </c>
      <c r="K44" s="67" t="s">
        <v>176</v>
      </c>
    </row>
    <row r="45" spans="1:11" ht="42.75" x14ac:dyDescent="0.45">
      <c r="A45" s="9" t="s">
        <v>70</v>
      </c>
      <c r="B45" s="2" t="s">
        <v>54</v>
      </c>
      <c r="D45" s="51" t="s">
        <v>100</v>
      </c>
      <c r="F45" s="53" t="s">
        <v>103</v>
      </c>
      <c r="G45" s="57" t="s">
        <v>186</v>
      </c>
      <c r="H45" s="55" t="s">
        <v>115</v>
      </c>
      <c r="I45" s="54" t="s">
        <v>130</v>
      </c>
      <c r="J45" s="64" t="s">
        <v>137</v>
      </c>
      <c r="K45" s="67" t="s">
        <v>176</v>
      </c>
    </row>
    <row r="46" spans="1:11" x14ac:dyDescent="0.45">
      <c r="A46" s="9" t="s">
        <v>70</v>
      </c>
      <c r="B46" s="2" t="s">
        <v>55</v>
      </c>
      <c r="D46" s="51" t="s">
        <v>73</v>
      </c>
      <c r="F46" s="53" t="s">
        <v>102</v>
      </c>
      <c r="G46" s="57" t="s">
        <v>172</v>
      </c>
      <c r="H46" s="55" t="s">
        <v>115</v>
      </c>
      <c r="I46" s="55" t="s">
        <v>172</v>
      </c>
      <c r="J46" s="55" t="s">
        <v>172</v>
      </c>
    </row>
    <row r="47" spans="1:11" x14ac:dyDescent="0.45">
      <c r="F47" s="53"/>
    </row>
  </sheetData>
  <mergeCells count="2">
    <mergeCell ref="A1:E1"/>
    <mergeCell ref="G1:K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4A4A-53E0-4AAC-A45A-1248B08BB5F1}">
  <dimension ref="A1:O47"/>
  <sheetViews>
    <sheetView topLeftCell="E1" workbookViewId="0">
      <selection activeCell="F8" sqref="E8:F8"/>
    </sheetView>
  </sheetViews>
  <sheetFormatPr defaultRowHeight="14.25" x14ac:dyDescent="0.45"/>
  <cols>
    <col min="1" max="1" width="38.86328125" style="67" bestFit="1" customWidth="1"/>
    <col min="2" max="2" width="14.3984375" bestFit="1" customWidth="1"/>
    <col min="3" max="3" width="81.46484375" style="67" bestFit="1" customWidth="1"/>
    <col min="4" max="4" width="42.53125" bestFit="1" customWidth="1"/>
    <col min="5" max="5" width="24" style="54" customWidth="1"/>
    <col min="6" max="6" width="13" bestFit="1" customWidth="1"/>
    <col min="7" max="7" width="13" style="54" customWidth="1"/>
    <col min="8" max="8" width="11.33203125" bestFit="1" customWidth="1"/>
    <col min="9" max="10" width="12.53125" bestFit="1" customWidth="1"/>
    <col min="11" max="11" width="8.06640625" bestFit="1" customWidth="1"/>
    <col min="12" max="12" width="13.46484375" style="69" bestFit="1" customWidth="1"/>
    <col min="13" max="13" width="12.59765625" style="69" bestFit="1" customWidth="1"/>
    <col min="14" max="14" width="26.6640625" style="64" customWidth="1"/>
    <col min="15" max="15" width="13.06640625" customWidth="1"/>
  </cols>
  <sheetData>
    <row r="1" spans="1:15" ht="47.65" thickBot="1" x14ac:dyDescent="0.5">
      <c r="A1" s="1" t="s">
        <v>192</v>
      </c>
      <c r="B1" s="1"/>
      <c r="C1" s="1"/>
      <c r="D1" s="3" t="s">
        <v>67</v>
      </c>
      <c r="E1" s="3"/>
      <c r="F1" s="3"/>
      <c r="G1" s="3"/>
      <c r="H1" s="3"/>
      <c r="I1" s="3"/>
      <c r="J1" s="3"/>
      <c r="K1" s="3"/>
      <c r="L1" s="3"/>
      <c r="M1" s="3"/>
      <c r="N1" s="61" t="s">
        <v>2</v>
      </c>
      <c r="O1" s="4" t="s">
        <v>3</v>
      </c>
    </row>
    <row r="2" spans="1:15" ht="16.149999999999999" thickBot="1" x14ac:dyDescent="0.5">
      <c r="A2" s="59" t="s">
        <v>193</v>
      </c>
      <c r="B2" s="58" t="s">
        <v>251</v>
      </c>
      <c r="C2" s="59" t="s">
        <v>1</v>
      </c>
      <c r="D2" s="6" t="s">
        <v>203</v>
      </c>
      <c r="E2" s="62" t="s">
        <v>204</v>
      </c>
      <c r="F2" s="7" t="s">
        <v>210</v>
      </c>
      <c r="G2" s="63" t="s">
        <v>4</v>
      </c>
      <c r="H2" s="7" t="s">
        <v>5</v>
      </c>
      <c r="I2" s="7" t="s">
        <v>6</v>
      </c>
      <c r="J2" s="7" t="s">
        <v>7</v>
      </c>
      <c r="K2" s="7" t="s">
        <v>8</v>
      </c>
      <c r="L2" s="84" t="s">
        <v>9</v>
      </c>
      <c r="M2" s="84" t="s">
        <v>10</v>
      </c>
      <c r="N2" s="61"/>
      <c r="O2" s="5"/>
    </row>
    <row r="3" spans="1:15" ht="28.5" x14ac:dyDescent="0.45">
      <c r="A3" s="71" t="s">
        <v>191</v>
      </c>
      <c r="B3" s="71"/>
      <c r="C3" s="57" t="s">
        <v>267</v>
      </c>
      <c r="D3" s="60" t="s">
        <v>205</v>
      </c>
      <c r="E3" s="60" t="s">
        <v>208</v>
      </c>
      <c r="F3" s="69">
        <v>37303841</v>
      </c>
      <c r="G3" s="69" t="s">
        <v>212</v>
      </c>
      <c r="H3" s="60" t="s">
        <v>189</v>
      </c>
      <c r="I3" s="60" t="s">
        <v>188</v>
      </c>
      <c r="J3" s="60"/>
      <c r="K3" s="60" t="s">
        <v>11</v>
      </c>
      <c r="L3" s="85">
        <v>43861</v>
      </c>
      <c r="M3" s="86" t="s">
        <v>190</v>
      </c>
      <c r="O3" s="67"/>
    </row>
    <row r="4" spans="1:15" s="54" customFormat="1" ht="42.75" x14ac:dyDescent="0.45">
      <c r="A4" s="71" t="s">
        <v>196</v>
      </c>
      <c r="B4" s="71"/>
      <c r="C4" s="71" t="s">
        <v>197</v>
      </c>
      <c r="D4" s="60" t="s">
        <v>206</v>
      </c>
      <c r="E4" s="48" t="s">
        <v>209</v>
      </c>
      <c r="F4" s="70" t="s">
        <v>198</v>
      </c>
      <c r="G4" s="69" t="s">
        <v>211</v>
      </c>
      <c r="H4" s="60" t="s">
        <v>199</v>
      </c>
      <c r="I4" s="60" t="s">
        <v>200</v>
      </c>
      <c r="J4" s="60" t="s">
        <v>201</v>
      </c>
      <c r="K4" s="60" t="s">
        <v>11</v>
      </c>
      <c r="L4" s="85">
        <v>44202</v>
      </c>
      <c r="M4" s="86" t="s">
        <v>190</v>
      </c>
      <c r="N4" s="64"/>
    </row>
    <row r="5" spans="1:15" x14ac:dyDescent="0.45">
      <c r="A5" s="2" t="s">
        <v>194</v>
      </c>
      <c r="B5" s="67" t="s">
        <v>195</v>
      </c>
      <c r="C5" s="71" t="s">
        <v>202</v>
      </c>
      <c r="D5" s="60" t="s">
        <v>207</v>
      </c>
      <c r="E5" s="60" t="s">
        <v>195</v>
      </c>
      <c r="F5" s="69">
        <v>263660008</v>
      </c>
      <c r="G5" s="69" t="s">
        <v>213</v>
      </c>
      <c r="H5" s="67" t="s">
        <v>214</v>
      </c>
      <c r="I5" s="67" t="s">
        <v>188</v>
      </c>
      <c r="J5" s="67" t="s">
        <v>215</v>
      </c>
      <c r="K5" s="67" t="s">
        <v>11</v>
      </c>
      <c r="L5" s="85">
        <v>37262</v>
      </c>
      <c r="M5" s="86" t="s">
        <v>190</v>
      </c>
    </row>
    <row r="6" spans="1:15" x14ac:dyDescent="0.45">
      <c r="A6" s="2" t="s">
        <v>194</v>
      </c>
      <c r="B6" s="68" t="s">
        <v>216</v>
      </c>
      <c r="C6" s="71" t="s">
        <v>202</v>
      </c>
      <c r="D6" s="60" t="s">
        <v>207</v>
      </c>
      <c r="E6" s="68" t="s">
        <v>216</v>
      </c>
      <c r="F6" s="69" t="s">
        <v>221</v>
      </c>
      <c r="G6" s="69">
        <v>260989008</v>
      </c>
      <c r="H6" s="67" t="s">
        <v>214</v>
      </c>
      <c r="I6" s="67" t="s">
        <v>188</v>
      </c>
      <c r="J6" s="67" t="s">
        <v>215</v>
      </c>
      <c r="K6" s="67" t="s">
        <v>11</v>
      </c>
      <c r="L6" s="85">
        <v>37262</v>
      </c>
      <c r="M6" s="86" t="s">
        <v>190</v>
      </c>
    </row>
    <row r="7" spans="1:15" x14ac:dyDescent="0.45">
      <c r="A7" s="2" t="s">
        <v>194</v>
      </c>
      <c r="B7" s="68" t="s">
        <v>217</v>
      </c>
      <c r="C7" s="71" t="s">
        <v>202</v>
      </c>
      <c r="D7" s="60" t="s">
        <v>207</v>
      </c>
      <c r="E7" s="68" t="s">
        <v>217</v>
      </c>
      <c r="F7" s="69" t="s">
        <v>222</v>
      </c>
      <c r="G7" s="69" t="s">
        <v>223</v>
      </c>
      <c r="H7" s="67" t="s">
        <v>214</v>
      </c>
      <c r="I7" s="67" t="s">
        <v>188</v>
      </c>
      <c r="J7" s="67" t="s">
        <v>215</v>
      </c>
      <c r="K7" s="67" t="s">
        <v>11</v>
      </c>
      <c r="L7" s="85">
        <v>38748</v>
      </c>
      <c r="M7" s="86" t="s">
        <v>190</v>
      </c>
    </row>
    <row r="8" spans="1:15" x14ac:dyDescent="0.45">
      <c r="A8" s="2" t="s">
        <v>194</v>
      </c>
      <c r="B8" s="68" t="s">
        <v>219</v>
      </c>
      <c r="C8" s="71" t="s">
        <v>202</v>
      </c>
      <c r="D8" s="60" t="s">
        <v>207</v>
      </c>
      <c r="E8" s="68" t="s">
        <v>219</v>
      </c>
      <c r="F8" s="69" t="s">
        <v>224</v>
      </c>
      <c r="G8" s="69" t="s">
        <v>225</v>
      </c>
      <c r="H8" s="67" t="s">
        <v>214</v>
      </c>
      <c r="I8" s="67" t="s">
        <v>188</v>
      </c>
      <c r="J8" s="67" t="s">
        <v>215</v>
      </c>
      <c r="K8" s="67" t="s">
        <v>11</v>
      </c>
      <c r="L8" s="85">
        <v>37262</v>
      </c>
      <c r="M8" s="86" t="s">
        <v>190</v>
      </c>
    </row>
    <row r="9" spans="1:15" x14ac:dyDescent="0.45">
      <c r="A9" s="2" t="s">
        <v>194</v>
      </c>
      <c r="B9" s="68" t="s">
        <v>220</v>
      </c>
      <c r="C9" s="71" t="s">
        <v>202</v>
      </c>
      <c r="D9" s="60" t="s">
        <v>207</v>
      </c>
      <c r="E9" s="68" t="s">
        <v>220</v>
      </c>
      <c r="F9" s="69" t="s">
        <v>226</v>
      </c>
      <c r="G9" s="69" t="s">
        <v>227</v>
      </c>
      <c r="H9" s="67" t="s">
        <v>214</v>
      </c>
      <c r="I9" s="67" t="s">
        <v>188</v>
      </c>
      <c r="J9" s="67" t="s">
        <v>215</v>
      </c>
      <c r="K9" s="67" t="s">
        <v>11</v>
      </c>
      <c r="L9" s="85">
        <v>37262</v>
      </c>
      <c r="M9" s="86" t="s">
        <v>190</v>
      </c>
    </row>
    <row r="10" spans="1:15" x14ac:dyDescent="0.45">
      <c r="A10" s="2" t="s">
        <v>194</v>
      </c>
      <c r="B10" s="68" t="s">
        <v>228</v>
      </c>
      <c r="C10" s="71" t="s">
        <v>202</v>
      </c>
      <c r="D10" s="60" t="s">
        <v>207</v>
      </c>
      <c r="E10" s="68" t="s">
        <v>228</v>
      </c>
      <c r="F10" s="69" t="s">
        <v>227</v>
      </c>
      <c r="G10" s="69" t="s">
        <v>231</v>
      </c>
      <c r="H10" s="67" t="s">
        <v>214</v>
      </c>
      <c r="I10" s="67" t="s">
        <v>188</v>
      </c>
      <c r="J10" s="67" t="s">
        <v>215</v>
      </c>
      <c r="K10" s="67" t="s">
        <v>11</v>
      </c>
      <c r="L10" s="85">
        <v>37262</v>
      </c>
      <c r="M10" s="86" t="s">
        <v>190</v>
      </c>
    </row>
    <row r="11" spans="1:15" x14ac:dyDescent="0.45">
      <c r="A11" s="2" t="s">
        <v>194</v>
      </c>
      <c r="B11" s="68" t="s">
        <v>229</v>
      </c>
      <c r="C11" s="71" t="s">
        <v>202</v>
      </c>
      <c r="D11" s="60" t="s">
        <v>207</v>
      </c>
      <c r="E11" s="68" t="s">
        <v>229</v>
      </c>
      <c r="F11" s="69" t="s">
        <v>232</v>
      </c>
      <c r="G11" s="69" t="s">
        <v>233</v>
      </c>
      <c r="H11" s="67" t="s">
        <v>214</v>
      </c>
      <c r="I11" s="67" t="s">
        <v>188</v>
      </c>
      <c r="J11" s="67" t="s">
        <v>215</v>
      </c>
      <c r="K11" s="67" t="s">
        <v>11</v>
      </c>
      <c r="L11" s="85">
        <v>37262</v>
      </c>
      <c r="M11" s="86" t="s">
        <v>190</v>
      </c>
    </row>
    <row r="12" spans="1:15" x14ac:dyDescent="0.45">
      <c r="A12" s="2" t="s">
        <v>194</v>
      </c>
      <c r="B12" s="68" t="s">
        <v>230</v>
      </c>
      <c r="C12" s="71" t="s">
        <v>202</v>
      </c>
      <c r="D12" s="60" t="s">
        <v>207</v>
      </c>
      <c r="E12" s="68" t="s">
        <v>230</v>
      </c>
      <c r="F12" s="69" t="s">
        <v>246</v>
      </c>
      <c r="G12" s="69" t="s">
        <v>247</v>
      </c>
      <c r="H12" s="67" t="s">
        <v>214</v>
      </c>
      <c r="I12" s="67" t="s">
        <v>188</v>
      </c>
      <c r="J12" s="67" t="s">
        <v>215</v>
      </c>
      <c r="K12" s="67" t="s">
        <v>11</v>
      </c>
      <c r="L12" s="85">
        <v>37262</v>
      </c>
      <c r="M12" s="86" t="s">
        <v>190</v>
      </c>
    </row>
    <row r="13" spans="1:15" x14ac:dyDescent="0.45">
      <c r="A13" s="2" t="s">
        <v>194</v>
      </c>
      <c r="B13" s="68" t="s">
        <v>234</v>
      </c>
      <c r="C13" s="71" t="s">
        <v>202</v>
      </c>
      <c r="D13" s="60" t="s">
        <v>207</v>
      </c>
      <c r="E13" s="68" t="s">
        <v>234</v>
      </c>
      <c r="F13" s="69" t="s">
        <v>248</v>
      </c>
      <c r="G13" s="69" t="s">
        <v>249</v>
      </c>
      <c r="H13" s="67" t="s">
        <v>214</v>
      </c>
      <c r="I13" s="67" t="s">
        <v>188</v>
      </c>
      <c r="J13" s="67" t="s">
        <v>215</v>
      </c>
      <c r="K13" s="67" t="s">
        <v>11</v>
      </c>
      <c r="L13" s="85">
        <v>37287</v>
      </c>
      <c r="M13" s="86" t="s">
        <v>190</v>
      </c>
    </row>
    <row r="14" spans="1:15" x14ac:dyDescent="0.45">
      <c r="A14" s="2" t="s">
        <v>194</v>
      </c>
      <c r="B14" s="68" t="s">
        <v>235</v>
      </c>
      <c r="C14" s="71" t="s">
        <v>202</v>
      </c>
      <c r="D14" s="60" t="s">
        <v>207</v>
      </c>
      <c r="E14" s="68" t="s">
        <v>235</v>
      </c>
      <c r="F14" s="69">
        <v>4126534</v>
      </c>
      <c r="G14" s="69">
        <v>260243007</v>
      </c>
      <c r="H14" s="67" t="s">
        <v>214</v>
      </c>
      <c r="I14" s="67" t="s">
        <v>188</v>
      </c>
      <c r="J14" s="67" t="s">
        <v>215</v>
      </c>
      <c r="K14" s="67" t="s">
        <v>11</v>
      </c>
      <c r="L14" s="85">
        <v>37287</v>
      </c>
      <c r="M14" s="86" t="s">
        <v>190</v>
      </c>
    </row>
    <row r="15" spans="1:15" x14ac:dyDescent="0.45">
      <c r="A15" s="2" t="s">
        <v>194</v>
      </c>
      <c r="B15" s="68" t="s">
        <v>236</v>
      </c>
      <c r="C15" s="71" t="s">
        <v>202</v>
      </c>
      <c r="D15" s="60" t="s">
        <v>207</v>
      </c>
      <c r="E15" s="68" t="s">
        <v>236</v>
      </c>
      <c r="F15" s="69">
        <v>4228772</v>
      </c>
      <c r="G15" s="69">
        <v>422253001</v>
      </c>
      <c r="H15" s="67" t="s">
        <v>214</v>
      </c>
      <c r="I15" s="67" t="s">
        <v>188</v>
      </c>
      <c r="J15" s="67" t="s">
        <v>215</v>
      </c>
      <c r="K15" s="67" t="s">
        <v>11</v>
      </c>
      <c r="L15" s="85">
        <v>38929</v>
      </c>
      <c r="M15" s="86" t="s">
        <v>190</v>
      </c>
    </row>
    <row r="16" spans="1:15" x14ac:dyDescent="0.45">
      <c r="A16" s="2" t="s">
        <v>194</v>
      </c>
      <c r="B16" s="68" t="s">
        <v>237</v>
      </c>
      <c r="C16" s="71" t="s">
        <v>202</v>
      </c>
      <c r="D16" s="60" t="s">
        <v>207</v>
      </c>
      <c r="E16" s="68" t="s">
        <v>237</v>
      </c>
      <c r="F16" s="69">
        <v>4134629</v>
      </c>
      <c r="G16" s="69">
        <v>261956002</v>
      </c>
      <c r="H16" s="67" t="s">
        <v>214</v>
      </c>
      <c r="I16" s="67" t="s">
        <v>188</v>
      </c>
      <c r="J16" s="67" t="s">
        <v>215</v>
      </c>
      <c r="K16" s="67" t="s">
        <v>11</v>
      </c>
      <c r="L16" s="85">
        <v>37287</v>
      </c>
      <c r="M16" s="86" t="s">
        <v>190</v>
      </c>
    </row>
    <row r="17" spans="1:14" x14ac:dyDescent="0.45">
      <c r="A17" s="2" t="s">
        <v>194</v>
      </c>
      <c r="B17" s="68" t="s">
        <v>238</v>
      </c>
      <c r="C17" s="71" t="s">
        <v>202</v>
      </c>
      <c r="D17" s="60" t="s">
        <v>207</v>
      </c>
      <c r="E17" s="68" t="s">
        <v>238</v>
      </c>
      <c r="F17" s="69">
        <v>261956002</v>
      </c>
      <c r="G17" s="69">
        <v>422086006</v>
      </c>
      <c r="H17" s="67" t="s">
        <v>214</v>
      </c>
      <c r="I17" s="67" t="s">
        <v>188</v>
      </c>
      <c r="J17" s="67" t="s">
        <v>215</v>
      </c>
      <c r="K17" s="67" t="s">
        <v>11</v>
      </c>
      <c r="L17" s="85">
        <v>38929</v>
      </c>
      <c r="M17" s="86" t="s">
        <v>190</v>
      </c>
    </row>
    <row r="18" spans="1:14" x14ac:dyDescent="0.45">
      <c r="A18" s="2" t="s">
        <v>194</v>
      </c>
      <c r="B18" s="68" t="s">
        <v>239</v>
      </c>
      <c r="C18" s="71" t="s">
        <v>202</v>
      </c>
      <c r="D18" s="60" t="s">
        <v>207</v>
      </c>
      <c r="E18" s="68" t="s">
        <v>239</v>
      </c>
      <c r="F18" s="69">
        <v>4225358</v>
      </c>
      <c r="G18" s="69">
        <v>421654003</v>
      </c>
      <c r="H18" s="67" t="s">
        <v>214</v>
      </c>
      <c r="I18" s="67" t="s">
        <v>188</v>
      </c>
      <c r="J18" s="67" t="s">
        <v>215</v>
      </c>
      <c r="K18" s="67" t="s">
        <v>11</v>
      </c>
      <c r="L18" s="85">
        <v>38929</v>
      </c>
      <c r="M18" s="86" t="s">
        <v>190</v>
      </c>
    </row>
    <row r="19" spans="1:14" x14ac:dyDescent="0.45">
      <c r="A19" s="2" t="s">
        <v>194</v>
      </c>
      <c r="B19" s="68" t="s">
        <v>240</v>
      </c>
      <c r="C19" s="71" t="s">
        <v>202</v>
      </c>
      <c r="D19" s="60" t="s">
        <v>207</v>
      </c>
      <c r="E19" s="68" t="s">
        <v>240</v>
      </c>
      <c r="F19" s="69">
        <v>4226914</v>
      </c>
      <c r="G19" s="69">
        <v>421802005</v>
      </c>
      <c r="H19" s="67" t="s">
        <v>214</v>
      </c>
      <c r="I19" s="67" t="s">
        <v>188</v>
      </c>
      <c r="J19" s="67" t="s">
        <v>215</v>
      </c>
      <c r="K19" s="67" t="s">
        <v>11</v>
      </c>
      <c r="L19" s="85">
        <v>38929</v>
      </c>
      <c r="M19" s="86" t="s">
        <v>190</v>
      </c>
    </row>
    <row r="20" spans="1:14" x14ac:dyDescent="0.45">
      <c r="A20" s="2" t="s">
        <v>194</v>
      </c>
      <c r="B20" s="68" t="s">
        <v>241</v>
      </c>
      <c r="C20" s="71" t="s">
        <v>202</v>
      </c>
      <c r="D20" s="60" t="s">
        <v>207</v>
      </c>
      <c r="E20" s="68" t="s">
        <v>241</v>
      </c>
      <c r="F20" s="69">
        <v>4222237</v>
      </c>
      <c r="G20" s="69">
        <v>421269006</v>
      </c>
      <c r="H20" s="67" t="s">
        <v>214</v>
      </c>
      <c r="I20" s="67" t="s">
        <v>188</v>
      </c>
      <c r="J20" s="67" t="s">
        <v>215</v>
      </c>
      <c r="K20" s="67" t="s">
        <v>11</v>
      </c>
      <c r="L20" s="85">
        <v>38929</v>
      </c>
      <c r="M20" s="86" t="s">
        <v>190</v>
      </c>
    </row>
    <row r="21" spans="1:14" x14ac:dyDescent="0.45">
      <c r="A21" s="2" t="s">
        <v>194</v>
      </c>
      <c r="B21" s="68" t="s">
        <v>242</v>
      </c>
      <c r="C21" s="71" t="s">
        <v>202</v>
      </c>
      <c r="D21" s="60" t="s">
        <v>207</v>
      </c>
      <c r="E21" s="68" t="s">
        <v>242</v>
      </c>
      <c r="F21" s="69">
        <v>421269006</v>
      </c>
      <c r="G21" s="69">
        <v>421110008</v>
      </c>
      <c r="H21" s="67" t="s">
        <v>214</v>
      </c>
      <c r="I21" s="67" t="s">
        <v>188</v>
      </c>
      <c r="J21" s="67" t="s">
        <v>215</v>
      </c>
      <c r="K21" s="67" t="s">
        <v>11</v>
      </c>
      <c r="L21" s="85">
        <v>38929</v>
      </c>
      <c r="M21" s="86" t="s">
        <v>190</v>
      </c>
    </row>
    <row r="22" spans="1:14" x14ac:dyDescent="0.45">
      <c r="A22" s="2" t="s">
        <v>194</v>
      </c>
      <c r="B22" s="68" t="s">
        <v>243</v>
      </c>
      <c r="C22" s="71" t="s">
        <v>202</v>
      </c>
      <c r="D22" s="60" t="s">
        <v>207</v>
      </c>
      <c r="E22" s="68" t="s">
        <v>243</v>
      </c>
      <c r="F22" s="69">
        <v>421110008</v>
      </c>
      <c r="G22" s="69">
        <v>421564002</v>
      </c>
      <c r="H22" s="67" t="s">
        <v>214</v>
      </c>
      <c r="I22" s="67" t="s">
        <v>188</v>
      </c>
      <c r="J22" s="67" t="s">
        <v>215</v>
      </c>
      <c r="K22" s="67" t="s">
        <v>11</v>
      </c>
      <c r="L22" s="85">
        <v>38929</v>
      </c>
      <c r="M22" s="86" t="s">
        <v>190</v>
      </c>
    </row>
    <row r="23" spans="1:14" x14ac:dyDescent="0.45">
      <c r="A23" s="2" t="s">
        <v>194</v>
      </c>
      <c r="B23" s="68" t="s">
        <v>244</v>
      </c>
      <c r="C23" s="71" t="s">
        <v>202</v>
      </c>
      <c r="D23" s="60" t="s">
        <v>207</v>
      </c>
      <c r="E23" s="68" t="s">
        <v>244</v>
      </c>
      <c r="F23" s="69">
        <v>4222689</v>
      </c>
      <c r="G23" s="69">
        <v>421317003</v>
      </c>
      <c r="H23" s="67" t="s">
        <v>214</v>
      </c>
      <c r="I23" s="67" t="s">
        <v>188</v>
      </c>
      <c r="J23" s="67" t="s">
        <v>215</v>
      </c>
      <c r="K23" s="67" t="s">
        <v>11</v>
      </c>
      <c r="L23" s="85">
        <v>38929</v>
      </c>
      <c r="M23" s="86" t="s">
        <v>190</v>
      </c>
    </row>
    <row r="24" spans="1:14" x14ac:dyDescent="0.45">
      <c r="A24" s="2" t="s">
        <v>194</v>
      </c>
      <c r="B24" s="68" t="s">
        <v>218</v>
      </c>
      <c r="C24" s="71" t="s">
        <v>202</v>
      </c>
      <c r="D24" s="60" t="s">
        <v>207</v>
      </c>
      <c r="E24" s="68" t="s">
        <v>218</v>
      </c>
      <c r="F24" s="69">
        <v>421317003</v>
      </c>
      <c r="G24" s="69">
        <v>421050008</v>
      </c>
      <c r="H24" s="67" t="s">
        <v>214</v>
      </c>
      <c r="I24" s="67" t="s">
        <v>188</v>
      </c>
      <c r="J24" s="67" t="s">
        <v>215</v>
      </c>
      <c r="K24" s="67" t="s">
        <v>11</v>
      </c>
      <c r="L24" s="85">
        <v>38929</v>
      </c>
      <c r="M24" s="86" t="s">
        <v>190</v>
      </c>
    </row>
    <row r="25" spans="1:14" x14ac:dyDescent="0.45">
      <c r="A25" s="2" t="s">
        <v>194</v>
      </c>
      <c r="B25" s="68" t="s">
        <v>250</v>
      </c>
      <c r="C25" s="71" t="s">
        <v>202</v>
      </c>
      <c r="D25" s="60" t="s">
        <v>207</v>
      </c>
      <c r="E25" s="68" t="s">
        <v>250</v>
      </c>
      <c r="F25" s="69">
        <v>4221500</v>
      </c>
      <c r="G25" s="69">
        <v>420782007</v>
      </c>
      <c r="H25" s="67" t="s">
        <v>214</v>
      </c>
      <c r="I25" s="67" t="s">
        <v>188</v>
      </c>
      <c r="J25" s="67" t="s">
        <v>215</v>
      </c>
      <c r="K25" s="67" t="s">
        <v>11</v>
      </c>
      <c r="L25" s="85">
        <v>38929</v>
      </c>
      <c r="M25" s="86" t="s">
        <v>190</v>
      </c>
    </row>
    <row r="26" spans="1:14" x14ac:dyDescent="0.45">
      <c r="A26" s="2" t="s">
        <v>194</v>
      </c>
      <c r="B26" s="68" t="s">
        <v>245</v>
      </c>
      <c r="C26" s="71" t="s">
        <v>202</v>
      </c>
      <c r="D26" s="60" t="s">
        <v>207</v>
      </c>
      <c r="E26" s="68" t="s">
        <v>245</v>
      </c>
      <c r="F26" s="69">
        <v>4226628</v>
      </c>
      <c r="G26" s="69">
        <v>420547009</v>
      </c>
      <c r="H26" s="67" t="s">
        <v>214</v>
      </c>
      <c r="I26" s="67" t="s">
        <v>188</v>
      </c>
      <c r="J26" s="67" t="s">
        <v>215</v>
      </c>
      <c r="K26" s="67" t="s">
        <v>11</v>
      </c>
      <c r="L26" s="85">
        <v>38929</v>
      </c>
      <c r="M26" s="86" t="s">
        <v>190</v>
      </c>
    </row>
    <row r="27" spans="1:14" s="67" customFormat="1" ht="71.25" x14ac:dyDescent="0.45">
      <c r="A27" s="73" t="s">
        <v>252</v>
      </c>
      <c r="B27" s="67" t="s">
        <v>86</v>
      </c>
      <c r="C27" s="74" t="s">
        <v>253</v>
      </c>
      <c r="D27" s="60" t="s">
        <v>254</v>
      </c>
      <c r="E27" s="68" t="s">
        <v>255</v>
      </c>
      <c r="F27" s="67">
        <v>42046198</v>
      </c>
      <c r="G27" s="69" t="s">
        <v>256</v>
      </c>
      <c r="H27" s="67" t="s">
        <v>257</v>
      </c>
      <c r="I27" s="67" t="s">
        <v>258</v>
      </c>
      <c r="J27" s="67" t="s">
        <v>259</v>
      </c>
      <c r="K27" s="67" t="s">
        <v>11</v>
      </c>
      <c r="L27" s="85">
        <v>25569</v>
      </c>
      <c r="M27" s="86" t="s">
        <v>190</v>
      </c>
      <c r="N27" s="64" t="s">
        <v>260</v>
      </c>
    </row>
    <row r="28" spans="1:14" ht="28.5" x14ac:dyDescent="0.45">
      <c r="A28" s="2" t="s">
        <v>268</v>
      </c>
      <c r="B28" s="51" t="s">
        <v>99</v>
      </c>
      <c r="C28" s="71" t="s">
        <v>269</v>
      </c>
      <c r="D28" s="60" t="s">
        <v>205</v>
      </c>
      <c r="E28" s="68" t="s">
        <v>271</v>
      </c>
      <c r="F28" s="70" t="s">
        <v>270</v>
      </c>
      <c r="G28" s="70" t="s">
        <v>272</v>
      </c>
      <c r="H28" s="67" t="s">
        <v>189</v>
      </c>
      <c r="I28" s="67" t="s">
        <v>188</v>
      </c>
      <c r="J28" s="67" t="s">
        <v>189</v>
      </c>
      <c r="K28" s="67" t="s">
        <v>11</v>
      </c>
      <c r="L28" s="85">
        <v>41670</v>
      </c>
      <c r="M28" s="86" t="s">
        <v>190</v>
      </c>
    </row>
    <row r="29" spans="1:14" x14ac:dyDescent="0.45">
      <c r="A29" s="2"/>
    </row>
    <row r="30" spans="1:14" x14ac:dyDescent="0.45">
      <c r="A30" s="2"/>
    </row>
    <row r="31" spans="1:14" x14ac:dyDescent="0.45">
      <c r="A31" s="2"/>
    </row>
    <row r="32" spans="1:14" x14ac:dyDescent="0.45">
      <c r="A32" s="2"/>
    </row>
    <row r="33" spans="1:1" x14ac:dyDescent="0.45">
      <c r="A33" s="2"/>
    </row>
    <row r="34" spans="1:1" x14ac:dyDescent="0.45">
      <c r="A34" s="2"/>
    </row>
    <row r="35" spans="1:1" x14ac:dyDescent="0.45">
      <c r="A35" s="2"/>
    </row>
    <row r="36" spans="1:1" x14ac:dyDescent="0.45">
      <c r="A36" s="2"/>
    </row>
    <row r="37" spans="1:1" x14ac:dyDescent="0.45">
      <c r="A37" s="2"/>
    </row>
    <row r="38" spans="1:1" x14ac:dyDescent="0.45">
      <c r="A38" s="2"/>
    </row>
    <row r="39" spans="1:1" x14ac:dyDescent="0.45">
      <c r="A39" s="2"/>
    </row>
    <row r="40" spans="1:1" x14ac:dyDescent="0.45">
      <c r="A40" s="2"/>
    </row>
    <row r="41" spans="1:1" x14ac:dyDescent="0.45">
      <c r="A41" s="2"/>
    </row>
    <row r="42" spans="1:1" x14ac:dyDescent="0.45">
      <c r="A42" s="2"/>
    </row>
    <row r="43" spans="1:1" x14ac:dyDescent="0.45">
      <c r="A43" s="2"/>
    </row>
    <row r="44" spans="1:1" x14ac:dyDescent="0.45">
      <c r="A44" s="2"/>
    </row>
    <row r="45" spans="1:1" x14ac:dyDescent="0.45">
      <c r="A45" s="2"/>
    </row>
    <row r="46" spans="1:1" x14ac:dyDescent="0.45">
      <c r="A46" s="2"/>
    </row>
    <row r="47" spans="1:1" x14ac:dyDescent="0.45">
      <c r="A47" s="2"/>
    </row>
  </sheetData>
  <mergeCells count="2">
    <mergeCell ref="A1:C1"/>
    <mergeCell ref="D1:M1"/>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F465D96B3FBB4EB5AF08026A27049A" ma:contentTypeVersion="13" ma:contentTypeDescription="Create a new document." ma:contentTypeScope="" ma:versionID="1a0117bd534486b9fe30dff0720f8a80">
  <xsd:schema xmlns:xsd="http://www.w3.org/2001/XMLSchema" xmlns:xs="http://www.w3.org/2001/XMLSchema" xmlns:p="http://schemas.microsoft.com/office/2006/metadata/properties" xmlns:ns3="e06b336a-8a72-43d8-b9f8-2187a281b6a7" xmlns:ns4="a7773c96-f61e-4698-8f06-553632425d23" targetNamespace="http://schemas.microsoft.com/office/2006/metadata/properties" ma:root="true" ma:fieldsID="d12081c583dadc1e148aca12e7d93ca0" ns3:_="" ns4:_="">
    <xsd:import namespace="e06b336a-8a72-43d8-b9f8-2187a281b6a7"/>
    <xsd:import namespace="a7773c96-f61e-4698-8f06-553632425d2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6b336a-8a72-43d8-b9f8-2187a281b6a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773c96-f61e-4698-8f06-553632425d2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DCCB3E-04E7-42BC-90FB-C55060B130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6b336a-8a72-43d8-b9f8-2187a281b6a7"/>
    <ds:schemaRef ds:uri="a7773c96-f61e-4698-8f06-553632425d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635737-F6D6-4B1B-8BC2-62FEC558A113}">
  <ds:schemaRefs>
    <ds:schemaRef ds:uri="http://schemas.microsoft.com/sharepoint/v3/contenttype/forms"/>
  </ds:schemaRefs>
</ds:datastoreItem>
</file>

<file path=customXml/itemProps3.xml><?xml version="1.0" encoding="utf-8"?>
<ds:datastoreItem xmlns:ds="http://schemas.openxmlformats.org/officeDocument/2006/customXml" ds:itemID="{14A9842B-4567-4C01-81B7-6CB90BD07E3D}">
  <ds:schemaRefs>
    <ds:schemaRef ds:uri="http://purl.org/dc/terms/"/>
    <ds:schemaRef ds:uri="http://www.w3.org/XML/1998/namespace"/>
    <ds:schemaRef ds:uri="http://schemas.microsoft.com/office/infopath/2007/PartnerControls"/>
    <ds:schemaRef ds:uri="http://purl.org/dc/dcmitype/"/>
    <ds:schemaRef ds:uri="e06b336a-8a72-43d8-b9f8-2187a281b6a7"/>
    <ds:schemaRef ds:uri="http://schemas.microsoft.com/office/2006/metadata/properties"/>
    <ds:schemaRef ds:uri="http://schemas.openxmlformats.org/package/2006/metadata/core-properties"/>
    <ds:schemaRef ds:uri="http://schemas.microsoft.com/office/2006/documentManagement/types"/>
    <ds:schemaRef ds:uri="a7773c96-f61e-4698-8f06-553632425d2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EXAMPLE -OMOP Measurement Table</vt:lpstr>
      <vt:lpstr>EXAMPLE-OMOP Specimen Table</vt:lpstr>
      <vt:lpstr>Broad MGB VV Mapping</vt:lpstr>
      <vt:lpstr>Value Set 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Kostka</dc:creator>
  <cp:lastModifiedBy>Kristin Kostka</cp:lastModifiedBy>
  <dcterms:created xsi:type="dcterms:W3CDTF">2021-12-10T03:05:14Z</dcterms:created>
  <dcterms:modified xsi:type="dcterms:W3CDTF">2021-12-10T04:54:12Z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0x01010012F465D96B3FBB4EB5AF08026A27049A</vt:lpwstr>
  </property>
</Properties>
</file>