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u365-my.sharepoint.com/personal/andrew_baisley_neu_org_uk/Documents/Documents/GitHub/school_cuts/school_cuts/output/"/>
    </mc:Choice>
  </mc:AlternateContent>
  <xr:revisionPtr revIDLastSave="35" documentId="11_1339FEBCC69875E6FD0CF09DA99CD92D5D2D9FD7" xr6:coauthVersionLast="47" xr6:coauthVersionMax="47" xr10:uidLastSave="{E9141FFF-1712-4069-9303-1570D39CA579}"/>
  <bookViews>
    <workbookView xWindow="-120" yWindow="-120" windowWidth="29040" windowHeight="1599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4" i="1"/>
  <c r="F156" i="1"/>
  <c r="I156" i="1" s="1"/>
  <c r="G156" i="1"/>
  <c r="J156" i="1" s="1"/>
  <c r="D156" i="1"/>
  <c r="E156" i="1"/>
  <c r="C156" i="1"/>
  <c r="K156" i="1" l="1"/>
  <c r="L156" i="1" s="1"/>
</calcChain>
</file>

<file path=xl/sharedStrings.xml><?xml version="1.0" encoding="utf-8"?>
<sst xmlns="http://schemas.openxmlformats.org/spreadsheetml/2006/main" count="173" uniqueCount="165">
  <si>
    <t>Schools</t>
  </si>
  <si>
    <t>Pupils</t>
  </si>
  <si>
    <t>Grant Funding (2022-23 prices)</t>
  </si>
  <si>
    <t>Schools with cut in spending power</t>
  </si>
  <si>
    <t>Grant Funding Per Pupil (2022-23 prices)</t>
  </si>
  <si>
    <t>Change in per pupil funding with 2015-16</t>
  </si>
  <si>
    <t>Change in spending power with 2015-16 (%)</t>
  </si>
  <si>
    <t>2015-16</t>
  </si>
  <si>
    <t>2020-21</t>
  </si>
  <si>
    <t>LA (name)</t>
  </si>
  <si>
    <t>LA (code)</t>
  </si>
  <si>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</si>
  <si>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</si>
  <si>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</si>
  <si>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</si>
  <si>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</si>
  <si>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</si>
  <si>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</si>
  <si>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</si>
  <si>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</si>
  <si>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</si>
  <si>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Bournemouth, Christchurch and Poole</t>
  </si>
  <si>
    <t>Bracknell Forest</t>
  </si>
  <si>
    <t>Bradford</t>
  </si>
  <si>
    <t>Brent</t>
  </si>
  <si>
    <t>Brighton and Hove</t>
  </si>
  <si>
    <t>Bristol, City of</t>
  </si>
  <si>
    <t>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</si>
  <si>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</si>
  <si>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</si>
  <si>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</si>
  <si>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</si>
  <si>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</si>
  <si>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</si>
  <si>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</si>
  <si>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</si>
  <si>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City of London</t>
  </si>
  <si>
    <t>Cornwall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</si>
  <si>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</si>
  <si>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</si>
  <si>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</si>
  <si>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</si>
  <si>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</si>
  <si>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</si>
  <si>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</si>
  <si>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</si>
  <si>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</si>
  <si>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</si>
  <si>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</si>
  <si>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</si>
  <si>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</si>
  <si>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</si>
  <si>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</si>
  <si>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</si>
  <si>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</si>
  <si>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</si>
  <si>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</si>
  <si>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</si>
  <si>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</si>
  <si>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</si>
  <si>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</si>
  <si>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</si>
  <si>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</si>
  <si>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</si>
  <si>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</si>
  <si>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Herefordshire, County of</t>
  </si>
  <si>
    <t>Hertfordshire</t>
  </si>
  <si>
    <t>Hillingdon</t>
  </si>
  <si>
    <t>Hounslow</t>
  </si>
  <si>
    <t>Isle of Wight</t>
  </si>
  <si>
    <t>Isles Of Scilly</t>
  </si>
  <si>
    <t>Islington</t>
  </si>
  <si>
    <t>Kensington and Chelsea</t>
  </si>
  <si>
    <t>Kent</t>
  </si>
  <si>
    <t>Kingston upon Hull, City of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</si>
  <si>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</si>
  <si>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</si>
  <si>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</si>
  <si>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</si>
  <si>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</si>
  <si>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</si>
  <si>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</si>
  <si>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</si>
  <si>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</si>
  <si>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</si>
  <si>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</si>
  <si>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</si>
  <si>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</si>
  <si>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</si>
  <si>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</si>
  <si>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</si>
  <si>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</si>
  <si>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</si>
  <si>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</si>
  <si>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</si>
  <si>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</si>
  <si>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</si>
  <si>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Northamptonshire</t>
  </si>
  <si>
    <t>North Somerset</t>
  </si>
  <si>
    <t>North Tyneside</t>
  </si>
  <si>
    <t>North Yorkshire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</si>
  <si>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</si>
  <si>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</si>
  <si>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</si>
  <si>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</si>
  <si>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</si>
  <si>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</si>
  <si>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</si>
  <si>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</si>
  <si>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</si>
  <si>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</si>
  <si>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</si>
  <si>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</si>
  <si>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</si>
  <si>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</si>
  <si>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</si>
  <si>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</si>
  <si>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</si>
  <si>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</si>
  <si>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</si>
  <si>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</si>
  <si>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</si>
  <si>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</si>
  <si>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</si>
  <si>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</si>
  <si>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</si>
  <si>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</si>
  <si>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</si>
  <si>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</si>
  <si>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</si>
  <si>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</si>
  <si>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</si>
  <si>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</si>
  <si>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</si>
  <si>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</si>
  <si>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</si>
  <si>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</si>
  <si>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</si>
  <si>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</si>
  <si>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</si>
  <si>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</si>
  <si>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</si>
  <si>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</si>
  <si>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</si>
  <si>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</si>
  <si>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</si>
  <si>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</si>
  <si>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</si>
  <si>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</si>
  <si>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</si>
  <si>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</si>
  <si>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</si>
  <si>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Northamptonshire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</si>
  <si>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</si>
  <si>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</si>
  <si>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</si>
  <si>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</si>
  <si>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</si>
  <si>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</si>
  <si>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</si>
  <si>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</si>
  <si>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</si>
  <si>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</si>
  <si>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All schools</t>
  </si>
  <si>
    <t>Change in spending power with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</si>
</sst>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0.0,,&quot; mn&quot;;\-&quot;£&quot;0.0,,&quot; mn&quot;"/>
    <numFmt numFmtId="165" formatCode="&quot;£&quot;#,##0"/>
    <numFmt numFmtId="166" formatCode="&quot;£&quot;0.0,,,&quot; bn&quot;;\-&quot;£&quot;0.0,,,&quot; bn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top"/>
    </xf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5.42578125" style="1" bestFit="1" customWidth="1"/>
    <col min="2" max="2" width="20.7109375" style="1" customWidth="1"/>
    <col min="3" max="5" width="10.7109375" style="2" customWidth="1"/>
    <col min="6" max="7" width="15.140625" style="3" customWidth="1"/>
    <col min="8" max="8" width="10.7109375" style="4" customWidth="1"/>
    <col min="9" max="10" width="10.7109375" style="5" customWidth="1"/>
    <col min="11" max="11" width="13.85546875" style="5" customWidth="1"/>
    <col min="12" max="12" width="13.85546875" style="4" customWidth="1"/>
    <col min="13" max="13" width="13.85546875" customWidth="1"/>
  </cols>
  <sheetData>
    <row r="1" spans="1:13" s="9" customFormat="1" ht="90" x14ac:dyDescent="0.25">
      <c r="A1" s="7"/>
      <c r="B1" s="8"/>
      <c r="C1" s="8" t="s">
        <v>0</v>
      </c>
      <c r="D1" s="14" t="s">
        <v>1</v>
      </c>
      <c r="E1" s="14"/>
      <c r="F1" s="14" t="s">
        <v>2</v>
      </c>
      <c r="G1" s="14"/>
      <c r="H1" s="8" t="s">
        <v>3</v>
      </c>
      <c r="I1" s="14" t="s">
        <v>4</v>
      </c>
      <c r="J1" s="14"/>
      <c r="K1" s="8" t="s">
        <v>5</v>
      </c>
      <c r="L1" s="8" t="s">
        <v>6</v>
      </c>
      <c r="M1" s="8" t="s">
        <v>164</v>
      </c>
    </row>
    <row r="2" spans="1:13" x14ac:dyDescent="0.25">
      <c r="B2" s="6"/>
      <c r="C2" s="6"/>
      <c r="D2" s="6" t="s">
        <v>7</v>
      </c>
      <c r="E2" s="6" t="s">
        <v>8</v>
      </c>
      <c r="F2" s="6" t="s">
        <v>7</v>
      </c>
      <c r="G2" s="6" t="s">
        <v>8</v>
      </c>
      <c r="H2" s="6" t="s">
        <v>8</v>
      </c>
      <c r="I2" s="6" t="s">
        <v>7</v>
      </c>
      <c r="J2" s="6" t="s">
        <v>8</v>
      </c>
      <c r="K2" s="6" t="s">
        <v>8</v>
      </c>
      <c r="L2" s="6" t="s">
        <v>8</v>
      </c>
      <c r="M2" s="6" t="s">
        <v>8</v>
      </c>
    </row>
    <row r="3" spans="1:13" x14ac:dyDescent="0.25">
      <c r="A3" s="6" t="s">
        <v>9</v>
      </c>
      <c r="B3" s="6" t="s">
        <v>10</v>
      </c>
    </row>
    <row r="4" spans="1:13" x14ac:dyDescent="0.25">
      <c r="A4" s="1" t="s">
        <v>11</v>
      </c>
      <c r="B4" s="6">
        <v>301</v>
      </c>
      <c r="C4" s="2">
        <v>53</v>
      </c>
      <c r="D4" s="2">
        <v>37374.5</v>
      </c>
      <c r="E4" s="2">
        <v>38060.5</v>
      </c>
      <c r="F4" s="3">
        <v>289735472.12721151</v>
      </c>
      <c r="G4" s="3">
        <v>279036169.14378983</v>
      </c>
      <c r="H4" s="4">
        <v>0.77358490566037741</v>
      </c>
      <c r="I4" s="5">
        <v>7752.2233642513329</v>
      </c>
      <c r="J4" s="5">
        <v>7331.3847464901874</v>
      </c>
      <c r="K4" s="5">
        <v>-420.83861776114549</v>
      </c>
      <c r="L4" s="4">
        <v>-5.4286183200268012E-2</v>
      </c>
      <c r="M4" s="3">
        <f>K4*E4</f>
        <v>-16017328.211298078</v>
      </c>
    </row>
    <row r="5" spans="1:13" x14ac:dyDescent="0.25">
      <c r="A5" s="1" t="s">
        <v>12</v>
      </c>
      <c r="B5" s="6">
        <v>302</v>
      </c>
      <c r="C5" s="2">
        <v>114</v>
      </c>
      <c r="D5" s="2">
        <v>51389.5</v>
      </c>
      <c r="E5" s="2">
        <v>53960</v>
      </c>
      <c r="F5" s="3">
        <v>381222814.30016649</v>
      </c>
      <c r="G5" s="3">
        <v>372099158.61749083</v>
      </c>
      <c r="H5" s="4">
        <v>0.77192982456140347</v>
      </c>
      <c r="I5" s="5">
        <v>7418.3016822535064</v>
      </c>
      <c r="J5" s="5">
        <v>6895.8331841640247</v>
      </c>
      <c r="K5" s="5">
        <v>-522.46849808948173</v>
      </c>
      <c r="L5" s="4">
        <v>-7.0429664425667893E-2</v>
      </c>
      <c r="M5" s="3">
        <f t="shared" ref="M5:M68" si="0">K5*E5</f>
        <v>-28192400.156908434</v>
      </c>
    </row>
    <row r="6" spans="1:13" x14ac:dyDescent="0.25">
      <c r="A6" s="1" t="s">
        <v>13</v>
      </c>
      <c r="B6" s="6">
        <v>370</v>
      </c>
      <c r="C6" s="2">
        <v>76</v>
      </c>
      <c r="D6" s="2">
        <v>27677</v>
      </c>
      <c r="E6" s="2">
        <v>29476.5</v>
      </c>
      <c r="F6" s="3">
        <v>177825979.67291251</v>
      </c>
      <c r="G6" s="3">
        <v>183789561.86134231</v>
      </c>
      <c r="H6" s="4">
        <v>0.65789473684210531</v>
      </c>
      <c r="I6" s="5">
        <v>6425.045332691855</v>
      </c>
      <c r="J6" s="5">
        <v>6235.1216006426221</v>
      </c>
      <c r="K6" s="5">
        <v>-189.923732049233</v>
      </c>
      <c r="L6" s="4">
        <v>-2.9559905372630532E-2</v>
      </c>
      <c r="M6" s="3">
        <f t="shared" si="0"/>
        <v>-5598286.8877492165</v>
      </c>
    </row>
    <row r="7" spans="1:13" x14ac:dyDescent="0.25">
      <c r="A7" s="1" t="s">
        <v>14</v>
      </c>
      <c r="B7" s="6">
        <v>800</v>
      </c>
      <c r="C7" s="2">
        <v>71</v>
      </c>
      <c r="D7" s="2">
        <v>23851.5</v>
      </c>
      <c r="E7" s="2">
        <v>24640</v>
      </c>
      <c r="F7" s="3">
        <v>143456569.24403581</v>
      </c>
      <c r="G7" s="3">
        <v>150065860.27489719</v>
      </c>
      <c r="H7" s="4">
        <v>0.46478873239436619</v>
      </c>
      <c r="I7" s="5">
        <v>6014.5722174301754</v>
      </c>
      <c r="J7" s="5">
        <v>6090.3352384292684</v>
      </c>
      <c r="K7" s="5">
        <v>75.763020999092987</v>
      </c>
      <c r="L7" s="4">
        <v>1.2596576823790119E-2</v>
      </c>
      <c r="M7" s="3">
        <f t="shared" si="0"/>
        <v>1866800.8374176512</v>
      </c>
    </row>
    <row r="8" spans="1:13" x14ac:dyDescent="0.25">
      <c r="A8" s="1" t="s">
        <v>15</v>
      </c>
      <c r="B8" s="6">
        <v>822</v>
      </c>
      <c r="C8" s="2">
        <v>63</v>
      </c>
      <c r="D8" s="2">
        <v>22592</v>
      </c>
      <c r="E8" s="2">
        <v>25688.5</v>
      </c>
      <c r="F8" s="3">
        <v>153095517.95882741</v>
      </c>
      <c r="G8" s="3">
        <v>161979159.62756661</v>
      </c>
      <c r="H8" s="4">
        <v>0.66666666666666663</v>
      </c>
      <c r="I8" s="5">
        <v>6776.5367368461129</v>
      </c>
      <c r="J8" s="5">
        <v>6305.5125689536808</v>
      </c>
      <c r="K8" s="5">
        <v>-471.02416789243222</v>
      </c>
      <c r="L8" s="4">
        <v>-6.950809627155552E-2</v>
      </c>
      <c r="M8" s="3">
        <f t="shared" si="0"/>
        <v>-12099904.336904746</v>
      </c>
    </row>
    <row r="9" spans="1:13" x14ac:dyDescent="0.25">
      <c r="A9" s="1" t="s">
        <v>16</v>
      </c>
      <c r="B9" s="6">
        <v>303</v>
      </c>
      <c r="C9" s="2">
        <v>78</v>
      </c>
      <c r="D9" s="2">
        <v>42648</v>
      </c>
      <c r="E9" s="2">
        <v>42833</v>
      </c>
      <c r="F9" s="3">
        <v>291132546.81598228</v>
      </c>
      <c r="G9" s="3">
        <v>280403537.71542478</v>
      </c>
      <c r="H9" s="4">
        <v>0.78205128205128205</v>
      </c>
      <c r="I9" s="5">
        <v>6826.4056184576602</v>
      </c>
      <c r="J9" s="5">
        <v>6546.437039558863</v>
      </c>
      <c r="K9" s="5">
        <v>-279.9685788987972</v>
      </c>
      <c r="L9" s="4">
        <v>-4.1012590599919907E-2</v>
      </c>
      <c r="M9" s="3">
        <f t="shared" si="0"/>
        <v>-11991894.13997218</v>
      </c>
    </row>
    <row r="10" spans="1:13" x14ac:dyDescent="0.25">
      <c r="A10" s="1" t="s">
        <v>17</v>
      </c>
      <c r="B10" s="6">
        <v>330</v>
      </c>
      <c r="C10" s="2">
        <v>422</v>
      </c>
      <c r="D10" s="2">
        <v>182984</v>
      </c>
      <c r="E10" s="2">
        <v>192417</v>
      </c>
      <c r="F10" s="3">
        <v>1393889101.6057169</v>
      </c>
      <c r="G10" s="3">
        <v>1339963728.30832</v>
      </c>
      <c r="H10" s="4">
        <v>0.86492890995260663</v>
      </c>
      <c r="I10" s="5">
        <v>7617.5463516248246</v>
      </c>
      <c r="J10" s="5">
        <v>6963.8531330824198</v>
      </c>
      <c r="K10" s="5">
        <v>-653.69321854240479</v>
      </c>
      <c r="L10" s="4">
        <v>-8.5814143868382486E-2</v>
      </c>
      <c r="M10" s="3">
        <f t="shared" si="0"/>
        <v>-125781688.0322739</v>
      </c>
    </row>
    <row r="11" spans="1:13" x14ac:dyDescent="0.25">
      <c r="A11" s="1" t="s">
        <v>18</v>
      </c>
      <c r="B11" s="6">
        <v>889</v>
      </c>
      <c r="C11" s="2">
        <v>70</v>
      </c>
      <c r="D11" s="2">
        <v>24086.5</v>
      </c>
      <c r="E11" s="2">
        <v>24925.5</v>
      </c>
      <c r="F11" s="3">
        <v>166548405.12155131</v>
      </c>
      <c r="G11" s="3">
        <v>162901471.85259399</v>
      </c>
      <c r="H11" s="4">
        <v>0.74285714285714288</v>
      </c>
      <c r="I11" s="5">
        <v>6914.595525358659</v>
      </c>
      <c r="J11" s="5">
        <v>6535.5347677115396</v>
      </c>
      <c r="K11" s="5">
        <v>-379.06075764711932</v>
      </c>
      <c r="L11" s="4">
        <v>-5.4820380491808707E-2</v>
      </c>
      <c r="M11" s="3">
        <f t="shared" si="0"/>
        <v>-9448278.914733272</v>
      </c>
    </row>
    <row r="12" spans="1:13" x14ac:dyDescent="0.25">
      <c r="A12" s="1" t="s">
        <v>19</v>
      </c>
      <c r="B12" s="6">
        <v>890</v>
      </c>
      <c r="C12" s="2">
        <v>40</v>
      </c>
      <c r="D12" s="2">
        <v>18193</v>
      </c>
      <c r="E12" s="2">
        <v>17979</v>
      </c>
      <c r="F12" s="3">
        <v>129425102.4702592</v>
      </c>
      <c r="G12" s="3">
        <v>126803356.2137541</v>
      </c>
      <c r="H12" s="4">
        <v>0.65</v>
      </c>
      <c r="I12" s="5">
        <v>7114.0055224679409</v>
      </c>
      <c r="J12" s="5">
        <v>7052.8592365400818</v>
      </c>
      <c r="K12" s="5">
        <v>-61.146285927859033</v>
      </c>
      <c r="L12" s="4">
        <v>-8.5951979844185455E-3</v>
      </c>
      <c r="M12" s="3">
        <f t="shared" si="0"/>
        <v>-1099349.0746969776</v>
      </c>
    </row>
    <row r="13" spans="1:13" x14ac:dyDescent="0.25">
      <c r="A13" s="1" t="s">
        <v>20</v>
      </c>
      <c r="B13" s="6">
        <v>350</v>
      </c>
      <c r="C13" s="2">
        <v>121</v>
      </c>
      <c r="D13" s="2">
        <v>44837.5</v>
      </c>
      <c r="E13" s="2">
        <v>47979</v>
      </c>
      <c r="F13" s="3">
        <v>304790248.32003361</v>
      </c>
      <c r="G13" s="3">
        <v>305990879.5976581</v>
      </c>
      <c r="H13" s="4">
        <v>0.78512396694214881</v>
      </c>
      <c r="I13" s="5">
        <v>6797.6637484256162</v>
      </c>
      <c r="J13" s="5">
        <v>6377.6001917017466</v>
      </c>
      <c r="K13" s="5">
        <v>-420.06355672386962</v>
      </c>
      <c r="L13" s="4">
        <v>-6.1795283242887522E-2</v>
      </c>
      <c r="M13" s="3">
        <f t="shared" si="0"/>
        <v>-20154229.388054542</v>
      </c>
    </row>
    <row r="14" spans="1:13" x14ac:dyDescent="0.25">
      <c r="A14" s="1" t="s">
        <v>21</v>
      </c>
      <c r="B14" s="6">
        <v>839</v>
      </c>
      <c r="C14" s="2">
        <v>81</v>
      </c>
      <c r="D14" s="2">
        <v>42333.5</v>
      </c>
      <c r="E14" s="2">
        <v>44041.5</v>
      </c>
      <c r="F14" s="3">
        <v>268768190.52877438</v>
      </c>
      <c r="G14" s="3">
        <v>266793738.20872089</v>
      </c>
      <c r="H14" s="4">
        <v>0.65432098765432101</v>
      </c>
      <c r="I14" s="5">
        <v>6348.8298989871964</v>
      </c>
      <c r="J14" s="5">
        <v>6057.7804618080872</v>
      </c>
      <c r="K14" s="5">
        <v>-291.04943717910828</v>
      </c>
      <c r="L14" s="4">
        <v>-4.5843004429137142E-2</v>
      </c>
      <c r="M14" s="3">
        <f t="shared" si="0"/>
        <v>-12818253.787523698</v>
      </c>
    </row>
    <row r="15" spans="1:13" x14ac:dyDescent="0.25">
      <c r="A15" s="1" t="s">
        <v>22</v>
      </c>
      <c r="B15" s="6">
        <v>867</v>
      </c>
      <c r="C15" s="2">
        <v>34</v>
      </c>
      <c r="D15" s="2">
        <v>15439.5</v>
      </c>
      <c r="E15" s="2">
        <v>16298</v>
      </c>
      <c r="F15" s="3">
        <v>91128164.047917709</v>
      </c>
      <c r="G15" s="3">
        <v>96265240.350350797</v>
      </c>
      <c r="H15" s="4">
        <v>0.52941176470588236</v>
      </c>
      <c r="I15" s="5">
        <v>5902.2742995510034</v>
      </c>
      <c r="J15" s="5">
        <v>5906.5676985121363</v>
      </c>
      <c r="K15" s="5">
        <v>4.2933989611337893</v>
      </c>
      <c r="L15" s="4">
        <v>7.2741433949619072E-4</v>
      </c>
      <c r="M15" s="3">
        <f t="shared" si="0"/>
        <v>69973.816268558498</v>
      </c>
    </row>
    <row r="16" spans="1:13" x14ac:dyDescent="0.25">
      <c r="A16" s="1" t="s">
        <v>23</v>
      </c>
      <c r="B16" s="6">
        <v>380</v>
      </c>
      <c r="C16" s="2">
        <v>196</v>
      </c>
      <c r="D16" s="2">
        <v>91379.5</v>
      </c>
      <c r="E16" s="2">
        <v>91887</v>
      </c>
      <c r="F16" s="3">
        <v>659823766.54893935</v>
      </c>
      <c r="G16" s="3">
        <v>605441360.50027275</v>
      </c>
      <c r="H16" s="4">
        <v>0.91836734693877553</v>
      </c>
      <c r="I16" s="5">
        <v>7220.6979305964614</v>
      </c>
      <c r="J16" s="5">
        <v>6588.9773362964588</v>
      </c>
      <c r="K16" s="5">
        <v>-631.72059430000263</v>
      </c>
      <c r="L16" s="4">
        <v>-8.748747009942015E-2</v>
      </c>
      <c r="M16" s="3">
        <f t="shared" si="0"/>
        <v>-58046910.248444341</v>
      </c>
    </row>
    <row r="17" spans="1:13" x14ac:dyDescent="0.25">
      <c r="A17" s="1" t="s">
        <v>24</v>
      </c>
      <c r="B17" s="6">
        <v>304</v>
      </c>
      <c r="C17" s="2">
        <v>80</v>
      </c>
      <c r="D17" s="2">
        <v>44942.5</v>
      </c>
      <c r="E17" s="2">
        <v>44958</v>
      </c>
      <c r="F17" s="3">
        <v>370880119.95006812</v>
      </c>
      <c r="G17" s="3">
        <v>340443220.81406373</v>
      </c>
      <c r="H17" s="4">
        <v>0.8125</v>
      </c>
      <c r="I17" s="5">
        <v>8252.3250809382662</v>
      </c>
      <c r="J17" s="5">
        <v>7572.4725480240149</v>
      </c>
      <c r="K17" s="5">
        <v>-679.85253291425124</v>
      </c>
      <c r="L17" s="4">
        <v>-8.238314974825911E-2</v>
      </c>
      <c r="M17" s="3">
        <f t="shared" si="0"/>
        <v>-30564810.174758907</v>
      </c>
    </row>
    <row r="18" spans="1:13" x14ac:dyDescent="0.25">
      <c r="A18" s="1" t="s">
        <v>25</v>
      </c>
      <c r="B18" s="6">
        <v>846</v>
      </c>
      <c r="C18" s="2">
        <v>68</v>
      </c>
      <c r="D18" s="2">
        <v>31587.5</v>
      </c>
      <c r="E18" s="2">
        <v>31767.5</v>
      </c>
      <c r="F18" s="3">
        <v>194759357.10059789</v>
      </c>
      <c r="G18" s="3">
        <v>195351112.04298899</v>
      </c>
      <c r="H18" s="4">
        <v>0.58823529411764708</v>
      </c>
      <c r="I18" s="5">
        <v>6165.7097617917816</v>
      </c>
      <c r="J18" s="5">
        <v>6149.4014965920842</v>
      </c>
      <c r="K18" s="5">
        <v>-16.30826519969742</v>
      </c>
      <c r="L18" s="4">
        <v>-2.6449939795670781E-3</v>
      </c>
      <c r="M18" s="3">
        <f t="shared" si="0"/>
        <v>-518072.81473138777</v>
      </c>
    </row>
    <row r="19" spans="1:13" x14ac:dyDescent="0.25">
      <c r="A19" s="1" t="s">
        <v>26</v>
      </c>
      <c r="B19" s="6">
        <v>801</v>
      </c>
      <c r="C19" s="2">
        <v>133</v>
      </c>
      <c r="D19" s="2">
        <v>51702.5</v>
      </c>
      <c r="E19" s="2">
        <v>56065</v>
      </c>
      <c r="F19" s="3">
        <v>381971487.43547881</v>
      </c>
      <c r="G19" s="3">
        <v>382126253.85782641</v>
      </c>
      <c r="H19" s="4">
        <v>0.75187969924812026</v>
      </c>
      <c r="I19" s="5">
        <v>7387.8726838253242</v>
      </c>
      <c r="J19" s="5">
        <v>6815.771940744251</v>
      </c>
      <c r="K19" s="5">
        <v>-572.10074308107323</v>
      </c>
      <c r="L19" s="4">
        <v>-7.7437818376811629E-2</v>
      </c>
      <c r="M19" s="3">
        <f t="shared" si="0"/>
        <v>-32074828.16084037</v>
      </c>
    </row>
    <row r="20" spans="1:13" x14ac:dyDescent="0.25">
      <c r="A20" s="1" t="s">
        <v>27</v>
      </c>
      <c r="B20" s="6">
        <v>305</v>
      </c>
      <c r="C20" s="2">
        <v>86</v>
      </c>
      <c r="D20" s="2">
        <v>42034</v>
      </c>
      <c r="E20" s="2">
        <v>44245</v>
      </c>
      <c r="F20" s="3">
        <v>296415733.22519851</v>
      </c>
      <c r="G20" s="3">
        <v>283630792.56411707</v>
      </c>
      <c r="H20" s="4">
        <v>0.93023255813953487</v>
      </c>
      <c r="I20" s="5">
        <v>7051.8088505780679</v>
      </c>
      <c r="J20" s="5">
        <v>6410.4597709146146</v>
      </c>
      <c r="K20" s="5">
        <v>-641.34907966345327</v>
      </c>
      <c r="L20" s="4">
        <v>-9.0948165676793535E-2</v>
      </c>
      <c r="M20" s="3">
        <f t="shared" si="0"/>
        <v>-28376490.029709488</v>
      </c>
    </row>
    <row r="21" spans="1:13" x14ac:dyDescent="0.25">
      <c r="A21" s="1" t="s">
        <v>28</v>
      </c>
      <c r="B21" s="6">
        <v>825</v>
      </c>
      <c r="C21" s="2">
        <v>222</v>
      </c>
      <c r="D21" s="2">
        <v>79332</v>
      </c>
      <c r="E21" s="2">
        <v>83796</v>
      </c>
      <c r="F21" s="3">
        <v>482245154.90975088</v>
      </c>
      <c r="G21" s="3">
        <v>502679149.68007672</v>
      </c>
      <c r="H21" s="4">
        <v>0.65765765765765771</v>
      </c>
      <c r="I21" s="5">
        <v>6078.8226051246766</v>
      </c>
      <c r="J21" s="5">
        <v>5998.8442130898457</v>
      </c>
      <c r="K21" s="5">
        <v>-79.978392034831813</v>
      </c>
      <c r="L21" s="4">
        <v>-1.3156888632908431E-2</v>
      </c>
      <c r="M21" s="3">
        <f t="shared" si="0"/>
        <v>-6701869.3389507663</v>
      </c>
    </row>
    <row r="22" spans="1:13" x14ac:dyDescent="0.25">
      <c r="A22" s="1" t="s">
        <v>29</v>
      </c>
      <c r="B22" s="6">
        <v>351</v>
      </c>
      <c r="C22" s="2">
        <v>77</v>
      </c>
      <c r="D22" s="2">
        <v>26152.5</v>
      </c>
      <c r="E22" s="2">
        <v>26556</v>
      </c>
      <c r="F22" s="3">
        <v>167725810.00148731</v>
      </c>
      <c r="G22" s="3">
        <v>165801933.64980519</v>
      </c>
      <c r="H22" s="4">
        <v>0.66233766233766234</v>
      </c>
      <c r="I22" s="5">
        <v>6413.3757767512598</v>
      </c>
      <c r="J22" s="5">
        <v>6243.4829661773319</v>
      </c>
      <c r="K22" s="5">
        <v>-169.89281057392779</v>
      </c>
      <c r="L22" s="4">
        <v>-2.6490387666008312E-2</v>
      </c>
      <c r="M22" s="3">
        <f t="shared" si="0"/>
        <v>-4511673.4776012264</v>
      </c>
    </row>
    <row r="23" spans="1:13" x14ac:dyDescent="0.25">
      <c r="A23" s="1" t="s">
        <v>30</v>
      </c>
      <c r="B23" s="6">
        <v>381</v>
      </c>
      <c r="C23" s="2">
        <v>99</v>
      </c>
      <c r="D23" s="2">
        <v>34032</v>
      </c>
      <c r="E23" s="2">
        <v>35845</v>
      </c>
      <c r="F23" s="3">
        <v>224651857.87287709</v>
      </c>
      <c r="G23" s="3">
        <v>226535416.63686359</v>
      </c>
      <c r="H23" s="4">
        <v>0.6767676767676768</v>
      </c>
      <c r="I23" s="5">
        <v>6601.1946953713286</v>
      </c>
      <c r="J23" s="5">
        <v>6319.8609746649081</v>
      </c>
      <c r="K23" s="5">
        <v>-281.33372070642048</v>
      </c>
      <c r="L23" s="4">
        <v>-4.2618606735488007E-2</v>
      </c>
      <c r="M23" s="3">
        <f t="shared" si="0"/>
        <v>-10084407.218721641</v>
      </c>
    </row>
    <row r="24" spans="1:13" x14ac:dyDescent="0.25">
      <c r="A24" s="1" t="s">
        <v>31</v>
      </c>
      <c r="B24" s="6">
        <v>873</v>
      </c>
      <c r="C24" s="2">
        <v>243</v>
      </c>
      <c r="D24" s="2">
        <v>80440.5</v>
      </c>
      <c r="E24" s="2">
        <v>84081</v>
      </c>
      <c r="F24" s="3">
        <v>502761947.71048403</v>
      </c>
      <c r="G24" s="3">
        <v>515061645.92583501</v>
      </c>
      <c r="H24" s="4">
        <v>0.5967078189300411</v>
      </c>
      <c r="I24" s="5">
        <v>6250.1096799557927</v>
      </c>
      <c r="J24" s="5">
        <v>6125.7792595929513</v>
      </c>
      <c r="K24" s="5">
        <v>-124.33042036284129</v>
      </c>
      <c r="L24" s="4">
        <v>-1.9892518168372449E-2</v>
      </c>
      <c r="M24" s="3">
        <f t="shared" si="0"/>
        <v>-10453826.074528059</v>
      </c>
    </row>
    <row r="25" spans="1:13" x14ac:dyDescent="0.25">
      <c r="A25" s="1" t="s">
        <v>32</v>
      </c>
      <c r="B25" s="6">
        <v>202</v>
      </c>
      <c r="C25" s="2">
        <v>58</v>
      </c>
      <c r="D25" s="2">
        <v>21983</v>
      </c>
      <c r="E25" s="2">
        <v>21994.5</v>
      </c>
      <c r="F25" s="3">
        <v>216734008.6419611</v>
      </c>
      <c r="G25" s="3">
        <v>197065674.43560621</v>
      </c>
      <c r="H25" s="4">
        <v>0.82758620689655171</v>
      </c>
      <c r="I25" s="5">
        <v>9859.1642924969801</v>
      </c>
      <c r="J25" s="5">
        <v>8959.7705988136222</v>
      </c>
      <c r="K25" s="5">
        <v>-899.39369368335792</v>
      </c>
      <c r="L25" s="4">
        <v>-9.1224130869572262E-2</v>
      </c>
      <c r="M25" s="3">
        <f t="shared" si="0"/>
        <v>-19781714.595718615</v>
      </c>
    </row>
    <row r="26" spans="1:13" x14ac:dyDescent="0.25">
      <c r="A26" s="1" t="s">
        <v>33</v>
      </c>
      <c r="B26" s="6">
        <v>823</v>
      </c>
      <c r="C26" s="2">
        <v>124</v>
      </c>
      <c r="D26" s="2">
        <v>39034.5</v>
      </c>
      <c r="E26" s="2">
        <v>43112.5</v>
      </c>
      <c r="F26" s="3">
        <v>253163467.59420881</v>
      </c>
      <c r="G26" s="3">
        <v>262436616.11328641</v>
      </c>
      <c r="H26" s="4">
        <v>0.70161290322580649</v>
      </c>
      <c r="I26" s="5">
        <v>6485.6336726282861</v>
      </c>
      <c r="J26" s="5">
        <v>6087.2511710823173</v>
      </c>
      <c r="K26" s="5">
        <v>-398.38250154596881</v>
      </c>
      <c r="L26" s="4">
        <v>-6.14253782521339E-2</v>
      </c>
      <c r="M26" s="3">
        <f t="shared" si="0"/>
        <v>-17175265.597900581</v>
      </c>
    </row>
    <row r="27" spans="1:13" x14ac:dyDescent="0.25">
      <c r="A27" s="1" t="s">
        <v>34</v>
      </c>
      <c r="B27" s="6">
        <v>895</v>
      </c>
      <c r="C27" s="2">
        <v>146</v>
      </c>
      <c r="D27" s="2">
        <v>49441.5</v>
      </c>
      <c r="E27" s="2">
        <v>53225</v>
      </c>
      <c r="F27" s="3">
        <v>304711496.90427548</v>
      </c>
      <c r="G27" s="3">
        <v>310892187.61633033</v>
      </c>
      <c r="H27" s="4">
        <v>0.71917808219178081</v>
      </c>
      <c r="I27" s="5">
        <v>6163.0714461388816</v>
      </c>
      <c r="J27" s="5">
        <v>5841.0932384467887</v>
      </c>
      <c r="K27" s="5">
        <v>-321.97820769209369</v>
      </c>
      <c r="L27" s="4">
        <v>-5.2243140535683803E-2</v>
      </c>
      <c r="M27" s="3">
        <f t="shared" si="0"/>
        <v>-17137290.104411688</v>
      </c>
    </row>
    <row r="28" spans="1:13" x14ac:dyDescent="0.25">
      <c r="A28" s="1" t="s">
        <v>35</v>
      </c>
      <c r="B28" s="6">
        <v>896</v>
      </c>
      <c r="C28" s="2">
        <v>154</v>
      </c>
      <c r="D28" s="2">
        <v>46776.5</v>
      </c>
      <c r="E28" s="2">
        <v>49967.5</v>
      </c>
      <c r="F28" s="3">
        <v>315603286.90417713</v>
      </c>
      <c r="G28" s="3">
        <v>309015482.22544432</v>
      </c>
      <c r="H28" s="4">
        <v>0.83766233766233766</v>
      </c>
      <c r="I28" s="5">
        <v>6747.0479173126914</v>
      </c>
      <c r="J28" s="5">
        <v>6184.3294586570137</v>
      </c>
      <c r="K28" s="5">
        <v>-562.71845865567775</v>
      </c>
      <c r="L28" s="4">
        <v>-8.3402173150684433E-2</v>
      </c>
      <c r="M28" s="3">
        <f t="shared" si="0"/>
        <v>-28117634.582877576</v>
      </c>
    </row>
    <row r="29" spans="1:13" x14ac:dyDescent="0.25">
      <c r="A29" s="1" t="s">
        <v>36</v>
      </c>
      <c r="B29" s="6">
        <v>201</v>
      </c>
      <c r="C29" s="2">
        <v>1</v>
      </c>
      <c r="D29" s="2">
        <v>238.5</v>
      </c>
      <c r="E29" s="2">
        <v>270</v>
      </c>
      <c r="F29" s="3">
        <v>2565262.8507255721</v>
      </c>
      <c r="G29" s="3">
        <v>2745306.3043597019</v>
      </c>
      <c r="H29" s="4">
        <v>1</v>
      </c>
      <c r="I29" s="5">
        <v>10755.819080610359</v>
      </c>
      <c r="J29" s="5">
        <v>10167.801127258161</v>
      </c>
      <c r="K29" s="5">
        <v>-588.01795335220777</v>
      </c>
      <c r="L29" s="4">
        <v>-5.4669751224454388E-2</v>
      </c>
      <c r="M29" s="3">
        <f t="shared" si="0"/>
        <v>-158764.84740509611</v>
      </c>
    </row>
    <row r="30" spans="1:13" x14ac:dyDescent="0.25">
      <c r="A30" s="1" t="s">
        <v>37</v>
      </c>
      <c r="B30" s="6">
        <v>908</v>
      </c>
      <c r="C30" s="2">
        <v>245</v>
      </c>
      <c r="D30" s="2">
        <v>64635</v>
      </c>
      <c r="E30" s="2">
        <v>67026</v>
      </c>
      <c r="F30" s="3">
        <v>410078116.63051182</v>
      </c>
      <c r="G30" s="3">
        <v>409229552.56892031</v>
      </c>
      <c r="H30" s="4">
        <v>0.53877551020408165</v>
      </c>
      <c r="I30" s="5">
        <v>6344.5210277792503</v>
      </c>
      <c r="J30" s="5">
        <v>6105.5344578062304</v>
      </c>
      <c r="K30" s="5">
        <v>-238.98656997302081</v>
      </c>
      <c r="L30" s="4">
        <v>-3.7668181558013103E-2</v>
      </c>
      <c r="M30" s="3">
        <f t="shared" si="0"/>
        <v>-16018313.839011693</v>
      </c>
    </row>
    <row r="31" spans="1:13" x14ac:dyDescent="0.25">
      <c r="A31" s="1" t="s">
        <v>38</v>
      </c>
      <c r="B31" s="6">
        <v>840</v>
      </c>
      <c r="C31" s="2">
        <v>253</v>
      </c>
      <c r="D31" s="2">
        <v>65760.5</v>
      </c>
      <c r="E31" s="2">
        <v>68676.5</v>
      </c>
      <c r="F31" s="3">
        <v>460319240.63529801</v>
      </c>
      <c r="G31" s="3">
        <v>456267781.88521218</v>
      </c>
      <c r="H31" s="4">
        <v>0.70750988142292492</v>
      </c>
      <c r="I31" s="5">
        <v>6999.935229131439</v>
      </c>
      <c r="J31" s="5">
        <v>6643.7250279966538</v>
      </c>
      <c r="K31" s="5">
        <v>-356.21020113478522</v>
      </c>
      <c r="L31" s="4">
        <v>-5.0887642453083748E-2</v>
      </c>
      <c r="M31" s="3">
        <f t="shared" si="0"/>
        <v>-24463269.878233079</v>
      </c>
    </row>
    <row r="32" spans="1:13" x14ac:dyDescent="0.25">
      <c r="A32" s="1" t="s">
        <v>39</v>
      </c>
      <c r="B32" s="6">
        <v>331</v>
      </c>
      <c r="C32" s="2">
        <v>115</v>
      </c>
      <c r="D32" s="2">
        <v>50607.5</v>
      </c>
      <c r="E32" s="2">
        <v>55230.5</v>
      </c>
      <c r="F32" s="3">
        <v>355359565.39606988</v>
      </c>
      <c r="G32" s="3">
        <v>353262691.53511989</v>
      </c>
      <c r="H32" s="4">
        <v>0.90434782608695652</v>
      </c>
      <c r="I32" s="5">
        <v>7021.8755203491564</v>
      </c>
      <c r="J32" s="5">
        <v>6396.1523349439149</v>
      </c>
      <c r="K32" s="5">
        <v>-625.72318540524066</v>
      </c>
      <c r="L32" s="4">
        <v>-8.9110549395516325E-2</v>
      </c>
      <c r="M32" s="3">
        <f t="shared" si="0"/>
        <v>-34559004.391524144</v>
      </c>
    </row>
    <row r="33" spans="1:13" x14ac:dyDescent="0.25">
      <c r="A33" s="1" t="s">
        <v>40</v>
      </c>
      <c r="B33" s="6">
        <v>306</v>
      </c>
      <c r="C33" s="2">
        <v>110</v>
      </c>
      <c r="D33" s="2">
        <v>52104.5</v>
      </c>
      <c r="E33" s="2">
        <v>53478</v>
      </c>
      <c r="F33" s="3">
        <v>380510415.95752519</v>
      </c>
      <c r="G33" s="3">
        <v>384904280.87015033</v>
      </c>
      <c r="H33" s="4">
        <v>0.57272727272727275</v>
      </c>
      <c r="I33" s="5">
        <v>7302.8321154127798</v>
      </c>
      <c r="J33" s="5">
        <v>7197.4322313876792</v>
      </c>
      <c r="K33" s="5">
        <v>-105.3998840251006</v>
      </c>
      <c r="L33" s="4">
        <v>-1.4432740936581531E-2</v>
      </c>
      <c r="M33" s="3">
        <f t="shared" si="0"/>
        <v>-5636574.99789433</v>
      </c>
    </row>
    <row r="34" spans="1:13" x14ac:dyDescent="0.25">
      <c r="A34" s="1" t="s">
        <v>41</v>
      </c>
      <c r="B34" s="6">
        <v>909</v>
      </c>
      <c r="C34" s="2">
        <v>307</v>
      </c>
      <c r="D34" s="2">
        <v>65187</v>
      </c>
      <c r="E34" s="2">
        <v>66065.5</v>
      </c>
      <c r="F34" s="3">
        <v>427652976.56173038</v>
      </c>
      <c r="G34" s="3">
        <v>417621251.13790739</v>
      </c>
      <c r="H34" s="4">
        <v>0.60260586319218246</v>
      </c>
      <c r="I34" s="5">
        <v>6560.4027883125536</v>
      </c>
      <c r="J34" s="5">
        <v>6321.3212817265812</v>
      </c>
      <c r="K34" s="5">
        <v>-239.08150658597239</v>
      </c>
      <c r="L34" s="4">
        <v>-3.6443113982559061E-2</v>
      </c>
      <c r="M34" s="3">
        <f t="shared" si="0"/>
        <v>-15795039.273355559</v>
      </c>
    </row>
    <row r="35" spans="1:13" x14ac:dyDescent="0.25">
      <c r="A35" s="1" t="s">
        <v>42</v>
      </c>
      <c r="B35" s="6">
        <v>841</v>
      </c>
      <c r="C35" s="2">
        <v>37</v>
      </c>
      <c r="D35" s="2">
        <v>14612.5</v>
      </c>
      <c r="E35" s="2">
        <v>14772.5</v>
      </c>
      <c r="F35" s="3">
        <v>101041003.5070404</v>
      </c>
      <c r="G35" s="3">
        <v>97454048.354788035</v>
      </c>
      <c r="H35" s="4">
        <v>0.72972972972972971</v>
      </c>
      <c r="I35" s="5">
        <v>6914.6965616451926</v>
      </c>
      <c r="J35" s="5">
        <v>6596.9909192613322</v>
      </c>
      <c r="K35" s="5">
        <v>-317.70564238386032</v>
      </c>
      <c r="L35" s="4">
        <v>-4.594643301430279E-2</v>
      </c>
      <c r="M35" s="3">
        <f t="shared" si="0"/>
        <v>-4693306.6021155762</v>
      </c>
    </row>
    <row r="36" spans="1:13" x14ac:dyDescent="0.25">
      <c r="A36" s="1" t="s">
        <v>43</v>
      </c>
      <c r="B36" s="6">
        <v>831</v>
      </c>
      <c r="C36" s="2">
        <v>90</v>
      </c>
      <c r="D36" s="2">
        <v>35582.5</v>
      </c>
      <c r="E36" s="2">
        <v>37090</v>
      </c>
      <c r="F36" s="3">
        <v>232172394.5466139</v>
      </c>
      <c r="G36" s="3">
        <v>238142399.64739159</v>
      </c>
      <c r="H36" s="4">
        <v>0.48888888888888887</v>
      </c>
      <c r="I36" s="5">
        <v>6524.903942854321</v>
      </c>
      <c r="J36" s="5">
        <v>6420.6632420434498</v>
      </c>
      <c r="K36" s="5">
        <v>-104.2407008108712</v>
      </c>
      <c r="L36" s="4">
        <v>-1.5975821517653092E-2</v>
      </c>
      <c r="M36" s="3">
        <f t="shared" si="0"/>
        <v>-3866287.593075213</v>
      </c>
    </row>
    <row r="37" spans="1:13" x14ac:dyDescent="0.25">
      <c r="A37" s="1" t="s">
        <v>44</v>
      </c>
      <c r="B37" s="6">
        <v>830</v>
      </c>
      <c r="C37" s="2">
        <v>407</v>
      </c>
      <c r="D37" s="2">
        <v>103552</v>
      </c>
      <c r="E37" s="2">
        <v>105958.5</v>
      </c>
      <c r="F37" s="3">
        <v>678916991.25020146</v>
      </c>
      <c r="G37" s="3">
        <v>650311296.25112653</v>
      </c>
      <c r="H37" s="4">
        <v>0.601965601965602</v>
      </c>
      <c r="I37" s="5">
        <v>6556.2904748358451</v>
      </c>
      <c r="J37" s="5">
        <v>6137.4150846900111</v>
      </c>
      <c r="K37" s="5">
        <v>-418.87539014583399</v>
      </c>
      <c r="L37" s="4">
        <v>-6.3889083583704709E-2</v>
      </c>
      <c r="M37" s="3">
        <f t="shared" si="0"/>
        <v>-44383408.026767351</v>
      </c>
    </row>
    <row r="38" spans="1:13" x14ac:dyDescent="0.25">
      <c r="A38" s="1" t="s">
        <v>45</v>
      </c>
      <c r="B38" s="6">
        <v>878</v>
      </c>
      <c r="C38" s="2">
        <v>271</v>
      </c>
      <c r="D38" s="2">
        <v>82167.5</v>
      </c>
      <c r="E38" s="2">
        <v>84322.5</v>
      </c>
      <c r="F38" s="3">
        <v>546759404.80099285</v>
      </c>
      <c r="G38" s="3">
        <v>533222847.64174849</v>
      </c>
      <c r="H38" s="4">
        <v>0.66789667896678961</v>
      </c>
      <c r="I38" s="5">
        <v>6654.2051881947591</v>
      </c>
      <c r="J38" s="5">
        <v>6323.6128867354319</v>
      </c>
      <c r="K38" s="5">
        <v>-330.59230145932719</v>
      </c>
      <c r="L38" s="4">
        <v>-4.9681711355374469E-2</v>
      </c>
      <c r="M38" s="3">
        <f t="shared" si="0"/>
        <v>-27876369.339804117</v>
      </c>
    </row>
    <row r="39" spans="1:13" x14ac:dyDescent="0.25">
      <c r="A39" s="1" t="s">
        <v>46</v>
      </c>
      <c r="B39" s="6">
        <v>371</v>
      </c>
      <c r="C39" s="2">
        <v>122</v>
      </c>
      <c r="D39" s="2">
        <v>45883.5</v>
      </c>
      <c r="E39" s="2">
        <v>45605.5</v>
      </c>
      <c r="F39" s="3">
        <v>309059357.58276743</v>
      </c>
      <c r="G39" s="3">
        <v>289280543.86626011</v>
      </c>
      <c r="H39" s="4">
        <v>0.68852459016393441</v>
      </c>
      <c r="I39" s="5">
        <v>6735.7406820048027</v>
      </c>
      <c r="J39" s="5">
        <v>6343.1065083435133</v>
      </c>
      <c r="K39" s="5">
        <v>-392.63417366128942</v>
      </c>
      <c r="L39" s="4">
        <v>-5.8291165322063347E-2</v>
      </c>
      <c r="M39" s="3">
        <f t="shared" si="0"/>
        <v>-17906277.806909934</v>
      </c>
    </row>
    <row r="40" spans="1:13" x14ac:dyDescent="0.25">
      <c r="A40" s="1" t="s">
        <v>47</v>
      </c>
      <c r="B40" s="6">
        <v>838</v>
      </c>
      <c r="C40" s="2">
        <v>148</v>
      </c>
      <c r="D40" s="2">
        <v>47218.5</v>
      </c>
      <c r="E40" s="2">
        <v>47340.5</v>
      </c>
      <c r="F40" s="3">
        <v>293517503.56686211</v>
      </c>
      <c r="G40" s="3">
        <v>285050335.96591502</v>
      </c>
      <c r="H40" s="4">
        <v>0.65540540540540537</v>
      </c>
      <c r="I40" s="5">
        <v>6216.1547606735094</v>
      </c>
      <c r="J40" s="5">
        <v>6021.278524010414</v>
      </c>
      <c r="K40" s="5">
        <v>-194.8762366630954</v>
      </c>
      <c r="L40" s="4">
        <v>-3.1349965399185331E-2</v>
      </c>
      <c r="M40" s="3">
        <f t="shared" si="0"/>
        <v>-9225538.4817492682</v>
      </c>
    </row>
    <row r="41" spans="1:13" x14ac:dyDescent="0.25">
      <c r="A41" s="1" t="s">
        <v>48</v>
      </c>
      <c r="B41" s="6">
        <v>332</v>
      </c>
      <c r="C41" s="2">
        <v>98</v>
      </c>
      <c r="D41" s="2">
        <v>42828</v>
      </c>
      <c r="E41" s="2">
        <v>44124.5</v>
      </c>
      <c r="F41" s="3">
        <v>289264869.19458717</v>
      </c>
      <c r="G41" s="3">
        <v>279351926.99243242</v>
      </c>
      <c r="H41" s="4">
        <v>0.87755102040816324</v>
      </c>
      <c r="I41" s="5">
        <v>6754.1064068970591</v>
      </c>
      <c r="J41" s="5">
        <v>6330.9935974896571</v>
      </c>
      <c r="K41" s="5">
        <v>-423.11280940740198</v>
      </c>
      <c r="L41" s="4">
        <v>-6.2645268510329366E-2</v>
      </c>
      <c r="M41" s="3">
        <f t="shared" si="0"/>
        <v>-18669641.158696909</v>
      </c>
    </row>
    <row r="42" spans="1:13" x14ac:dyDescent="0.25">
      <c r="A42" s="1" t="s">
        <v>49</v>
      </c>
      <c r="B42" s="6">
        <v>307</v>
      </c>
      <c r="C42" s="2">
        <v>87</v>
      </c>
      <c r="D42" s="2">
        <v>50213</v>
      </c>
      <c r="E42" s="2">
        <v>50811.5</v>
      </c>
      <c r="F42" s="3">
        <v>370336702.86600292</v>
      </c>
      <c r="G42" s="3">
        <v>361530286.72331542</v>
      </c>
      <c r="H42" s="4">
        <v>0.64367816091954022</v>
      </c>
      <c r="I42" s="5">
        <v>7375.3152145062613</v>
      </c>
      <c r="J42" s="5">
        <v>7115.1272196907266</v>
      </c>
      <c r="K42" s="5">
        <v>-260.18799481553469</v>
      </c>
      <c r="L42" s="4">
        <v>-3.5278220285931639E-2</v>
      </c>
      <c r="M42" s="3">
        <f t="shared" si="0"/>
        <v>-13220542.298569541</v>
      </c>
    </row>
    <row r="43" spans="1:13" x14ac:dyDescent="0.25">
      <c r="A43" s="1" t="s">
        <v>50</v>
      </c>
      <c r="B43" s="6">
        <v>811</v>
      </c>
      <c r="C43" s="2">
        <v>146</v>
      </c>
      <c r="D43" s="2">
        <v>44381</v>
      </c>
      <c r="E43" s="2">
        <v>44222</v>
      </c>
      <c r="F43" s="3">
        <v>274181108.86024249</v>
      </c>
      <c r="G43" s="3">
        <v>266033705.25756299</v>
      </c>
      <c r="H43" s="4">
        <v>0.62328767123287676</v>
      </c>
      <c r="I43" s="5">
        <v>6177.8938928875532</v>
      </c>
      <c r="J43" s="5">
        <v>6015.8677865669351</v>
      </c>
      <c r="K43" s="5">
        <v>-162.02610632061811</v>
      </c>
      <c r="L43" s="4">
        <v>-2.6226754478116621E-2</v>
      </c>
      <c r="M43" s="3">
        <f t="shared" si="0"/>
        <v>-7165118.473710374</v>
      </c>
    </row>
    <row r="44" spans="1:13" x14ac:dyDescent="0.25">
      <c r="A44" s="1" t="s">
        <v>51</v>
      </c>
      <c r="B44" s="6">
        <v>845</v>
      </c>
      <c r="C44" s="2">
        <v>178</v>
      </c>
      <c r="D44" s="2">
        <v>62072.5</v>
      </c>
      <c r="E44" s="2">
        <v>64556.5</v>
      </c>
      <c r="F44" s="3">
        <v>398577969.05409467</v>
      </c>
      <c r="G44" s="3">
        <v>394139894.70372742</v>
      </c>
      <c r="H44" s="4">
        <v>0.7134831460674157</v>
      </c>
      <c r="I44" s="5">
        <v>6421.1682960102253</v>
      </c>
      <c r="J44" s="5">
        <v>6105.3479464302955</v>
      </c>
      <c r="K44" s="5">
        <v>-315.82034957992983</v>
      </c>
      <c r="L44" s="4">
        <v>-4.9184250438687897E-2</v>
      </c>
      <c r="M44" s="3">
        <f t="shared" si="0"/>
        <v>-20388256.397656739</v>
      </c>
    </row>
    <row r="45" spans="1:13" x14ac:dyDescent="0.25">
      <c r="A45" s="1" t="s">
        <v>52</v>
      </c>
      <c r="B45" s="6">
        <v>308</v>
      </c>
      <c r="C45" s="2">
        <v>85</v>
      </c>
      <c r="D45" s="2">
        <v>49799.5</v>
      </c>
      <c r="E45" s="2">
        <v>50941</v>
      </c>
      <c r="F45" s="3">
        <v>390359365.32335317</v>
      </c>
      <c r="G45" s="3">
        <v>368696991.4346658</v>
      </c>
      <c r="H45" s="4">
        <v>0.84705882352941175</v>
      </c>
      <c r="I45" s="5">
        <v>7838.6201733622456</v>
      </c>
      <c r="J45" s="5">
        <v>7237.7258285990811</v>
      </c>
      <c r="K45" s="5">
        <v>-600.89434476316455</v>
      </c>
      <c r="L45" s="4">
        <v>-7.6658178540805699E-2</v>
      </c>
      <c r="M45" s="3">
        <f t="shared" si="0"/>
        <v>-30610158.816580366</v>
      </c>
    </row>
    <row r="46" spans="1:13" x14ac:dyDescent="0.25">
      <c r="A46" s="1" t="s">
        <v>53</v>
      </c>
      <c r="B46" s="6">
        <v>881</v>
      </c>
      <c r="C46" s="2">
        <v>521</v>
      </c>
      <c r="D46" s="2">
        <v>188577</v>
      </c>
      <c r="E46" s="2">
        <v>201161.5</v>
      </c>
      <c r="F46" s="3">
        <v>1196840916.4272339</v>
      </c>
      <c r="G46" s="3">
        <v>1204330658.7785201</v>
      </c>
      <c r="H46" s="4">
        <v>0.77159309021113243</v>
      </c>
      <c r="I46" s="5">
        <v>6346.6961316981069</v>
      </c>
      <c r="J46" s="5">
        <v>5986.8844623773439</v>
      </c>
      <c r="K46" s="5">
        <v>-359.81166932076297</v>
      </c>
      <c r="L46" s="4">
        <v>-5.6692751922328588E-2</v>
      </c>
      <c r="M46" s="3">
        <f t="shared" si="0"/>
        <v>-72380255.118068665</v>
      </c>
    </row>
    <row r="47" spans="1:13" x14ac:dyDescent="0.25">
      <c r="A47" s="1" t="s">
        <v>54</v>
      </c>
      <c r="B47" s="6">
        <v>390</v>
      </c>
      <c r="C47" s="2">
        <v>84</v>
      </c>
      <c r="D47" s="2">
        <v>27134</v>
      </c>
      <c r="E47" s="2">
        <v>28415.5</v>
      </c>
      <c r="F47" s="3">
        <v>185505011.7439281</v>
      </c>
      <c r="G47" s="3">
        <v>184192861.69947141</v>
      </c>
      <c r="H47" s="4">
        <v>0.80952380952380953</v>
      </c>
      <c r="I47" s="5">
        <v>6836.6260685460356</v>
      </c>
      <c r="J47" s="5">
        <v>6482.1263641136493</v>
      </c>
      <c r="K47" s="5">
        <v>-354.49970443238641</v>
      </c>
      <c r="L47" s="4">
        <v>-5.1853019439423442E-2</v>
      </c>
      <c r="M47" s="3">
        <f t="shared" si="0"/>
        <v>-10073286.351298476</v>
      </c>
    </row>
    <row r="48" spans="1:13" x14ac:dyDescent="0.25">
      <c r="A48" s="1" t="s">
        <v>55</v>
      </c>
      <c r="B48" s="6">
        <v>916</v>
      </c>
      <c r="C48" s="2">
        <v>283</v>
      </c>
      <c r="D48" s="2">
        <v>83291.5</v>
      </c>
      <c r="E48" s="2">
        <v>88165.5</v>
      </c>
      <c r="F48" s="3">
        <v>527206421.04763722</v>
      </c>
      <c r="G48" s="3">
        <v>541111593.53928065</v>
      </c>
      <c r="H48" s="4">
        <v>0.63957597173144876</v>
      </c>
      <c r="I48" s="5">
        <v>6329.6545391502996</v>
      </c>
      <c r="J48" s="5">
        <v>6137.4527852649917</v>
      </c>
      <c r="K48" s="5">
        <v>-192.20175388530879</v>
      </c>
      <c r="L48" s="4">
        <v>-3.0365283396826651E-2</v>
      </c>
      <c r="M48" s="3">
        <f t="shared" si="0"/>
        <v>-16945563.732175194</v>
      </c>
    </row>
    <row r="49" spans="1:13" x14ac:dyDescent="0.25">
      <c r="A49" s="1" t="s">
        <v>56</v>
      </c>
      <c r="B49" s="6">
        <v>203</v>
      </c>
      <c r="C49" s="2">
        <v>85</v>
      </c>
      <c r="D49" s="2">
        <v>39842.5</v>
      </c>
      <c r="E49" s="2">
        <v>41837.5</v>
      </c>
      <c r="F49" s="3">
        <v>338370100.28203338</v>
      </c>
      <c r="G49" s="3">
        <v>331038861.377352</v>
      </c>
      <c r="H49" s="4">
        <v>0.8</v>
      </c>
      <c r="I49" s="5">
        <v>8492.6924837054266</v>
      </c>
      <c r="J49" s="5">
        <v>7912.491458078327</v>
      </c>
      <c r="K49" s="5">
        <v>-580.20102562709963</v>
      </c>
      <c r="L49" s="4">
        <v>-6.8317677431545598E-2</v>
      </c>
      <c r="M49" s="3">
        <f t="shared" si="0"/>
        <v>-24274160.40967378</v>
      </c>
    </row>
    <row r="50" spans="1:13" x14ac:dyDescent="0.25">
      <c r="A50" s="1" t="s">
        <v>57</v>
      </c>
      <c r="B50" s="6">
        <v>204</v>
      </c>
      <c r="C50" s="2">
        <v>61</v>
      </c>
      <c r="D50" s="2">
        <v>27436</v>
      </c>
      <c r="E50" s="2">
        <v>27816.5</v>
      </c>
      <c r="F50" s="3">
        <v>286036875.52761602</v>
      </c>
      <c r="G50" s="3">
        <v>261883716.87378019</v>
      </c>
      <c r="H50" s="4">
        <v>0.90163934426229508</v>
      </c>
      <c r="I50" s="5">
        <v>10425.60415248637</v>
      </c>
      <c r="J50" s="5">
        <v>9414.6897299725042</v>
      </c>
      <c r="K50" s="5">
        <v>-1010.914422513863</v>
      </c>
      <c r="L50" s="4">
        <v>-9.6964589075902441E-2</v>
      </c>
      <c r="M50" s="3">
        <f t="shared" si="0"/>
        <v>-28120101.033856869</v>
      </c>
    </row>
    <row r="51" spans="1:13" x14ac:dyDescent="0.25">
      <c r="A51" s="1" t="s">
        <v>58</v>
      </c>
      <c r="B51" s="6">
        <v>876</v>
      </c>
      <c r="C51" s="2">
        <v>64</v>
      </c>
      <c r="D51" s="2">
        <v>18770</v>
      </c>
      <c r="E51" s="2">
        <v>19130.5</v>
      </c>
      <c r="F51" s="3">
        <v>140014085.73297599</v>
      </c>
      <c r="G51" s="3">
        <v>130743757.9250734</v>
      </c>
      <c r="H51" s="4">
        <v>0.625</v>
      </c>
      <c r="I51" s="5">
        <v>7459.4611472017059</v>
      </c>
      <c r="J51" s="5">
        <v>6834.3095018464419</v>
      </c>
      <c r="K51" s="5">
        <v>-625.15164535526401</v>
      </c>
      <c r="L51" s="4">
        <v>-8.3806542191024014E-2</v>
      </c>
      <c r="M51" s="3">
        <f t="shared" si="0"/>
        <v>-11959463.551468879</v>
      </c>
    </row>
    <row r="52" spans="1:13" x14ac:dyDescent="0.25">
      <c r="A52" s="1" t="s">
        <v>59</v>
      </c>
      <c r="B52" s="6">
        <v>205</v>
      </c>
      <c r="C52" s="2">
        <v>56</v>
      </c>
      <c r="D52" s="2">
        <v>19470.5</v>
      </c>
      <c r="E52" s="2">
        <v>19696</v>
      </c>
      <c r="F52" s="3">
        <v>191678839.5152964</v>
      </c>
      <c r="G52" s="3">
        <v>170770427.62014869</v>
      </c>
      <c r="H52" s="4">
        <v>0.8392857142857143</v>
      </c>
      <c r="I52" s="5">
        <v>9844.5771559691038</v>
      </c>
      <c r="J52" s="5">
        <v>8670.310094442968</v>
      </c>
      <c r="K52" s="5">
        <v>-1174.2670615261361</v>
      </c>
      <c r="L52" s="4">
        <v>-0.1192805991483481</v>
      </c>
      <c r="M52" s="3">
        <f t="shared" si="0"/>
        <v>-23128364.043818776</v>
      </c>
    </row>
    <row r="53" spans="1:13" x14ac:dyDescent="0.25">
      <c r="A53" s="1" t="s">
        <v>60</v>
      </c>
      <c r="B53" s="6">
        <v>850</v>
      </c>
      <c r="C53" s="2">
        <v>517</v>
      </c>
      <c r="D53" s="2">
        <v>169115.5</v>
      </c>
      <c r="E53" s="2">
        <v>180480.5</v>
      </c>
      <c r="F53" s="3">
        <v>1039070689.159727</v>
      </c>
      <c r="G53" s="3">
        <v>1065641306.1847301</v>
      </c>
      <c r="H53" s="4">
        <v>0.68278529980657643</v>
      </c>
      <c r="I53" s="5">
        <v>6144.1481659559677</v>
      </c>
      <c r="J53" s="5">
        <v>5904.4678299579746</v>
      </c>
      <c r="K53" s="5">
        <v>-239.68033599799219</v>
      </c>
      <c r="L53" s="4">
        <v>-3.9009530617447392E-2</v>
      </c>
      <c r="M53" s="3">
        <f t="shared" si="0"/>
        <v>-43257626.881085627</v>
      </c>
    </row>
    <row r="54" spans="1:13" x14ac:dyDescent="0.25">
      <c r="A54" s="1" t="s">
        <v>61</v>
      </c>
      <c r="B54" s="6">
        <v>309</v>
      </c>
      <c r="C54" s="2">
        <v>82</v>
      </c>
      <c r="D54" s="2">
        <v>36027.5</v>
      </c>
      <c r="E54" s="2">
        <v>37243.5</v>
      </c>
      <c r="F54" s="3">
        <v>315383441.17025697</v>
      </c>
      <c r="G54" s="3">
        <v>299891694.48533797</v>
      </c>
      <c r="H54" s="4">
        <v>0.78048780487804881</v>
      </c>
      <c r="I54" s="5">
        <v>8753.9640877179099</v>
      </c>
      <c r="J54" s="5">
        <v>8052.1888245019391</v>
      </c>
      <c r="K54" s="5">
        <v>-701.77526321597088</v>
      </c>
      <c r="L54" s="4">
        <v>-8.01665686749371E-2</v>
      </c>
      <c r="M54" s="3">
        <f t="shared" si="0"/>
        <v>-26136567.015584011</v>
      </c>
    </row>
    <row r="55" spans="1:13" x14ac:dyDescent="0.25">
      <c r="A55" s="1" t="s">
        <v>62</v>
      </c>
      <c r="B55" s="6">
        <v>310</v>
      </c>
      <c r="C55" s="2">
        <v>52</v>
      </c>
      <c r="D55" s="2">
        <v>31912</v>
      </c>
      <c r="E55" s="2">
        <v>34298</v>
      </c>
      <c r="F55" s="3">
        <v>225715247.93144241</v>
      </c>
      <c r="G55" s="3">
        <v>227200033.78157741</v>
      </c>
      <c r="H55" s="4">
        <v>0.73076923076923073</v>
      </c>
      <c r="I55" s="5">
        <v>7073.0523919353946</v>
      </c>
      <c r="J55" s="5">
        <v>6624.2939466317976</v>
      </c>
      <c r="K55" s="5">
        <v>-448.758445303597</v>
      </c>
      <c r="L55" s="4">
        <v>-6.3446221014178517E-2</v>
      </c>
      <c r="M55" s="3">
        <f t="shared" si="0"/>
        <v>-15391517.15702277</v>
      </c>
    </row>
    <row r="56" spans="1:13" x14ac:dyDescent="0.25">
      <c r="A56" s="1" t="s">
        <v>63</v>
      </c>
      <c r="B56" s="6">
        <v>805</v>
      </c>
      <c r="C56" s="2">
        <v>37</v>
      </c>
      <c r="D56" s="2">
        <v>14486</v>
      </c>
      <c r="E56" s="2">
        <v>14630</v>
      </c>
      <c r="F56" s="3">
        <v>104799820.16041259</v>
      </c>
      <c r="G56" s="3">
        <v>98477817.244374409</v>
      </c>
      <c r="H56" s="4">
        <v>0.89189189189189189</v>
      </c>
      <c r="I56" s="5">
        <v>7234.5588955137764</v>
      </c>
      <c r="J56" s="5">
        <v>6731.224692028326</v>
      </c>
      <c r="K56" s="5">
        <v>-503.33420348545042</v>
      </c>
      <c r="L56" s="4">
        <v>-6.9573585723045728E-2</v>
      </c>
      <c r="M56" s="3">
        <f t="shared" si="0"/>
        <v>-7363779.3969921395</v>
      </c>
    </row>
    <row r="57" spans="1:13" x14ac:dyDescent="0.25">
      <c r="A57" s="1" t="s">
        <v>64</v>
      </c>
      <c r="B57" s="6">
        <v>311</v>
      </c>
      <c r="C57" s="2">
        <v>71</v>
      </c>
      <c r="D57" s="2">
        <v>33464.5</v>
      </c>
      <c r="E57" s="2">
        <v>35097.5</v>
      </c>
      <c r="F57" s="3">
        <v>231139198.44434479</v>
      </c>
      <c r="G57" s="3">
        <v>228770638.1665763</v>
      </c>
      <c r="H57" s="4">
        <v>0.6901408450704225</v>
      </c>
      <c r="I57" s="5">
        <v>6906.9969204483796</v>
      </c>
      <c r="J57" s="5">
        <v>6518.1462544789892</v>
      </c>
      <c r="K57" s="5">
        <v>-388.85066596939117</v>
      </c>
      <c r="L57" s="4">
        <v>-5.6298080113252547E-2</v>
      </c>
      <c r="M57" s="3">
        <f t="shared" si="0"/>
        <v>-13647686.248860708</v>
      </c>
    </row>
    <row r="58" spans="1:13" x14ac:dyDescent="0.25">
      <c r="A58" s="1" t="s">
        <v>65</v>
      </c>
      <c r="B58" s="6">
        <v>884</v>
      </c>
      <c r="C58" s="2">
        <v>97</v>
      </c>
      <c r="D58" s="2">
        <v>22814</v>
      </c>
      <c r="E58" s="2">
        <v>23428.5</v>
      </c>
      <c r="F58" s="3">
        <v>149660051.1598618</v>
      </c>
      <c r="G58" s="3">
        <v>145366740.51592571</v>
      </c>
      <c r="H58" s="4">
        <v>0.68041237113402064</v>
      </c>
      <c r="I58" s="5">
        <v>6560.0092557141152</v>
      </c>
      <c r="J58" s="5">
        <v>6204.6968656092249</v>
      </c>
      <c r="K58" s="5">
        <v>-355.31239010489031</v>
      </c>
      <c r="L58" s="4">
        <v>-5.4163397680482617E-2</v>
      </c>
      <c r="M58" s="3">
        <f t="shared" si="0"/>
        <v>-8324436.3315724228</v>
      </c>
    </row>
    <row r="59" spans="1:13" x14ac:dyDescent="0.25">
      <c r="A59" s="1" t="s">
        <v>66</v>
      </c>
      <c r="B59" s="6">
        <v>919</v>
      </c>
      <c r="C59" s="2">
        <v>506</v>
      </c>
      <c r="D59" s="2">
        <v>180591</v>
      </c>
      <c r="E59" s="2">
        <v>190487</v>
      </c>
      <c r="F59" s="3">
        <v>1161407360.047421</v>
      </c>
      <c r="G59" s="3">
        <v>1149762658.4633689</v>
      </c>
      <c r="H59" s="4">
        <v>0.73913043478260865</v>
      </c>
      <c r="I59" s="5">
        <v>6431.1475103821394</v>
      </c>
      <c r="J59" s="5">
        <v>6035.911418959663</v>
      </c>
      <c r="K59" s="5">
        <v>-395.23609142247642</v>
      </c>
      <c r="L59" s="4">
        <v>-6.1456542675226489E-2</v>
      </c>
      <c r="M59" s="3">
        <f t="shared" si="0"/>
        <v>-75287337.346793264</v>
      </c>
    </row>
    <row r="60" spans="1:13" x14ac:dyDescent="0.25">
      <c r="A60" s="1" t="s">
        <v>67</v>
      </c>
      <c r="B60" s="6">
        <v>312</v>
      </c>
      <c r="C60" s="2">
        <v>98</v>
      </c>
      <c r="D60" s="2">
        <v>49309</v>
      </c>
      <c r="E60" s="2">
        <v>50764</v>
      </c>
      <c r="F60" s="3">
        <v>356822116.51933068</v>
      </c>
      <c r="G60" s="3">
        <v>355511434.51717949</v>
      </c>
      <c r="H60" s="4">
        <v>0.65306122448979587</v>
      </c>
      <c r="I60" s="5">
        <v>7236.4500703589747</v>
      </c>
      <c r="J60" s="5">
        <v>7003.2194964380169</v>
      </c>
      <c r="K60" s="5">
        <v>-233.2305739209578</v>
      </c>
      <c r="L60" s="4">
        <v>-3.2229970725050287E-2</v>
      </c>
      <c r="M60" s="3">
        <f t="shared" si="0"/>
        <v>-11839716.854523502</v>
      </c>
    </row>
    <row r="61" spans="1:13" x14ac:dyDescent="0.25">
      <c r="A61" s="1" t="s">
        <v>68</v>
      </c>
      <c r="B61" s="6">
        <v>313</v>
      </c>
      <c r="C61" s="2">
        <v>71</v>
      </c>
      <c r="D61" s="2">
        <v>38946.5</v>
      </c>
      <c r="E61" s="2">
        <v>41024</v>
      </c>
      <c r="F61" s="3">
        <v>293387053.26918697</v>
      </c>
      <c r="G61" s="3">
        <v>297542056.5854702</v>
      </c>
      <c r="H61" s="4">
        <v>0.80281690140845074</v>
      </c>
      <c r="I61" s="5">
        <v>7533.0787944792737</v>
      </c>
      <c r="J61" s="5">
        <v>7252.8777443806111</v>
      </c>
      <c r="K61" s="5">
        <v>-280.20105009866262</v>
      </c>
      <c r="L61" s="4">
        <v>-3.7196086453258892E-2</v>
      </c>
      <c r="M61" s="3">
        <f t="shared" si="0"/>
        <v>-11494967.879247535</v>
      </c>
    </row>
    <row r="62" spans="1:13" x14ac:dyDescent="0.25">
      <c r="A62" s="1" t="s">
        <v>69</v>
      </c>
      <c r="B62" s="6">
        <v>921</v>
      </c>
      <c r="C62" s="2">
        <v>47</v>
      </c>
      <c r="D62" s="2">
        <v>15297</v>
      </c>
      <c r="E62" s="2">
        <v>16825.5</v>
      </c>
      <c r="F62" s="3">
        <v>103364874.2360924</v>
      </c>
      <c r="G62" s="3">
        <v>104065248.9861432</v>
      </c>
      <c r="H62" s="4">
        <v>0.76595744680851063</v>
      </c>
      <c r="I62" s="5">
        <v>6757.1990740728488</v>
      </c>
      <c r="J62" s="5">
        <v>6184.9721545358652</v>
      </c>
      <c r="K62" s="5">
        <v>-572.22691953698359</v>
      </c>
      <c r="L62" s="4">
        <v>-8.4684040423287144E-2</v>
      </c>
      <c r="M62" s="3">
        <f t="shared" si="0"/>
        <v>-9628004.0346695166</v>
      </c>
    </row>
    <row r="63" spans="1:13" x14ac:dyDescent="0.25">
      <c r="A63" s="1" t="s">
        <v>70</v>
      </c>
      <c r="B63" s="6">
        <v>420</v>
      </c>
      <c r="C63" s="2">
        <v>1</v>
      </c>
      <c r="D63" s="2">
        <v>279</v>
      </c>
      <c r="E63" s="2">
        <v>259</v>
      </c>
      <c r="F63" s="3">
        <v>3366490.0307229301</v>
      </c>
      <c r="G63" s="3">
        <v>3108332.0212694942</v>
      </c>
      <c r="H63" s="4">
        <v>1</v>
      </c>
      <c r="I63" s="5">
        <v>12066.272511551721</v>
      </c>
      <c r="J63" s="5">
        <v>12001.281935403449</v>
      </c>
      <c r="K63" s="5">
        <v>-64.990576148265973</v>
      </c>
      <c r="L63" s="4">
        <v>-5.3861352862739631E-3</v>
      </c>
      <c r="M63" s="3">
        <f t="shared" si="0"/>
        <v>-16832.559222400887</v>
      </c>
    </row>
    <row r="64" spans="1:13" x14ac:dyDescent="0.25">
      <c r="A64" s="1" t="s">
        <v>71</v>
      </c>
      <c r="B64" s="6">
        <v>206</v>
      </c>
      <c r="C64" s="2">
        <v>63</v>
      </c>
      <c r="D64" s="2">
        <v>23896</v>
      </c>
      <c r="E64" s="2">
        <v>22923</v>
      </c>
      <c r="F64" s="3">
        <v>231914222.29779929</v>
      </c>
      <c r="G64" s="3">
        <v>211000821.01604369</v>
      </c>
      <c r="H64" s="4">
        <v>0.79365079365079361</v>
      </c>
      <c r="I64" s="5">
        <v>9705.148238106769</v>
      </c>
      <c r="J64" s="5">
        <v>9204.7646911854354</v>
      </c>
      <c r="K64" s="5">
        <v>-500.38354692133362</v>
      </c>
      <c r="L64" s="4">
        <v>-5.1558568158351581E-2</v>
      </c>
      <c r="M64" s="3">
        <f t="shared" si="0"/>
        <v>-11470292.04607773</v>
      </c>
    </row>
    <row r="65" spans="1:13" x14ac:dyDescent="0.25">
      <c r="A65" s="1" t="s">
        <v>72</v>
      </c>
      <c r="B65" s="6">
        <v>207</v>
      </c>
      <c r="C65" s="2">
        <v>37</v>
      </c>
      <c r="D65" s="2">
        <v>12422</v>
      </c>
      <c r="E65" s="2">
        <v>13174</v>
      </c>
      <c r="F65" s="3">
        <v>128919836.0639533</v>
      </c>
      <c r="G65" s="3">
        <v>115996508.6307629</v>
      </c>
      <c r="H65" s="4">
        <v>0.81081081081081086</v>
      </c>
      <c r="I65" s="5">
        <v>10378.34777523372</v>
      </c>
      <c r="J65" s="5">
        <v>8804.957388094952</v>
      </c>
      <c r="K65" s="5">
        <v>-1573.3903871387679</v>
      </c>
      <c r="L65" s="4">
        <v>-0.15160316663249759</v>
      </c>
      <c r="M65" s="3">
        <f t="shared" si="0"/>
        <v>-20727844.960166126</v>
      </c>
    </row>
    <row r="66" spans="1:13" x14ac:dyDescent="0.25">
      <c r="A66" s="1" t="s">
        <v>73</v>
      </c>
      <c r="B66" s="6">
        <v>886</v>
      </c>
      <c r="C66" s="2">
        <v>546</v>
      </c>
      <c r="D66" s="2">
        <v>213307.5</v>
      </c>
      <c r="E66" s="2">
        <v>228882</v>
      </c>
      <c r="F66" s="3">
        <v>1381850085.4165721</v>
      </c>
      <c r="G66" s="3">
        <v>1431744658.776674</v>
      </c>
      <c r="H66" s="4">
        <v>0.68864468864468864</v>
      </c>
      <c r="I66" s="5">
        <v>6478.2067457382982</v>
      </c>
      <c r="J66" s="5">
        <v>6255.3833799804006</v>
      </c>
      <c r="K66" s="5">
        <v>-222.82336575789759</v>
      </c>
      <c r="L66" s="4">
        <v>-3.4395840469969907E-2</v>
      </c>
      <c r="M66" s="3">
        <f t="shared" si="0"/>
        <v>-51000257.601399116</v>
      </c>
    </row>
    <row r="67" spans="1:13" x14ac:dyDescent="0.25">
      <c r="A67" s="1" t="s">
        <v>74</v>
      </c>
      <c r="B67" s="6">
        <v>810</v>
      </c>
      <c r="C67" s="2">
        <v>85</v>
      </c>
      <c r="D67" s="2">
        <v>34091.5</v>
      </c>
      <c r="E67" s="2">
        <v>37557.5</v>
      </c>
      <c r="F67" s="3">
        <v>243130552.25352171</v>
      </c>
      <c r="G67" s="3">
        <v>257622633.70757449</v>
      </c>
      <c r="H67" s="4">
        <v>0.71764705882352942</v>
      </c>
      <c r="I67" s="5">
        <v>7131.7059165340834</v>
      </c>
      <c r="J67" s="5">
        <v>6859.4191228802374</v>
      </c>
      <c r="K67" s="5">
        <v>-272.28679365384602</v>
      </c>
      <c r="L67" s="4">
        <v>-3.8179756265969811E-2</v>
      </c>
      <c r="M67" s="3">
        <f t="shared" si="0"/>
        <v>-10226411.252654321</v>
      </c>
    </row>
    <row r="68" spans="1:13" x14ac:dyDescent="0.25">
      <c r="A68" s="1" t="s">
        <v>75</v>
      </c>
      <c r="B68" s="6">
        <v>314</v>
      </c>
      <c r="C68" s="2">
        <v>47</v>
      </c>
      <c r="D68" s="2">
        <v>22407.5</v>
      </c>
      <c r="E68" s="2">
        <v>24667</v>
      </c>
      <c r="F68" s="3">
        <v>152236300.88521871</v>
      </c>
      <c r="G68" s="3">
        <v>165284815.59778339</v>
      </c>
      <c r="H68" s="4">
        <v>0.78723404255319152</v>
      </c>
      <c r="I68" s="5">
        <v>6793.9886593871997</v>
      </c>
      <c r="J68" s="5">
        <v>6700.6452182180019</v>
      </c>
      <c r="K68" s="5">
        <v>-93.343441169197831</v>
      </c>
      <c r="L68" s="4">
        <v>-1.373912231075425E-2</v>
      </c>
      <c r="M68" s="3">
        <f t="shared" si="0"/>
        <v>-2302502.6633206028</v>
      </c>
    </row>
    <row r="69" spans="1:13" x14ac:dyDescent="0.25">
      <c r="A69" s="1" t="s">
        <v>76</v>
      </c>
      <c r="B69" s="6">
        <v>382</v>
      </c>
      <c r="C69" s="2">
        <v>169</v>
      </c>
      <c r="D69" s="2">
        <v>61862</v>
      </c>
      <c r="E69" s="2">
        <v>63525.5</v>
      </c>
      <c r="F69" s="3">
        <v>417350945.33129412</v>
      </c>
      <c r="G69" s="3">
        <v>408605856.59446108</v>
      </c>
      <c r="H69" s="4">
        <v>0.79289940828402372</v>
      </c>
      <c r="I69" s="5">
        <v>6746.4832260724525</v>
      </c>
      <c r="J69" s="5">
        <v>6432.1549077844511</v>
      </c>
      <c r="K69" s="5">
        <v>-314.32831828800141</v>
      </c>
      <c r="L69" s="4">
        <v>-4.6591432566414508E-2</v>
      </c>
      <c r="M69" s="3">
        <f t="shared" ref="M69:M132" si="1">K69*E69</f>
        <v>-19967863.583404433</v>
      </c>
    </row>
    <row r="70" spans="1:13" x14ac:dyDescent="0.25">
      <c r="A70" s="1" t="s">
        <v>77</v>
      </c>
      <c r="B70" s="6">
        <v>340</v>
      </c>
      <c r="C70" s="2">
        <v>59</v>
      </c>
      <c r="D70" s="2">
        <v>19072.5</v>
      </c>
      <c r="E70" s="2">
        <v>20097.5</v>
      </c>
      <c r="F70" s="3">
        <v>141226027.87837479</v>
      </c>
      <c r="G70" s="3">
        <v>144717559.96387041</v>
      </c>
      <c r="H70" s="4">
        <v>0.72881355932203384</v>
      </c>
      <c r="I70" s="5">
        <v>7404.6940819701058</v>
      </c>
      <c r="J70" s="5">
        <v>7200.7742238522424</v>
      </c>
      <c r="K70" s="5">
        <v>-203.91985811786341</v>
      </c>
      <c r="L70" s="4">
        <v>-2.7539268450589179E-2</v>
      </c>
      <c r="M70" s="3">
        <f t="shared" si="1"/>
        <v>-4098279.3485237597</v>
      </c>
    </row>
    <row r="71" spans="1:13" x14ac:dyDescent="0.25">
      <c r="A71" s="1" t="s">
        <v>78</v>
      </c>
      <c r="B71" s="6">
        <v>208</v>
      </c>
      <c r="C71" s="2">
        <v>89</v>
      </c>
      <c r="D71" s="2">
        <v>36398</v>
      </c>
      <c r="E71" s="2">
        <v>36379.5</v>
      </c>
      <c r="F71" s="3">
        <v>355932373.86775023</v>
      </c>
      <c r="G71" s="3">
        <v>322232334.67858249</v>
      </c>
      <c r="H71" s="4">
        <v>0.8314606741573034</v>
      </c>
      <c r="I71" s="5">
        <v>9778.89922159872</v>
      </c>
      <c r="J71" s="5">
        <v>8857.5251083325093</v>
      </c>
      <c r="K71" s="5">
        <v>-921.37411326621077</v>
      </c>
      <c r="L71" s="4">
        <v>-9.4220636943590286E-2</v>
      </c>
      <c r="M71" s="3">
        <f t="shared" si="1"/>
        <v>-33519129.553568114</v>
      </c>
    </row>
    <row r="72" spans="1:13" x14ac:dyDescent="0.25">
      <c r="A72" s="1" t="s">
        <v>79</v>
      </c>
      <c r="B72" s="6">
        <v>888</v>
      </c>
      <c r="C72" s="2">
        <v>617</v>
      </c>
      <c r="D72" s="2">
        <v>166056</v>
      </c>
      <c r="E72" s="2">
        <v>175078</v>
      </c>
      <c r="F72" s="3">
        <v>1096643021.90501</v>
      </c>
      <c r="G72" s="3">
        <v>1086496338.437464</v>
      </c>
      <c r="H72" s="4">
        <v>0.82009724473257695</v>
      </c>
      <c r="I72" s="5">
        <v>6604.0553903804148</v>
      </c>
      <c r="J72" s="5">
        <v>6205.7844985518686</v>
      </c>
      <c r="K72" s="5">
        <v>-398.27089182854621</v>
      </c>
      <c r="L72" s="4">
        <v>-6.0307018685620717E-2</v>
      </c>
      <c r="M72" s="3">
        <f t="shared" si="1"/>
        <v>-69728471.199558213</v>
      </c>
    </row>
    <row r="73" spans="1:13" x14ac:dyDescent="0.25">
      <c r="A73" s="1" t="s">
        <v>80</v>
      </c>
      <c r="B73" s="6">
        <v>383</v>
      </c>
      <c r="C73" s="2">
        <v>263</v>
      </c>
      <c r="D73" s="2">
        <v>110707</v>
      </c>
      <c r="E73" s="2">
        <v>119924</v>
      </c>
      <c r="F73" s="3">
        <v>731622420.45120704</v>
      </c>
      <c r="G73" s="3">
        <v>756607569.27042758</v>
      </c>
      <c r="H73" s="4">
        <v>0.7414448669201521</v>
      </c>
      <c r="I73" s="5">
        <v>6608.6373982784016</v>
      </c>
      <c r="J73" s="5">
        <v>6309.0588145027486</v>
      </c>
      <c r="K73" s="5">
        <v>-299.57858377565299</v>
      </c>
      <c r="L73" s="4">
        <v>-4.5331369497393692E-2</v>
      </c>
      <c r="M73" s="3">
        <f t="shared" si="1"/>
        <v>-35926662.080711409</v>
      </c>
    </row>
    <row r="74" spans="1:13" x14ac:dyDescent="0.25">
      <c r="A74" s="1" t="s">
        <v>81</v>
      </c>
      <c r="B74" s="6">
        <v>856</v>
      </c>
      <c r="C74" s="2">
        <v>106</v>
      </c>
      <c r="D74" s="2">
        <v>49927.5</v>
      </c>
      <c r="E74" s="2">
        <v>53836.5</v>
      </c>
      <c r="F74" s="3">
        <v>341480484.07175469</v>
      </c>
      <c r="G74" s="3">
        <v>362512850.44845653</v>
      </c>
      <c r="H74" s="4">
        <v>0.53773584905660377</v>
      </c>
      <c r="I74" s="5">
        <v>6839.5269955786835</v>
      </c>
      <c r="J74" s="5">
        <v>6733.588744596258</v>
      </c>
      <c r="K74" s="5">
        <v>-105.93825098242451</v>
      </c>
      <c r="L74" s="4">
        <v>-1.54891195035719E-2</v>
      </c>
      <c r="M74" s="3">
        <f t="shared" si="1"/>
        <v>-5703344.6490152972</v>
      </c>
    </row>
    <row r="75" spans="1:13" x14ac:dyDescent="0.25">
      <c r="A75" s="1" t="s">
        <v>82</v>
      </c>
      <c r="B75" s="6">
        <v>855</v>
      </c>
      <c r="C75" s="2">
        <v>268</v>
      </c>
      <c r="D75" s="2">
        <v>86245</v>
      </c>
      <c r="E75" s="2">
        <v>93955.5</v>
      </c>
      <c r="F75" s="3">
        <v>520891256.29155219</v>
      </c>
      <c r="G75" s="3">
        <v>550309699.33425033</v>
      </c>
      <c r="H75" s="4">
        <v>0.68283582089552242</v>
      </c>
      <c r="I75" s="5">
        <v>6039.6690392666515</v>
      </c>
      <c r="J75" s="5">
        <v>5857.1312944346028</v>
      </c>
      <c r="K75" s="5">
        <v>-182.53774483204779</v>
      </c>
      <c r="L75" s="4">
        <v>-3.0223137003912989E-2</v>
      </c>
      <c r="M75" s="3">
        <f t="shared" si="1"/>
        <v>-17150425.084567465</v>
      </c>
    </row>
    <row r="76" spans="1:13" x14ac:dyDescent="0.25">
      <c r="A76" s="1" t="s">
        <v>83</v>
      </c>
      <c r="B76" s="6">
        <v>209</v>
      </c>
      <c r="C76" s="2">
        <v>82</v>
      </c>
      <c r="D76" s="2">
        <v>38018.5</v>
      </c>
      <c r="E76" s="2">
        <v>36845.5</v>
      </c>
      <c r="F76" s="3">
        <v>331325088.67402351</v>
      </c>
      <c r="G76" s="3">
        <v>296780462.18639928</v>
      </c>
      <c r="H76" s="4">
        <v>0.85365853658536583</v>
      </c>
      <c r="I76" s="5">
        <v>8714.8385305581105</v>
      </c>
      <c r="J76" s="5">
        <v>8054.7275023109833</v>
      </c>
      <c r="K76" s="5">
        <v>-660.11102824712725</v>
      </c>
      <c r="L76" s="4">
        <v>-7.5745640717551299E-2</v>
      </c>
      <c r="M76" s="3">
        <f t="shared" si="1"/>
        <v>-24322120.891279526</v>
      </c>
    </row>
    <row r="77" spans="1:13" x14ac:dyDescent="0.25">
      <c r="A77" s="1" t="s">
        <v>84</v>
      </c>
      <c r="B77" s="6">
        <v>925</v>
      </c>
      <c r="C77" s="2">
        <v>337</v>
      </c>
      <c r="D77" s="2">
        <v>95649</v>
      </c>
      <c r="E77" s="2">
        <v>99878</v>
      </c>
      <c r="F77" s="3">
        <v>618203368.79126132</v>
      </c>
      <c r="G77" s="3">
        <v>637613177.39205456</v>
      </c>
      <c r="H77" s="4">
        <v>0.4599406528189911</v>
      </c>
      <c r="I77" s="5">
        <v>6463.2496815571658</v>
      </c>
      <c r="J77" s="5">
        <v>6383.9201565114899</v>
      </c>
      <c r="K77" s="5">
        <v>-79.329525045675837</v>
      </c>
      <c r="L77" s="4">
        <v>-1.2273937872467109E-2</v>
      </c>
      <c r="M77" s="3">
        <f t="shared" si="1"/>
        <v>-7923274.3025120115</v>
      </c>
    </row>
    <row r="78" spans="1:13" x14ac:dyDescent="0.25">
      <c r="A78" s="1" t="s">
        <v>85</v>
      </c>
      <c r="B78" s="6">
        <v>341</v>
      </c>
      <c r="C78" s="2">
        <v>162</v>
      </c>
      <c r="D78" s="2">
        <v>65559.5</v>
      </c>
      <c r="E78" s="2">
        <v>70604</v>
      </c>
      <c r="F78" s="3">
        <v>485083272.06456977</v>
      </c>
      <c r="G78" s="3">
        <v>472292629.49955952</v>
      </c>
      <c r="H78" s="4">
        <v>0.88271604938271608</v>
      </c>
      <c r="I78" s="5">
        <v>7399.1301346802493</v>
      </c>
      <c r="J78" s="5">
        <v>6689.3183034893127</v>
      </c>
      <c r="K78" s="5">
        <v>-709.81183119093657</v>
      </c>
      <c r="L78" s="4">
        <v>-9.5931794450269003E-2</v>
      </c>
      <c r="M78" s="3">
        <f t="shared" si="1"/>
        <v>-50115554.529404886</v>
      </c>
    </row>
    <row r="79" spans="1:13" x14ac:dyDescent="0.25">
      <c r="A79" s="1" t="s">
        <v>86</v>
      </c>
      <c r="B79" s="6">
        <v>821</v>
      </c>
      <c r="C79" s="2">
        <v>67</v>
      </c>
      <c r="D79" s="2">
        <v>36761</v>
      </c>
      <c r="E79" s="2">
        <v>38466.5</v>
      </c>
      <c r="F79" s="3">
        <v>265441652.71803859</v>
      </c>
      <c r="G79" s="3">
        <v>248947561.99013031</v>
      </c>
      <c r="H79" s="4">
        <v>0.86567164179104472</v>
      </c>
      <c r="I79" s="5">
        <v>7220.7408046037544</v>
      </c>
      <c r="J79" s="5">
        <v>6471.8017493177258</v>
      </c>
      <c r="K79" s="5">
        <v>-748.93905528602863</v>
      </c>
      <c r="L79" s="4">
        <v>-0.1037205288976063</v>
      </c>
      <c r="M79" s="3">
        <f t="shared" si="1"/>
        <v>-28809064.170160022</v>
      </c>
    </row>
    <row r="80" spans="1:13" x14ac:dyDescent="0.25">
      <c r="A80" s="1" t="s">
        <v>87</v>
      </c>
      <c r="B80" s="6">
        <v>352</v>
      </c>
      <c r="C80" s="2">
        <v>168</v>
      </c>
      <c r="D80" s="2">
        <v>75700.5</v>
      </c>
      <c r="E80" s="2">
        <v>81963.5</v>
      </c>
      <c r="F80" s="3">
        <v>569819070.05901301</v>
      </c>
      <c r="G80" s="3">
        <v>587158657.12324142</v>
      </c>
      <c r="H80" s="4">
        <v>0.81547619047619047</v>
      </c>
      <c r="I80" s="5">
        <v>7527.2827796251413</v>
      </c>
      <c r="J80" s="5">
        <v>7163.6601307074661</v>
      </c>
      <c r="K80" s="5">
        <v>-363.62264891767518</v>
      </c>
      <c r="L80" s="4">
        <v>-4.8307292227937733E-2</v>
      </c>
      <c r="M80" s="3">
        <f t="shared" si="1"/>
        <v>-29803784.984563868</v>
      </c>
    </row>
    <row r="81" spans="1:13" x14ac:dyDescent="0.25">
      <c r="A81" s="1" t="s">
        <v>88</v>
      </c>
      <c r="B81" s="6">
        <v>887</v>
      </c>
      <c r="C81" s="2">
        <v>84</v>
      </c>
      <c r="D81" s="2">
        <v>37284.5</v>
      </c>
      <c r="E81" s="2">
        <v>40490.5</v>
      </c>
      <c r="F81" s="3">
        <v>251630311.9119418</v>
      </c>
      <c r="G81" s="3">
        <v>252344468.5186609</v>
      </c>
      <c r="H81" s="4">
        <v>0.79761904761904767</v>
      </c>
      <c r="I81" s="5">
        <v>6748.9254760541726</v>
      </c>
      <c r="J81" s="5">
        <v>6232.1894893533272</v>
      </c>
      <c r="K81" s="5">
        <v>-516.73598670084539</v>
      </c>
      <c r="L81" s="4">
        <v>-7.6565667902879331E-2</v>
      </c>
      <c r="M81" s="3">
        <f t="shared" si="1"/>
        <v>-20922898.469510581</v>
      </c>
    </row>
    <row r="82" spans="1:13" x14ac:dyDescent="0.25">
      <c r="A82" s="1" t="s">
        <v>89</v>
      </c>
      <c r="B82" s="6">
        <v>315</v>
      </c>
      <c r="C82" s="2">
        <v>55</v>
      </c>
      <c r="D82" s="2">
        <v>27403</v>
      </c>
      <c r="E82" s="2">
        <v>26918.5</v>
      </c>
      <c r="F82" s="3">
        <v>195156339.60663679</v>
      </c>
      <c r="G82" s="3">
        <v>193665522.25918189</v>
      </c>
      <c r="H82" s="4">
        <v>0.47272727272727272</v>
      </c>
      <c r="I82" s="5">
        <v>7121.7143964761826</v>
      </c>
      <c r="J82" s="5">
        <v>7194.5138941316154</v>
      </c>
      <c r="K82" s="5">
        <v>72.799497655432788</v>
      </c>
      <c r="L82" s="4">
        <v>1.022218718732293E-2</v>
      </c>
      <c r="M82" s="3">
        <f t="shared" si="1"/>
        <v>1959653.2776377676</v>
      </c>
    </row>
    <row r="83" spans="1:13" x14ac:dyDescent="0.25">
      <c r="A83" s="1" t="s">
        <v>90</v>
      </c>
      <c r="B83" s="6">
        <v>806</v>
      </c>
      <c r="C83" s="2">
        <v>43</v>
      </c>
      <c r="D83" s="2">
        <v>18514.5</v>
      </c>
      <c r="E83" s="2">
        <v>20050.5</v>
      </c>
      <c r="F83" s="3">
        <v>145802332.2429775</v>
      </c>
      <c r="G83" s="3">
        <v>145224857.85047019</v>
      </c>
      <c r="H83" s="4">
        <v>0.90697674418604646</v>
      </c>
      <c r="I83" s="5">
        <v>7875.0348236775244</v>
      </c>
      <c r="J83" s="5">
        <v>7242.9544325812449</v>
      </c>
      <c r="K83" s="5">
        <v>-632.08039109627953</v>
      </c>
      <c r="L83" s="4">
        <v>-8.0263821716169526E-2</v>
      </c>
      <c r="M83" s="3">
        <f t="shared" si="1"/>
        <v>-12673527.881675953</v>
      </c>
    </row>
    <row r="84" spans="1:13" x14ac:dyDescent="0.25">
      <c r="A84" s="1" t="s">
        <v>91</v>
      </c>
      <c r="B84" s="6">
        <v>826</v>
      </c>
      <c r="C84" s="2">
        <v>107</v>
      </c>
      <c r="D84" s="2">
        <v>44430</v>
      </c>
      <c r="E84" s="2">
        <v>46448.5</v>
      </c>
      <c r="F84" s="3">
        <v>297437125.93780148</v>
      </c>
      <c r="G84" s="3">
        <v>301256662.10974902</v>
      </c>
      <c r="H84" s="4">
        <v>0.55140186915887845</v>
      </c>
      <c r="I84" s="5">
        <v>6694.5110496916841</v>
      </c>
      <c r="J84" s="5">
        <v>6485.8211160693891</v>
      </c>
      <c r="K84" s="5">
        <v>-208.689933622295</v>
      </c>
      <c r="L84" s="4">
        <v>-3.11732898897682E-2</v>
      </c>
      <c r="M84" s="3">
        <f t="shared" si="1"/>
        <v>-9693334.3818551693</v>
      </c>
    </row>
    <row r="85" spans="1:13" x14ac:dyDescent="0.25">
      <c r="A85" s="1" t="s">
        <v>92</v>
      </c>
      <c r="B85" s="6">
        <v>391</v>
      </c>
      <c r="C85" s="2">
        <v>93</v>
      </c>
      <c r="D85" s="2">
        <v>36055.5</v>
      </c>
      <c r="E85" s="2">
        <v>38977.5</v>
      </c>
      <c r="F85" s="3">
        <v>248102338.63471121</v>
      </c>
      <c r="G85" s="3">
        <v>254858752.31065401</v>
      </c>
      <c r="H85" s="4">
        <v>0.70967741935483875</v>
      </c>
      <c r="I85" s="5">
        <v>6881.1232304284013</v>
      </c>
      <c r="J85" s="5">
        <v>6538.6120790367249</v>
      </c>
      <c r="K85" s="5">
        <v>-342.51115139167632</v>
      </c>
      <c r="L85" s="4">
        <v>-4.9775471230785177E-2</v>
      </c>
      <c r="M85" s="3">
        <f t="shared" si="1"/>
        <v>-13350228.403369064</v>
      </c>
    </row>
    <row r="86" spans="1:13" x14ac:dyDescent="0.25">
      <c r="A86" s="1" t="s">
        <v>93</v>
      </c>
      <c r="B86" s="6">
        <v>316</v>
      </c>
      <c r="C86" s="2">
        <v>95</v>
      </c>
      <c r="D86" s="2">
        <v>55535</v>
      </c>
      <c r="E86" s="2">
        <v>58405</v>
      </c>
      <c r="F86" s="3">
        <v>496905427.5420596</v>
      </c>
      <c r="G86" s="3">
        <v>491710763.4967097</v>
      </c>
      <c r="H86" s="4">
        <v>0.67368421052631577</v>
      </c>
      <c r="I86" s="5">
        <v>8947.60831083208</v>
      </c>
      <c r="J86" s="5">
        <v>8418.9840509666938</v>
      </c>
      <c r="K86" s="5">
        <v>-528.62425986538619</v>
      </c>
      <c r="L86" s="4">
        <v>-5.9079950921122393E-2</v>
      </c>
      <c r="M86" s="3">
        <f t="shared" si="1"/>
        <v>-30874299.897437882</v>
      </c>
    </row>
    <row r="87" spans="1:13" x14ac:dyDescent="0.25">
      <c r="A87" s="1" t="s">
        <v>94</v>
      </c>
      <c r="B87" s="6">
        <v>926</v>
      </c>
      <c r="C87" s="2">
        <v>343</v>
      </c>
      <c r="D87" s="2">
        <v>100614.5</v>
      </c>
      <c r="E87" s="2">
        <v>106334.5</v>
      </c>
      <c r="F87" s="3">
        <v>684184706.61744738</v>
      </c>
      <c r="G87" s="3">
        <v>668662132.22713149</v>
      </c>
      <c r="H87" s="4">
        <v>0.80758017492711365</v>
      </c>
      <c r="I87" s="5">
        <v>6800.0606932146693</v>
      </c>
      <c r="J87" s="5">
        <v>6288.2896165132806</v>
      </c>
      <c r="K87" s="5">
        <v>-511.77107670138872</v>
      </c>
      <c r="L87" s="4">
        <v>-7.525978072696482E-2</v>
      </c>
      <c r="M87" s="3">
        <f t="shared" si="1"/>
        <v>-54418921.555503815</v>
      </c>
    </row>
    <row r="88" spans="1:13" x14ac:dyDescent="0.25">
      <c r="A88" s="1" t="s">
        <v>95</v>
      </c>
      <c r="B88" s="6">
        <v>812</v>
      </c>
      <c r="C88" s="2">
        <v>58</v>
      </c>
      <c r="D88" s="2">
        <v>20797</v>
      </c>
      <c r="E88" s="2">
        <v>21535</v>
      </c>
      <c r="F88" s="3">
        <v>151446541.49033421</v>
      </c>
      <c r="G88" s="3">
        <v>142631372.9679687</v>
      </c>
      <c r="H88" s="4">
        <v>0.81034482758620685</v>
      </c>
      <c r="I88" s="5">
        <v>7282.1340332901</v>
      </c>
      <c r="J88" s="5">
        <v>6623.2353363347438</v>
      </c>
      <c r="K88" s="5">
        <v>-658.89869695535617</v>
      </c>
      <c r="L88" s="4">
        <v>-9.0481539332181615E-2</v>
      </c>
      <c r="M88" s="3">
        <f t="shared" si="1"/>
        <v>-14189383.438933596</v>
      </c>
    </row>
    <row r="89" spans="1:13" x14ac:dyDescent="0.25">
      <c r="A89" s="1" t="s">
        <v>96</v>
      </c>
      <c r="B89" s="6">
        <v>813</v>
      </c>
      <c r="C89" s="2">
        <v>66</v>
      </c>
      <c r="D89" s="2">
        <v>21131.5</v>
      </c>
      <c r="E89" s="2">
        <v>22510.5</v>
      </c>
      <c r="F89" s="3">
        <v>138729255.14353311</v>
      </c>
      <c r="G89" s="3">
        <v>139702767.65854079</v>
      </c>
      <c r="H89" s="4">
        <v>0.80303030303030298</v>
      </c>
      <c r="I89" s="5">
        <v>6565.0453182941646</v>
      </c>
      <c r="J89" s="5">
        <v>6206.115708604465</v>
      </c>
      <c r="K89" s="5">
        <v>-358.92960968969959</v>
      </c>
      <c r="L89" s="4">
        <v>-5.4672830466151678E-2</v>
      </c>
      <c r="M89" s="3">
        <f t="shared" si="1"/>
        <v>-8079684.9789199829</v>
      </c>
    </row>
    <row r="90" spans="1:13" x14ac:dyDescent="0.25">
      <c r="A90" s="1" t="s">
        <v>97</v>
      </c>
      <c r="B90" s="6">
        <v>940</v>
      </c>
      <c r="C90" s="2">
        <v>134</v>
      </c>
      <c r="D90" s="2">
        <v>50467</v>
      </c>
      <c r="E90" s="2">
        <v>52585.5</v>
      </c>
      <c r="F90" s="3">
        <v>324674331.51449537</v>
      </c>
      <c r="G90" s="3">
        <v>319620012.55503643</v>
      </c>
      <c r="H90" s="4">
        <v>0.69402985074626866</v>
      </c>
      <c r="I90" s="5">
        <v>6433.3986865574607</v>
      </c>
      <c r="J90" s="5">
        <v>6078.1016165109477</v>
      </c>
      <c r="K90" s="5">
        <v>-355.297070046513</v>
      </c>
      <c r="L90" s="4">
        <v>-5.5226962816544163E-2</v>
      </c>
      <c r="M90" s="3">
        <f t="shared" si="1"/>
        <v>-18683474.07693091</v>
      </c>
    </row>
    <row r="91" spans="1:13" x14ac:dyDescent="0.25">
      <c r="A91" s="1" t="s">
        <v>98</v>
      </c>
      <c r="B91" s="6">
        <v>802</v>
      </c>
      <c r="C91" s="2">
        <v>73</v>
      </c>
      <c r="D91" s="2">
        <v>28539.5</v>
      </c>
      <c r="E91" s="2">
        <v>29434</v>
      </c>
      <c r="F91" s="3">
        <v>176730153.54925281</v>
      </c>
      <c r="G91" s="3">
        <v>177561902.14629161</v>
      </c>
      <c r="H91" s="4">
        <v>0.63013698630136983</v>
      </c>
      <c r="I91" s="5">
        <v>6192.4754655566076</v>
      </c>
      <c r="J91" s="5">
        <v>6032.5440696572541</v>
      </c>
      <c r="K91" s="5">
        <v>-159.93139589935339</v>
      </c>
      <c r="L91" s="4">
        <v>-2.5826730648981E-2</v>
      </c>
      <c r="M91" s="3">
        <f t="shared" si="1"/>
        <v>-4707420.706901568</v>
      </c>
    </row>
    <row r="92" spans="1:13" x14ac:dyDescent="0.25">
      <c r="A92" s="1" t="s">
        <v>99</v>
      </c>
      <c r="B92" s="6">
        <v>392</v>
      </c>
      <c r="C92" s="2">
        <v>77</v>
      </c>
      <c r="D92" s="2">
        <v>28311.5</v>
      </c>
      <c r="E92" s="2">
        <v>28998.5</v>
      </c>
      <c r="F92" s="3">
        <v>183592335.3202239</v>
      </c>
      <c r="G92" s="3">
        <v>182697373.25777629</v>
      </c>
      <c r="H92" s="4">
        <v>0.54545454545454541</v>
      </c>
      <c r="I92" s="5">
        <v>6484.7265358678942</v>
      </c>
      <c r="J92" s="5">
        <v>6300.2352969214389</v>
      </c>
      <c r="K92" s="5">
        <v>-184.4912389464553</v>
      </c>
      <c r="L92" s="4">
        <v>-2.8450118586498489E-2</v>
      </c>
      <c r="M92" s="3">
        <f t="shared" si="1"/>
        <v>-5349969.1925887838</v>
      </c>
    </row>
    <row r="93" spans="1:13" x14ac:dyDescent="0.25">
      <c r="A93" s="1" t="s">
        <v>100</v>
      </c>
      <c r="B93" s="6">
        <v>815</v>
      </c>
      <c r="C93" s="2">
        <v>312</v>
      </c>
      <c r="D93" s="2">
        <v>76795</v>
      </c>
      <c r="E93" s="2">
        <v>77465</v>
      </c>
      <c r="F93" s="3">
        <v>496119908.83128119</v>
      </c>
      <c r="G93" s="3">
        <v>478850684.7271989</v>
      </c>
      <c r="H93" s="4">
        <v>0.57692307692307687</v>
      </c>
      <c r="I93" s="5">
        <v>6460.3152396807254</v>
      </c>
      <c r="J93" s="5">
        <v>6181.5101623597611</v>
      </c>
      <c r="K93" s="5">
        <v>-278.80507732096339</v>
      </c>
      <c r="L93" s="4">
        <v>-4.3156574714571128E-2</v>
      </c>
      <c r="M93" s="3">
        <f t="shared" si="1"/>
        <v>-21597635.314668428</v>
      </c>
    </row>
    <row r="94" spans="1:13" x14ac:dyDescent="0.25">
      <c r="A94" s="1" t="s">
        <v>101</v>
      </c>
      <c r="B94" s="6">
        <v>929</v>
      </c>
      <c r="C94" s="2">
        <v>158</v>
      </c>
      <c r="D94" s="2">
        <v>42703.5</v>
      </c>
      <c r="E94" s="2">
        <v>42967</v>
      </c>
      <c r="F94" s="3">
        <v>285148469.0121066</v>
      </c>
      <c r="G94" s="3">
        <v>268282930.92571959</v>
      </c>
      <c r="H94" s="4">
        <v>0.70886075949367089</v>
      </c>
      <c r="I94" s="5">
        <v>6677.4027658647792</v>
      </c>
      <c r="J94" s="5">
        <v>6243.929781593306</v>
      </c>
      <c r="K94" s="5">
        <v>-433.47298427147331</v>
      </c>
      <c r="L94" s="4">
        <v>-6.491640529569509E-2</v>
      </c>
      <c r="M94" s="3">
        <f t="shared" si="1"/>
        <v>-18625033.715192392</v>
      </c>
    </row>
    <row r="95" spans="1:13" x14ac:dyDescent="0.25">
      <c r="A95" s="1" t="s">
        <v>102</v>
      </c>
      <c r="B95" s="6">
        <v>892</v>
      </c>
      <c r="C95" s="2">
        <v>96</v>
      </c>
      <c r="D95" s="2">
        <v>41623</v>
      </c>
      <c r="E95" s="2">
        <v>42803</v>
      </c>
      <c r="F95" s="3">
        <v>316694032.14502323</v>
      </c>
      <c r="G95" s="3">
        <v>306910728.45915592</v>
      </c>
      <c r="H95" s="4">
        <v>0.82291666666666663</v>
      </c>
      <c r="I95" s="5">
        <v>7608.6306163665085</v>
      </c>
      <c r="J95" s="5">
        <v>7170.3088208573199</v>
      </c>
      <c r="K95" s="5">
        <v>-438.32179550918858</v>
      </c>
      <c r="L95" s="4">
        <v>-5.7608499822075609E-2</v>
      </c>
      <c r="M95" s="3">
        <f t="shared" si="1"/>
        <v>-18761487.813179798</v>
      </c>
    </row>
    <row r="96" spans="1:13" x14ac:dyDescent="0.25">
      <c r="A96" s="1" t="s">
        <v>103</v>
      </c>
      <c r="B96" s="6">
        <v>891</v>
      </c>
      <c r="C96" s="2">
        <v>323</v>
      </c>
      <c r="D96" s="2">
        <v>109616</v>
      </c>
      <c r="E96" s="2">
        <v>117131</v>
      </c>
      <c r="F96" s="3">
        <v>695470322.48558629</v>
      </c>
      <c r="G96" s="3">
        <v>707147542.56330836</v>
      </c>
      <c r="H96" s="4">
        <v>0.70278637770897834</v>
      </c>
      <c r="I96" s="5">
        <v>6344.605919624747</v>
      </c>
      <c r="J96" s="5">
        <v>6037.2364494737376</v>
      </c>
      <c r="K96" s="5">
        <v>-307.36947015100941</v>
      </c>
      <c r="L96" s="4">
        <v>-4.8445793804193997E-2</v>
      </c>
      <c r="M96" s="3">
        <f t="shared" si="1"/>
        <v>-36002493.408257887</v>
      </c>
    </row>
    <row r="97" spans="1:13" x14ac:dyDescent="0.25">
      <c r="A97" s="1" t="s">
        <v>104</v>
      </c>
      <c r="B97" s="6">
        <v>353</v>
      </c>
      <c r="C97" s="2">
        <v>100</v>
      </c>
      <c r="D97" s="2">
        <v>40682</v>
      </c>
      <c r="E97" s="2">
        <v>42665</v>
      </c>
      <c r="F97" s="3">
        <v>284437287.19356573</v>
      </c>
      <c r="G97" s="3">
        <v>282599573.24817991</v>
      </c>
      <c r="H97" s="4">
        <v>0.9</v>
      </c>
      <c r="I97" s="5">
        <v>6991.7232976148107</v>
      </c>
      <c r="J97" s="5">
        <v>6623.6862357478003</v>
      </c>
      <c r="K97" s="5">
        <v>-368.03706186701038</v>
      </c>
      <c r="L97" s="4">
        <v>-5.2638962699305347E-2</v>
      </c>
      <c r="M97" s="3">
        <f t="shared" si="1"/>
        <v>-15702301.244555999</v>
      </c>
    </row>
    <row r="98" spans="1:13" x14ac:dyDescent="0.25">
      <c r="A98" s="1" t="s">
        <v>105</v>
      </c>
      <c r="B98" s="6">
        <v>931</v>
      </c>
      <c r="C98" s="2">
        <v>263</v>
      </c>
      <c r="D98" s="2">
        <v>83550</v>
      </c>
      <c r="E98" s="2">
        <v>87899.5</v>
      </c>
      <c r="F98" s="3">
        <v>515881634.06839752</v>
      </c>
      <c r="G98" s="3">
        <v>523067416.15482652</v>
      </c>
      <c r="H98" s="4">
        <v>0.63117870722433456</v>
      </c>
      <c r="I98" s="5">
        <v>6174.525841632526</v>
      </c>
      <c r="J98" s="5">
        <v>5950.7439309077581</v>
      </c>
      <c r="K98" s="5">
        <v>-223.78191072476781</v>
      </c>
      <c r="L98" s="4">
        <v>-3.6242768507970258E-2</v>
      </c>
      <c r="M98" s="3">
        <f t="shared" si="1"/>
        <v>-19670318.061751727</v>
      </c>
    </row>
    <row r="99" spans="1:13" x14ac:dyDescent="0.25">
      <c r="A99" s="1" t="s">
        <v>106</v>
      </c>
      <c r="B99" s="6">
        <v>874</v>
      </c>
      <c r="C99" s="2">
        <v>74</v>
      </c>
      <c r="D99" s="2">
        <v>34633</v>
      </c>
      <c r="E99" s="2">
        <v>37458</v>
      </c>
      <c r="F99" s="3">
        <v>235674139.94669339</v>
      </c>
      <c r="G99" s="3">
        <v>242730853.21590561</v>
      </c>
      <c r="H99" s="4">
        <v>0.71621621621621623</v>
      </c>
      <c r="I99" s="5">
        <v>6804.9011043424871</v>
      </c>
      <c r="J99" s="5">
        <v>6480.0804425197712</v>
      </c>
      <c r="K99" s="5">
        <v>-324.82066182271592</v>
      </c>
      <c r="L99" s="4">
        <v>-4.7733340550009551E-2</v>
      </c>
      <c r="M99" s="3">
        <f t="shared" si="1"/>
        <v>-12167132.350555293</v>
      </c>
    </row>
    <row r="100" spans="1:13" x14ac:dyDescent="0.25">
      <c r="A100" s="1" t="s">
        <v>107</v>
      </c>
      <c r="B100" s="6">
        <v>879</v>
      </c>
      <c r="C100" s="2">
        <v>92</v>
      </c>
      <c r="D100" s="2">
        <v>35090</v>
      </c>
      <c r="E100" s="2">
        <v>35846.5</v>
      </c>
      <c r="F100" s="3">
        <v>240226221.44236571</v>
      </c>
      <c r="G100" s="3">
        <v>237416610.36205569</v>
      </c>
      <c r="H100" s="4">
        <v>0.56521739130434778</v>
      </c>
      <c r="I100" s="5">
        <v>6846.0023209565607</v>
      </c>
      <c r="J100" s="5">
        <v>6623.1462028944443</v>
      </c>
      <c r="K100" s="5">
        <v>-222.85611806211639</v>
      </c>
      <c r="L100" s="4">
        <v>-3.2552737731321391E-2</v>
      </c>
      <c r="M100" s="3">
        <f t="shared" si="1"/>
        <v>-7988611.836113655</v>
      </c>
    </row>
    <row r="101" spans="1:13" x14ac:dyDescent="0.25">
      <c r="A101" s="1" t="s">
        <v>108</v>
      </c>
      <c r="B101" s="6">
        <v>851</v>
      </c>
      <c r="C101" s="2">
        <v>48</v>
      </c>
      <c r="D101" s="2">
        <v>20544</v>
      </c>
      <c r="E101" s="2">
        <v>22284.5</v>
      </c>
      <c r="F101" s="3">
        <v>145456965.3804833</v>
      </c>
      <c r="G101" s="3">
        <v>154227938.69708401</v>
      </c>
      <c r="H101" s="4">
        <v>0.625</v>
      </c>
      <c r="I101" s="5">
        <v>7080.2650594082606</v>
      </c>
      <c r="J101" s="5">
        <v>6920.8615269395314</v>
      </c>
      <c r="K101" s="5">
        <v>-159.40353246872931</v>
      </c>
      <c r="L101" s="4">
        <v>-2.2513780364326049E-2</v>
      </c>
      <c r="M101" s="3">
        <f t="shared" si="1"/>
        <v>-3552228.0192993982</v>
      </c>
    </row>
    <row r="102" spans="1:13" x14ac:dyDescent="0.25">
      <c r="A102" s="1" t="s">
        <v>109</v>
      </c>
      <c r="B102" s="6">
        <v>870</v>
      </c>
      <c r="C102" s="2">
        <v>57</v>
      </c>
      <c r="D102" s="2">
        <v>19319.5</v>
      </c>
      <c r="E102" s="2">
        <v>21871.5</v>
      </c>
      <c r="F102" s="3">
        <v>134536346.53359231</v>
      </c>
      <c r="G102" s="3">
        <v>143316666.55420011</v>
      </c>
      <c r="H102" s="4">
        <v>0.78947368421052633</v>
      </c>
      <c r="I102" s="5">
        <v>6963.7592346381816</v>
      </c>
      <c r="J102" s="5">
        <v>6552.6674692728047</v>
      </c>
      <c r="K102" s="5">
        <v>-411.09176536537689</v>
      </c>
      <c r="L102" s="4">
        <v>-5.9033023904758293E-2</v>
      </c>
      <c r="M102" s="3">
        <f t="shared" si="1"/>
        <v>-8991193.5461888406</v>
      </c>
    </row>
    <row r="103" spans="1:13" x14ac:dyDescent="0.25">
      <c r="A103" s="1" t="s">
        <v>110</v>
      </c>
      <c r="B103" s="6">
        <v>317</v>
      </c>
      <c r="C103" s="2">
        <v>74</v>
      </c>
      <c r="D103" s="2">
        <v>53263</v>
      </c>
      <c r="E103" s="2">
        <v>55843</v>
      </c>
      <c r="F103" s="3">
        <v>355909673.50089508</v>
      </c>
      <c r="G103" s="3">
        <v>356704670.95850247</v>
      </c>
      <c r="H103" s="4">
        <v>0.77027027027027029</v>
      </c>
      <c r="I103" s="5">
        <v>6682.1184218105454</v>
      </c>
      <c r="J103" s="5">
        <v>6387.6344565747268</v>
      </c>
      <c r="K103" s="5">
        <v>-294.48396523581869</v>
      </c>
      <c r="L103" s="4">
        <v>-4.4070449915197263E-2</v>
      </c>
      <c r="M103" s="3">
        <f t="shared" si="1"/>
        <v>-16444868.070663823</v>
      </c>
    </row>
    <row r="104" spans="1:13" x14ac:dyDescent="0.25">
      <c r="A104" s="1" t="s">
        <v>111</v>
      </c>
      <c r="B104" s="6">
        <v>807</v>
      </c>
      <c r="C104" s="2">
        <v>56</v>
      </c>
      <c r="D104" s="2">
        <v>19774.5</v>
      </c>
      <c r="E104" s="2">
        <v>19868</v>
      </c>
      <c r="F104" s="3">
        <v>136437415.92223939</v>
      </c>
      <c r="G104" s="3">
        <v>129957921.0328889</v>
      </c>
      <c r="H104" s="4">
        <v>0.7321428571428571</v>
      </c>
      <c r="I104" s="5">
        <v>6899.6645135016997</v>
      </c>
      <c r="J104" s="5">
        <v>6541.0670944679314</v>
      </c>
      <c r="K104" s="5">
        <v>-358.59741903376829</v>
      </c>
      <c r="L104" s="4">
        <v>-5.1973167439089529E-2</v>
      </c>
      <c r="M104" s="3">
        <f t="shared" si="1"/>
        <v>-7124613.5213629082</v>
      </c>
    </row>
    <row r="105" spans="1:13" x14ac:dyDescent="0.25">
      <c r="A105" s="1" t="s">
        <v>112</v>
      </c>
      <c r="B105" s="6">
        <v>318</v>
      </c>
      <c r="C105" s="2">
        <v>53</v>
      </c>
      <c r="D105" s="2">
        <v>24602.5</v>
      </c>
      <c r="E105" s="2">
        <v>26069.5</v>
      </c>
      <c r="F105" s="3">
        <v>161271537.13929409</v>
      </c>
      <c r="G105" s="3">
        <v>167398206.74050191</v>
      </c>
      <c r="H105" s="4">
        <v>0.54716981132075471</v>
      </c>
      <c r="I105" s="5">
        <v>6555.0873748315871</v>
      </c>
      <c r="J105" s="5">
        <v>6421.2281302097026</v>
      </c>
      <c r="K105" s="5">
        <v>-133.8592446218845</v>
      </c>
      <c r="L105" s="4">
        <v>-2.0420665197513621E-2</v>
      </c>
      <c r="M105" s="3">
        <f t="shared" si="1"/>
        <v>-3489643.577670218</v>
      </c>
    </row>
    <row r="106" spans="1:13" x14ac:dyDescent="0.25">
      <c r="A106" s="1" t="s">
        <v>113</v>
      </c>
      <c r="B106" s="6">
        <v>354</v>
      </c>
      <c r="C106" s="2">
        <v>85</v>
      </c>
      <c r="D106" s="2">
        <v>32178.5</v>
      </c>
      <c r="E106" s="2">
        <v>35919.5</v>
      </c>
      <c r="F106" s="3">
        <v>219523999.07861939</v>
      </c>
      <c r="G106" s="3">
        <v>223944840.35420531</v>
      </c>
      <c r="H106" s="4">
        <v>0.91764705882352937</v>
      </c>
      <c r="I106" s="5">
        <v>6822.070608593297</v>
      </c>
      <c r="J106" s="5">
        <v>6234.6313382481731</v>
      </c>
      <c r="K106" s="5">
        <v>-587.43927034512399</v>
      </c>
      <c r="L106" s="4">
        <v>-8.6108647073392497E-2</v>
      </c>
      <c r="M106" s="3">
        <f t="shared" si="1"/>
        <v>-21100524.871161681</v>
      </c>
    </row>
    <row r="107" spans="1:13" x14ac:dyDescent="0.25">
      <c r="A107" s="1" t="s">
        <v>114</v>
      </c>
      <c r="B107" s="6">
        <v>372</v>
      </c>
      <c r="C107" s="2">
        <v>115</v>
      </c>
      <c r="D107" s="2">
        <v>39534</v>
      </c>
      <c r="E107" s="2">
        <v>40369</v>
      </c>
      <c r="F107" s="3">
        <v>275265417.00448018</v>
      </c>
      <c r="G107" s="3">
        <v>268375216.5544354</v>
      </c>
      <c r="H107" s="4">
        <v>0.77391304347826084</v>
      </c>
      <c r="I107" s="5">
        <v>6962.7514798522852</v>
      </c>
      <c r="J107" s="5">
        <v>6648.0521329345638</v>
      </c>
      <c r="K107" s="5">
        <v>-314.69934691772141</v>
      </c>
      <c r="L107" s="4">
        <v>-4.5197555568132652E-2</v>
      </c>
      <c r="M107" s="3">
        <f t="shared" si="1"/>
        <v>-12704097.935721496</v>
      </c>
    </row>
    <row r="108" spans="1:13" x14ac:dyDescent="0.25">
      <c r="A108" s="1" t="s">
        <v>115</v>
      </c>
      <c r="B108" s="6">
        <v>857</v>
      </c>
      <c r="C108" s="2">
        <v>20</v>
      </c>
      <c r="D108" s="2">
        <v>5349</v>
      </c>
      <c r="E108" s="2">
        <v>5657</v>
      </c>
      <c r="F108" s="3">
        <v>34158567.694490403</v>
      </c>
      <c r="G108" s="3">
        <v>34902525.062522203</v>
      </c>
      <c r="H108" s="4">
        <v>0.75</v>
      </c>
      <c r="I108" s="5">
        <v>6385.9726480632644</v>
      </c>
      <c r="J108" s="5">
        <v>6169.7940715082541</v>
      </c>
      <c r="K108" s="5">
        <v>-216.1785765550103</v>
      </c>
      <c r="L108" s="4">
        <v>-3.3852098727759627E-2</v>
      </c>
      <c r="M108" s="3">
        <f t="shared" si="1"/>
        <v>-1222922.2075716932</v>
      </c>
    </row>
    <row r="109" spans="1:13" x14ac:dyDescent="0.25">
      <c r="A109" s="1" t="s">
        <v>116</v>
      </c>
      <c r="B109" s="6">
        <v>355</v>
      </c>
      <c r="C109" s="2">
        <v>96</v>
      </c>
      <c r="D109" s="2">
        <v>33896</v>
      </c>
      <c r="E109" s="2">
        <v>36234.5</v>
      </c>
      <c r="F109" s="3">
        <v>240290764.3380926</v>
      </c>
      <c r="G109" s="3">
        <v>245771078.64499551</v>
      </c>
      <c r="H109" s="4">
        <v>0.79166666666666663</v>
      </c>
      <c r="I109" s="5">
        <v>7089.0596040268056</v>
      </c>
      <c r="J109" s="5">
        <v>6782.792053015648</v>
      </c>
      <c r="K109" s="5">
        <v>-306.26755101115759</v>
      </c>
      <c r="L109" s="4">
        <v>-4.3202846092193707E-2</v>
      </c>
      <c r="M109" s="3">
        <f t="shared" si="1"/>
        <v>-11097451.57711379</v>
      </c>
    </row>
    <row r="110" spans="1:13" x14ac:dyDescent="0.25">
      <c r="A110" s="1" t="s">
        <v>117</v>
      </c>
      <c r="B110" s="6">
        <v>333</v>
      </c>
      <c r="C110" s="2">
        <v>109</v>
      </c>
      <c r="D110" s="2">
        <v>53149.5</v>
      </c>
      <c r="E110" s="2">
        <v>56784</v>
      </c>
      <c r="F110" s="3">
        <v>379355085.03956991</v>
      </c>
      <c r="G110" s="3">
        <v>372113851.41584033</v>
      </c>
      <c r="H110" s="4">
        <v>0.88073394495412849</v>
      </c>
      <c r="I110" s="5">
        <v>7137.5099490977318</v>
      </c>
      <c r="J110" s="5">
        <v>6553.1461576472302</v>
      </c>
      <c r="K110" s="5">
        <v>-584.36379145050159</v>
      </c>
      <c r="L110" s="4">
        <v>-8.1872220931106687E-2</v>
      </c>
      <c r="M110" s="3">
        <f t="shared" si="1"/>
        <v>-33182513.533725284</v>
      </c>
    </row>
    <row r="111" spans="1:13" x14ac:dyDescent="0.25">
      <c r="A111" s="1" t="s">
        <v>118</v>
      </c>
      <c r="B111" s="6">
        <v>343</v>
      </c>
      <c r="C111" s="2">
        <v>100</v>
      </c>
      <c r="D111" s="2">
        <v>38468.5</v>
      </c>
      <c r="E111" s="2">
        <v>39212.5</v>
      </c>
      <c r="F111" s="3">
        <v>256545295.8624348</v>
      </c>
      <c r="G111" s="3">
        <v>242628813.9991605</v>
      </c>
      <c r="H111" s="4">
        <v>0.88</v>
      </c>
      <c r="I111" s="5">
        <v>6668.9706087431214</v>
      </c>
      <c r="J111" s="5">
        <v>6187.5374944000123</v>
      </c>
      <c r="K111" s="5">
        <v>-481.43311434310908</v>
      </c>
      <c r="L111" s="4">
        <v>-7.2190018908157016E-2</v>
      </c>
      <c r="M111" s="3">
        <f t="shared" si="1"/>
        <v>-18878195.996179163</v>
      </c>
    </row>
    <row r="112" spans="1:13" x14ac:dyDescent="0.25">
      <c r="A112" s="1" t="s">
        <v>119</v>
      </c>
      <c r="B112" s="6">
        <v>373</v>
      </c>
      <c r="C112" s="2">
        <v>155</v>
      </c>
      <c r="D112" s="2">
        <v>66433</v>
      </c>
      <c r="E112" s="2">
        <v>69406.5</v>
      </c>
      <c r="F112" s="3">
        <v>445370678.80436659</v>
      </c>
      <c r="G112" s="3">
        <v>445089724.76736897</v>
      </c>
      <c r="H112" s="4">
        <v>0.62580645161290327</v>
      </c>
      <c r="I112" s="5">
        <v>6704.0579050226042</v>
      </c>
      <c r="J112" s="5">
        <v>6412.7959883781632</v>
      </c>
      <c r="K112" s="5">
        <v>-291.26191664444099</v>
      </c>
      <c r="L112" s="4">
        <v>-4.3445614696470791E-2</v>
      </c>
      <c r="M112" s="3">
        <f t="shared" si="1"/>
        <v>-20215470.217582393</v>
      </c>
    </row>
    <row r="113" spans="1:13" x14ac:dyDescent="0.25">
      <c r="A113" s="1" t="s">
        <v>120</v>
      </c>
      <c r="B113" s="6">
        <v>893</v>
      </c>
      <c r="C113" s="2">
        <v>142</v>
      </c>
      <c r="D113" s="2">
        <v>33818.5</v>
      </c>
      <c r="E113" s="2">
        <v>35557</v>
      </c>
      <c r="F113" s="3">
        <v>208798156.02534819</v>
      </c>
      <c r="G113" s="3">
        <v>207427008.99268681</v>
      </c>
      <c r="H113" s="4">
        <v>0.76056338028169013</v>
      </c>
      <c r="I113" s="5">
        <v>6174.0809327837787</v>
      </c>
      <c r="J113" s="5">
        <v>5833.6476359841045</v>
      </c>
      <c r="K113" s="5">
        <v>-340.43329679967428</v>
      </c>
      <c r="L113" s="4">
        <v>-5.5139104994883732E-2</v>
      </c>
      <c r="M113" s="3">
        <f t="shared" si="1"/>
        <v>-12104786.734306019</v>
      </c>
    </row>
    <row r="114" spans="1:13" x14ac:dyDescent="0.25">
      <c r="A114" s="1" t="s">
        <v>121</v>
      </c>
      <c r="B114" s="6">
        <v>871</v>
      </c>
      <c r="C114" s="2">
        <v>50</v>
      </c>
      <c r="D114" s="2">
        <v>27986</v>
      </c>
      <c r="E114" s="2">
        <v>31969</v>
      </c>
      <c r="F114" s="3">
        <v>200855510.64241451</v>
      </c>
      <c r="G114" s="3">
        <v>209687022.2790029</v>
      </c>
      <c r="H114" s="4">
        <v>0.74</v>
      </c>
      <c r="I114" s="5">
        <v>7176.9995941690304</v>
      </c>
      <c r="J114" s="5">
        <v>6559.0735487191614</v>
      </c>
      <c r="K114" s="5">
        <v>-617.92604544986898</v>
      </c>
      <c r="L114" s="4">
        <v>-8.6098102325643744E-2</v>
      </c>
      <c r="M114" s="3">
        <f t="shared" si="1"/>
        <v>-19754477.746986862</v>
      </c>
    </row>
    <row r="115" spans="1:13" x14ac:dyDescent="0.25">
      <c r="A115" s="1" t="s">
        <v>122</v>
      </c>
      <c r="B115" s="6">
        <v>334</v>
      </c>
      <c r="C115" s="2">
        <v>74</v>
      </c>
      <c r="D115" s="2">
        <v>34653</v>
      </c>
      <c r="E115" s="2">
        <v>36877</v>
      </c>
      <c r="F115" s="3">
        <v>211465341.0779925</v>
      </c>
      <c r="G115" s="3">
        <v>222511010.9003163</v>
      </c>
      <c r="H115" s="4">
        <v>0.55405405405405406</v>
      </c>
      <c r="I115" s="5">
        <v>6102.367502899966</v>
      </c>
      <c r="J115" s="5">
        <v>6033.8696450447787</v>
      </c>
      <c r="K115" s="5">
        <v>-68.497857855187249</v>
      </c>
      <c r="L115" s="4">
        <v>-1.122480050941466E-2</v>
      </c>
      <c r="M115" s="3">
        <f t="shared" si="1"/>
        <v>-2525995.5041257404</v>
      </c>
    </row>
    <row r="116" spans="1:13" x14ac:dyDescent="0.25">
      <c r="A116" s="1" t="s">
        <v>123</v>
      </c>
      <c r="B116" s="6">
        <v>933</v>
      </c>
      <c r="C116" s="2">
        <v>252</v>
      </c>
      <c r="D116" s="2">
        <v>66789.5</v>
      </c>
      <c r="E116" s="2">
        <v>68390</v>
      </c>
      <c r="F116" s="3">
        <v>410259402.8197878</v>
      </c>
      <c r="G116" s="3">
        <v>425700737.10441279</v>
      </c>
      <c r="H116" s="4">
        <v>0.45634920634920628</v>
      </c>
      <c r="I116" s="5">
        <v>6142.5733508977883</v>
      </c>
      <c r="J116" s="5">
        <v>6224.6050168798474</v>
      </c>
      <c r="K116" s="5">
        <v>82.031665982059167</v>
      </c>
      <c r="L116" s="4">
        <v>1.335460910207442E-2</v>
      </c>
      <c r="M116" s="3">
        <f t="shared" si="1"/>
        <v>5610145.6365130264</v>
      </c>
    </row>
    <row r="117" spans="1:13" x14ac:dyDescent="0.25">
      <c r="A117" s="1" t="s">
        <v>124</v>
      </c>
      <c r="B117" s="6">
        <v>803</v>
      </c>
      <c r="C117" s="2">
        <v>108</v>
      </c>
      <c r="D117" s="2">
        <v>35373</v>
      </c>
      <c r="E117" s="2">
        <v>35895</v>
      </c>
      <c r="F117" s="3">
        <v>217544071.7667906</v>
      </c>
      <c r="G117" s="3">
        <v>214114769.46454981</v>
      </c>
      <c r="H117" s="4">
        <v>0.59259259259259256</v>
      </c>
      <c r="I117" s="5">
        <v>6150.0034423653806</v>
      </c>
      <c r="J117" s="5">
        <v>5965.030490724329</v>
      </c>
      <c r="K117" s="5">
        <v>-184.9729516410525</v>
      </c>
      <c r="L117" s="4">
        <v>-3.0076885870800259E-2</v>
      </c>
      <c r="M117" s="3">
        <f t="shared" si="1"/>
        <v>-6639604.0991555797</v>
      </c>
    </row>
    <row r="118" spans="1:13" x14ac:dyDescent="0.25">
      <c r="A118" s="1" t="s">
        <v>125</v>
      </c>
      <c r="B118" s="6">
        <v>393</v>
      </c>
      <c r="C118" s="2">
        <v>62</v>
      </c>
      <c r="D118" s="2">
        <v>19856</v>
      </c>
      <c r="E118" s="2">
        <v>20964</v>
      </c>
      <c r="F118" s="3">
        <v>138649555.51392999</v>
      </c>
      <c r="G118" s="3">
        <v>138487369.26762581</v>
      </c>
      <c r="H118" s="4">
        <v>0.62903225806451613</v>
      </c>
      <c r="I118" s="5">
        <v>6982.7536016282211</v>
      </c>
      <c r="J118" s="5">
        <v>6605.9611365972987</v>
      </c>
      <c r="K118" s="5">
        <v>-376.79246503092241</v>
      </c>
      <c r="L118" s="4">
        <v>-5.3960441185131103E-2</v>
      </c>
      <c r="M118" s="3">
        <f t="shared" si="1"/>
        <v>-7899077.2369082579</v>
      </c>
    </row>
    <row r="119" spans="1:13" x14ac:dyDescent="0.25">
      <c r="A119" s="1" t="s">
        <v>126</v>
      </c>
      <c r="B119" s="6">
        <v>852</v>
      </c>
      <c r="C119" s="2">
        <v>66</v>
      </c>
      <c r="D119" s="2">
        <v>27865.5</v>
      </c>
      <c r="E119" s="2">
        <v>30044</v>
      </c>
      <c r="F119" s="3">
        <v>186791265.74094921</v>
      </c>
      <c r="G119" s="3">
        <v>190336506.98657629</v>
      </c>
      <c r="H119" s="4">
        <v>0.80303030303030298</v>
      </c>
      <c r="I119" s="5">
        <v>6703.3164931886822</v>
      </c>
      <c r="J119" s="5">
        <v>6335.2585203893077</v>
      </c>
      <c r="K119" s="5">
        <v>-368.05797279937451</v>
      </c>
      <c r="L119" s="4">
        <v>-5.4906846957526567E-2</v>
      </c>
      <c r="M119" s="3">
        <f t="shared" si="1"/>
        <v>-11057933.734784408</v>
      </c>
    </row>
    <row r="120" spans="1:13" x14ac:dyDescent="0.25">
      <c r="A120" s="1" t="s">
        <v>127</v>
      </c>
      <c r="B120" s="6">
        <v>882</v>
      </c>
      <c r="C120" s="2">
        <v>50</v>
      </c>
      <c r="D120" s="2">
        <v>27440.5</v>
      </c>
      <c r="E120" s="2">
        <v>29875.5</v>
      </c>
      <c r="F120" s="3">
        <v>187960795.16520229</v>
      </c>
      <c r="G120" s="3">
        <v>183700822.519059</v>
      </c>
      <c r="H120" s="4">
        <v>0.72</v>
      </c>
      <c r="I120" s="5">
        <v>6849.758392347163</v>
      </c>
      <c r="J120" s="5">
        <v>6148.8785968120701</v>
      </c>
      <c r="K120" s="5">
        <v>-700.87979553509285</v>
      </c>
      <c r="L120" s="4">
        <v>-0.1023218273389241</v>
      </c>
      <c r="M120" s="3">
        <f t="shared" si="1"/>
        <v>-20939134.331508666</v>
      </c>
    </row>
    <row r="121" spans="1:13" x14ac:dyDescent="0.25">
      <c r="A121" s="1" t="s">
        <v>128</v>
      </c>
      <c r="B121" s="6">
        <v>210</v>
      </c>
      <c r="C121" s="2">
        <v>101</v>
      </c>
      <c r="D121" s="2">
        <v>39689.5</v>
      </c>
      <c r="E121" s="2">
        <v>39996.5</v>
      </c>
      <c r="F121" s="3">
        <v>395395201.01242667</v>
      </c>
      <c r="G121" s="3">
        <v>360099822.5485726</v>
      </c>
      <c r="H121" s="4">
        <v>0.80198019801980203</v>
      </c>
      <c r="I121" s="5">
        <v>9962.2116935820995</v>
      </c>
      <c r="J121" s="5">
        <v>9003.2833510075288</v>
      </c>
      <c r="K121" s="5">
        <v>-958.92834257457071</v>
      </c>
      <c r="L121" s="4">
        <v>-9.6256571539464097E-2</v>
      </c>
      <c r="M121" s="3">
        <f t="shared" si="1"/>
        <v>-38353777.453783818</v>
      </c>
    </row>
    <row r="122" spans="1:13" x14ac:dyDescent="0.25">
      <c r="A122" s="1" t="s">
        <v>129</v>
      </c>
      <c r="B122" s="6">
        <v>342</v>
      </c>
      <c r="C122" s="2">
        <v>67</v>
      </c>
      <c r="D122" s="2">
        <v>25040.5</v>
      </c>
      <c r="E122" s="2">
        <v>26613</v>
      </c>
      <c r="F122" s="3">
        <v>168529256.88816679</v>
      </c>
      <c r="G122" s="3">
        <v>167539996.82177061</v>
      </c>
      <c r="H122" s="4">
        <v>0.82089552238805974</v>
      </c>
      <c r="I122" s="5">
        <v>6730.2672425936717</v>
      </c>
      <c r="J122" s="5">
        <v>6295.4194123838206</v>
      </c>
      <c r="K122" s="5">
        <v>-434.84783020985111</v>
      </c>
      <c r="L122" s="4">
        <v>-6.4610782088687424E-2</v>
      </c>
      <c r="M122" s="3">
        <f t="shared" si="1"/>
        <v>-11572605.305374768</v>
      </c>
    </row>
    <row r="123" spans="1:13" x14ac:dyDescent="0.25">
      <c r="A123" s="1" t="s">
        <v>130</v>
      </c>
      <c r="B123" s="6">
        <v>860</v>
      </c>
      <c r="C123" s="2">
        <v>367</v>
      </c>
      <c r="D123" s="2">
        <v>110927.5</v>
      </c>
      <c r="E123" s="2">
        <v>112285.5</v>
      </c>
      <c r="F123" s="3">
        <v>687298530.80929315</v>
      </c>
      <c r="G123" s="3">
        <v>697232392.00742412</v>
      </c>
      <c r="H123" s="4">
        <v>0.42779291553133508</v>
      </c>
      <c r="I123" s="5">
        <v>6195.9255442455042</v>
      </c>
      <c r="J123" s="5">
        <v>6209.4606338968442</v>
      </c>
      <c r="K123" s="5">
        <v>13.53508965134006</v>
      </c>
      <c r="L123" s="4">
        <v>2.1845145740835288E-3</v>
      </c>
      <c r="M123" s="3">
        <f t="shared" si="1"/>
        <v>1519794.3090455444</v>
      </c>
    </row>
    <row r="124" spans="1:13" x14ac:dyDescent="0.25">
      <c r="A124" s="1" t="s">
        <v>131</v>
      </c>
      <c r="B124" s="6">
        <v>356</v>
      </c>
      <c r="C124" s="2">
        <v>108</v>
      </c>
      <c r="D124" s="2">
        <v>37735.5</v>
      </c>
      <c r="E124" s="2">
        <v>39956.5</v>
      </c>
      <c r="F124" s="3">
        <v>230867324.05378169</v>
      </c>
      <c r="G124" s="3">
        <v>230997910.9797647</v>
      </c>
      <c r="H124" s="4">
        <v>0.73148148148148151</v>
      </c>
      <c r="I124" s="5">
        <v>6118.0406793014972</v>
      </c>
      <c r="J124" s="5">
        <v>5781.2348674124296</v>
      </c>
      <c r="K124" s="5">
        <v>-336.80581188906763</v>
      </c>
      <c r="L124" s="4">
        <v>-5.5051254076905032E-2</v>
      </c>
      <c r="M124" s="3">
        <f t="shared" si="1"/>
        <v>-13457581.422745531</v>
      </c>
    </row>
    <row r="125" spans="1:13" x14ac:dyDescent="0.25">
      <c r="A125" s="1" t="s">
        <v>132</v>
      </c>
      <c r="B125" s="6">
        <v>808</v>
      </c>
      <c r="C125" s="2">
        <v>76</v>
      </c>
      <c r="D125" s="2">
        <v>29068</v>
      </c>
      <c r="E125" s="2">
        <v>30631.5</v>
      </c>
      <c r="F125" s="3">
        <v>191521620.6742605</v>
      </c>
      <c r="G125" s="3">
        <v>195370564.0846442</v>
      </c>
      <c r="H125" s="4">
        <v>0.61842105263157898</v>
      </c>
      <c r="I125" s="5">
        <v>6588.7443468508509</v>
      </c>
      <c r="J125" s="5">
        <v>6378.0932727631434</v>
      </c>
      <c r="K125" s="5">
        <v>-210.65107408770751</v>
      </c>
      <c r="L125" s="4">
        <v>-3.1971353417042159E-2</v>
      </c>
      <c r="M125" s="3">
        <f t="shared" si="1"/>
        <v>-6452558.3759176126</v>
      </c>
    </row>
    <row r="126" spans="1:13" x14ac:dyDescent="0.25">
      <c r="A126" s="1" t="s">
        <v>133</v>
      </c>
      <c r="B126" s="6">
        <v>861</v>
      </c>
      <c r="C126" s="2">
        <v>88</v>
      </c>
      <c r="D126" s="2">
        <v>36050</v>
      </c>
      <c r="E126" s="2">
        <v>38987</v>
      </c>
      <c r="F126" s="3">
        <v>248616554.3408072</v>
      </c>
      <c r="G126" s="3">
        <v>250737842.64340079</v>
      </c>
      <c r="H126" s="4">
        <v>0.67045454545454541</v>
      </c>
      <c r="I126" s="5">
        <v>6896.4370136146244</v>
      </c>
      <c r="J126" s="5">
        <v>6431.3192254700489</v>
      </c>
      <c r="K126" s="5">
        <v>-465.11778814457472</v>
      </c>
      <c r="L126" s="4">
        <v>-6.744320106547208E-2</v>
      </c>
      <c r="M126" s="3">
        <f t="shared" si="1"/>
        <v>-18133547.206392534</v>
      </c>
    </row>
    <row r="127" spans="1:13" x14ac:dyDescent="0.25">
      <c r="A127" s="1" t="s">
        <v>134</v>
      </c>
      <c r="B127" s="6">
        <v>935</v>
      </c>
      <c r="C127" s="2">
        <v>284</v>
      </c>
      <c r="D127" s="2">
        <v>94154.5</v>
      </c>
      <c r="E127" s="2">
        <v>96491.5</v>
      </c>
      <c r="F127" s="3">
        <v>581219353.50069761</v>
      </c>
      <c r="G127" s="3">
        <v>589941164.58603907</v>
      </c>
      <c r="H127" s="4">
        <v>0.5140845070422535</v>
      </c>
      <c r="I127" s="5">
        <v>6173.0385005570379</v>
      </c>
      <c r="J127" s="5">
        <v>6113.9184755759734</v>
      </c>
      <c r="K127" s="5">
        <v>-59.120024981064489</v>
      </c>
      <c r="L127" s="4">
        <v>-9.5771353079572297E-3</v>
      </c>
      <c r="M127" s="3">
        <f t="shared" si="1"/>
        <v>-5704579.8904603841</v>
      </c>
    </row>
    <row r="128" spans="1:13" x14ac:dyDescent="0.25">
      <c r="A128" s="1" t="s">
        <v>135</v>
      </c>
      <c r="B128" s="6">
        <v>394</v>
      </c>
      <c r="C128" s="2">
        <v>111</v>
      </c>
      <c r="D128" s="2">
        <v>39067</v>
      </c>
      <c r="E128" s="2">
        <v>39827</v>
      </c>
      <c r="F128" s="3">
        <v>265496312.0841769</v>
      </c>
      <c r="G128" s="3">
        <v>255238962.2767804</v>
      </c>
      <c r="H128" s="4">
        <v>0.76576576576576572</v>
      </c>
      <c r="I128" s="5">
        <v>6795.9226990599973</v>
      </c>
      <c r="J128" s="5">
        <v>6408.6916482984007</v>
      </c>
      <c r="K128" s="5">
        <v>-387.23105076159658</v>
      </c>
      <c r="L128" s="4">
        <v>-5.6979908087412157E-2</v>
      </c>
      <c r="M128" s="3">
        <f t="shared" si="1"/>
        <v>-15422251.058682106</v>
      </c>
    </row>
    <row r="129" spans="1:13" x14ac:dyDescent="0.25">
      <c r="A129" s="1" t="s">
        <v>136</v>
      </c>
      <c r="B129" s="6">
        <v>936</v>
      </c>
      <c r="C129" s="2">
        <v>357</v>
      </c>
      <c r="D129" s="2">
        <v>142133.5</v>
      </c>
      <c r="E129" s="2">
        <v>150293</v>
      </c>
      <c r="F129" s="3">
        <v>891770662.22600317</v>
      </c>
      <c r="G129" s="3">
        <v>903975690.70749938</v>
      </c>
      <c r="H129" s="4">
        <v>0.63585434173669464</v>
      </c>
      <c r="I129" s="5">
        <v>6274.176476523854</v>
      </c>
      <c r="J129" s="5">
        <v>6014.7557817562983</v>
      </c>
      <c r="K129" s="5">
        <v>-259.42069476755569</v>
      </c>
      <c r="L129" s="4">
        <v>-4.1347369768483973E-2</v>
      </c>
      <c r="M129" s="3">
        <f t="shared" si="1"/>
        <v>-38989114.47870025</v>
      </c>
    </row>
    <row r="130" spans="1:13" x14ac:dyDescent="0.25">
      <c r="A130" s="1" t="s">
        <v>137</v>
      </c>
      <c r="B130" s="6">
        <v>319</v>
      </c>
      <c r="C130" s="2">
        <v>58</v>
      </c>
      <c r="D130" s="2">
        <v>34550.5</v>
      </c>
      <c r="E130" s="2">
        <v>38258</v>
      </c>
      <c r="F130" s="3">
        <v>233491737.31064719</v>
      </c>
      <c r="G130" s="3">
        <v>249686872.72781301</v>
      </c>
      <c r="H130" s="4">
        <v>0.86206896551724133</v>
      </c>
      <c r="I130" s="5">
        <v>6757.9843218085762</v>
      </c>
      <c r="J130" s="5">
        <v>6526.396380569111</v>
      </c>
      <c r="K130" s="5">
        <v>-231.58794123946521</v>
      </c>
      <c r="L130" s="4">
        <v>-3.4268789362548728E-2</v>
      </c>
      <c r="M130" s="3">
        <f t="shared" si="1"/>
        <v>-8860091.4559394605</v>
      </c>
    </row>
    <row r="131" spans="1:13" x14ac:dyDescent="0.25">
      <c r="A131" s="1" t="s">
        <v>138</v>
      </c>
      <c r="B131" s="6">
        <v>866</v>
      </c>
      <c r="C131" s="2">
        <v>76</v>
      </c>
      <c r="D131" s="2">
        <v>30113</v>
      </c>
      <c r="E131" s="2">
        <v>32251</v>
      </c>
      <c r="F131" s="3">
        <v>199533581.70926771</v>
      </c>
      <c r="G131" s="3">
        <v>204693332.92661279</v>
      </c>
      <c r="H131" s="4">
        <v>0.67105263157894735</v>
      </c>
      <c r="I131" s="5">
        <v>6626.1608511031027</v>
      </c>
      <c r="J131" s="5">
        <v>6346.883288165106</v>
      </c>
      <c r="K131" s="5">
        <v>-279.27756293799672</v>
      </c>
      <c r="L131" s="4">
        <v>-4.2147718598093409E-2</v>
      </c>
      <c r="M131" s="3">
        <f t="shared" si="1"/>
        <v>-9006980.6823133323</v>
      </c>
    </row>
    <row r="132" spans="1:13" x14ac:dyDescent="0.25">
      <c r="A132" s="1" t="s">
        <v>139</v>
      </c>
      <c r="B132" s="6">
        <v>357</v>
      </c>
      <c r="C132" s="2">
        <v>92</v>
      </c>
      <c r="D132" s="2">
        <v>33432</v>
      </c>
      <c r="E132" s="2">
        <v>34735</v>
      </c>
      <c r="F132" s="3">
        <v>225678360.12742239</v>
      </c>
      <c r="G132" s="3">
        <v>218392938.05415481</v>
      </c>
      <c r="H132" s="4">
        <v>0.84782608695652173</v>
      </c>
      <c r="I132" s="5">
        <v>6750.369709482603</v>
      </c>
      <c r="J132" s="5">
        <v>6287.4028517102297</v>
      </c>
      <c r="K132" s="5">
        <v>-462.96685777237332</v>
      </c>
      <c r="L132" s="4">
        <v>-6.8583926169557663E-2</v>
      </c>
      <c r="M132" s="3">
        <f t="shared" si="1"/>
        <v>-16081153.804723388</v>
      </c>
    </row>
    <row r="133" spans="1:13" x14ac:dyDescent="0.25">
      <c r="A133" s="1" t="s">
        <v>140</v>
      </c>
      <c r="B133" s="6">
        <v>894</v>
      </c>
      <c r="C133" s="2">
        <v>71</v>
      </c>
      <c r="D133" s="2">
        <v>27035</v>
      </c>
      <c r="E133" s="2">
        <v>28821.5</v>
      </c>
      <c r="F133" s="3">
        <v>176421820.06055701</v>
      </c>
      <c r="G133" s="3">
        <v>188835942.01868859</v>
      </c>
      <c r="H133" s="4">
        <v>0.52112676056338025</v>
      </c>
      <c r="I133" s="5">
        <v>6525.6822659721474</v>
      </c>
      <c r="J133" s="5">
        <v>6551.9123577429546</v>
      </c>
      <c r="K133" s="5">
        <v>26.230091770807121</v>
      </c>
      <c r="L133" s="4">
        <v>4.0195171480510439E-3</v>
      </c>
      <c r="M133" s="3">
        <f t="shared" ref="M133:M155" si="2">K133*E133</f>
        <v>755990.58997231745</v>
      </c>
    </row>
    <row r="134" spans="1:13" x14ac:dyDescent="0.25">
      <c r="A134" s="1" t="s">
        <v>141</v>
      </c>
      <c r="B134" s="6">
        <v>883</v>
      </c>
      <c r="C134" s="2">
        <v>52</v>
      </c>
      <c r="D134" s="2">
        <v>26616</v>
      </c>
      <c r="E134" s="2">
        <v>28995.5</v>
      </c>
      <c r="F134" s="3">
        <v>184333978.91530931</v>
      </c>
      <c r="G134" s="3">
        <v>180572709.7302579</v>
      </c>
      <c r="H134" s="4">
        <v>0.88461538461538458</v>
      </c>
      <c r="I134" s="5">
        <v>6925.6830070374717</v>
      </c>
      <c r="J134" s="5">
        <v>6227.6115166235413</v>
      </c>
      <c r="K134" s="5">
        <v>-698.07149041393041</v>
      </c>
      <c r="L134" s="4">
        <v>-0.10079460606334301</v>
      </c>
      <c r="M134" s="3">
        <f t="shared" si="2"/>
        <v>-20240931.90029712</v>
      </c>
    </row>
    <row r="135" spans="1:13" x14ac:dyDescent="0.25">
      <c r="A135" s="1" t="s">
        <v>142</v>
      </c>
      <c r="B135" s="6">
        <v>880</v>
      </c>
      <c r="C135" s="2">
        <v>36</v>
      </c>
      <c r="D135" s="2">
        <v>17111</v>
      </c>
      <c r="E135" s="2">
        <v>18220.5</v>
      </c>
      <c r="F135" s="3">
        <v>112265146.0090825</v>
      </c>
      <c r="G135" s="3">
        <v>119713447.4846012</v>
      </c>
      <c r="H135" s="4">
        <v>0.44444444444444442</v>
      </c>
      <c r="I135" s="5">
        <v>6560.9926952885598</v>
      </c>
      <c r="J135" s="5">
        <v>6570.261380565913</v>
      </c>
      <c r="K135" s="5">
        <v>9.2686852773531427</v>
      </c>
      <c r="L135" s="4">
        <v>1.412695564195543E-3</v>
      </c>
      <c r="M135" s="3">
        <f t="shared" si="2"/>
        <v>168880.08009601294</v>
      </c>
    </row>
    <row r="136" spans="1:13" x14ac:dyDescent="0.25">
      <c r="A136" s="1" t="s">
        <v>143</v>
      </c>
      <c r="B136" s="6">
        <v>211</v>
      </c>
      <c r="C136" s="2">
        <v>97</v>
      </c>
      <c r="D136" s="2">
        <v>42510</v>
      </c>
      <c r="E136" s="2">
        <v>44503.5</v>
      </c>
      <c r="F136" s="3">
        <v>444962195.43145871</v>
      </c>
      <c r="G136" s="3">
        <v>404751392.77357328</v>
      </c>
      <c r="H136" s="4">
        <v>0.87628865979381443</v>
      </c>
      <c r="I136" s="5">
        <v>10467.23583701385</v>
      </c>
      <c r="J136" s="5">
        <v>9094.8215932134171</v>
      </c>
      <c r="K136" s="5">
        <v>-1372.414243800431</v>
      </c>
      <c r="L136" s="4">
        <v>-0.13111525002115179</v>
      </c>
      <c r="M136" s="3">
        <f t="shared" si="2"/>
        <v>-61077237.29897248</v>
      </c>
    </row>
    <row r="137" spans="1:13" x14ac:dyDescent="0.25">
      <c r="A137" s="1" t="s">
        <v>144</v>
      </c>
      <c r="B137" s="6">
        <v>358</v>
      </c>
      <c r="C137" s="2">
        <v>84</v>
      </c>
      <c r="D137" s="2">
        <v>36568</v>
      </c>
      <c r="E137" s="2">
        <v>39452</v>
      </c>
      <c r="F137" s="3">
        <v>219496649.5000087</v>
      </c>
      <c r="G137" s="3">
        <v>233306388.44687289</v>
      </c>
      <c r="H137" s="4">
        <v>0.52380952380952384</v>
      </c>
      <c r="I137" s="5">
        <v>6002.4242370380862</v>
      </c>
      <c r="J137" s="5">
        <v>5913.6770872673869</v>
      </c>
      <c r="K137" s="5">
        <v>-88.747149770699252</v>
      </c>
      <c r="L137" s="4">
        <v>-1.478521781634212E-2</v>
      </c>
      <c r="M137" s="3">
        <f t="shared" si="2"/>
        <v>-3501252.5527536268</v>
      </c>
    </row>
    <row r="138" spans="1:13" x14ac:dyDescent="0.25">
      <c r="A138" s="1" t="s">
        <v>145</v>
      </c>
      <c r="B138" s="6">
        <v>384</v>
      </c>
      <c r="C138" s="2">
        <v>136</v>
      </c>
      <c r="D138" s="2">
        <v>48372.5</v>
      </c>
      <c r="E138" s="2">
        <v>51224</v>
      </c>
      <c r="F138" s="3">
        <v>320612831.69365799</v>
      </c>
      <c r="G138" s="3">
        <v>312912745.94738668</v>
      </c>
      <c r="H138" s="4">
        <v>0.90441176470588236</v>
      </c>
      <c r="I138" s="5">
        <v>6627.9979677225283</v>
      </c>
      <c r="J138" s="5">
        <v>6108.7136097803113</v>
      </c>
      <c r="K138" s="5">
        <v>-519.28435794221696</v>
      </c>
      <c r="L138" s="4">
        <v>-7.8347090700851552E-2</v>
      </c>
      <c r="M138" s="3">
        <f t="shared" si="2"/>
        <v>-26599821.95123212</v>
      </c>
    </row>
    <row r="139" spans="1:13" x14ac:dyDescent="0.25">
      <c r="A139" s="1" t="s">
        <v>146</v>
      </c>
      <c r="B139" s="6">
        <v>335</v>
      </c>
      <c r="C139" s="2">
        <v>116</v>
      </c>
      <c r="D139" s="2">
        <v>46536</v>
      </c>
      <c r="E139" s="2">
        <v>49939</v>
      </c>
      <c r="F139" s="3">
        <v>319950982.62620229</v>
      </c>
      <c r="G139" s="3">
        <v>329082176.77268052</v>
      </c>
      <c r="H139" s="4">
        <v>0.68965517241379315</v>
      </c>
      <c r="I139" s="5">
        <v>6875.3434464973861</v>
      </c>
      <c r="J139" s="5">
        <v>6589.6829486509632</v>
      </c>
      <c r="K139" s="5">
        <v>-285.66049784642291</v>
      </c>
      <c r="L139" s="4">
        <v>-4.1548542275651863E-2</v>
      </c>
      <c r="M139" s="3">
        <f t="shared" si="2"/>
        <v>-14265599.601952514</v>
      </c>
    </row>
    <row r="140" spans="1:13" x14ac:dyDescent="0.25">
      <c r="A140" s="1" t="s">
        <v>147</v>
      </c>
      <c r="B140" s="6">
        <v>320</v>
      </c>
      <c r="C140" s="2">
        <v>71</v>
      </c>
      <c r="D140" s="2">
        <v>40631</v>
      </c>
      <c r="E140" s="2">
        <v>40579.5</v>
      </c>
      <c r="F140" s="3">
        <v>329049034.85305119</v>
      </c>
      <c r="G140" s="3">
        <v>298600083.70468318</v>
      </c>
      <c r="H140" s="4">
        <v>0.84507042253521125</v>
      </c>
      <c r="I140" s="5">
        <v>8098.4724681413509</v>
      </c>
      <c r="J140" s="5">
        <v>7358.3973115657709</v>
      </c>
      <c r="K140" s="5">
        <v>-740.07515657557997</v>
      </c>
      <c r="L140" s="4">
        <v>-9.1384536958910245E-2</v>
      </c>
      <c r="M140" s="3">
        <f t="shared" si="2"/>
        <v>-30031879.816258747</v>
      </c>
    </row>
    <row r="141" spans="1:13" x14ac:dyDescent="0.25">
      <c r="A141" s="1" t="s">
        <v>148</v>
      </c>
      <c r="B141" s="6">
        <v>212</v>
      </c>
      <c r="C141" s="2">
        <v>82</v>
      </c>
      <c r="D141" s="2">
        <v>32268</v>
      </c>
      <c r="E141" s="2">
        <v>33188</v>
      </c>
      <c r="F141" s="3">
        <v>299767414.66575229</v>
      </c>
      <c r="G141" s="3">
        <v>285410963.85641623</v>
      </c>
      <c r="H141" s="4">
        <v>0.71951219512195119</v>
      </c>
      <c r="I141" s="5">
        <v>9289.9285566428753</v>
      </c>
      <c r="J141" s="5">
        <v>8599.8241489820466</v>
      </c>
      <c r="K141" s="5">
        <v>-690.10440766082866</v>
      </c>
      <c r="L141" s="4">
        <v>-7.4285222265499717E-2</v>
      </c>
      <c r="M141" s="3">
        <f t="shared" si="2"/>
        <v>-22903185.081447583</v>
      </c>
    </row>
    <row r="142" spans="1:13" x14ac:dyDescent="0.25">
      <c r="A142" s="1" t="s">
        <v>149</v>
      </c>
      <c r="B142" s="6">
        <v>877</v>
      </c>
      <c r="C142" s="2">
        <v>85</v>
      </c>
      <c r="D142" s="2">
        <v>31070</v>
      </c>
      <c r="E142" s="2">
        <v>31755.5</v>
      </c>
      <c r="F142" s="3">
        <v>195387202.26895231</v>
      </c>
      <c r="G142" s="3">
        <v>191479212.22711849</v>
      </c>
      <c r="H142" s="4">
        <v>0.71764705882352942</v>
      </c>
      <c r="I142" s="5">
        <v>6288.6128828114661</v>
      </c>
      <c r="J142" s="5">
        <v>6029.7967982591517</v>
      </c>
      <c r="K142" s="5">
        <v>-258.81608455231441</v>
      </c>
      <c r="L142" s="4">
        <v>-4.1156307340801779E-2</v>
      </c>
      <c r="M142" s="3">
        <f t="shared" si="2"/>
        <v>-8218834.1730010202</v>
      </c>
    </row>
    <row r="143" spans="1:13" x14ac:dyDescent="0.25">
      <c r="A143" s="1" t="s">
        <v>150</v>
      </c>
      <c r="B143" s="6">
        <v>937</v>
      </c>
      <c r="C143" s="2">
        <v>232</v>
      </c>
      <c r="D143" s="2">
        <v>74419</v>
      </c>
      <c r="E143" s="2">
        <v>79463.5</v>
      </c>
      <c r="F143" s="3">
        <v>462199107.29444981</v>
      </c>
      <c r="G143" s="3">
        <v>469517119.9448967</v>
      </c>
      <c r="H143" s="4">
        <v>0.67241379310344829</v>
      </c>
      <c r="I143" s="5">
        <v>6210.7675095667746</v>
      </c>
      <c r="J143" s="5">
        <v>5908.5884707431296</v>
      </c>
      <c r="K143" s="5">
        <v>-302.17903882364499</v>
      </c>
      <c r="L143" s="4">
        <v>-4.8654057386334659E-2</v>
      </c>
      <c r="M143" s="3">
        <f t="shared" si="2"/>
        <v>-24012204.051562712</v>
      </c>
    </row>
    <row r="144" spans="1:13" x14ac:dyDescent="0.25">
      <c r="A144" s="1" t="s">
        <v>151</v>
      </c>
      <c r="B144" s="6">
        <v>869</v>
      </c>
      <c r="C144" s="2">
        <v>66</v>
      </c>
      <c r="D144" s="2">
        <v>22619.5</v>
      </c>
      <c r="E144" s="2">
        <v>23547.5</v>
      </c>
      <c r="F144" s="3">
        <v>148309150.83793929</v>
      </c>
      <c r="G144" s="3">
        <v>146254718.5714879</v>
      </c>
      <c r="H144" s="4">
        <v>0.68181818181818177</v>
      </c>
      <c r="I144" s="5">
        <v>6556.6944821034649</v>
      </c>
      <c r="J144" s="5">
        <v>6211.0507939903546</v>
      </c>
      <c r="K144" s="5">
        <v>-345.64368811311027</v>
      </c>
      <c r="L144" s="4">
        <v>-5.2716149739254543E-2</v>
      </c>
      <c r="M144" s="3">
        <f t="shared" si="2"/>
        <v>-8139044.7458434645</v>
      </c>
    </row>
    <row r="145" spans="1:13" x14ac:dyDescent="0.25">
      <c r="A145" s="1" t="s">
        <v>152</v>
      </c>
      <c r="B145" s="6">
        <v>941</v>
      </c>
      <c r="C145" s="2">
        <v>172</v>
      </c>
      <c r="D145" s="2">
        <v>59729.5</v>
      </c>
      <c r="E145" s="2">
        <v>61592.5</v>
      </c>
      <c r="F145" s="3">
        <v>376539734.44024688</v>
      </c>
      <c r="G145" s="3">
        <v>374531051.84575683</v>
      </c>
      <c r="H145" s="4">
        <v>0.63372093023255816</v>
      </c>
      <c r="I145" s="5">
        <v>6304.0831488669237</v>
      </c>
      <c r="J145" s="5">
        <v>6080.789898863608</v>
      </c>
      <c r="K145" s="5">
        <v>-223.29325000331571</v>
      </c>
      <c r="L145" s="4">
        <v>-3.5420416376241708E-2</v>
      </c>
      <c r="M145" s="3">
        <f t="shared" si="2"/>
        <v>-13753189.500829222</v>
      </c>
    </row>
    <row r="146" spans="1:13" x14ac:dyDescent="0.25">
      <c r="A146" s="1" t="s">
        <v>153</v>
      </c>
      <c r="B146" s="6">
        <v>938</v>
      </c>
      <c r="C146" s="2">
        <v>270</v>
      </c>
      <c r="D146" s="2">
        <v>100594</v>
      </c>
      <c r="E146" s="2">
        <v>107674.5</v>
      </c>
      <c r="F146" s="3">
        <v>603562461.07313585</v>
      </c>
      <c r="G146" s="3">
        <v>620516848.82381189</v>
      </c>
      <c r="H146" s="4">
        <v>0.6074074074074074</v>
      </c>
      <c r="I146" s="5">
        <v>5999.984701603832</v>
      </c>
      <c r="J146" s="5">
        <v>5762.8951035185864</v>
      </c>
      <c r="K146" s="5">
        <v>-237.08959808524651</v>
      </c>
      <c r="L146" s="4">
        <v>-3.9515033766981289E-2</v>
      </c>
      <c r="M146" s="3">
        <f t="shared" si="2"/>
        <v>-25528503.929029875</v>
      </c>
    </row>
    <row r="147" spans="1:13" x14ac:dyDescent="0.25">
      <c r="A147" s="1" t="s">
        <v>154</v>
      </c>
      <c r="B147" s="6">
        <v>213</v>
      </c>
      <c r="C147" s="2">
        <v>58</v>
      </c>
      <c r="D147" s="2">
        <v>21882.5</v>
      </c>
      <c r="E147" s="2">
        <v>21902</v>
      </c>
      <c r="F147" s="3">
        <v>207823820.54660481</v>
      </c>
      <c r="G147" s="3">
        <v>190131663.95334199</v>
      </c>
      <c r="H147" s="4">
        <v>0.75862068965517238</v>
      </c>
      <c r="I147" s="5">
        <v>9497.2613068253049</v>
      </c>
      <c r="J147" s="5">
        <v>8681.0183523578671</v>
      </c>
      <c r="K147" s="5">
        <v>-816.24295446743781</v>
      </c>
      <c r="L147" s="4">
        <v>-8.5945087546536847E-2</v>
      </c>
      <c r="M147" s="3">
        <f t="shared" si="2"/>
        <v>-17877353.188745823</v>
      </c>
    </row>
    <row r="148" spans="1:13" x14ac:dyDescent="0.25">
      <c r="A148" s="1" t="s">
        <v>155</v>
      </c>
      <c r="B148" s="6">
        <v>359</v>
      </c>
      <c r="C148" s="2">
        <v>128</v>
      </c>
      <c r="D148" s="2">
        <v>45011.5</v>
      </c>
      <c r="E148" s="2">
        <v>47285.5</v>
      </c>
      <c r="F148" s="3">
        <v>307421968.172122</v>
      </c>
      <c r="G148" s="3">
        <v>294520314.70502609</v>
      </c>
      <c r="H148" s="4">
        <v>0.8828125</v>
      </c>
      <c r="I148" s="5">
        <v>6829.8538856097221</v>
      </c>
      <c r="J148" s="5">
        <v>6228.554518933418</v>
      </c>
      <c r="K148" s="5">
        <v>-601.29936667630409</v>
      </c>
      <c r="L148" s="4">
        <v>-8.8039858062442855E-2</v>
      </c>
      <c r="M148" s="3">
        <f t="shared" si="2"/>
        <v>-28432741.202972379</v>
      </c>
    </row>
    <row r="149" spans="1:13" x14ac:dyDescent="0.25">
      <c r="A149" s="1" t="s">
        <v>156</v>
      </c>
      <c r="B149" s="6">
        <v>865</v>
      </c>
      <c r="C149" s="2">
        <v>219</v>
      </c>
      <c r="D149" s="2">
        <v>63566</v>
      </c>
      <c r="E149" s="2">
        <v>65694</v>
      </c>
      <c r="F149" s="3">
        <v>389053533.07062989</v>
      </c>
      <c r="G149" s="3">
        <v>391343670.21749181</v>
      </c>
      <c r="H149" s="4">
        <v>0.56164383561643838</v>
      </c>
      <c r="I149" s="5">
        <v>6120.4658633645331</v>
      </c>
      <c r="J149" s="5">
        <v>5957.0686853821016</v>
      </c>
      <c r="K149" s="5">
        <v>-163.39717798243149</v>
      </c>
      <c r="L149" s="4">
        <v>-2.669685308768455E-2</v>
      </c>
      <c r="M149" s="3">
        <f t="shared" si="2"/>
        <v>-10734214.210377853</v>
      </c>
    </row>
    <row r="150" spans="1:13" x14ac:dyDescent="0.25">
      <c r="A150" s="1" t="s">
        <v>157</v>
      </c>
      <c r="B150" s="6">
        <v>868</v>
      </c>
      <c r="C150" s="2">
        <v>60</v>
      </c>
      <c r="D150" s="2">
        <v>19272.5</v>
      </c>
      <c r="E150" s="2">
        <v>20507.5</v>
      </c>
      <c r="F150" s="3">
        <v>124910829.62744451</v>
      </c>
      <c r="G150" s="3">
        <v>128817451.33636069</v>
      </c>
      <c r="H150" s="4">
        <v>0.76666666666666672</v>
      </c>
      <c r="I150" s="5">
        <v>6481.2987223995069</v>
      </c>
      <c r="J150" s="5">
        <v>6281.480011525573</v>
      </c>
      <c r="K150" s="5">
        <v>-199.8187108739339</v>
      </c>
      <c r="L150" s="4">
        <v>-3.0830041853086691E-2</v>
      </c>
      <c r="M150" s="3">
        <f t="shared" si="2"/>
        <v>-4097782.2132471995</v>
      </c>
    </row>
    <row r="151" spans="1:13" x14ac:dyDescent="0.25">
      <c r="A151" s="1" t="s">
        <v>158</v>
      </c>
      <c r="B151" s="6">
        <v>344</v>
      </c>
      <c r="C151" s="2">
        <v>122</v>
      </c>
      <c r="D151" s="2">
        <v>47076.5</v>
      </c>
      <c r="E151" s="2">
        <v>49208</v>
      </c>
      <c r="F151" s="3">
        <v>319016528.98233467</v>
      </c>
      <c r="G151" s="3">
        <v>319023009.95395929</v>
      </c>
      <c r="H151" s="4">
        <v>0.75409836065573765</v>
      </c>
      <c r="I151" s="5">
        <v>6776.5557971033259</v>
      </c>
      <c r="J151" s="5">
        <v>6483.1533481133019</v>
      </c>
      <c r="K151" s="5">
        <v>-293.40244899002391</v>
      </c>
      <c r="L151" s="4">
        <v>-4.3296691973736867E-2</v>
      </c>
      <c r="M151" s="3">
        <f t="shared" si="2"/>
        <v>-14437747.709901096</v>
      </c>
    </row>
    <row r="152" spans="1:13" x14ac:dyDescent="0.25">
      <c r="A152" s="1" t="s">
        <v>159</v>
      </c>
      <c r="B152" s="6">
        <v>872</v>
      </c>
      <c r="C152" s="2">
        <v>61</v>
      </c>
      <c r="D152" s="2">
        <v>24479</v>
      </c>
      <c r="E152" s="2">
        <v>25807</v>
      </c>
      <c r="F152" s="3">
        <v>150016697.34322959</v>
      </c>
      <c r="G152" s="3">
        <v>147069765.25444391</v>
      </c>
      <c r="H152" s="4">
        <v>0.67213114754098358</v>
      </c>
      <c r="I152" s="5">
        <v>6128.3834038657469</v>
      </c>
      <c r="J152" s="5">
        <v>5698.8323034232517</v>
      </c>
      <c r="K152" s="5">
        <v>-429.55110044249523</v>
      </c>
      <c r="L152" s="4">
        <v>-7.0092073575477865E-2</v>
      </c>
      <c r="M152" s="3">
        <f t="shared" si="2"/>
        <v>-11085425.249119474</v>
      </c>
    </row>
    <row r="153" spans="1:13" x14ac:dyDescent="0.25">
      <c r="A153" s="1" t="s">
        <v>160</v>
      </c>
      <c r="B153" s="6">
        <v>336</v>
      </c>
      <c r="C153" s="2">
        <v>95</v>
      </c>
      <c r="D153" s="2">
        <v>35365.5</v>
      </c>
      <c r="E153" s="2">
        <v>40423.5</v>
      </c>
      <c r="F153" s="3">
        <v>257146816.948926</v>
      </c>
      <c r="G153" s="3">
        <v>271467264.16156131</v>
      </c>
      <c r="H153" s="4">
        <v>0.74736842105263157</v>
      </c>
      <c r="I153" s="5">
        <v>7271.1206387277443</v>
      </c>
      <c r="J153" s="5">
        <v>6715.580396590135</v>
      </c>
      <c r="K153" s="5">
        <v>-555.54024213760931</v>
      </c>
      <c r="L153" s="4">
        <v>-7.6403661793020938E-2</v>
      </c>
      <c r="M153" s="3">
        <f t="shared" si="2"/>
        <v>-22456880.978049651</v>
      </c>
    </row>
    <row r="154" spans="1:13" x14ac:dyDescent="0.25">
      <c r="A154" s="1" t="s">
        <v>161</v>
      </c>
      <c r="B154" s="6">
        <v>885</v>
      </c>
      <c r="C154" s="2">
        <v>233</v>
      </c>
      <c r="D154" s="2">
        <v>76287</v>
      </c>
      <c r="E154" s="2">
        <v>79722</v>
      </c>
      <c r="F154" s="3">
        <v>481917631.69066441</v>
      </c>
      <c r="G154" s="3">
        <v>484321405.25930828</v>
      </c>
      <c r="H154" s="4">
        <v>0.6566523605150214</v>
      </c>
      <c r="I154" s="5">
        <v>6317.1658564455856</v>
      </c>
      <c r="J154" s="5">
        <v>6075.1286377575607</v>
      </c>
      <c r="K154" s="5">
        <v>-242.03721868802501</v>
      </c>
      <c r="L154" s="4">
        <v>-3.8314209914414032E-2</v>
      </c>
      <c r="M154" s="3">
        <f t="shared" si="2"/>
        <v>-19295691.148246728</v>
      </c>
    </row>
    <row r="155" spans="1:13" x14ac:dyDescent="0.25">
      <c r="A155" s="1" t="s">
        <v>162</v>
      </c>
      <c r="B155" s="6">
        <v>816</v>
      </c>
      <c r="C155" s="2">
        <v>63</v>
      </c>
      <c r="D155" s="2">
        <v>24438.5</v>
      </c>
      <c r="E155" s="2">
        <v>25567.5</v>
      </c>
      <c r="F155" s="3">
        <v>148121759.7768161</v>
      </c>
      <c r="G155" s="3">
        <v>152911987.63777009</v>
      </c>
      <c r="H155" s="4">
        <v>0.41269841269841268</v>
      </c>
      <c r="I155" s="5">
        <v>6061.000461436508</v>
      </c>
      <c r="J155" s="5">
        <v>5980.7172245143274</v>
      </c>
      <c r="K155" s="5">
        <v>-80.283236922180549</v>
      </c>
      <c r="L155" s="4">
        <v>-1.3245872101971919E-2</v>
      </c>
      <c r="M155" s="3">
        <f t="shared" si="2"/>
        <v>-2052641.6600078512</v>
      </c>
    </row>
    <row r="156" spans="1:13" x14ac:dyDescent="0.25">
      <c r="A156" s="1" t="s">
        <v>163</v>
      </c>
      <c r="C156" s="10">
        <f>SUM(C4:C155)</f>
        <v>20319</v>
      </c>
      <c r="D156" s="10">
        <f t="shared" ref="D156:E156" si="3">SUM(D4:D155)</f>
        <v>7423423</v>
      </c>
      <c r="E156" s="10">
        <f t="shared" si="3"/>
        <v>7786222</v>
      </c>
      <c r="F156" s="11">
        <f t="shared" ref="F156" si="4">SUM(F4:F155)</f>
        <v>50754171277.276894</v>
      </c>
      <c r="G156" s="11">
        <f t="shared" ref="G156" si="5">SUM(G4:G155)</f>
        <v>50417490276.69075</v>
      </c>
      <c r="H156" s="12">
        <v>0.70018209557556965</v>
      </c>
      <c r="I156" s="13">
        <f>F156/D156</f>
        <v>6837.0307440754614</v>
      </c>
      <c r="J156" s="13">
        <f>G156/E156</f>
        <v>6475.218697423571</v>
      </c>
      <c r="K156" s="13">
        <f>J156-I156</f>
        <v>-361.81204665189034</v>
      </c>
      <c r="L156" s="12">
        <f>K156/J156</f>
        <v>-5.5876421100008865E-2</v>
      </c>
      <c r="M156" s="11">
        <f t="shared" ref="M156" si="6">SUM(M4:M155)</f>
        <v>-2774655280.3610401</v>
      </c>
    </row>
  </sheetData>
  <mergeCells count="3">
    <mergeCell ref="D1:E1"/>
    <mergeCell ref="F1:G1"/>
    <mergeCell ref="I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Baisley</cp:lastModifiedBy>
  <dcterms:created xsi:type="dcterms:W3CDTF">2022-05-05T10:49:17Z</dcterms:created>
  <dcterms:modified xsi:type="dcterms:W3CDTF">2022-05-05T19:45:18Z</dcterms:modified>
</cp:coreProperties>
</file>