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hSamuels\Box\EIS\Field-manuscript\"/>
    </mc:Choice>
  </mc:AlternateContent>
  <xr:revisionPtr revIDLastSave="0" documentId="13_ncr:1_{2E02F086-3051-4CF9-8BDC-8D01EC09E79D}" xr6:coauthVersionLast="47" xr6:coauthVersionMax="47" xr10:uidLastSave="{00000000-0000-0000-0000-000000000000}"/>
  <bookViews>
    <workbookView xWindow="9600" yWindow="0" windowWidth="9600" windowHeight="10200" xr2:uid="{C7C7F868-14E2-4316-93FD-93E1A2713A74}"/>
  </bookViews>
  <sheets>
    <sheet name="Meta" sheetId="5" r:id="rId1"/>
    <sheet name="CNF" sheetId="3" r:id="rId2"/>
    <sheet name="ABPR" sheetId="4" r:id="rId3"/>
    <sheet name="FSW_random" sheetId="7" r:id="rId4"/>
    <sheet name="FSW_repeat" sheetId="2" r:id="rId5"/>
    <sheet name="FSE_random" sheetId="6" r:id="rId6"/>
    <sheet name="FSE_repeat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5" l="1"/>
  <c r="M5" i="5"/>
  <c r="M4" i="5"/>
  <c r="Q7" i="5" l="1"/>
  <c r="Q5" i="5"/>
  <c r="E6" i="5" l="1"/>
  <c r="D6" i="5"/>
  <c r="J6" i="5" s="1"/>
  <c r="C6" i="5"/>
  <c r="B6" i="5"/>
  <c r="I6" i="5" s="1"/>
  <c r="E5" i="5"/>
  <c r="D5" i="5"/>
  <c r="J5" i="5" s="1"/>
  <c r="C5" i="5"/>
  <c r="B5" i="5"/>
  <c r="I5" i="5" s="1"/>
  <c r="E4" i="5"/>
  <c r="D4" i="5"/>
  <c r="J4" i="5" s="1"/>
  <c r="E3" i="5"/>
  <c r="D3" i="5"/>
  <c r="J3" i="5" s="1"/>
  <c r="G3" i="5" l="1"/>
  <c r="Q3" i="5"/>
  <c r="G6" i="5"/>
  <c r="F6" i="5"/>
  <c r="G5" i="5"/>
  <c r="F5" i="5"/>
  <c r="G4" i="5"/>
  <c r="F4" i="5"/>
  <c r="F3" i="5"/>
  <c r="H6" i="5" l="1"/>
  <c r="H3" i="5"/>
  <c r="H4" i="5"/>
  <c r="H5" i="5"/>
</calcChain>
</file>

<file path=xl/sharedStrings.xml><?xml version="1.0" encoding="utf-8"?>
<sst xmlns="http://schemas.openxmlformats.org/spreadsheetml/2006/main" count="190" uniqueCount="181">
  <si>
    <t>01112024</t>
  </si>
  <si>
    <t>02202024</t>
  </si>
  <si>
    <t>B1</t>
  </si>
  <si>
    <t>B2</t>
  </si>
  <si>
    <t>B3</t>
  </si>
  <si>
    <t>B4</t>
  </si>
  <si>
    <t>B5</t>
  </si>
  <si>
    <t>RB1</t>
  </si>
  <si>
    <t>NA</t>
  </si>
  <si>
    <t>RB2</t>
  </si>
  <si>
    <t>RB3</t>
  </si>
  <si>
    <t>RB4</t>
  </si>
  <si>
    <t>RB5</t>
  </si>
  <si>
    <t>RB6</t>
  </si>
  <si>
    <t>RB7</t>
  </si>
  <si>
    <t>RB8</t>
  </si>
  <si>
    <t>RB9</t>
  </si>
  <si>
    <t>RB10</t>
  </si>
  <si>
    <t>RB11</t>
  </si>
  <si>
    <t>RB12</t>
  </si>
  <si>
    <t>RB13</t>
  </si>
  <si>
    <t>RB14</t>
  </si>
  <si>
    <t>RB15</t>
  </si>
  <si>
    <t>F1</t>
  </si>
  <si>
    <t>F2</t>
  </si>
  <si>
    <t>F3</t>
  </si>
  <si>
    <t>F4</t>
  </si>
  <si>
    <t>F5</t>
  </si>
  <si>
    <t>01192024</t>
  </si>
  <si>
    <t>02212024</t>
  </si>
  <si>
    <t>B10</t>
  </si>
  <si>
    <t>B6</t>
  </si>
  <si>
    <t>B7</t>
  </si>
  <si>
    <t>B8</t>
  </si>
  <si>
    <t>B9</t>
  </si>
  <si>
    <t>RB16</t>
  </si>
  <si>
    <t>RB17</t>
  </si>
  <si>
    <t>RB18</t>
  </si>
  <si>
    <t>RB19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</si>
  <si>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</si>
  <si>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</si>
  <si>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</si>
  <si>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</si>
  <si>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</si>
  <si>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</si>
  <si>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</si>
  <si>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</si>
  <si>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</si>
  <si>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</si>
  <si>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</si>
  <si>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F10</t>
  </si>
  <si>
    <t>F6</t>
  </si>
  <si>
    <t>F7</t>
  </si>
  <si>
    <t>F8</t>
  </si>
  <si>
    <t>F9</t>
  </si>
  <si>
    <t>id</t>
  </si>
  <si>
    <t>amp</t>
  </si>
  <si>
    <t>CNF_CB1_0206</t>
  </si>
  <si>
    <t>CNF_CB1_0228</t>
  </si>
  <si>
    <t>CNF_CB1_1221</t>
  </si>
  <si>
    <t>CNF_CB2_0206</t>
  </si>
  <si>
    <t>CNF_CB2_0228</t>
  </si>
  <si>
    <t>CNF_CB2_1221</t>
  </si>
  <si>
    <t>CNF_CB3_0206</t>
  </si>
  <si>
    <t>CNF_CB3_0228</t>
  </si>
  <si>
    <t>CNF_CB4_0206</t>
  </si>
  <si>
    <t>CNF_CB4_0228</t>
  </si>
  <si>
    <t>CNF_CB5_0228</t>
  </si>
  <si>
    <t>CNF_RB1_0206</t>
  </si>
  <si>
    <t>CNF_RB1_0228</t>
  </si>
  <si>
    <t>CNF_RB1_1221</t>
  </si>
  <si>
    <t>CNF_RB2_0206</t>
  </si>
  <si>
    <t>CNF_RB2_0228</t>
  </si>
  <si>
    <t>CNF_RB2_1221</t>
  </si>
  <si>
    <t>CNF_RB3_0206</t>
  </si>
  <si>
    <t>CNF_RB3_0228</t>
  </si>
  <si>
    <t>CNF_RB3_1221</t>
  </si>
  <si>
    <t>CNF_RB4_0206</t>
  </si>
  <si>
    <t>CNF_RB4_0228</t>
  </si>
  <si>
    <t>CNF_RB4_1221</t>
  </si>
  <si>
    <t>CNF_RB5_0206</t>
  </si>
  <si>
    <t>CNF_RB5_0228</t>
  </si>
  <si>
    <t>CNF_RB5_1221</t>
  </si>
  <si>
    <t>CNF_RB6_0206</t>
  </si>
  <si>
    <t>CNF_RB6_1221</t>
  </si>
  <si>
    <t>CNF_RB7_1221</t>
  </si>
  <si>
    <t>CNF_RB8_1221</t>
  </si>
  <si>
    <t>CNF_RF1_0206</t>
  </si>
  <si>
    <t>CNF_RF1_0228</t>
  </si>
  <si>
    <t>CNF_RF1_1221</t>
  </si>
  <si>
    <t>CNF_RF2_0206</t>
  </si>
  <si>
    <t>CNF_RF2_0228</t>
  </si>
  <si>
    <t>CNF_RF2_1221</t>
  </si>
  <si>
    <t>CNF_RF3_0206</t>
  </si>
  <si>
    <t>CNF_RF3_0228</t>
  </si>
  <si>
    <t>CNF_RF3_1221</t>
  </si>
  <si>
    <t>CNF_RF4_0206</t>
  </si>
  <si>
    <t>CNF_RF4_0228</t>
  </si>
  <si>
    <t>CNF_RF4_1221</t>
  </si>
  <si>
    <t>CNF_RF5_0206</t>
  </si>
  <si>
    <t>CNF_RF5_0228</t>
  </si>
  <si>
    <t>CNF_RF5_1221</t>
  </si>
  <si>
    <t>ABP_B10_0224</t>
  </si>
  <si>
    <t>ABP_B11_1129</t>
  </si>
  <si>
    <t>ABP_B12_0224</t>
  </si>
  <si>
    <t>ABP_B13_0224</t>
  </si>
  <si>
    <t>ABP_B14_0224</t>
  </si>
  <si>
    <t>ABP_B4_0103</t>
  </si>
  <si>
    <t>ABP_B5_0103</t>
  </si>
  <si>
    <t>ABP_B52_0224</t>
  </si>
  <si>
    <t>ABP_B52_1129</t>
  </si>
  <si>
    <t>ABP_B53_0103</t>
  </si>
  <si>
    <t>ABP_B54_0224</t>
  </si>
  <si>
    <t>ABP_B55_0224</t>
  </si>
  <si>
    <t>ABP_B56_0224</t>
  </si>
  <si>
    <t>ABP_B57_1129</t>
  </si>
  <si>
    <t>ABP_B58_0224</t>
  </si>
  <si>
    <t>ABP_B58_1129</t>
  </si>
  <si>
    <t>ABP_B6_0103</t>
  </si>
  <si>
    <t>ABP_B7_0103</t>
  </si>
  <si>
    <t>ABP_B9_1129</t>
  </si>
  <si>
    <t>ABP_RB1_1129</t>
  </si>
  <si>
    <t>ABP_RB10_1129</t>
  </si>
  <si>
    <t>ABP_RB11_0103</t>
  </si>
  <si>
    <t>ABP_RB12_0103</t>
  </si>
  <si>
    <t>ABP_RB13_0103</t>
  </si>
  <si>
    <t>ABP_RB14_0103</t>
  </si>
  <si>
    <t>ABP_RB15_0224</t>
  </si>
  <si>
    <t>ABP_RB16_0224</t>
  </si>
  <si>
    <t>ABP_RB17_0224</t>
  </si>
  <si>
    <t>ABP_RB18_0224</t>
  </si>
  <si>
    <t>ABP_RB19_0224</t>
  </si>
  <si>
    <t>ABP_RB2_1129</t>
  </si>
  <si>
    <t>ABP_RB3_1129</t>
  </si>
  <si>
    <t>ABP_RB4_1129</t>
  </si>
  <si>
    <t>ABP_RB5_1129</t>
  </si>
  <si>
    <t>ABP_RB6_1129</t>
  </si>
  <si>
    <t>ABP_RB7_1129</t>
  </si>
  <si>
    <t>ABP_RB8_1129</t>
  </si>
  <si>
    <t>ABP_RB9_1129</t>
  </si>
  <si>
    <t>ABP_F11C51_0224</t>
  </si>
  <si>
    <t>ABP_F1C22_0224</t>
  </si>
  <si>
    <t>ABP_F3C27_0103</t>
  </si>
  <si>
    <t>ABP_F4C25_0103</t>
  </si>
  <si>
    <t>ABP_F5C44_0224</t>
  </si>
  <si>
    <t>ABP_F5C44_1129</t>
  </si>
  <si>
    <t>ABP_F6C23_1129</t>
  </si>
  <si>
    <t>ABP_F7C32_1129</t>
  </si>
  <si>
    <t>ABP_F7C37_1129</t>
  </si>
  <si>
    <t>ABP_F8C28_0224</t>
  </si>
  <si>
    <t>ABP_F8C28_1129</t>
  </si>
  <si>
    <t>ABP_F9C34_0224</t>
  </si>
  <si>
    <t>ABP_F9C34_1129</t>
  </si>
  <si>
    <t>FSE</t>
  </si>
  <si>
    <t>Name</t>
  </si>
  <si>
    <t>Amp</t>
  </si>
  <si>
    <t>Date</t>
  </si>
  <si>
    <t>Total samples</t>
  </si>
  <si>
    <t>FSW</t>
  </si>
  <si>
    <t>CNF</t>
  </si>
  <si>
    <t>ABPR</t>
  </si>
  <si>
    <t># postives</t>
  </si>
  <si>
    <t>theta</t>
  </si>
  <si>
    <t>theta * p</t>
  </si>
  <si>
    <t>p_edna</t>
  </si>
  <si>
    <t>Total</t>
  </si>
  <si>
    <t>positive drift fences</t>
  </si>
  <si>
    <t>total drift fences</t>
  </si>
  <si>
    <t>positive burrow</t>
  </si>
  <si>
    <t>total burrow</t>
  </si>
  <si>
    <t xml:space="preserve"> Total Probability</t>
  </si>
  <si>
    <t>Drift Probability</t>
  </si>
  <si>
    <t>occupancy parameters</t>
  </si>
  <si>
    <t xml:space="preserve">Burrow Probability </t>
  </si>
  <si>
    <t>Drift total</t>
  </si>
  <si>
    <t>burrow total</t>
  </si>
  <si>
    <t>theta_B</t>
  </si>
  <si>
    <t>theta_G</t>
  </si>
  <si>
    <t>thetaB*p</t>
  </si>
  <si>
    <t>thetaG*p</t>
  </si>
  <si>
    <t>FS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</si>
</sst>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9D52-9293-49F6-8550-E1535EDBDF1E}">
  <dimension ref="A1:Q7"/>
  <sheetViews>
    <sheetView tabSelected="1" topLeftCell="J1" workbookViewId="0">
      <selection activeCell="I12" sqref="I12"/>
    </sheetView>
  </sheetViews>
  <sheetFormatPr defaultRowHeight="14.5" x14ac:dyDescent="0.35"/>
  <cols>
    <col min="2" max="2" width="8.1796875" customWidth="1"/>
    <col min="8" max="8" width="11.90625" customWidth="1"/>
    <col min="9" max="9" width="11.81640625" customWidth="1"/>
    <col min="10" max="13" width="9.6328125" customWidth="1"/>
  </cols>
  <sheetData>
    <row r="1" spans="1:17" x14ac:dyDescent="0.35">
      <c r="O1" s="3" t="s">
        <v>172</v>
      </c>
    </row>
    <row r="2" spans="1:17" x14ac:dyDescent="0.35">
      <c r="B2" t="s">
        <v>166</v>
      </c>
      <c r="C2" t="s">
        <v>167</v>
      </c>
      <c r="D2" t="s">
        <v>168</v>
      </c>
      <c r="E2" t="s">
        <v>169</v>
      </c>
      <c r="F2" t="s">
        <v>161</v>
      </c>
      <c r="G2" t="s">
        <v>157</v>
      </c>
      <c r="H2" t="s">
        <v>170</v>
      </c>
      <c r="I2" t="s">
        <v>171</v>
      </c>
      <c r="J2" t="s">
        <v>173</v>
      </c>
      <c r="O2" t="s">
        <v>162</v>
      </c>
      <c r="P2" t="s">
        <v>164</v>
      </c>
      <c r="Q2" t="s">
        <v>163</v>
      </c>
    </row>
    <row r="3" spans="1:17" x14ac:dyDescent="0.35">
      <c r="A3" t="s">
        <v>153</v>
      </c>
      <c r="B3" s="2" t="s">
        <v>8</v>
      </c>
      <c r="C3" s="2">
        <v>0</v>
      </c>
      <c r="D3" s="2">
        <f>SUM(FSE_random!B2:B16)</f>
        <v>5</v>
      </c>
      <c r="E3" s="2">
        <f>COUNT(FSE_random!B2:B16)</f>
        <v>15</v>
      </c>
      <c r="F3" s="2">
        <f>SUM(FSE_random!B2:B16)</f>
        <v>5</v>
      </c>
      <c r="G3" s="2">
        <f>COUNT(FSE_random!B2:B16)</f>
        <v>15</v>
      </c>
      <c r="H3" s="2">
        <f>F3/G3</f>
        <v>0.33333333333333331</v>
      </c>
      <c r="I3" s="2" t="s">
        <v>8</v>
      </c>
      <c r="J3" s="2">
        <f>D3/E3</f>
        <v>0.33333333333333331</v>
      </c>
      <c r="L3" s="2" t="s">
        <v>180</v>
      </c>
      <c r="M3" s="2">
        <v>0.16666666666666666</v>
      </c>
      <c r="O3" s="2">
        <v>0.26669999999999999</v>
      </c>
      <c r="P3" s="2">
        <v>0.375</v>
      </c>
      <c r="Q3" s="2">
        <f>O3*P3</f>
        <v>0.1000125</v>
      </c>
    </row>
    <row r="4" spans="1:17" x14ac:dyDescent="0.35">
      <c r="A4" t="s">
        <v>158</v>
      </c>
      <c r="B4" s="2" t="s">
        <v>8</v>
      </c>
      <c r="C4" s="2">
        <v>0</v>
      </c>
      <c r="D4" s="2">
        <f>SUM(FSW_random!B2:B16)</f>
        <v>0</v>
      </c>
      <c r="E4" s="2">
        <f>COUNT(FSW_random!B2:B16)</f>
        <v>15</v>
      </c>
      <c r="F4" s="2">
        <f>SUM(FSW_random!B2:B16)</f>
        <v>0</v>
      </c>
      <c r="G4" s="2">
        <f>COUNT(FSW_random!B2:B16)</f>
        <v>15</v>
      </c>
      <c r="H4" s="2">
        <f>F4/G4</f>
        <v>0</v>
      </c>
      <c r="I4" s="2" t="s">
        <v>8</v>
      </c>
      <c r="J4" s="2">
        <f t="shared" ref="J4:J6" si="0">D4/E4</f>
        <v>0</v>
      </c>
      <c r="L4" s="2" t="s">
        <v>165</v>
      </c>
      <c r="M4" s="2">
        <f>AVERAGE(H3:H6)</f>
        <v>0.10490196078431371</v>
      </c>
      <c r="O4" t="s">
        <v>176</v>
      </c>
      <c r="P4" t="s">
        <v>164</v>
      </c>
      <c r="Q4" t="s">
        <v>178</v>
      </c>
    </row>
    <row r="5" spans="1:17" x14ac:dyDescent="0.35">
      <c r="A5" t="s">
        <v>159</v>
      </c>
      <c r="B5" s="2">
        <f>SUM(CNF!B32:B46)</f>
        <v>1</v>
      </c>
      <c r="C5" s="2">
        <f>COUNT(CNF!B32:B46)</f>
        <v>15</v>
      </c>
      <c r="D5" s="2">
        <f>SUM(CNF!B2:B31)</f>
        <v>2</v>
      </c>
      <c r="E5" s="2">
        <f>COUNT(CNF!B2:B31)</f>
        <v>30</v>
      </c>
      <c r="F5" s="2">
        <f>SUM(CNF!B2:B46)</f>
        <v>3</v>
      </c>
      <c r="G5" s="2">
        <f>COUNT(CNF!B2:B46)</f>
        <v>45</v>
      </c>
      <c r="H5" s="2">
        <f>F5/G5</f>
        <v>6.6666666666666666E-2</v>
      </c>
      <c r="I5" s="2">
        <f t="shared" ref="I5:I6" si="1">B5/C5</f>
        <v>6.6666666666666666E-2</v>
      </c>
      <c r="J5" s="2">
        <f t="shared" si="0"/>
        <v>6.6666666666666666E-2</v>
      </c>
      <c r="L5" s="2" t="s">
        <v>174</v>
      </c>
      <c r="M5" s="2">
        <f>AVERAGE(I3:I6)</f>
        <v>3.3333333333333333E-2</v>
      </c>
      <c r="O5" s="4">
        <v>0.29089999999999999</v>
      </c>
      <c r="P5" s="2">
        <v>0.375</v>
      </c>
      <c r="Q5" s="2">
        <f>O5*P5</f>
        <v>0.1090875</v>
      </c>
    </row>
    <row r="6" spans="1:17" x14ac:dyDescent="0.35">
      <c r="A6" t="s">
        <v>160</v>
      </c>
      <c r="B6" s="2">
        <f>SUM(ABPR!B40:B52)</f>
        <v>0</v>
      </c>
      <c r="C6" s="2">
        <f>COUNT(ABPR!B40:B52)</f>
        <v>13</v>
      </c>
      <c r="D6" s="2">
        <f>SUM(ABPR!B2:B39)</f>
        <v>1</v>
      </c>
      <c r="E6" s="2">
        <f>COUNT(ABPR!B2:B39)</f>
        <v>38</v>
      </c>
      <c r="F6" s="2">
        <f>SUM(ABPR!B2:B52)</f>
        <v>1</v>
      </c>
      <c r="G6" s="2">
        <f>COUNT(ABPR!B2:B52)</f>
        <v>51</v>
      </c>
      <c r="H6" s="2">
        <f>F6/G6</f>
        <v>1.9607843137254902E-2</v>
      </c>
      <c r="I6" s="2">
        <f t="shared" si="1"/>
        <v>0</v>
      </c>
      <c r="J6" s="2">
        <f t="shared" si="0"/>
        <v>2.6315789473684209E-2</v>
      </c>
      <c r="L6" s="2" t="s">
        <v>175</v>
      </c>
      <c r="M6" s="2">
        <f>AVERAGE(J3:J6)</f>
        <v>0.10657894736842105</v>
      </c>
      <c r="O6" t="s">
        <v>177</v>
      </c>
      <c r="P6" t="s">
        <v>164</v>
      </c>
      <c r="Q6" t="s">
        <v>179</v>
      </c>
    </row>
    <row r="7" spans="1:17" x14ac:dyDescent="0.35">
      <c r="B7" s="2"/>
      <c r="C7" s="2"/>
      <c r="D7" s="2"/>
      <c r="E7" s="2"/>
      <c r="F7" s="2"/>
      <c r="G7" s="2"/>
      <c r="H7" s="2"/>
      <c r="I7" s="2"/>
      <c r="J7" s="2"/>
      <c r="O7" s="4">
        <v>0.2424</v>
      </c>
      <c r="P7" s="2">
        <v>0.375</v>
      </c>
      <c r="Q7" s="2">
        <f>O7*P7</f>
        <v>9.0900000000000009E-2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5F63-4888-4AF2-9614-3FD6D6531214}">
  <dimension ref="A1:B46"/>
  <sheetViews>
    <sheetView topLeftCell="A19" workbookViewId="0">
      <selection activeCell="A13" sqref="A13:A31"/>
    </sheetView>
  </sheetViews>
  <sheetFormatPr defaultRowHeight="14.5" x14ac:dyDescent="0.35"/>
  <cols>
    <col min="1" max="1" width="19.81640625" customWidth="1"/>
  </cols>
  <sheetData>
    <row r="1" spans="1:2" x14ac:dyDescent="0.35">
      <c r="A1" t="s">
        <v>55</v>
      </c>
      <c r="B1" t="s">
        <v>56</v>
      </c>
    </row>
    <row r="2" spans="1:2" x14ac:dyDescent="0.35">
      <c r="A2" t="s">
        <v>57</v>
      </c>
      <c r="B2">
        <v>0</v>
      </c>
    </row>
    <row r="3" spans="1:2" x14ac:dyDescent="0.35">
      <c r="A3" t="s">
        <v>58</v>
      </c>
      <c r="B3">
        <v>0</v>
      </c>
    </row>
    <row r="4" spans="1:2" x14ac:dyDescent="0.35">
      <c r="A4" t="s">
        <v>59</v>
      </c>
      <c r="B4">
        <v>0</v>
      </c>
    </row>
    <row r="5" spans="1:2" x14ac:dyDescent="0.35">
      <c r="A5" t="s">
        <v>60</v>
      </c>
      <c r="B5">
        <v>0</v>
      </c>
    </row>
    <row r="6" spans="1:2" x14ac:dyDescent="0.35">
      <c r="A6" t="s">
        <v>61</v>
      </c>
      <c r="B6">
        <v>0</v>
      </c>
    </row>
    <row r="7" spans="1:2" x14ac:dyDescent="0.35">
      <c r="A7" t="s">
        <v>62</v>
      </c>
      <c r="B7">
        <v>1</v>
      </c>
    </row>
    <row r="8" spans="1:2" x14ac:dyDescent="0.35">
      <c r="A8" t="s">
        <v>63</v>
      </c>
      <c r="B8">
        <v>0</v>
      </c>
    </row>
    <row r="9" spans="1:2" x14ac:dyDescent="0.35">
      <c r="A9" t="s">
        <v>64</v>
      </c>
      <c r="B9">
        <v>0</v>
      </c>
    </row>
    <row r="10" spans="1:2" x14ac:dyDescent="0.35">
      <c r="A10" t="s">
        <v>65</v>
      </c>
      <c r="B10">
        <v>0</v>
      </c>
    </row>
    <row r="11" spans="1:2" x14ac:dyDescent="0.35">
      <c r="A11" t="s">
        <v>66</v>
      </c>
      <c r="B11">
        <v>0</v>
      </c>
    </row>
    <row r="12" spans="1:2" x14ac:dyDescent="0.35">
      <c r="A12" t="s">
        <v>67</v>
      </c>
      <c r="B12">
        <v>0</v>
      </c>
    </row>
    <row r="13" spans="1:2" x14ac:dyDescent="0.35">
      <c r="A13" t="s">
        <v>68</v>
      </c>
      <c r="B13">
        <v>0</v>
      </c>
    </row>
    <row r="14" spans="1:2" x14ac:dyDescent="0.35">
      <c r="A14" t="s">
        <v>69</v>
      </c>
      <c r="B14">
        <v>0</v>
      </c>
    </row>
    <row r="15" spans="1:2" x14ac:dyDescent="0.35">
      <c r="A15" t="s">
        <v>70</v>
      </c>
      <c r="B15">
        <v>0</v>
      </c>
    </row>
    <row r="16" spans="1:2" x14ac:dyDescent="0.35">
      <c r="A16" t="s">
        <v>71</v>
      </c>
      <c r="B16">
        <v>0</v>
      </c>
    </row>
    <row r="17" spans="1:2" x14ac:dyDescent="0.35">
      <c r="A17" t="s">
        <v>72</v>
      </c>
      <c r="B17">
        <v>0</v>
      </c>
    </row>
    <row r="18" spans="1:2" x14ac:dyDescent="0.35">
      <c r="A18" t="s">
        <v>73</v>
      </c>
      <c r="B18">
        <v>0</v>
      </c>
    </row>
    <row r="19" spans="1:2" x14ac:dyDescent="0.35">
      <c r="A19" t="s">
        <v>74</v>
      </c>
      <c r="B19">
        <v>1</v>
      </c>
    </row>
    <row r="20" spans="1:2" x14ac:dyDescent="0.35">
      <c r="A20" t="s">
        <v>75</v>
      </c>
      <c r="B20">
        <v>0</v>
      </c>
    </row>
    <row r="21" spans="1:2" x14ac:dyDescent="0.35">
      <c r="A21" t="s">
        <v>76</v>
      </c>
      <c r="B21">
        <v>0</v>
      </c>
    </row>
    <row r="22" spans="1:2" x14ac:dyDescent="0.35">
      <c r="A22" t="s">
        <v>77</v>
      </c>
      <c r="B22">
        <v>0</v>
      </c>
    </row>
    <row r="23" spans="1:2" x14ac:dyDescent="0.35">
      <c r="A23" t="s">
        <v>78</v>
      </c>
      <c r="B23">
        <v>0</v>
      </c>
    </row>
    <row r="24" spans="1:2" x14ac:dyDescent="0.35">
      <c r="A24" t="s">
        <v>79</v>
      </c>
      <c r="B24">
        <v>0</v>
      </c>
    </row>
    <row r="25" spans="1:2" x14ac:dyDescent="0.35">
      <c r="A25" t="s">
        <v>80</v>
      </c>
      <c r="B25">
        <v>0</v>
      </c>
    </row>
    <row r="26" spans="1:2" x14ac:dyDescent="0.35">
      <c r="A26" t="s">
        <v>81</v>
      </c>
      <c r="B26">
        <v>0</v>
      </c>
    </row>
    <row r="27" spans="1:2" x14ac:dyDescent="0.35">
      <c r="A27" t="s">
        <v>82</v>
      </c>
      <c r="B27">
        <v>0</v>
      </c>
    </row>
    <row r="28" spans="1:2" x14ac:dyDescent="0.35">
      <c r="A28" t="s">
        <v>83</v>
      </c>
      <c r="B28">
        <v>0</v>
      </c>
    </row>
    <row r="29" spans="1:2" x14ac:dyDescent="0.35">
      <c r="A29" t="s">
        <v>84</v>
      </c>
      <c r="B29">
        <v>0</v>
      </c>
    </row>
    <row r="30" spans="1:2" x14ac:dyDescent="0.35">
      <c r="A30" t="s">
        <v>85</v>
      </c>
      <c r="B30">
        <v>0</v>
      </c>
    </row>
    <row r="31" spans="1:2" x14ac:dyDescent="0.35">
      <c r="A31" t="s">
        <v>86</v>
      </c>
      <c r="B31">
        <v>0</v>
      </c>
    </row>
    <row r="32" spans="1:2" x14ac:dyDescent="0.35">
      <c r="A32" t="s">
        <v>87</v>
      </c>
      <c r="B32">
        <v>0</v>
      </c>
    </row>
    <row r="33" spans="1:2" x14ac:dyDescent="0.35">
      <c r="A33" t="s">
        <v>88</v>
      </c>
      <c r="B33">
        <v>0</v>
      </c>
    </row>
    <row r="34" spans="1:2" x14ac:dyDescent="0.35">
      <c r="A34" t="s">
        <v>89</v>
      </c>
      <c r="B34">
        <v>1</v>
      </c>
    </row>
    <row r="35" spans="1:2" x14ac:dyDescent="0.35">
      <c r="A35" t="s">
        <v>90</v>
      </c>
      <c r="B35">
        <v>0</v>
      </c>
    </row>
    <row r="36" spans="1:2" x14ac:dyDescent="0.35">
      <c r="A36" t="s">
        <v>91</v>
      </c>
      <c r="B36">
        <v>0</v>
      </c>
    </row>
    <row r="37" spans="1:2" x14ac:dyDescent="0.35">
      <c r="A37" t="s">
        <v>92</v>
      </c>
      <c r="B37">
        <v>0</v>
      </c>
    </row>
    <row r="38" spans="1:2" x14ac:dyDescent="0.35">
      <c r="A38" t="s">
        <v>93</v>
      </c>
      <c r="B38">
        <v>0</v>
      </c>
    </row>
    <row r="39" spans="1:2" x14ac:dyDescent="0.35">
      <c r="A39" t="s">
        <v>94</v>
      </c>
      <c r="B39">
        <v>0</v>
      </c>
    </row>
    <row r="40" spans="1:2" x14ac:dyDescent="0.35">
      <c r="A40" t="s">
        <v>95</v>
      </c>
      <c r="B40">
        <v>0</v>
      </c>
    </row>
    <row r="41" spans="1:2" x14ac:dyDescent="0.35">
      <c r="A41" t="s">
        <v>96</v>
      </c>
      <c r="B41">
        <v>0</v>
      </c>
    </row>
    <row r="42" spans="1:2" x14ac:dyDescent="0.35">
      <c r="A42" t="s">
        <v>97</v>
      </c>
      <c r="B42">
        <v>0</v>
      </c>
    </row>
    <row r="43" spans="1:2" x14ac:dyDescent="0.35">
      <c r="A43" t="s">
        <v>98</v>
      </c>
      <c r="B43">
        <v>0</v>
      </c>
    </row>
    <row r="44" spans="1:2" x14ac:dyDescent="0.35">
      <c r="A44" t="s">
        <v>99</v>
      </c>
      <c r="B44">
        <v>0</v>
      </c>
    </row>
    <row r="45" spans="1:2" x14ac:dyDescent="0.35">
      <c r="A45" t="s">
        <v>100</v>
      </c>
      <c r="B45">
        <v>0</v>
      </c>
    </row>
    <row r="46" spans="1:2" x14ac:dyDescent="0.35">
      <c r="A46" t="s">
        <v>101</v>
      </c>
      <c r="B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DD03-68A4-4114-A1DC-A4D385F833E4}">
  <dimension ref="A1:B52"/>
  <sheetViews>
    <sheetView topLeftCell="A16" workbookViewId="0">
      <selection activeCell="A2" sqref="A2:A20"/>
    </sheetView>
  </sheetViews>
  <sheetFormatPr defaultRowHeight="14.5" x14ac:dyDescent="0.35"/>
  <cols>
    <col min="1" max="2" width="14.90625" customWidth="1"/>
  </cols>
  <sheetData>
    <row r="1" spans="1:2" x14ac:dyDescent="0.35">
      <c r="A1" t="s">
        <v>55</v>
      </c>
      <c r="B1" t="s">
        <v>56</v>
      </c>
    </row>
    <row r="2" spans="1:2" x14ac:dyDescent="0.35">
      <c r="A2" t="s">
        <v>102</v>
      </c>
      <c r="B2">
        <v>0</v>
      </c>
    </row>
    <row r="3" spans="1:2" x14ac:dyDescent="0.35">
      <c r="A3" t="s">
        <v>103</v>
      </c>
      <c r="B3">
        <v>0</v>
      </c>
    </row>
    <row r="4" spans="1:2" x14ac:dyDescent="0.35">
      <c r="A4" t="s">
        <v>104</v>
      </c>
      <c r="B4">
        <v>0</v>
      </c>
    </row>
    <row r="5" spans="1:2" x14ac:dyDescent="0.35">
      <c r="A5" t="s">
        <v>105</v>
      </c>
      <c r="B5">
        <v>0</v>
      </c>
    </row>
    <row r="6" spans="1:2" x14ac:dyDescent="0.35">
      <c r="A6" t="s">
        <v>106</v>
      </c>
      <c r="B6">
        <v>0</v>
      </c>
    </row>
    <row r="7" spans="1:2" x14ac:dyDescent="0.35">
      <c r="A7" t="s">
        <v>107</v>
      </c>
      <c r="B7">
        <v>0</v>
      </c>
    </row>
    <row r="8" spans="1:2" x14ac:dyDescent="0.35">
      <c r="A8" t="s">
        <v>108</v>
      </c>
      <c r="B8">
        <v>0</v>
      </c>
    </row>
    <row r="9" spans="1:2" x14ac:dyDescent="0.35">
      <c r="A9" t="s">
        <v>109</v>
      </c>
      <c r="B9">
        <v>0</v>
      </c>
    </row>
    <row r="10" spans="1:2" x14ac:dyDescent="0.35">
      <c r="A10" t="s">
        <v>110</v>
      </c>
      <c r="B10">
        <v>0</v>
      </c>
    </row>
    <row r="11" spans="1:2" x14ac:dyDescent="0.35">
      <c r="A11" t="s">
        <v>111</v>
      </c>
      <c r="B11">
        <v>0</v>
      </c>
    </row>
    <row r="12" spans="1:2" x14ac:dyDescent="0.35">
      <c r="A12" t="s">
        <v>112</v>
      </c>
      <c r="B12">
        <v>0</v>
      </c>
    </row>
    <row r="13" spans="1:2" x14ac:dyDescent="0.35">
      <c r="A13" t="s">
        <v>113</v>
      </c>
      <c r="B13">
        <v>0</v>
      </c>
    </row>
    <row r="14" spans="1:2" x14ac:dyDescent="0.35">
      <c r="A14" t="s">
        <v>114</v>
      </c>
      <c r="B14">
        <v>0</v>
      </c>
    </row>
    <row r="15" spans="1:2" x14ac:dyDescent="0.35">
      <c r="A15" t="s">
        <v>115</v>
      </c>
      <c r="B15">
        <v>0</v>
      </c>
    </row>
    <row r="16" spans="1:2" x14ac:dyDescent="0.35">
      <c r="A16" t="s">
        <v>116</v>
      </c>
      <c r="B16">
        <v>0</v>
      </c>
    </row>
    <row r="17" spans="1:2" x14ac:dyDescent="0.35">
      <c r="A17" t="s">
        <v>117</v>
      </c>
      <c r="B17">
        <v>0</v>
      </c>
    </row>
    <row r="18" spans="1:2" x14ac:dyDescent="0.35">
      <c r="A18" t="s">
        <v>118</v>
      </c>
      <c r="B18">
        <v>0</v>
      </c>
    </row>
    <row r="19" spans="1:2" x14ac:dyDescent="0.35">
      <c r="A19" t="s">
        <v>119</v>
      </c>
      <c r="B19">
        <v>0</v>
      </c>
    </row>
    <row r="20" spans="1:2" x14ac:dyDescent="0.35">
      <c r="A20" t="s">
        <v>120</v>
      </c>
      <c r="B20">
        <v>0</v>
      </c>
    </row>
    <row r="21" spans="1:2" x14ac:dyDescent="0.35">
      <c r="A21" t="s">
        <v>121</v>
      </c>
      <c r="B21">
        <v>0</v>
      </c>
    </row>
    <row r="22" spans="1:2" x14ac:dyDescent="0.35">
      <c r="A22" t="s">
        <v>122</v>
      </c>
      <c r="B22">
        <v>0</v>
      </c>
    </row>
    <row r="23" spans="1:2" x14ac:dyDescent="0.35">
      <c r="A23" t="s">
        <v>123</v>
      </c>
      <c r="B23">
        <v>0</v>
      </c>
    </row>
    <row r="24" spans="1:2" x14ac:dyDescent="0.35">
      <c r="A24" t="s">
        <v>124</v>
      </c>
      <c r="B24">
        <v>0</v>
      </c>
    </row>
    <row r="25" spans="1:2" x14ac:dyDescent="0.35">
      <c r="A25" t="s">
        <v>125</v>
      </c>
      <c r="B25">
        <v>0</v>
      </c>
    </row>
    <row r="26" spans="1:2" x14ac:dyDescent="0.35">
      <c r="A26" t="s">
        <v>126</v>
      </c>
      <c r="B26">
        <v>0</v>
      </c>
    </row>
    <row r="27" spans="1:2" x14ac:dyDescent="0.35">
      <c r="A27" t="s">
        <v>127</v>
      </c>
      <c r="B27">
        <v>0</v>
      </c>
    </row>
    <row r="28" spans="1:2" x14ac:dyDescent="0.35">
      <c r="A28" t="s">
        <v>128</v>
      </c>
      <c r="B28">
        <v>0</v>
      </c>
    </row>
    <row r="29" spans="1:2" x14ac:dyDescent="0.35">
      <c r="A29" t="s">
        <v>129</v>
      </c>
      <c r="B29">
        <v>1</v>
      </c>
    </row>
    <row r="30" spans="1:2" x14ac:dyDescent="0.35">
      <c r="A30" t="s">
        <v>130</v>
      </c>
      <c r="B30">
        <v>0</v>
      </c>
    </row>
    <row r="31" spans="1:2" x14ac:dyDescent="0.35">
      <c r="A31" t="s">
        <v>131</v>
      </c>
      <c r="B31">
        <v>0</v>
      </c>
    </row>
    <row r="32" spans="1:2" x14ac:dyDescent="0.35">
      <c r="A32" t="s">
        <v>132</v>
      </c>
      <c r="B32">
        <v>0</v>
      </c>
    </row>
    <row r="33" spans="1:2" x14ac:dyDescent="0.35">
      <c r="A33" t="s">
        <v>133</v>
      </c>
      <c r="B33">
        <v>0</v>
      </c>
    </row>
    <row r="34" spans="1:2" x14ac:dyDescent="0.35">
      <c r="A34" t="s">
        <v>134</v>
      </c>
      <c r="B34">
        <v>0</v>
      </c>
    </row>
    <row r="35" spans="1:2" x14ac:dyDescent="0.35">
      <c r="A35" t="s">
        <v>135</v>
      </c>
      <c r="B35">
        <v>0</v>
      </c>
    </row>
    <row r="36" spans="1:2" x14ac:dyDescent="0.35">
      <c r="A36" t="s">
        <v>136</v>
      </c>
      <c r="B36">
        <v>0</v>
      </c>
    </row>
    <row r="37" spans="1:2" x14ac:dyDescent="0.35">
      <c r="A37" t="s">
        <v>137</v>
      </c>
      <c r="B37">
        <v>0</v>
      </c>
    </row>
    <row r="38" spans="1:2" x14ac:dyDescent="0.35">
      <c r="A38" t="s">
        <v>138</v>
      </c>
      <c r="B38">
        <v>0</v>
      </c>
    </row>
    <row r="39" spans="1:2" x14ac:dyDescent="0.35">
      <c r="A39" t="s">
        <v>139</v>
      </c>
      <c r="B39">
        <v>0</v>
      </c>
    </row>
    <row r="40" spans="1:2" x14ac:dyDescent="0.35">
      <c r="A40" t="s">
        <v>140</v>
      </c>
      <c r="B40">
        <v>0</v>
      </c>
    </row>
    <row r="41" spans="1:2" x14ac:dyDescent="0.35">
      <c r="A41" t="s">
        <v>141</v>
      </c>
      <c r="B41">
        <v>0</v>
      </c>
    </row>
    <row r="42" spans="1:2" x14ac:dyDescent="0.35">
      <c r="A42" t="s">
        <v>142</v>
      </c>
      <c r="B42">
        <v>0</v>
      </c>
    </row>
    <row r="43" spans="1:2" x14ac:dyDescent="0.35">
      <c r="A43" t="s">
        <v>143</v>
      </c>
      <c r="B43">
        <v>0</v>
      </c>
    </row>
    <row r="44" spans="1:2" x14ac:dyDescent="0.35">
      <c r="A44" t="s">
        <v>144</v>
      </c>
      <c r="B44">
        <v>0</v>
      </c>
    </row>
    <row r="45" spans="1:2" x14ac:dyDescent="0.35">
      <c r="A45" t="s">
        <v>145</v>
      </c>
      <c r="B45">
        <v>0</v>
      </c>
    </row>
    <row r="46" spans="1:2" x14ac:dyDescent="0.35">
      <c r="A46" t="s">
        <v>146</v>
      </c>
      <c r="B46">
        <v>0</v>
      </c>
    </row>
    <row r="47" spans="1:2" x14ac:dyDescent="0.35">
      <c r="A47" t="s">
        <v>147</v>
      </c>
      <c r="B47">
        <v>0</v>
      </c>
    </row>
    <row r="48" spans="1:2" x14ac:dyDescent="0.35">
      <c r="A48" t="s">
        <v>148</v>
      </c>
      <c r="B48">
        <v>0</v>
      </c>
    </row>
    <row r="49" spans="1:2" x14ac:dyDescent="0.35">
      <c r="A49" t="s">
        <v>149</v>
      </c>
      <c r="B49">
        <v>0</v>
      </c>
    </row>
    <row r="50" spans="1:2" x14ac:dyDescent="0.35">
      <c r="A50" t="s">
        <v>150</v>
      </c>
      <c r="B50">
        <v>0</v>
      </c>
    </row>
    <row r="51" spans="1:2" x14ac:dyDescent="0.35">
      <c r="A51" t="s">
        <v>151</v>
      </c>
      <c r="B51">
        <v>0</v>
      </c>
    </row>
    <row r="52" spans="1:2" x14ac:dyDescent="0.35">
      <c r="A52" t="s">
        <v>152</v>
      </c>
      <c r="B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EA23-1D5C-4E5F-BA1F-2913FD95C1AD}">
  <dimension ref="A1:D16"/>
  <sheetViews>
    <sheetView workbookViewId="0">
      <selection activeCell="G18" sqref="G18"/>
    </sheetView>
  </sheetViews>
  <sheetFormatPr defaultRowHeight="14.5" x14ac:dyDescent="0.35"/>
  <cols>
    <col min="3" max="3" width="9.1796875" bestFit="1" customWidth="1"/>
  </cols>
  <sheetData>
    <row r="1" spans="1:4" x14ac:dyDescent="0.35">
      <c r="B1">
        <v>12072023</v>
      </c>
      <c r="C1" t="s">
        <v>28</v>
      </c>
      <c r="D1" t="s">
        <v>29</v>
      </c>
    </row>
    <row r="2" spans="1:4" x14ac:dyDescent="0.35">
      <c r="A2" t="s">
        <v>35</v>
      </c>
      <c r="B2">
        <v>0</v>
      </c>
      <c r="C2" s="1">
        <v>45310</v>
      </c>
    </row>
    <row r="3" spans="1:4" x14ac:dyDescent="0.35">
      <c r="A3" t="s">
        <v>36</v>
      </c>
      <c r="B3">
        <v>0</v>
      </c>
      <c r="C3" s="1">
        <v>45343</v>
      </c>
    </row>
    <row r="4" spans="1:4" x14ac:dyDescent="0.35">
      <c r="A4" t="s">
        <v>37</v>
      </c>
      <c r="B4">
        <v>0</v>
      </c>
      <c r="C4" s="1">
        <v>45267</v>
      </c>
    </row>
    <row r="5" spans="1:4" x14ac:dyDescent="0.35">
      <c r="A5" t="s">
        <v>38</v>
      </c>
      <c r="B5">
        <v>0</v>
      </c>
      <c r="C5" s="1">
        <v>45310</v>
      </c>
    </row>
    <row r="6" spans="1:4" x14ac:dyDescent="0.35">
      <c r="A6" t="s">
        <v>39</v>
      </c>
      <c r="B6">
        <v>0</v>
      </c>
      <c r="C6" s="1">
        <v>45343</v>
      </c>
    </row>
    <row r="7" spans="1:4" x14ac:dyDescent="0.35">
      <c r="A7" t="s">
        <v>40</v>
      </c>
      <c r="B7">
        <v>0</v>
      </c>
      <c r="C7" s="1">
        <v>45267</v>
      </c>
    </row>
    <row r="8" spans="1:4" x14ac:dyDescent="0.35">
      <c r="A8" t="s">
        <v>41</v>
      </c>
      <c r="B8">
        <v>0</v>
      </c>
      <c r="C8" s="1">
        <v>45310</v>
      </c>
    </row>
    <row r="9" spans="1:4" x14ac:dyDescent="0.35">
      <c r="A9" t="s">
        <v>42</v>
      </c>
      <c r="B9">
        <v>0</v>
      </c>
      <c r="C9" s="1">
        <v>45343</v>
      </c>
    </row>
    <row r="10" spans="1:4" x14ac:dyDescent="0.35">
      <c r="A10" t="s">
        <v>43</v>
      </c>
      <c r="B10">
        <v>0</v>
      </c>
      <c r="C10" s="1">
        <v>45267</v>
      </c>
    </row>
    <row r="11" spans="1:4" x14ac:dyDescent="0.35">
      <c r="A11" t="s">
        <v>44</v>
      </c>
      <c r="B11">
        <v>0</v>
      </c>
      <c r="C11" s="1">
        <v>45310</v>
      </c>
    </row>
    <row r="12" spans="1:4" x14ac:dyDescent="0.35">
      <c r="A12" t="s">
        <v>45</v>
      </c>
      <c r="B12">
        <v>0</v>
      </c>
      <c r="C12" s="1">
        <v>45343</v>
      </c>
    </row>
    <row r="13" spans="1:4" x14ac:dyDescent="0.35">
      <c r="A13" t="s">
        <v>46</v>
      </c>
      <c r="B13">
        <v>0</v>
      </c>
      <c r="C13" s="1">
        <v>45267</v>
      </c>
    </row>
    <row r="14" spans="1:4" x14ac:dyDescent="0.35">
      <c r="A14" t="s">
        <v>47</v>
      </c>
      <c r="B14">
        <v>0</v>
      </c>
      <c r="C14" s="1">
        <v>45310</v>
      </c>
    </row>
    <row r="15" spans="1:4" x14ac:dyDescent="0.35">
      <c r="A15" t="s">
        <v>48</v>
      </c>
      <c r="B15">
        <v>0</v>
      </c>
      <c r="C15" s="1">
        <v>45343</v>
      </c>
    </row>
    <row r="16" spans="1:4" x14ac:dyDescent="0.35">
      <c r="A16" t="s">
        <v>49</v>
      </c>
      <c r="B16">
        <v>0</v>
      </c>
      <c r="C16" s="1">
        <v>45267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F078-EF07-4C43-BE4E-91FAD0F6BB4A}">
  <dimension ref="A1:D11"/>
  <sheetViews>
    <sheetView workbookViewId="0">
      <selection activeCell="F27" sqref="F27"/>
    </sheetView>
  </sheetViews>
  <sheetFormatPr defaultRowHeight="14.5" x14ac:dyDescent="0.35"/>
  <sheetData>
    <row r="1" spans="1:4" x14ac:dyDescent="0.35">
      <c r="B1">
        <v>12072023</v>
      </c>
      <c r="C1" t="s">
        <v>28</v>
      </c>
      <c r="D1" t="s">
        <v>29</v>
      </c>
    </row>
    <row r="2" spans="1:4" x14ac:dyDescent="0.35">
      <c r="A2" t="s">
        <v>30</v>
      </c>
      <c r="B2">
        <v>0</v>
      </c>
      <c r="C2">
        <v>0</v>
      </c>
      <c r="D2">
        <v>0</v>
      </c>
    </row>
    <row r="3" spans="1:4" x14ac:dyDescent="0.35">
      <c r="A3" t="s">
        <v>31</v>
      </c>
      <c r="B3">
        <v>0</v>
      </c>
      <c r="C3">
        <v>1</v>
      </c>
      <c r="D3">
        <v>0</v>
      </c>
    </row>
    <row r="4" spans="1:4" x14ac:dyDescent="0.35">
      <c r="A4" t="s">
        <v>32</v>
      </c>
      <c r="B4">
        <v>0</v>
      </c>
      <c r="C4">
        <v>0</v>
      </c>
      <c r="D4">
        <v>0</v>
      </c>
    </row>
    <row r="5" spans="1:4" x14ac:dyDescent="0.35">
      <c r="A5" t="s">
        <v>33</v>
      </c>
      <c r="B5">
        <v>0</v>
      </c>
      <c r="C5">
        <v>0</v>
      </c>
      <c r="D5">
        <v>0</v>
      </c>
    </row>
    <row r="6" spans="1:4" x14ac:dyDescent="0.35">
      <c r="A6" t="s">
        <v>34</v>
      </c>
      <c r="B6">
        <v>0</v>
      </c>
      <c r="C6">
        <v>0</v>
      </c>
      <c r="D6">
        <v>0</v>
      </c>
    </row>
    <row r="7" spans="1:4" x14ac:dyDescent="0.35">
      <c r="A7" t="s">
        <v>50</v>
      </c>
      <c r="B7">
        <v>0</v>
      </c>
      <c r="C7">
        <v>0</v>
      </c>
      <c r="D7">
        <v>0</v>
      </c>
    </row>
    <row r="8" spans="1:4" x14ac:dyDescent="0.35">
      <c r="A8" t="s">
        <v>51</v>
      </c>
      <c r="B8">
        <v>0</v>
      </c>
      <c r="C8">
        <v>0</v>
      </c>
      <c r="D8">
        <v>0</v>
      </c>
    </row>
    <row r="9" spans="1:4" x14ac:dyDescent="0.35">
      <c r="A9" t="s">
        <v>52</v>
      </c>
      <c r="B9">
        <v>0</v>
      </c>
      <c r="C9">
        <v>0</v>
      </c>
      <c r="D9">
        <v>0</v>
      </c>
    </row>
    <row r="10" spans="1:4" x14ac:dyDescent="0.35">
      <c r="A10" t="s">
        <v>53</v>
      </c>
      <c r="B10">
        <v>0</v>
      </c>
      <c r="C10">
        <v>0</v>
      </c>
      <c r="D10">
        <v>0</v>
      </c>
    </row>
    <row r="11" spans="1:4" x14ac:dyDescent="0.35">
      <c r="A11" t="s">
        <v>54</v>
      </c>
      <c r="B11">
        <v>0</v>
      </c>
      <c r="C11">
        <v>0</v>
      </c>
      <c r="D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C2C5-DC8A-4E7A-969D-6237E7AF1A88}">
  <dimension ref="A1:C16"/>
  <sheetViews>
    <sheetView workbookViewId="0">
      <selection activeCell="G6" sqref="G6"/>
    </sheetView>
  </sheetViews>
  <sheetFormatPr defaultRowHeight="14.5" x14ac:dyDescent="0.35"/>
  <cols>
    <col min="3" max="3" width="9.1796875" bestFit="1" customWidth="1"/>
  </cols>
  <sheetData>
    <row r="1" spans="1:3" x14ac:dyDescent="0.35">
      <c r="A1" t="s">
        <v>154</v>
      </c>
      <c r="B1" t="s">
        <v>155</v>
      </c>
      <c r="C1" t="s">
        <v>156</v>
      </c>
    </row>
    <row r="2" spans="1:3" x14ac:dyDescent="0.35">
      <c r="A2" t="s">
        <v>7</v>
      </c>
      <c r="B2">
        <v>1</v>
      </c>
      <c r="C2" s="1">
        <v>45302</v>
      </c>
    </row>
    <row r="3" spans="1:3" x14ac:dyDescent="0.35">
      <c r="A3" t="s">
        <v>9</v>
      </c>
      <c r="B3">
        <v>1</v>
      </c>
      <c r="C3" s="1">
        <v>45342</v>
      </c>
    </row>
    <row r="4" spans="1:3" x14ac:dyDescent="0.35">
      <c r="A4" t="s">
        <v>10</v>
      </c>
      <c r="B4">
        <v>1</v>
      </c>
      <c r="C4" s="1">
        <v>45266</v>
      </c>
    </row>
    <row r="5" spans="1:3" x14ac:dyDescent="0.35">
      <c r="A5" t="s">
        <v>11</v>
      </c>
      <c r="B5">
        <v>0</v>
      </c>
      <c r="C5" s="1">
        <v>45302</v>
      </c>
    </row>
    <row r="6" spans="1:3" x14ac:dyDescent="0.35">
      <c r="A6" t="s">
        <v>12</v>
      </c>
      <c r="B6">
        <v>0</v>
      </c>
      <c r="C6" s="1">
        <v>45342</v>
      </c>
    </row>
    <row r="7" spans="1:3" x14ac:dyDescent="0.35">
      <c r="A7" t="s">
        <v>13</v>
      </c>
      <c r="B7">
        <v>0</v>
      </c>
      <c r="C7" s="1">
        <v>45266</v>
      </c>
    </row>
    <row r="8" spans="1:3" x14ac:dyDescent="0.35">
      <c r="A8" t="s">
        <v>14</v>
      </c>
      <c r="B8">
        <v>0</v>
      </c>
      <c r="C8" s="1">
        <v>45302</v>
      </c>
    </row>
    <row r="9" spans="1:3" x14ac:dyDescent="0.35">
      <c r="A9" t="s">
        <v>15</v>
      </c>
      <c r="B9">
        <v>0</v>
      </c>
      <c r="C9" s="1">
        <v>45342</v>
      </c>
    </row>
    <row r="10" spans="1:3" x14ac:dyDescent="0.35">
      <c r="A10" t="s">
        <v>16</v>
      </c>
      <c r="B10">
        <v>0</v>
      </c>
      <c r="C10" s="1">
        <v>45266</v>
      </c>
    </row>
    <row r="11" spans="1:3" x14ac:dyDescent="0.35">
      <c r="A11" t="s">
        <v>17</v>
      </c>
      <c r="B11">
        <v>0</v>
      </c>
      <c r="C11" s="1">
        <v>45302</v>
      </c>
    </row>
    <row r="12" spans="1:3" x14ac:dyDescent="0.35">
      <c r="A12" t="s">
        <v>18</v>
      </c>
      <c r="B12">
        <v>0</v>
      </c>
      <c r="C12" s="1">
        <v>45342</v>
      </c>
    </row>
    <row r="13" spans="1:3" x14ac:dyDescent="0.35">
      <c r="A13" t="s">
        <v>19</v>
      </c>
      <c r="B13">
        <v>0</v>
      </c>
      <c r="C13" s="1">
        <v>45266</v>
      </c>
    </row>
    <row r="14" spans="1:3" x14ac:dyDescent="0.35">
      <c r="A14" t="s">
        <v>20</v>
      </c>
      <c r="B14">
        <v>1</v>
      </c>
      <c r="C14" s="1">
        <v>45302</v>
      </c>
    </row>
    <row r="15" spans="1:3" x14ac:dyDescent="0.35">
      <c r="A15" t="s">
        <v>21</v>
      </c>
      <c r="B15">
        <v>0</v>
      </c>
      <c r="C15" s="1">
        <v>45342</v>
      </c>
    </row>
    <row r="16" spans="1:3" x14ac:dyDescent="0.35">
      <c r="A16" t="s">
        <v>22</v>
      </c>
      <c r="B16">
        <v>1</v>
      </c>
      <c r="C16" s="1">
        <v>45266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EF9C-D26E-47A7-B15C-9506BEA07FE4}">
  <dimension ref="A1:D11"/>
  <sheetViews>
    <sheetView workbookViewId="0">
      <selection activeCell="H7" sqref="H7"/>
    </sheetView>
  </sheetViews>
  <sheetFormatPr defaultRowHeight="14.5" x14ac:dyDescent="0.35"/>
  <sheetData>
    <row r="1" spans="1:4" x14ac:dyDescent="0.35">
      <c r="B1">
        <v>12062023</v>
      </c>
      <c r="C1" t="s">
        <v>0</v>
      </c>
      <c r="D1" t="s">
        <v>1</v>
      </c>
    </row>
    <row r="2" spans="1:4" x14ac:dyDescent="0.35">
      <c r="A2" t="s">
        <v>2</v>
      </c>
      <c r="B2">
        <v>1</v>
      </c>
      <c r="C2">
        <v>1</v>
      </c>
      <c r="D2">
        <v>1</v>
      </c>
    </row>
    <row r="3" spans="1:4" x14ac:dyDescent="0.35">
      <c r="A3" t="s">
        <v>3</v>
      </c>
      <c r="B3">
        <v>0</v>
      </c>
      <c r="C3">
        <v>0</v>
      </c>
      <c r="D3">
        <v>0</v>
      </c>
    </row>
    <row r="4" spans="1:4" x14ac:dyDescent="0.35">
      <c r="A4" t="s">
        <v>4</v>
      </c>
      <c r="B4">
        <v>0</v>
      </c>
      <c r="C4">
        <v>0</v>
      </c>
      <c r="D4">
        <v>0</v>
      </c>
    </row>
    <row r="5" spans="1:4" x14ac:dyDescent="0.35">
      <c r="A5" t="s">
        <v>5</v>
      </c>
      <c r="B5">
        <v>0</v>
      </c>
      <c r="C5">
        <v>0</v>
      </c>
      <c r="D5">
        <v>0</v>
      </c>
    </row>
    <row r="6" spans="1:4" x14ac:dyDescent="0.35">
      <c r="A6" t="s">
        <v>6</v>
      </c>
      <c r="B6">
        <v>0</v>
      </c>
      <c r="C6">
        <v>0</v>
      </c>
      <c r="D6">
        <v>0</v>
      </c>
    </row>
    <row r="7" spans="1:4" x14ac:dyDescent="0.35">
      <c r="A7" t="s">
        <v>23</v>
      </c>
      <c r="B7">
        <v>0</v>
      </c>
      <c r="C7">
        <v>0</v>
      </c>
      <c r="D7">
        <v>0</v>
      </c>
    </row>
    <row r="8" spans="1:4" x14ac:dyDescent="0.35">
      <c r="A8" t="s">
        <v>24</v>
      </c>
      <c r="B8">
        <v>0</v>
      </c>
      <c r="C8">
        <v>0</v>
      </c>
      <c r="D8">
        <v>1</v>
      </c>
    </row>
    <row r="9" spans="1:4" x14ac:dyDescent="0.35">
      <c r="A9" t="s">
        <v>25</v>
      </c>
      <c r="B9">
        <v>0</v>
      </c>
      <c r="C9">
        <v>0</v>
      </c>
      <c r="D9">
        <v>0</v>
      </c>
    </row>
    <row r="10" spans="1:4" x14ac:dyDescent="0.35">
      <c r="A10" t="s">
        <v>26</v>
      </c>
      <c r="B10">
        <v>0</v>
      </c>
      <c r="C10">
        <v>0</v>
      </c>
      <c r="D10">
        <v>0</v>
      </c>
    </row>
    <row r="11" spans="1:4" x14ac:dyDescent="0.35">
      <c r="A11" t="s">
        <v>27</v>
      </c>
      <c r="B11">
        <v>1</v>
      </c>
      <c r="C11">
        <v>0</v>
      </c>
      <c r="D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CNF</vt:lpstr>
      <vt:lpstr>ABPR</vt:lpstr>
      <vt:lpstr>FSW_random</vt:lpstr>
      <vt:lpstr>FSW_repeat</vt:lpstr>
      <vt:lpstr>FSE_random</vt:lpstr>
      <vt:lpstr>FSE_repeat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Samuels, Leah - FS, MT</dc:creator>
  <cp:lastModifiedBy>Samuels, Leah - FS, MT</cp:lastModifiedBy>
  <dcterms:created xsi:type="dcterms:W3CDTF">2025-01-27T22:11:25Z</dcterms:created>
  <dcterms:modified xsi:type="dcterms:W3CDTF">2025-02-15T05:55:27Z</dcterms:modified>
</cp:coreProperties>
</file>